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11f774aa0b8816/Documents/Personal/Finance/"/>
    </mc:Choice>
  </mc:AlternateContent>
  <xr:revisionPtr revIDLastSave="1093" documentId="8_{7CC25E3D-8B6D-42A8-B136-E195DB869F72}" xr6:coauthVersionLast="47" xr6:coauthVersionMax="47" xr10:uidLastSave="{7D45AA2B-AC20-4F43-81C0-FA7012B1BC5A}"/>
  <bookViews>
    <workbookView xWindow="-98" yWindow="-98" windowWidth="21795" windowHeight="13875" tabRatio="826" activeTab="6" xr2:uid="{482C0398-8981-4BB9-8B61-2E0FC13F2DD9}"/>
  </bookViews>
  <sheets>
    <sheet name="Sheet1" sheetId="1" r:id="rId1"/>
    <sheet name="Sheet2" sheetId="3" r:id="rId2"/>
    <sheet name="Black Scholes Pricing Model" sheetId="4" r:id="rId3"/>
    <sheet name="HISTORICAL COVID " sheetId="13" r:id="rId4"/>
    <sheet name="HISTORICAL LEHMAN" sheetId="9" r:id="rId5"/>
    <sheet name="HISTORICAL LOW VOL" sheetId="14" r:id="rId6"/>
    <sheet name="VIX_History" sheetId="10" r:id="rId7"/>
    <sheet name="Time series ATM" sheetId="8" r:id="rId8"/>
    <sheet name="Time series 20% OTM" sheetId="6" r:id="rId9"/>
    <sheet name="Time series 60% OTM" sheetId="7" r:id="rId10"/>
    <sheet name="S&amp;P 500 Historical Data" sheetId="11" r:id="rId11"/>
    <sheet name="Time series ATM (2)" sheetId="12" r:id="rId1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4" l="1"/>
  <c r="R8" i="4"/>
  <c r="R9" i="4"/>
  <c r="R10" i="4"/>
  <c r="R11" i="4"/>
  <c r="R12" i="4"/>
  <c r="R13" i="4"/>
  <c r="R14" i="4"/>
  <c r="R15" i="4"/>
  <c r="C11" i="14"/>
  <c r="D11" i="14" s="1"/>
  <c r="C10" i="14" a="1"/>
  <c r="C10" i="14" s="1"/>
  <c r="C9" i="14"/>
  <c r="C18" i="14" s="1"/>
  <c r="BK9" i="9" a="1"/>
  <c r="BK9" i="9" s="1"/>
  <c r="BK11" i="9"/>
  <c r="BL11" i="9"/>
  <c r="BL17" i="9" s="1"/>
  <c r="BM11" i="9"/>
  <c r="BM17" i="9" s="1"/>
  <c r="BN11" i="9"/>
  <c r="BN17" i="9" s="1"/>
  <c r="BO11" i="9"/>
  <c r="BP11" i="9" s="1"/>
  <c r="BK17" i="9"/>
  <c r="C10" i="9" a="1"/>
  <c r="C10" i="9" s="1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AG18" i="9"/>
  <c r="AH18" i="9"/>
  <c r="AI18" i="9"/>
  <c r="AJ18" i="9"/>
  <c r="AJ21" i="9" s="1"/>
  <c r="AK18" i="9"/>
  <c r="AK21" i="9" s="1"/>
  <c r="AL18" i="9"/>
  <c r="AM18" i="9"/>
  <c r="AN18" i="9"/>
  <c r="AO18" i="9"/>
  <c r="AP18" i="9"/>
  <c r="AQ18" i="9"/>
  <c r="AR18" i="9"/>
  <c r="AS18" i="9"/>
  <c r="AT18" i="9"/>
  <c r="AU18" i="9"/>
  <c r="AV18" i="9"/>
  <c r="AW18" i="9"/>
  <c r="AW21" i="9" s="1"/>
  <c r="AX18" i="9"/>
  <c r="AX21" i="9" s="1"/>
  <c r="AY18" i="9"/>
  <c r="AY21" i="9" s="1"/>
  <c r="AZ18" i="9"/>
  <c r="AZ21" i="9" s="1"/>
  <c r="BA18" i="9"/>
  <c r="BB18" i="9"/>
  <c r="BC18" i="9"/>
  <c r="BD18" i="9"/>
  <c r="BE18" i="9"/>
  <c r="BF18" i="9"/>
  <c r="BG18" i="9"/>
  <c r="BH18" i="9"/>
  <c r="BI18" i="9"/>
  <c r="BJ18" i="9"/>
  <c r="AG21" i="9"/>
  <c r="AH21" i="9"/>
  <c r="AI21" i="9"/>
  <c r="AL21" i="9"/>
  <c r="AM21" i="9"/>
  <c r="AN21" i="9"/>
  <c r="AO21" i="9"/>
  <c r="AP21" i="9"/>
  <c r="AQ21" i="9"/>
  <c r="AR21" i="9"/>
  <c r="AS21" i="9"/>
  <c r="AT21" i="9"/>
  <c r="AU21" i="9"/>
  <c r="AV21" i="9"/>
  <c r="BB21" i="9"/>
  <c r="BC21" i="9"/>
  <c r="BD21" i="9"/>
  <c r="BE21" i="9"/>
  <c r="BF21" i="9"/>
  <c r="BG21" i="9"/>
  <c r="BH21" i="9"/>
  <c r="BI21" i="9"/>
  <c r="BJ21" i="9"/>
  <c r="BI9" i="9" a="1"/>
  <c r="BI9" i="9" s="1"/>
  <c r="BJ9" i="9" s="1" a="1"/>
  <c r="BJ9" i="9" s="1"/>
  <c r="AG9" i="9" a="1"/>
  <c r="AG9" i="9" s="1"/>
  <c r="AH9" i="9" s="1" a="1"/>
  <c r="AH9" i="9" s="1"/>
  <c r="AI9" i="9" s="1" a="1"/>
  <c r="AI9" i="9" s="1"/>
  <c r="AJ9" i="9" s="1" a="1"/>
  <c r="AJ9" i="9" s="1"/>
  <c r="AK9" i="9" s="1" a="1"/>
  <c r="AK9" i="9" s="1"/>
  <c r="AL9" i="9" s="1" a="1"/>
  <c r="AL9" i="9" s="1"/>
  <c r="AM9" i="9" s="1" a="1"/>
  <c r="AM9" i="9" s="1"/>
  <c r="AN9" i="9" s="1" a="1"/>
  <c r="AN9" i="9" s="1"/>
  <c r="AO9" i="9" s="1" a="1"/>
  <c r="AO9" i="9" s="1"/>
  <c r="AP9" i="9" s="1" a="1"/>
  <c r="AP9" i="9" s="1"/>
  <c r="AQ9" i="9" s="1" a="1"/>
  <c r="AQ9" i="9" s="1"/>
  <c r="AR9" i="9" s="1" a="1"/>
  <c r="AR9" i="9" s="1"/>
  <c r="AS9" i="9" s="1" a="1"/>
  <c r="AS9" i="9" s="1"/>
  <c r="AT9" i="9" s="1" a="1"/>
  <c r="AT9" i="9" s="1"/>
  <c r="AU9" i="9" s="1" a="1"/>
  <c r="AU9" i="9" s="1"/>
  <c r="AV9" i="9" s="1" a="1"/>
  <c r="AV9" i="9" s="1"/>
  <c r="AW9" i="9" s="1" a="1"/>
  <c r="AW9" i="9" s="1"/>
  <c r="AX9" i="9" s="1" a="1"/>
  <c r="AX9" i="9" s="1"/>
  <c r="AY9" i="9" s="1" a="1"/>
  <c r="AY9" i="9" s="1"/>
  <c r="AZ9" i="9" s="1" a="1"/>
  <c r="AZ9" i="9" s="1"/>
  <c r="BA9" i="9" s="1" a="1"/>
  <c r="BA9" i="9" s="1"/>
  <c r="BB9" i="9" s="1" a="1"/>
  <c r="BB9" i="9" s="1"/>
  <c r="BC9" i="9" s="1" a="1"/>
  <c r="BC9" i="9" s="1"/>
  <c r="BD9" i="9" s="1" a="1"/>
  <c r="BD9" i="9" s="1"/>
  <c r="BE9" i="9" s="1" a="1"/>
  <c r="BE9" i="9" s="1"/>
  <c r="BF9" i="9" s="1" a="1"/>
  <c r="BF9" i="9" s="1"/>
  <c r="BG9" i="9" s="1" a="1"/>
  <c r="BG9" i="9" s="1"/>
  <c r="BH9" i="9" s="1" a="1"/>
  <c r="BH9" i="9" s="1"/>
  <c r="AR32" i="13"/>
  <c r="AT32" i="13" s="1"/>
  <c r="AT31" i="13"/>
  <c r="AT30" i="13"/>
  <c r="AT29" i="13"/>
  <c r="AT28" i="13"/>
  <c r="AT27" i="13"/>
  <c r="AT26" i="13"/>
  <c r="AT25" i="13"/>
  <c r="AT24" i="13"/>
  <c r="AT23" i="13"/>
  <c r="AT22" i="13"/>
  <c r="AT21" i="13"/>
  <c r="AT20" i="13"/>
  <c r="AT19" i="13"/>
  <c r="AT18" i="13"/>
  <c r="C18" i="13"/>
  <c r="C21" i="13" s="1"/>
  <c r="AT17" i="13"/>
  <c r="AT16" i="13"/>
  <c r="AT15" i="13"/>
  <c r="AT14" i="13"/>
  <c r="AT13" i="13"/>
  <c r="AT12" i="13"/>
  <c r="AT11" i="13"/>
  <c r="C11" i="13"/>
  <c r="D11" i="13" s="1"/>
  <c r="AT10" i="13"/>
  <c r="C10" i="13" a="1"/>
  <c r="C10" i="13" s="1"/>
  <c r="D9" i="13" a="1"/>
  <c r="D9" i="13" s="1"/>
  <c r="C9" i="13"/>
  <c r="C14" i="13" s="1"/>
  <c r="AT8" i="13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J14" i="12"/>
  <c r="X27" i="12"/>
  <c r="Y27" i="12"/>
  <c r="Y14" i="12" s="1"/>
  <c r="Y17" i="12" s="1"/>
  <c r="Z27" i="12"/>
  <c r="AA27" i="12"/>
  <c r="AB27" i="12"/>
  <c r="AB14" i="12" s="1"/>
  <c r="AB17" i="12" s="1"/>
  <c r="AC27" i="12"/>
  <c r="AD27" i="12"/>
  <c r="AE27" i="12"/>
  <c r="AF27" i="12"/>
  <c r="AG27" i="12"/>
  <c r="AH27" i="12"/>
  <c r="AG31" i="12"/>
  <c r="AH31" i="12"/>
  <c r="AI31" i="12"/>
  <c r="AJ31" i="12"/>
  <c r="AK31" i="12"/>
  <c r="AD31" i="12"/>
  <c r="AE31" i="12"/>
  <c r="AF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T14" i="12" s="1"/>
  <c r="T17" i="12" s="1"/>
  <c r="U31" i="12"/>
  <c r="V31" i="12"/>
  <c r="W31" i="12"/>
  <c r="X31" i="12"/>
  <c r="Y31" i="12"/>
  <c r="Z31" i="12"/>
  <c r="AA31" i="12"/>
  <c r="AA14" i="12" s="1"/>
  <c r="AB31" i="12"/>
  <c r="AC31" i="12"/>
  <c r="U14" i="12"/>
  <c r="U17" i="12" s="1"/>
  <c r="D31" i="12"/>
  <c r="C31" i="12"/>
  <c r="F32" i="12"/>
  <c r="E32" i="12"/>
  <c r="D32" i="12"/>
  <c r="C32" i="12"/>
  <c r="G30" i="12"/>
  <c r="F30" i="12"/>
  <c r="E30" i="12"/>
  <c r="D30" i="12"/>
  <c r="AJ10" i="12"/>
  <c r="AI10" i="12"/>
  <c r="AH10" i="12"/>
  <c r="AG10" i="12"/>
  <c r="H28" i="12"/>
  <c r="K14" i="12"/>
  <c r="I14" i="12"/>
  <c r="I17" i="12" s="1"/>
  <c r="H14" i="12"/>
  <c r="H17" i="12" s="1"/>
  <c r="G14" i="12"/>
  <c r="G17" i="12" s="1"/>
  <c r="D14" i="12"/>
  <c r="D17" i="12" s="1"/>
  <c r="X14" i="12"/>
  <c r="X17" i="12" s="1"/>
  <c r="W14" i="12"/>
  <c r="W17" i="12" s="1"/>
  <c r="V14" i="12"/>
  <c r="V17" i="12" s="1"/>
  <c r="F14" i="12"/>
  <c r="F17" i="12" s="1"/>
  <c r="E14" i="12"/>
  <c r="E17" i="12" s="1"/>
  <c r="C11" i="12"/>
  <c r="D7" i="12"/>
  <c r="D13" i="12" s="1"/>
  <c r="C7" i="12"/>
  <c r="C13" i="12" s="1"/>
  <c r="C6" i="12" a="1"/>
  <c r="C6" i="12" s="1"/>
  <c r="C9" i="9"/>
  <c r="C18" i="9" s="1"/>
  <c r="C11" i="9"/>
  <c r="C17" i="9" s="1"/>
  <c r="Z6" i="4"/>
  <c r="Z7" i="4"/>
  <c r="Z8" i="4"/>
  <c r="Z9" i="4"/>
  <c r="Z10" i="4"/>
  <c r="Z11" i="4"/>
  <c r="Z12" i="4"/>
  <c r="Z13" i="4"/>
  <c r="Z14" i="4"/>
  <c r="Z15" i="4"/>
  <c r="R6" i="4"/>
  <c r="L14" i="8"/>
  <c r="M14" i="8"/>
  <c r="N14" i="8"/>
  <c r="O14" i="8"/>
  <c r="Y14" i="8"/>
  <c r="Z14" i="8"/>
  <c r="AA14" i="8"/>
  <c r="AB14" i="8"/>
  <c r="AC14" i="8"/>
  <c r="AD14" i="8"/>
  <c r="AE14" i="8"/>
  <c r="AF14" i="8"/>
  <c r="F32" i="8"/>
  <c r="E32" i="8"/>
  <c r="D32" i="8"/>
  <c r="C32" i="8"/>
  <c r="AK31" i="8"/>
  <c r="AJ31" i="8"/>
  <c r="AF31" i="8"/>
  <c r="AE31" i="8"/>
  <c r="AD31" i="8"/>
  <c r="AC31" i="8"/>
  <c r="AB31" i="8"/>
  <c r="AA31" i="8"/>
  <c r="Z31" i="8"/>
  <c r="Z27" i="8" s="1"/>
  <c r="Y31" i="8"/>
  <c r="X31" i="8"/>
  <c r="X27" i="8" s="1"/>
  <c r="X14" i="8" s="1"/>
  <c r="W31" i="8"/>
  <c r="W27" i="8" s="1"/>
  <c r="W14" i="8" s="1"/>
  <c r="V31" i="8"/>
  <c r="V27" i="8" s="1"/>
  <c r="V14" i="8" s="1"/>
  <c r="U31" i="8"/>
  <c r="U27" i="8" s="1"/>
  <c r="U14" i="8" s="1"/>
  <c r="T31" i="8"/>
  <c r="R27" i="8" s="1"/>
  <c r="R14" i="8" s="1"/>
  <c r="S31" i="8"/>
  <c r="R31" i="8"/>
  <c r="Q31" i="8"/>
  <c r="P31" i="8"/>
  <c r="O31" i="8"/>
  <c r="N31" i="8"/>
  <c r="M31" i="8"/>
  <c r="L31" i="8"/>
  <c r="K31" i="8"/>
  <c r="J31" i="8"/>
  <c r="J27" i="8" s="1"/>
  <c r="J14" i="8" s="1"/>
  <c r="I31" i="8"/>
  <c r="H31" i="8"/>
  <c r="H27" i="8" s="1"/>
  <c r="H14" i="8" s="1"/>
  <c r="G31" i="8"/>
  <c r="G27" i="8" s="1"/>
  <c r="G14" i="8" s="1"/>
  <c r="F31" i="8"/>
  <c r="F27" i="8" s="1"/>
  <c r="F14" i="8" s="1"/>
  <c r="E31" i="8"/>
  <c r="E27" i="8" s="1"/>
  <c r="E14" i="8" s="1"/>
  <c r="D31" i="8"/>
  <c r="D27" i="8" s="1"/>
  <c r="D14" i="8" s="1"/>
  <c r="G30" i="8"/>
  <c r="F30" i="8"/>
  <c r="E30" i="8"/>
  <c r="D30" i="8"/>
  <c r="F29" i="8"/>
  <c r="E29" i="8"/>
  <c r="AI31" i="8" s="1"/>
  <c r="D29" i="8"/>
  <c r="AH31" i="8" s="1"/>
  <c r="C29" i="8"/>
  <c r="AG31" i="8" s="1"/>
  <c r="H28" i="8"/>
  <c r="C31" i="8" s="1"/>
  <c r="AB27" i="8"/>
  <c r="AA27" i="8"/>
  <c r="O27" i="8"/>
  <c r="N27" i="8"/>
  <c r="M27" i="8"/>
  <c r="L27" i="8"/>
  <c r="K27" i="8"/>
  <c r="K14" i="8" s="1"/>
  <c r="C11" i="8"/>
  <c r="D11" i="8" s="1"/>
  <c r="C7" i="8"/>
  <c r="C13" i="8" s="1"/>
  <c r="C6" i="8"/>
  <c r="C6" i="8" a="1"/>
  <c r="F32" i="7"/>
  <c r="E32" i="7"/>
  <c r="D32" i="7"/>
  <c r="C32" i="7"/>
  <c r="AK31" i="7"/>
  <c r="AJ31" i="7"/>
  <c r="AF31" i="7"/>
  <c r="AE31" i="7"/>
  <c r="AD31" i="7"/>
  <c r="AC31" i="7"/>
  <c r="AB31" i="7"/>
  <c r="AA31" i="7"/>
  <c r="Z31" i="7"/>
  <c r="Y31" i="7"/>
  <c r="X31" i="7"/>
  <c r="W31" i="7"/>
  <c r="V31" i="7"/>
  <c r="V27" i="7" s="1"/>
  <c r="V14" i="7" s="1"/>
  <c r="U31" i="7"/>
  <c r="U27" i="7" s="1"/>
  <c r="U14" i="7" s="1"/>
  <c r="T31" i="7"/>
  <c r="T27" i="7" s="1"/>
  <c r="T14" i="7" s="1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F27" i="7" s="1"/>
  <c r="F14" i="7" s="1"/>
  <c r="E31" i="7"/>
  <c r="E27" i="7" s="1"/>
  <c r="E14" i="7" s="1"/>
  <c r="D31" i="7"/>
  <c r="D27" i="7" s="1"/>
  <c r="D14" i="7" s="1"/>
  <c r="G30" i="7"/>
  <c r="F30" i="7"/>
  <c r="E30" i="7"/>
  <c r="D30" i="7"/>
  <c r="F29" i="7"/>
  <c r="E29" i="7"/>
  <c r="AI31" i="7" s="1"/>
  <c r="D29" i="7"/>
  <c r="AH31" i="7" s="1"/>
  <c r="C29" i="7"/>
  <c r="AG31" i="7" s="1"/>
  <c r="H28" i="7"/>
  <c r="C31" i="7" s="1"/>
  <c r="C27" i="7" s="1"/>
  <c r="C14" i="7" s="1"/>
  <c r="AB27" i="7"/>
  <c r="AB14" i="7" s="1"/>
  <c r="AA27" i="7"/>
  <c r="Z27" i="7"/>
  <c r="Y27" i="7"/>
  <c r="X27" i="7"/>
  <c r="W27" i="7"/>
  <c r="Q27" i="7"/>
  <c r="Q14" i="7" s="1"/>
  <c r="O27" i="7"/>
  <c r="N27" i="7"/>
  <c r="M27" i="7"/>
  <c r="L27" i="7"/>
  <c r="L14" i="7" s="1"/>
  <c r="K27" i="7"/>
  <c r="J27" i="7"/>
  <c r="I27" i="7"/>
  <c r="H27" i="7"/>
  <c r="G27" i="7"/>
  <c r="Z17" i="7"/>
  <c r="O17" i="7"/>
  <c r="J17" i="7"/>
  <c r="AA14" i="7"/>
  <c r="Z14" i="7"/>
  <c r="Y14" i="7"/>
  <c r="Y17" i="7" s="1"/>
  <c r="X14" i="7"/>
  <c r="X17" i="7" s="1"/>
  <c r="W14" i="7"/>
  <c r="W17" i="7" s="1"/>
  <c r="O14" i="7"/>
  <c r="N14" i="7"/>
  <c r="M14" i="7"/>
  <c r="K14" i="7"/>
  <c r="J14" i="7"/>
  <c r="I14" i="7"/>
  <c r="I17" i="7" s="1"/>
  <c r="H14" i="7"/>
  <c r="H17" i="7" s="1"/>
  <c r="G14" i="7"/>
  <c r="G17" i="7" s="1"/>
  <c r="D11" i="7"/>
  <c r="C11" i="7"/>
  <c r="D7" i="7"/>
  <c r="D13" i="7" s="1"/>
  <c r="C7" i="7"/>
  <c r="C13" i="7" s="1"/>
  <c r="C6" i="7" a="1"/>
  <c r="C6" i="7" s="1"/>
  <c r="C31" i="6"/>
  <c r="C11" i="6"/>
  <c r="F32" i="6"/>
  <c r="E32" i="6"/>
  <c r="D32" i="6"/>
  <c r="C32" i="6"/>
  <c r="AF31" i="6"/>
  <c r="AE31" i="6"/>
  <c r="AD31" i="6"/>
  <c r="AC31" i="6"/>
  <c r="AB31" i="6"/>
  <c r="AB27" i="6" s="1"/>
  <c r="AB14" i="6" s="1"/>
  <c r="AA31" i="6"/>
  <c r="Z31" i="6"/>
  <c r="Z27" i="6" s="1"/>
  <c r="Z14" i="6" s="1"/>
  <c r="Y31" i="6"/>
  <c r="Y27" i="6" s="1"/>
  <c r="Y14" i="6" s="1"/>
  <c r="X31" i="6"/>
  <c r="X27" i="6" s="1"/>
  <c r="X14" i="6" s="1"/>
  <c r="W31" i="6"/>
  <c r="W27" i="6" s="1"/>
  <c r="W14" i="6" s="1"/>
  <c r="V31" i="6"/>
  <c r="V27" i="6" s="1"/>
  <c r="V14" i="6" s="1"/>
  <c r="U31" i="6"/>
  <c r="T31" i="6"/>
  <c r="S31" i="6"/>
  <c r="R31" i="6"/>
  <c r="Q31" i="6"/>
  <c r="P31" i="6"/>
  <c r="O31" i="6"/>
  <c r="N31" i="6"/>
  <c r="M31" i="6"/>
  <c r="L31" i="6"/>
  <c r="L27" i="6" s="1"/>
  <c r="L14" i="6" s="1"/>
  <c r="K31" i="6"/>
  <c r="J31" i="6"/>
  <c r="J27" i="6" s="1"/>
  <c r="J14" i="6" s="1"/>
  <c r="I31" i="6"/>
  <c r="I27" i="6" s="1"/>
  <c r="I14" i="6" s="1"/>
  <c r="H31" i="6"/>
  <c r="H27" i="6" s="1"/>
  <c r="H14" i="6" s="1"/>
  <c r="G31" i="6"/>
  <c r="F31" i="6"/>
  <c r="E31" i="6"/>
  <c r="D31" i="6"/>
  <c r="G30" i="6"/>
  <c r="F30" i="6"/>
  <c r="E30" i="6"/>
  <c r="D30" i="6"/>
  <c r="F29" i="6"/>
  <c r="AK31" i="6" s="1"/>
  <c r="E29" i="6"/>
  <c r="AI31" i="6" s="1"/>
  <c r="D29" i="6"/>
  <c r="AH31" i="6" s="1"/>
  <c r="C29" i="6"/>
  <c r="AG31" i="6" s="1"/>
  <c r="H28" i="6"/>
  <c r="H30" i="6" s="1"/>
  <c r="AA27" i="6"/>
  <c r="Q27" i="6"/>
  <c r="P27" i="6"/>
  <c r="P14" i="6" s="1"/>
  <c r="O27" i="6"/>
  <c r="N27" i="6"/>
  <c r="N14" i="6" s="1"/>
  <c r="M27" i="6"/>
  <c r="K27" i="6"/>
  <c r="M17" i="6"/>
  <c r="AA14" i="6"/>
  <c r="AA17" i="6" s="1"/>
  <c r="Q14" i="6"/>
  <c r="O14" i="6"/>
  <c r="M14" i="6"/>
  <c r="K14" i="6"/>
  <c r="K17" i="6" s="1"/>
  <c r="D11" i="6"/>
  <c r="D7" i="6"/>
  <c r="D13" i="6" s="1"/>
  <c r="C7" i="6"/>
  <c r="C13" i="6" s="1"/>
  <c r="C6" i="6" a="1"/>
  <c r="C6" i="6" s="1"/>
  <c r="C18" i="4"/>
  <c r="C17" i="4"/>
  <c r="K16" i="4"/>
  <c r="P15" i="4"/>
  <c r="K15" i="4"/>
  <c r="K14" i="4"/>
  <c r="K13" i="4"/>
  <c r="C13" i="4"/>
  <c r="C20" i="4" s="1"/>
  <c r="K12" i="4"/>
  <c r="K11" i="4"/>
  <c r="K10" i="4"/>
  <c r="K9" i="4"/>
  <c r="F9" i="4"/>
  <c r="K8" i="4"/>
  <c r="K7" i="4"/>
  <c r="K6" i="4"/>
  <c r="D9" i="14" l="1" a="1"/>
  <c r="D9" i="14" s="1"/>
  <c r="D18" i="14" s="1"/>
  <c r="E11" i="14"/>
  <c r="D17" i="14"/>
  <c r="C14" i="14"/>
  <c r="C21" i="14"/>
  <c r="C17" i="14"/>
  <c r="C24" i="14" s="1"/>
  <c r="BQ11" i="9"/>
  <c r="BP17" i="9"/>
  <c r="BL9" i="9" a="1"/>
  <c r="BL9" i="9" s="1"/>
  <c r="BK18" i="9"/>
  <c r="BK14" i="9"/>
  <c r="BO17" i="9"/>
  <c r="BA21" i="9"/>
  <c r="C15" i="13"/>
  <c r="C22" i="13" s="1"/>
  <c r="D14" i="13"/>
  <c r="D18" i="13"/>
  <c r="E9" i="13" a="1"/>
  <c r="E9" i="13" s="1"/>
  <c r="E11" i="13"/>
  <c r="D17" i="13"/>
  <c r="AS32" i="13"/>
  <c r="AR33" i="13"/>
  <c r="C17" i="13"/>
  <c r="C23" i="13" s="1"/>
  <c r="S14" i="12"/>
  <c r="S17" i="12" s="1"/>
  <c r="R14" i="12"/>
  <c r="R17" i="12" s="1"/>
  <c r="M14" i="12"/>
  <c r="L14" i="12"/>
  <c r="L17" i="12" s="1"/>
  <c r="C14" i="12"/>
  <c r="C17" i="12" s="1"/>
  <c r="C19" i="12" s="1"/>
  <c r="Q14" i="12"/>
  <c r="Q17" i="12" s="1"/>
  <c r="Z14" i="12"/>
  <c r="Z17" i="12" s="1"/>
  <c r="N14" i="12"/>
  <c r="O14" i="12"/>
  <c r="O17" i="12" s="1"/>
  <c r="P14" i="12"/>
  <c r="P17" i="12" s="1"/>
  <c r="C20" i="12"/>
  <c r="AF14" i="12"/>
  <c r="AE14" i="12"/>
  <c r="AD14" i="12"/>
  <c r="AC14" i="12"/>
  <c r="C25" i="12"/>
  <c r="D19" i="12"/>
  <c r="D11" i="12"/>
  <c r="J17" i="12"/>
  <c r="K17" i="12"/>
  <c r="AA17" i="12"/>
  <c r="E7" i="12"/>
  <c r="M17" i="12"/>
  <c r="N17" i="12"/>
  <c r="D20" i="12"/>
  <c r="C18" i="12"/>
  <c r="H30" i="12"/>
  <c r="D9" i="9" a="1"/>
  <c r="D9" i="9" s="1"/>
  <c r="E9" i="9" s="1" a="1"/>
  <c r="E9" i="9" s="1"/>
  <c r="F9" i="9" s="1" a="1"/>
  <c r="F9" i="9" s="1"/>
  <c r="C14" i="9"/>
  <c r="C15" i="9" s="1"/>
  <c r="C24" i="9"/>
  <c r="C21" i="9"/>
  <c r="C23" i="9" s="1"/>
  <c r="D11" i="9"/>
  <c r="C27" i="8"/>
  <c r="C14" i="8" s="1"/>
  <c r="C17" i="8" s="1"/>
  <c r="C19" i="8" s="1"/>
  <c r="Z17" i="8"/>
  <c r="W17" i="8"/>
  <c r="AF27" i="8"/>
  <c r="AE27" i="8"/>
  <c r="AD27" i="8"/>
  <c r="AC27" i="8"/>
  <c r="X17" i="8"/>
  <c r="C25" i="8"/>
  <c r="H17" i="8"/>
  <c r="J17" i="8"/>
  <c r="AB17" i="8"/>
  <c r="D17" i="8"/>
  <c r="R17" i="8"/>
  <c r="G17" i="8"/>
  <c r="E17" i="8"/>
  <c r="U17" i="8"/>
  <c r="L17" i="8"/>
  <c r="M17" i="8"/>
  <c r="F17" i="8"/>
  <c r="V17" i="8"/>
  <c r="E11" i="8"/>
  <c r="K17" i="8"/>
  <c r="AA17" i="8"/>
  <c r="D7" i="8"/>
  <c r="N17" i="8"/>
  <c r="P27" i="8"/>
  <c r="P14" i="8" s="1"/>
  <c r="O17" i="8"/>
  <c r="Q27" i="8"/>
  <c r="Q14" i="8" s="1"/>
  <c r="C18" i="8"/>
  <c r="S27" i="8"/>
  <c r="S14" i="8" s="1"/>
  <c r="D18" i="8"/>
  <c r="T27" i="8"/>
  <c r="T14" i="8" s="1"/>
  <c r="I27" i="8"/>
  <c r="I14" i="8" s="1"/>
  <c r="Y27" i="8"/>
  <c r="H30" i="8"/>
  <c r="C17" i="7"/>
  <c r="C19" i="7" s="1"/>
  <c r="C20" i="7"/>
  <c r="C25" i="7"/>
  <c r="AF27" i="7"/>
  <c r="AF14" i="7" s="1"/>
  <c r="AE27" i="7"/>
  <c r="AE14" i="7" s="1"/>
  <c r="AD27" i="7"/>
  <c r="AD14" i="7" s="1"/>
  <c r="AC27" i="7"/>
  <c r="AC14" i="7" s="1"/>
  <c r="D25" i="7"/>
  <c r="L17" i="7"/>
  <c r="Q17" i="7"/>
  <c r="D17" i="7"/>
  <c r="D19" i="7" s="1"/>
  <c r="D20" i="7"/>
  <c r="T17" i="7"/>
  <c r="E17" i="7"/>
  <c r="U17" i="7"/>
  <c r="AB17" i="7"/>
  <c r="F17" i="7"/>
  <c r="V17" i="7"/>
  <c r="E11" i="7"/>
  <c r="K17" i="7"/>
  <c r="AA17" i="7"/>
  <c r="E7" i="7"/>
  <c r="M17" i="7"/>
  <c r="N17" i="7"/>
  <c r="P27" i="7"/>
  <c r="P14" i="7" s="1"/>
  <c r="R27" i="7"/>
  <c r="R14" i="7" s="1"/>
  <c r="C18" i="7"/>
  <c r="C21" i="7" s="1"/>
  <c r="S27" i="7"/>
  <c r="S14" i="7" s="1"/>
  <c r="D18" i="7"/>
  <c r="H30" i="7"/>
  <c r="F27" i="6"/>
  <c r="F14" i="6" s="1"/>
  <c r="G27" i="6"/>
  <c r="G14" i="6" s="1"/>
  <c r="W17" i="6"/>
  <c r="V17" i="6"/>
  <c r="N17" i="6"/>
  <c r="P17" i="6"/>
  <c r="Y17" i="6"/>
  <c r="AB17" i="6"/>
  <c r="J17" i="6"/>
  <c r="F17" i="6"/>
  <c r="AC27" i="6"/>
  <c r="AC14" i="6" s="1"/>
  <c r="AD27" i="6"/>
  <c r="AD14" i="6" s="1"/>
  <c r="AE27" i="6"/>
  <c r="AE14" i="6" s="1"/>
  <c r="Z17" i="6"/>
  <c r="H17" i="6"/>
  <c r="E11" i="6"/>
  <c r="D25" i="6"/>
  <c r="D18" i="6"/>
  <c r="I17" i="6"/>
  <c r="X17" i="6"/>
  <c r="L17" i="6"/>
  <c r="G17" i="6"/>
  <c r="O17" i="6"/>
  <c r="R27" i="6"/>
  <c r="R14" i="6" s="1"/>
  <c r="Q17" i="6"/>
  <c r="C18" i="6"/>
  <c r="C27" i="6"/>
  <c r="C14" i="6" s="1"/>
  <c r="S27" i="6"/>
  <c r="S14" i="6" s="1"/>
  <c r="D27" i="6"/>
  <c r="D14" i="6" s="1"/>
  <c r="T27" i="6"/>
  <c r="T14" i="6" s="1"/>
  <c r="C25" i="6"/>
  <c r="E27" i="6"/>
  <c r="E14" i="6" s="1"/>
  <c r="U27" i="6"/>
  <c r="U14" i="6" s="1"/>
  <c r="E7" i="6"/>
  <c r="AJ31" i="6"/>
  <c r="AF27" i="6" s="1"/>
  <c r="AF14" i="6" s="1"/>
  <c r="C19" i="4"/>
  <c r="C21" i="4" s="1"/>
  <c r="C25" i="4"/>
  <c r="G8" i="1"/>
  <c r="G10" i="1"/>
  <c r="E10" i="1"/>
  <c r="D14" i="14" l="1"/>
  <c r="E9" i="14" a="1"/>
  <c r="E9" i="14" s="1"/>
  <c r="E18" i="14" s="1"/>
  <c r="C23" i="14"/>
  <c r="C15" i="14"/>
  <c r="E17" i="14"/>
  <c r="F11" i="14"/>
  <c r="D21" i="14"/>
  <c r="D23" i="14" s="1"/>
  <c r="D24" i="14"/>
  <c r="BK21" i="9"/>
  <c r="BK23" i="9" s="1"/>
  <c r="BK24" i="9"/>
  <c r="BM9" i="9" a="1"/>
  <c r="BM9" i="9" s="1"/>
  <c r="BL18" i="9"/>
  <c r="BL14" i="9"/>
  <c r="BR11" i="9"/>
  <c r="BQ17" i="9"/>
  <c r="C24" i="13"/>
  <c r="AT33" i="13"/>
  <c r="AR34" i="13"/>
  <c r="AS33" i="13"/>
  <c r="F11" i="13"/>
  <c r="E17" i="13"/>
  <c r="E14" i="13"/>
  <c r="E18" i="13"/>
  <c r="F9" i="13" a="1"/>
  <c r="F9" i="13" s="1"/>
  <c r="D21" i="13"/>
  <c r="D23" i="13" s="1"/>
  <c r="D24" i="13"/>
  <c r="C25" i="13"/>
  <c r="D15" i="13"/>
  <c r="C29" i="13"/>
  <c r="AC17" i="12"/>
  <c r="AD17" i="12"/>
  <c r="AE17" i="12"/>
  <c r="AF17" i="12"/>
  <c r="D25" i="12"/>
  <c r="D18" i="12"/>
  <c r="D21" i="12" s="1"/>
  <c r="E11" i="12"/>
  <c r="C21" i="12"/>
  <c r="E13" i="12"/>
  <c r="F7" i="12"/>
  <c r="C29" i="9"/>
  <c r="D15" i="9"/>
  <c r="E15" i="9" s="1"/>
  <c r="F15" i="9" s="1"/>
  <c r="G15" i="9" s="1"/>
  <c r="H15" i="9" s="1"/>
  <c r="I15" i="9" s="1"/>
  <c r="J15" i="9" s="1"/>
  <c r="K15" i="9" s="1"/>
  <c r="L15" i="9" s="1"/>
  <c r="M15" i="9" s="1"/>
  <c r="N15" i="9" s="1"/>
  <c r="O15" i="9" s="1"/>
  <c r="P15" i="9" s="1"/>
  <c r="Q15" i="9" s="1"/>
  <c r="R15" i="9" s="1"/>
  <c r="S15" i="9" s="1"/>
  <c r="T15" i="9" s="1"/>
  <c r="U15" i="9" s="1"/>
  <c r="V15" i="9" s="1"/>
  <c r="W15" i="9" s="1"/>
  <c r="X15" i="9" s="1"/>
  <c r="Y15" i="9" s="1"/>
  <c r="Z15" i="9" s="1"/>
  <c r="AA15" i="9" s="1"/>
  <c r="AB15" i="9" s="1"/>
  <c r="AC15" i="9" s="1"/>
  <c r="AD15" i="9" s="1"/>
  <c r="AE15" i="9" s="1"/>
  <c r="AF15" i="9" s="1"/>
  <c r="AG15" i="9" s="1"/>
  <c r="D14" i="9"/>
  <c r="D18" i="9"/>
  <c r="D21" i="9" s="1"/>
  <c r="E18" i="9"/>
  <c r="E21" i="9" s="1"/>
  <c r="E14" i="9"/>
  <c r="C22" i="9"/>
  <c r="C25" i="9" s="1"/>
  <c r="C27" i="9" s="1"/>
  <c r="C28" i="9" s="1"/>
  <c r="G9" i="9" a="1"/>
  <c r="G9" i="9" s="1"/>
  <c r="F14" i="9"/>
  <c r="F18" i="9"/>
  <c r="F21" i="9" s="1"/>
  <c r="D17" i="9"/>
  <c r="E11" i="9"/>
  <c r="C20" i="8"/>
  <c r="P17" i="8"/>
  <c r="AC17" i="8"/>
  <c r="AD17" i="8"/>
  <c r="AE17" i="8"/>
  <c r="AF17" i="8"/>
  <c r="Y17" i="8"/>
  <c r="E18" i="8"/>
  <c r="F11" i="8"/>
  <c r="S17" i="8"/>
  <c r="C21" i="8"/>
  <c r="I17" i="8"/>
  <c r="T17" i="8"/>
  <c r="Q17" i="8"/>
  <c r="D13" i="8"/>
  <c r="E7" i="8"/>
  <c r="AC17" i="7"/>
  <c r="AD17" i="7"/>
  <c r="E18" i="7"/>
  <c r="F11" i="7"/>
  <c r="AE17" i="7"/>
  <c r="AF17" i="7"/>
  <c r="E13" i="7"/>
  <c r="E20" i="7" s="1"/>
  <c r="F7" i="7"/>
  <c r="D21" i="7"/>
  <c r="S17" i="7"/>
  <c r="C22" i="7"/>
  <c r="C35" i="7" s="1"/>
  <c r="C36" i="7" s="1"/>
  <c r="C37" i="7" s="1"/>
  <c r="C23" i="7"/>
  <c r="C24" i="7" s="1"/>
  <c r="R17" i="7"/>
  <c r="P17" i="7"/>
  <c r="AF17" i="6"/>
  <c r="R17" i="6"/>
  <c r="S17" i="6"/>
  <c r="E13" i="6"/>
  <c r="E25" i="6" s="1"/>
  <c r="F7" i="6"/>
  <c r="U17" i="6"/>
  <c r="AE17" i="6"/>
  <c r="E17" i="6"/>
  <c r="C17" i="6"/>
  <c r="C19" i="6" s="1"/>
  <c r="C20" i="6"/>
  <c r="AD17" i="6"/>
  <c r="D17" i="6"/>
  <c r="D19" i="6" s="1"/>
  <c r="D20" i="6"/>
  <c r="E18" i="6"/>
  <c r="F11" i="6"/>
  <c r="T17" i="6"/>
  <c r="AC17" i="6"/>
  <c r="C23" i="4"/>
  <c r="C24" i="4" s="1"/>
  <c r="C22" i="4"/>
  <c r="E14" i="14" l="1"/>
  <c r="F9" i="14" a="1"/>
  <c r="F9" i="14" s="1"/>
  <c r="G9" i="14" s="1" a="1"/>
  <c r="G9" i="14" s="1"/>
  <c r="F17" i="14"/>
  <c r="G11" i="14"/>
  <c r="C29" i="14"/>
  <c r="D15" i="14"/>
  <c r="C22" i="14"/>
  <c r="C25" i="14" s="1"/>
  <c r="E21" i="14"/>
  <c r="E23" i="14" s="1"/>
  <c r="E24" i="14"/>
  <c r="BL21" i="9"/>
  <c r="BL23" i="9" s="1"/>
  <c r="BL24" i="9"/>
  <c r="BN9" i="9" a="1"/>
  <c r="BN9" i="9" s="1"/>
  <c r="BM18" i="9"/>
  <c r="BM14" i="9"/>
  <c r="BS11" i="9"/>
  <c r="BR17" i="9"/>
  <c r="AG22" i="9"/>
  <c r="AH15" i="9"/>
  <c r="C26" i="13"/>
  <c r="C27" i="13"/>
  <c r="C28" i="13" s="1"/>
  <c r="E15" i="13"/>
  <c r="E22" i="13" s="1"/>
  <c r="D29" i="13"/>
  <c r="D22" i="13"/>
  <c r="D25" i="13" s="1"/>
  <c r="E21" i="13"/>
  <c r="E23" i="13" s="1"/>
  <c r="E24" i="13"/>
  <c r="G11" i="13"/>
  <c r="F17" i="13"/>
  <c r="F14" i="13"/>
  <c r="F18" i="13"/>
  <c r="G9" i="13" a="1"/>
  <c r="G9" i="13" s="1"/>
  <c r="AT34" i="13"/>
  <c r="AR35" i="13"/>
  <c r="AS34" i="13"/>
  <c r="D22" i="9"/>
  <c r="G7" i="12"/>
  <c r="F13" i="12"/>
  <c r="E19" i="12"/>
  <c r="E20" i="12"/>
  <c r="C22" i="12"/>
  <c r="C23" i="12"/>
  <c r="C24" i="12" s="1"/>
  <c r="E25" i="12"/>
  <c r="E18" i="12"/>
  <c r="E21" i="12" s="1"/>
  <c r="F11" i="12"/>
  <c r="D23" i="12"/>
  <c r="D24" i="12" s="1"/>
  <c r="D22" i="12"/>
  <c r="C26" i="9"/>
  <c r="C33" i="9" s="1"/>
  <c r="C34" i="9" s="1"/>
  <c r="C35" i="9" s="1"/>
  <c r="D24" i="9"/>
  <c r="H9" i="9" a="1"/>
  <c r="H9" i="9" s="1"/>
  <c r="G14" i="9"/>
  <c r="G18" i="9"/>
  <c r="G21" i="9" s="1"/>
  <c r="E17" i="9"/>
  <c r="F11" i="9"/>
  <c r="D23" i="9"/>
  <c r="E29" i="9"/>
  <c r="E22" i="9"/>
  <c r="D29" i="9"/>
  <c r="D20" i="8"/>
  <c r="D25" i="8"/>
  <c r="E13" i="8"/>
  <c r="F7" i="8"/>
  <c r="F18" i="8"/>
  <c r="G11" i="8"/>
  <c r="C22" i="8"/>
  <c r="C23" i="8"/>
  <c r="C24" i="8" s="1"/>
  <c r="D19" i="8"/>
  <c r="F13" i="7"/>
  <c r="G7" i="7"/>
  <c r="E25" i="7"/>
  <c r="E19" i="7"/>
  <c r="E21" i="7" s="1"/>
  <c r="F25" i="7"/>
  <c r="F18" i="7"/>
  <c r="G11" i="7"/>
  <c r="D23" i="7"/>
  <c r="D24" i="7" s="1"/>
  <c r="D22" i="7"/>
  <c r="D21" i="6"/>
  <c r="D23" i="6" s="1"/>
  <c r="D24" i="6" s="1"/>
  <c r="C21" i="6"/>
  <c r="C22" i="6" s="1"/>
  <c r="F13" i="6"/>
  <c r="G7" i="6"/>
  <c r="E20" i="6"/>
  <c r="F25" i="6"/>
  <c r="F18" i="6"/>
  <c r="G11" i="6"/>
  <c r="E19" i="6"/>
  <c r="C28" i="4"/>
  <c r="C29" i="4" s="1"/>
  <c r="J5" i="4" s="1"/>
  <c r="C33" i="13" l="1"/>
  <c r="C34" i="13" s="1"/>
  <c r="C35" i="13" s="1"/>
  <c r="F18" i="14"/>
  <c r="F21" i="14" s="1"/>
  <c r="F23" i="14" s="1"/>
  <c r="F14" i="14"/>
  <c r="E15" i="14"/>
  <c r="D29" i="14"/>
  <c r="D22" i="14"/>
  <c r="D25" i="14" s="1"/>
  <c r="G17" i="14"/>
  <c r="H11" i="14"/>
  <c r="C26" i="14"/>
  <c r="C27" i="14"/>
  <c r="C28" i="14" s="1"/>
  <c r="G18" i="14"/>
  <c r="G14" i="14"/>
  <c r="H9" i="14" a="1"/>
  <c r="H9" i="14" s="1"/>
  <c r="BM21" i="9"/>
  <c r="BM23" i="9" s="1"/>
  <c r="BM24" i="9"/>
  <c r="BN18" i="9"/>
  <c r="BO9" i="9" a="1"/>
  <c r="BO9" i="9" s="1"/>
  <c r="BN14" i="9"/>
  <c r="BT11" i="9"/>
  <c r="BS17" i="9"/>
  <c r="AI15" i="9"/>
  <c r="AH22" i="9"/>
  <c r="D25" i="9"/>
  <c r="D27" i="9" s="1"/>
  <c r="D28" i="9" s="1"/>
  <c r="AR36" i="13"/>
  <c r="AT35" i="13"/>
  <c r="AS35" i="13"/>
  <c r="G18" i="13"/>
  <c r="H9" i="13" a="1"/>
  <c r="H9" i="13" s="1"/>
  <c r="G14" i="13"/>
  <c r="F21" i="13"/>
  <c r="F23" i="13" s="1"/>
  <c r="F24" i="13"/>
  <c r="E25" i="13"/>
  <c r="D26" i="13"/>
  <c r="D27" i="13"/>
  <c r="D28" i="13" s="1"/>
  <c r="G17" i="13"/>
  <c r="H11" i="13"/>
  <c r="F15" i="13"/>
  <c r="E29" i="13"/>
  <c r="F22" i="13"/>
  <c r="F25" i="13" s="1"/>
  <c r="C35" i="12"/>
  <c r="C36" i="12" s="1"/>
  <c r="C37" i="12" s="1"/>
  <c r="E23" i="12"/>
  <c r="E24" i="12" s="1"/>
  <c r="E22" i="12"/>
  <c r="E35" i="12" s="1"/>
  <c r="E36" i="12" s="1"/>
  <c r="E37" i="12" s="1"/>
  <c r="F20" i="12"/>
  <c r="F19" i="12"/>
  <c r="H7" i="12"/>
  <c r="G13" i="12"/>
  <c r="D35" i="12"/>
  <c r="D36" i="12" s="1"/>
  <c r="D37" i="12" s="1"/>
  <c r="F25" i="12"/>
  <c r="F18" i="12"/>
  <c r="F21" i="12" s="1"/>
  <c r="G11" i="12"/>
  <c r="I9" i="9" a="1"/>
  <c r="I9" i="9" s="1"/>
  <c r="H14" i="9"/>
  <c r="H18" i="9"/>
  <c r="H21" i="9" s="1"/>
  <c r="F22" i="9"/>
  <c r="E24" i="9"/>
  <c r="E23" i="9"/>
  <c r="G11" i="9"/>
  <c r="F17" i="9"/>
  <c r="C35" i="8"/>
  <c r="C36" i="8" s="1"/>
  <c r="C37" i="8" s="1"/>
  <c r="E20" i="8"/>
  <c r="E19" i="8"/>
  <c r="E21" i="8" s="1"/>
  <c r="E25" i="8"/>
  <c r="G18" i="8"/>
  <c r="H11" i="8"/>
  <c r="G7" i="8"/>
  <c r="F13" i="8"/>
  <c r="D21" i="8"/>
  <c r="C23" i="6"/>
  <c r="C24" i="6" s="1"/>
  <c r="D22" i="6"/>
  <c r="E23" i="7"/>
  <c r="E24" i="7" s="1"/>
  <c r="E22" i="7"/>
  <c r="E35" i="7" s="1"/>
  <c r="E36" i="7" s="1"/>
  <c r="E37" i="7" s="1"/>
  <c r="G18" i="7"/>
  <c r="H11" i="7"/>
  <c r="H7" i="7"/>
  <c r="G13" i="7"/>
  <c r="F20" i="7"/>
  <c r="F19" i="7"/>
  <c r="F21" i="7" s="1"/>
  <c r="D35" i="7"/>
  <c r="D36" i="7" s="1"/>
  <c r="D37" i="7" s="1"/>
  <c r="Q5" i="4"/>
  <c r="Y5" i="4"/>
  <c r="I41" i="4"/>
  <c r="C35" i="6"/>
  <c r="C36" i="6" s="1"/>
  <c r="C37" i="6" s="1"/>
  <c r="E21" i="6"/>
  <c r="E22" i="6" s="1"/>
  <c r="D35" i="6"/>
  <c r="D36" i="6" s="1"/>
  <c r="G13" i="6"/>
  <c r="H7" i="6"/>
  <c r="F20" i="6"/>
  <c r="F19" i="6"/>
  <c r="G25" i="6"/>
  <c r="G18" i="6"/>
  <c r="H11" i="6"/>
  <c r="F24" i="14" l="1"/>
  <c r="C33" i="14"/>
  <c r="C34" i="14" s="1"/>
  <c r="C35" i="14" s="1"/>
  <c r="D26" i="14"/>
  <c r="D27" i="14"/>
  <c r="D28" i="14" s="1"/>
  <c r="G21" i="14"/>
  <c r="G23" i="14" s="1"/>
  <c r="G24" i="14"/>
  <c r="H18" i="14"/>
  <c r="H14" i="14"/>
  <c r="I9" i="14" a="1"/>
  <c r="I9" i="14" s="1"/>
  <c r="H17" i="14"/>
  <c r="I11" i="14"/>
  <c r="E29" i="14"/>
  <c r="F15" i="14"/>
  <c r="E22" i="14"/>
  <c r="E25" i="14" s="1"/>
  <c r="BT17" i="9"/>
  <c r="BU11" i="9"/>
  <c r="BO14" i="9"/>
  <c r="BO18" i="9"/>
  <c r="BP9" i="9" a="1"/>
  <c r="BP9" i="9" s="1"/>
  <c r="BN24" i="9"/>
  <c r="BN21" i="9"/>
  <c r="BN23" i="9" s="1"/>
  <c r="D26" i="9"/>
  <c r="D33" i="9" s="1"/>
  <c r="D34" i="9" s="1"/>
  <c r="D35" i="9" s="1"/>
  <c r="AI22" i="9"/>
  <c r="AJ15" i="9"/>
  <c r="G15" i="13"/>
  <c r="F29" i="13"/>
  <c r="I11" i="13"/>
  <c r="H17" i="13"/>
  <c r="G22" i="13"/>
  <c r="H18" i="13"/>
  <c r="H14" i="13"/>
  <c r="I9" i="13" a="1"/>
  <c r="I9" i="13" s="1"/>
  <c r="G21" i="13"/>
  <c r="G23" i="13" s="1"/>
  <c r="G24" i="13"/>
  <c r="F26" i="13"/>
  <c r="F27" i="13"/>
  <c r="F28" i="13" s="1"/>
  <c r="D33" i="13"/>
  <c r="D34" i="13" s="1"/>
  <c r="D35" i="13" s="1"/>
  <c r="E26" i="13"/>
  <c r="E27" i="13"/>
  <c r="E28" i="13" s="1"/>
  <c r="AR37" i="13"/>
  <c r="AT36" i="13"/>
  <c r="AS36" i="13"/>
  <c r="F22" i="12"/>
  <c r="F23" i="12"/>
  <c r="F24" i="12" s="1"/>
  <c r="H13" i="12"/>
  <c r="I7" i="12"/>
  <c r="G20" i="12"/>
  <c r="G19" i="12"/>
  <c r="G25" i="12"/>
  <c r="G18" i="12"/>
  <c r="G21" i="12" s="1"/>
  <c r="H11" i="12"/>
  <c r="J9" i="9" a="1"/>
  <c r="J9" i="9" s="1"/>
  <c r="I14" i="9"/>
  <c r="I18" i="9"/>
  <c r="I21" i="9" s="1"/>
  <c r="E25" i="9"/>
  <c r="E26" i="9" s="1"/>
  <c r="F23" i="9"/>
  <c r="F24" i="9"/>
  <c r="F25" i="9" s="1"/>
  <c r="G17" i="9"/>
  <c r="G29" i="9" s="1"/>
  <c r="H11" i="9"/>
  <c r="G22" i="9"/>
  <c r="F29" i="9"/>
  <c r="D23" i="8"/>
  <c r="D24" i="8" s="1"/>
  <c r="D22" i="8"/>
  <c r="F20" i="8"/>
  <c r="F19" i="8"/>
  <c r="F25" i="8"/>
  <c r="E23" i="8"/>
  <c r="E24" i="8" s="1"/>
  <c r="E22" i="8"/>
  <c r="H7" i="8"/>
  <c r="G13" i="8"/>
  <c r="H18" i="8"/>
  <c r="I11" i="8"/>
  <c r="F23" i="7"/>
  <c r="F24" i="7" s="1"/>
  <c r="F22" i="7"/>
  <c r="F35" i="7" s="1"/>
  <c r="F36" i="7" s="1"/>
  <c r="F37" i="7" s="1"/>
  <c r="G20" i="7"/>
  <c r="G19" i="7"/>
  <c r="G21" i="7" s="1"/>
  <c r="G25" i="7"/>
  <c r="I7" i="7"/>
  <c r="H13" i="7"/>
  <c r="H25" i="7"/>
  <c r="H18" i="7"/>
  <c r="I11" i="7"/>
  <c r="D37" i="6"/>
  <c r="E23" i="6"/>
  <c r="E24" i="6" s="1"/>
  <c r="E35" i="6" s="1"/>
  <c r="E36" i="6" s="1"/>
  <c r="E37" i="6" s="1"/>
  <c r="F21" i="6"/>
  <c r="F23" i="6" s="1"/>
  <c r="F24" i="6" s="1"/>
  <c r="H13" i="6"/>
  <c r="I7" i="6"/>
  <c r="G20" i="6"/>
  <c r="G19" i="6"/>
  <c r="H25" i="6"/>
  <c r="H18" i="6"/>
  <c r="I11" i="6"/>
  <c r="E26" i="14" l="1"/>
  <c r="E27" i="14"/>
  <c r="E28" i="14" s="1"/>
  <c r="I17" i="14"/>
  <c r="J11" i="14"/>
  <c r="F29" i="14"/>
  <c r="G15" i="14"/>
  <c r="F22" i="14"/>
  <c r="F25" i="14" s="1"/>
  <c r="D33" i="14"/>
  <c r="D34" i="14" s="1"/>
  <c r="D35" i="14" s="1"/>
  <c r="I18" i="14"/>
  <c r="I14" i="14"/>
  <c r="J9" i="14" a="1"/>
  <c r="J9" i="14" s="1"/>
  <c r="H21" i="14"/>
  <c r="H23" i="14" s="1"/>
  <c r="H24" i="14"/>
  <c r="BP14" i="9"/>
  <c r="BP18" i="9"/>
  <c r="BQ9" i="9" a="1"/>
  <c r="BQ9" i="9" s="1"/>
  <c r="BO21" i="9"/>
  <c r="BO23" i="9" s="1"/>
  <c r="BO24" i="9"/>
  <c r="BU17" i="9"/>
  <c r="BV11" i="9"/>
  <c r="AJ22" i="9"/>
  <c r="AK15" i="9"/>
  <c r="F33" i="13"/>
  <c r="F34" i="13" s="1"/>
  <c r="F35" i="13" s="1"/>
  <c r="H24" i="13"/>
  <c r="H21" i="13"/>
  <c r="H23" i="13" s="1"/>
  <c r="E33" i="13"/>
  <c r="E34" i="13" s="1"/>
  <c r="E35" i="13" s="1"/>
  <c r="G25" i="13"/>
  <c r="J9" i="13" a="1"/>
  <c r="J9" i="13" s="1"/>
  <c r="I14" i="13"/>
  <c r="I18" i="13"/>
  <c r="J11" i="13"/>
  <c r="I17" i="13"/>
  <c r="AT37" i="13"/>
  <c r="AS37" i="13"/>
  <c r="G29" i="13"/>
  <c r="H15" i="13"/>
  <c r="E27" i="9"/>
  <c r="E28" i="9" s="1"/>
  <c r="E33" i="9" s="1"/>
  <c r="E34" i="9" s="1"/>
  <c r="E35" i="9" s="1"/>
  <c r="J7" i="12"/>
  <c r="I13" i="12"/>
  <c r="H19" i="12"/>
  <c r="H20" i="12"/>
  <c r="H25" i="12"/>
  <c r="H18" i="12"/>
  <c r="I11" i="12"/>
  <c r="G22" i="12"/>
  <c r="G23" i="12"/>
  <c r="G24" i="12" s="1"/>
  <c r="F35" i="12"/>
  <c r="F36" i="12" s="1"/>
  <c r="F37" i="12" s="1"/>
  <c r="K9" i="9" a="1"/>
  <c r="K9" i="9" s="1"/>
  <c r="J14" i="9"/>
  <c r="J18" i="9"/>
  <c r="J21" i="9" s="1"/>
  <c r="H22" i="9"/>
  <c r="G23" i="9"/>
  <c r="G24" i="9"/>
  <c r="F26" i="9"/>
  <c r="F27" i="9"/>
  <c r="F28" i="9" s="1"/>
  <c r="I11" i="9"/>
  <c r="H17" i="9"/>
  <c r="D35" i="8"/>
  <c r="D36" i="8" s="1"/>
  <c r="D37" i="8" s="1"/>
  <c r="F21" i="8"/>
  <c r="F22" i="8" s="1"/>
  <c r="I18" i="8"/>
  <c r="J11" i="8"/>
  <c r="G20" i="8"/>
  <c r="G19" i="8"/>
  <c r="G25" i="8"/>
  <c r="I7" i="8"/>
  <c r="H13" i="8"/>
  <c r="E35" i="8"/>
  <c r="E36" i="8" s="1"/>
  <c r="E37" i="8" s="1"/>
  <c r="G21" i="6"/>
  <c r="G22" i="7"/>
  <c r="G23" i="7"/>
  <c r="G24" i="7" s="1"/>
  <c r="I18" i="7"/>
  <c r="J11" i="7"/>
  <c r="H19" i="7"/>
  <c r="H21" i="7" s="1"/>
  <c r="H20" i="7"/>
  <c r="J7" i="7"/>
  <c r="I13" i="7"/>
  <c r="F22" i="6"/>
  <c r="F35" i="6" s="1"/>
  <c r="F36" i="6" s="1"/>
  <c r="F37" i="6" s="1"/>
  <c r="G23" i="6"/>
  <c r="G24" i="6" s="1"/>
  <c r="G22" i="6"/>
  <c r="I18" i="6"/>
  <c r="J11" i="6"/>
  <c r="I13" i="6"/>
  <c r="J7" i="6"/>
  <c r="H20" i="6"/>
  <c r="H19" i="6"/>
  <c r="F26" i="14" l="1"/>
  <c r="F27" i="14"/>
  <c r="F28" i="14" s="1"/>
  <c r="G29" i="14"/>
  <c r="H15" i="14"/>
  <c r="G22" i="14"/>
  <c r="G25" i="14" s="1"/>
  <c r="I21" i="14"/>
  <c r="I23" i="14" s="1"/>
  <c r="I24" i="14"/>
  <c r="J17" i="14"/>
  <c r="K11" i="14"/>
  <c r="J18" i="14"/>
  <c r="J14" i="14"/>
  <c r="K9" i="14" a="1"/>
  <c r="K9" i="14" s="1"/>
  <c r="E33" i="14"/>
  <c r="E34" i="14" s="1"/>
  <c r="E35" i="14" s="1"/>
  <c r="BV17" i="9"/>
  <c r="BW11" i="9"/>
  <c r="BQ18" i="9"/>
  <c r="BQ14" i="9"/>
  <c r="BR9" i="9" a="1"/>
  <c r="BR9" i="9" s="1"/>
  <c r="BP24" i="9"/>
  <c r="BP21" i="9"/>
  <c r="BP23" i="9" s="1"/>
  <c r="AL15" i="9"/>
  <c r="AK22" i="9"/>
  <c r="H29" i="13"/>
  <c r="I15" i="13"/>
  <c r="I22" i="13" s="1"/>
  <c r="I25" i="13" s="1"/>
  <c r="K11" i="13"/>
  <c r="J17" i="13"/>
  <c r="K9" i="13" a="1"/>
  <c r="K9" i="13" s="1"/>
  <c r="J14" i="13"/>
  <c r="J18" i="13"/>
  <c r="G26" i="13"/>
  <c r="G27" i="13"/>
  <c r="G28" i="13" s="1"/>
  <c r="H22" i="13"/>
  <c r="H25" i="13" s="1"/>
  <c r="I24" i="13"/>
  <c r="I21" i="13"/>
  <c r="I23" i="13" s="1"/>
  <c r="H21" i="12"/>
  <c r="H22" i="12"/>
  <c r="H23" i="12"/>
  <c r="H24" i="12" s="1"/>
  <c r="G35" i="12"/>
  <c r="G36" i="12" s="1"/>
  <c r="G37" i="12" s="1"/>
  <c r="I25" i="12"/>
  <c r="I18" i="12"/>
  <c r="J11" i="12"/>
  <c r="I20" i="12"/>
  <c r="I19" i="12"/>
  <c r="K7" i="12"/>
  <c r="J13" i="12"/>
  <c r="F23" i="8"/>
  <c r="F24" i="8" s="1"/>
  <c r="F35" i="8" s="1"/>
  <c r="F36" i="8" s="1"/>
  <c r="F37" i="8" s="1"/>
  <c r="L9" i="9" a="1"/>
  <c r="L9" i="9" s="1"/>
  <c r="K14" i="9"/>
  <c r="K18" i="9"/>
  <c r="K21" i="9" s="1"/>
  <c r="G25" i="9"/>
  <c r="G27" i="9" s="1"/>
  <c r="G28" i="9" s="1"/>
  <c r="F33" i="9"/>
  <c r="F34" i="9" s="1"/>
  <c r="F35" i="9" s="1"/>
  <c r="H24" i="9"/>
  <c r="H23" i="9"/>
  <c r="J11" i="9"/>
  <c r="I17" i="9"/>
  <c r="I29" i="9" s="1"/>
  <c r="I22" i="9"/>
  <c r="H29" i="9"/>
  <c r="G21" i="8"/>
  <c r="G22" i="8" s="1"/>
  <c r="H20" i="8"/>
  <c r="H19" i="8"/>
  <c r="H25" i="8"/>
  <c r="J7" i="8"/>
  <c r="I13" i="8"/>
  <c r="J18" i="8"/>
  <c r="K11" i="8"/>
  <c r="H22" i="7"/>
  <c r="H23" i="7"/>
  <c r="H24" i="7" s="1"/>
  <c r="I19" i="7"/>
  <c r="I20" i="7"/>
  <c r="K7" i="7"/>
  <c r="J13" i="7"/>
  <c r="J18" i="7"/>
  <c r="J25" i="7"/>
  <c r="K11" i="7"/>
  <c r="I21" i="7"/>
  <c r="I25" i="7"/>
  <c r="G35" i="7"/>
  <c r="G36" i="7" s="1"/>
  <c r="G37" i="7" s="1"/>
  <c r="H21" i="6"/>
  <c r="H22" i="6" s="1"/>
  <c r="G35" i="6"/>
  <c r="G36" i="6" s="1"/>
  <c r="G37" i="6" s="1"/>
  <c r="H23" i="6"/>
  <c r="H24" i="6" s="1"/>
  <c r="K7" i="6"/>
  <c r="J13" i="6"/>
  <c r="I20" i="6"/>
  <c r="I19" i="6"/>
  <c r="J25" i="6"/>
  <c r="J18" i="6"/>
  <c r="K11" i="6"/>
  <c r="I21" i="6"/>
  <c r="I25" i="6"/>
  <c r="K14" i="14" l="1"/>
  <c r="L9" i="14" a="1"/>
  <c r="L9" i="14" s="1"/>
  <c r="K18" i="14"/>
  <c r="K17" i="14"/>
  <c r="L11" i="14"/>
  <c r="H29" i="14"/>
  <c r="I15" i="14"/>
  <c r="H22" i="14"/>
  <c r="H25" i="14" s="1"/>
  <c r="J21" i="14"/>
  <c r="J23" i="14" s="1"/>
  <c r="J24" i="14"/>
  <c r="F33" i="14"/>
  <c r="F34" i="14" s="1"/>
  <c r="F35" i="14" s="1"/>
  <c r="G26" i="14"/>
  <c r="G27" i="14"/>
  <c r="G28" i="14" s="1"/>
  <c r="BR14" i="9"/>
  <c r="BS9" i="9" a="1"/>
  <c r="BS9" i="9" s="1"/>
  <c r="BR18" i="9"/>
  <c r="BW17" i="9"/>
  <c r="BX11" i="9"/>
  <c r="BQ24" i="9"/>
  <c r="BQ21" i="9"/>
  <c r="BQ23" i="9" s="1"/>
  <c r="AM15" i="9"/>
  <c r="AL22" i="9"/>
  <c r="H25" i="9"/>
  <c r="H26" i="9" s="1"/>
  <c r="I26" i="13"/>
  <c r="I27" i="13"/>
  <c r="I28" i="13" s="1"/>
  <c r="H26" i="13"/>
  <c r="H27" i="13"/>
  <c r="H28" i="13" s="1"/>
  <c r="L9" i="13" a="1"/>
  <c r="L9" i="13" s="1"/>
  <c r="K14" i="13"/>
  <c r="K18" i="13"/>
  <c r="J24" i="13"/>
  <c r="J21" i="13"/>
  <c r="J23" i="13" s="1"/>
  <c r="K17" i="13"/>
  <c r="L11" i="13"/>
  <c r="G33" i="13"/>
  <c r="G34" i="13" s="1"/>
  <c r="G35" i="13" s="1"/>
  <c r="I29" i="13"/>
  <c r="J15" i="13"/>
  <c r="J22" i="13" s="1"/>
  <c r="J25" i="13" s="1"/>
  <c r="G26" i="9"/>
  <c r="G33" i="9" s="1"/>
  <c r="G34" i="9" s="1"/>
  <c r="G35" i="9" s="1"/>
  <c r="I21" i="12"/>
  <c r="L7" i="12"/>
  <c r="K13" i="12"/>
  <c r="J18" i="12"/>
  <c r="K11" i="12"/>
  <c r="J25" i="12"/>
  <c r="J20" i="12"/>
  <c r="J19" i="12"/>
  <c r="H35" i="12"/>
  <c r="H36" i="12" s="1"/>
  <c r="H37" i="12" s="1"/>
  <c r="M9" i="9" a="1"/>
  <c r="M9" i="9" s="1"/>
  <c r="L14" i="9"/>
  <c r="L18" i="9"/>
  <c r="L21" i="9" s="1"/>
  <c r="J22" i="9"/>
  <c r="I23" i="9"/>
  <c r="I24" i="9"/>
  <c r="K11" i="9"/>
  <c r="J17" i="9"/>
  <c r="J29" i="9" s="1"/>
  <c r="G23" i="8"/>
  <c r="G24" i="8" s="1"/>
  <c r="G35" i="8" s="1"/>
  <c r="G36" i="8" s="1"/>
  <c r="G37" i="8" s="1"/>
  <c r="H21" i="8"/>
  <c r="H22" i="8" s="1"/>
  <c r="K18" i="8"/>
  <c r="L11" i="8"/>
  <c r="I20" i="8"/>
  <c r="I19" i="8"/>
  <c r="I25" i="8"/>
  <c r="K7" i="8"/>
  <c r="J13" i="8"/>
  <c r="I22" i="7"/>
  <c r="I23" i="7"/>
  <c r="I24" i="7" s="1"/>
  <c r="K18" i="7"/>
  <c r="L11" i="7"/>
  <c r="J19" i="7"/>
  <c r="J21" i="7" s="1"/>
  <c r="J20" i="7"/>
  <c r="L7" i="7"/>
  <c r="K13" i="7"/>
  <c r="H35" i="7"/>
  <c r="H36" i="7" s="1"/>
  <c r="H37" i="7" s="1"/>
  <c r="I22" i="6"/>
  <c r="I23" i="6"/>
  <c r="I24" i="6" s="1"/>
  <c r="K18" i="6"/>
  <c r="L11" i="6"/>
  <c r="J20" i="6"/>
  <c r="J19" i="6"/>
  <c r="L7" i="6"/>
  <c r="K13" i="6"/>
  <c r="H35" i="6"/>
  <c r="H36" i="6" s="1"/>
  <c r="H37" i="6" s="1"/>
  <c r="H33" i="13" l="1"/>
  <c r="H34" i="13" s="1"/>
  <c r="H35" i="13" s="1"/>
  <c r="G33" i="14"/>
  <c r="G34" i="14" s="1"/>
  <c r="G35" i="14" s="1"/>
  <c r="I29" i="14"/>
  <c r="J15" i="14"/>
  <c r="I22" i="14"/>
  <c r="I25" i="14" s="1"/>
  <c r="L17" i="14"/>
  <c r="M11" i="14"/>
  <c r="H26" i="14"/>
  <c r="H27" i="14"/>
  <c r="H28" i="14" s="1"/>
  <c r="K24" i="14"/>
  <c r="K21" i="14"/>
  <c r="K23" i="14" s="1"/>
  <c r="L18" i="14"/>
  <c r="M9" i="14" a="1"/>
  <c r="M9" i="14" s="1"/>
  <c r="L14" i="14"/>
  <c r="BR24" i="9"/>
  <c r="BR21" i="9"/>
  <c r="BR23" i="9" s="1"/>
  <c r="BT9" i="9" a="1"/>
  <c r="BT9" i="9" s="1"/>
  <c r="BS14" i="9"/>
  <c r="BS18" i="9"/>
  <c r="BX17" i="9"/>
  <c r="BY11" i="9"/>
  <c r="H27" i="9"/>
  <c r="H28" i="9" s="1"/>
  <c r="H33" i="9" s="1"/>
  <c r="H34" i="9" s="1"/>
  <c r="H35" i="9" s="1"/>
  <c r="AN15" i="9"/>
  <c r="AM22" i="9"/>
  <c r="L18" i="13"/>
  <c r="L14" i="13"/>
  <c r="M9" i="13" a="1"/>
  <c r="M9" i="13" s="1"/>
  <c r="J26" i="13"/>
  <c r="J27" i="13"/>
  <c r="J28" i="13" s="1"/>
  <c r="J29" i="13"/>
  <c r="K15" i="13"/>
  <c r="M11" i="13"/>
  <c r="L17" i="13"/>
  <c r="K21" i="13"/>
  <c r="K23" i="13" s="1"/>
  <c r="K24" i="13"/>
  <c r="I33" i="13"/>
  <c r="I34" i="13" s="1"/>
  <c r="I35" i="13" s="1"/>
  <c r="K20" i="12"/>
  <c r="K19" i="12"/>
  <c r="K18" i="12"/>
  <c r="K21" i="12" s="1"/>
  <c r="L11" i="12"/>
  <c r="K25" i="12"/>
  <c r="M7" i="12"/>
  <c r="L13" i="12"/>
  <c r="J21" i="12"/>
  <c r="I22" i="12"/>
  <c r="I23" i="12"/>
  <c r="I24" i="12" s="1"/>
  <c r="N9" i="9" a="1"/>
  <c r="N9" i="9" s="1"/>
  <c r="M14" i="9"/>
  <c r="M18" i="9"/>
  <c r="M21" i="9" s="1"/>
  <c r="I25" i="9"/>
  <c r="I26" i="9" s="1"/>
  <c r="K22" i="9"/>
  <c r="J24" i="9"/>
  <c r="J23" i="9"/>
  <c r="L11" i="9"/>
  <c r="K17" i="9"/>
  <c r="K29" i="9" s="1"/>
  <c r="H23" i="8"/>
  <c r="H24" i="8" s="1"/>
  <c r="H35" i="8" s="1"/>
  <c r="H36" i="8" s="1"/>
  <c r="H37" i="8" s="1"/>
  <c r="I21" i="8"/>
  <c r="I22" i="8" s="1"/>
  <c r="J20" i="8"/>
  <c r="J19" i="8"/>
  <c r="J25" i="8"/>
  <c r="L7" i="8"/>
  <c r="K13" i="8"/>
  <c r="M11" i="8"/>
  <c r="L18" i="8"/>
  <c r="J22" i="7"/>
  <c r="J23" i="7"/>
  <c r="J24" i="7" s="1"/>
  <c r="K20" i="7"/>
  <c r="K19" i="7"/>
  <c r="M7" i="7"/>
  <c r="L13" i="7"/>
  <c r="K25" i="7"/>
  <c r="L18" i="7"/>
  <c r="M11" i="7"/>
  <c r="L25" i="7"/>
  <c r="K21" i="7"/>
  <c r="I35" i="7"/>
  <c r="I36" i="7" s="1"/>
  <c r="I37" i="7" s="1"/>
  <c r="J21" i="6"/>
  <c r="J22" i="6" s="1"/>
  <c r="K20" i="6"/>
  <c r="K19" i="6"/>
  <c r="M7" i="6"/>
  <c r="L13" i="6"/>
  <c r="L18" i="6"/>
  <c r="L25" i="6"/>
  <c r="M11" i="6"/>
  <c r="K25" i="6"/>
  <c r="I35" i="6"/>
  <c r="I36" i="6" s="1"/>
  <c r="I37" i="6" s="1"/>
  <c r="H33" i="14" l="1"/>
  <c r="H34" i="14" s="1"/>
  <c r="H35" i="14" s="1"/>
  <c r="M17" i="14"/>
  <c r="N11" i="14"/>
  <c r="I27" i="14"/>
  <c r="I28" i="14" s="1"/>
  <c r="I26" i="14"/>
  <c r="L24" i="14"/>
  <c r="L21" i="14"/>
  <c r="L23" i="14" s="1"/>
  <c r="J29" i="14"/>
  <c r="K15" i="14"/>
  <c r="J22" i="14"/>
  <c r="J25" i="14" s="1"/>
  <c r="M18" i="14"/>
  <c r="N9" i="14" a="1"/>
  <c r="N9" i="14" s="1"/>
  <c r="M14" i="14"/>
  <c r="BY17" i="9"/>
  <c r="BZ11" i="9"/>
  <c r="BT14" i="9"/>
  <c r="BU9" i="9" a="1"/>
  <c r="BU9" i="9" s="1"/>
  <c r="BT18" i="9"/>
  <c r="BS24" i="9"/>
  <c r="BS21" i="9"/>
  <c r="BS23" i="9" s="1"/>
  <c r="AO15" i="9"/>
  <c r="AN22" i="9"/>
  <c r="N11" i="13"/>
  <c r="M17" i="13"/>
  <c r="K29" i="13"/>
  <c r="L15" i="13"/>
  <c r="M14" i="13"/>
  <c r="M18" i="13"/>
  <c r="N9" i="13" a="1"/>
  <c r="N9" i="13" s="1"/>
  <c r="L22" i="13"/>
  <c r="L21" i="13"/>
  <c r="L23" i="13" s="1"/>
  <c r="L24" i="13"/>
  <c r="K22" i="13"/>
  <c r="K25" i="13" s="1"/>
  <c r="J33" i="13"/>
  <c r="J34" i="13" s="1"/>
  <c r="J35" i="13" s="1"/>
  <c r="M11" i="12"/>
  <c r="L25" i="12"/>
  <c r="L18" i="12"/>
  <c r="J22" i="12"/>
  <c r="J23" i="12"/>
  <c r="J24" i="12" s="1"/>
  <c r="K22" i="12"/>
  <c r="K23" i="12"/>
  <c r="K24" i="12" s="1"/>
  <c r="L19" i="12"/>
  <c r="L20" i="12"/>
  <c r="N7" i="12"/>
  <c r="M13" i="12"/>
  <c r="I35" i="12"/>
  <c r="I36" i="12" s="1"/>
  <c r="I37" i="12" s="1"/>
  <c r="I23" i="8"/>
  <c r="I24" i="8" s="1"/>
  <c r="O9" i="9" a="1"/>
  <c r="O9" i="9" s="1"/>
  <c r="N14" i="9"/>
  <c r="N18" i="9"/>
  <c r="N21" i="9" s="1"/>
  <c r="I27" i="9"/>
  <c r="I28" i="9" s="1"/>
  <c r="I33" i="9" s="1"/>
  <c r="I34" i="9" s="1"/>
  <c r="I35" i="9" s="1"/>
  <c r="J25" i="9"/>
  <c r="J27" i="9" s="1"/>
  <c r="J28" i="9" s="1"/>
  <c r="M11" i="9"/>
  <c r="L17" i="9"/>
  <c r="L29" i="9" s="1"/>
  <c r="K24" i="9"/>
  <c r="K23" i="9"/>
  <c r="L22" i="9"/>
  <c r="J21" i="8"/>
  <c r="J22" i="8" s="1"/>
  <c r="I35" i="8"/>
  <c r="I36" i="8" s="1"/>
  <c r="I37" i="8" s="1"/>
  <c r="N11" i="8"/>
  <c r="M18" i="8"/>
  <c r="M7" i="8"/>
  <c r="L13" i="8"/>
  <c r="K20" i="8"/>
  <c r="K19" i="8"/>
  <c r="K25" i="8"/>
  <c r="N7" i="7"/>
  <c r="M13" i="7"/>
  <c r="N11" i="7"/>
  <c r="M25" i="7"/>
  <c r="M18" i="7"/>
  <c r="K23" i="7"/>
  <c r="K24" i="7" s="1"/>
  <c r="K22" i="7"/>
  <c r="K35" i="7" s="1"/>
  <c r="K36" i="7" s="1"/>
  <c r="K37" i="7" s="1"/>
  <c r="L20" i="7"/>
  <c r="L19" i="7"/>
  <c r="L21" i="7" s="1"/>
  <c r="J35" i="7"/>
  <c r="J36" i="7" s="1"/>
  <c r="J37" i="7" s="1"/>
  <c r="J23" i="6"/>
  <c r="J24" i="6" s="1"/>
  <c r="J35" i="6" s="1"/>
  <c r="J36" i="6" s="1"/>
  <c r="J37" i="6" s="1"/>
  <c r="K21" i="6"/>
  <c r="K22" i="6" s="1"/>
  <c r="M18" i="6"/>
  <c r="N11" i="6"/>
  <c r="L20" i="6"/>
  <c r="L19" i="6"/>
  <c r="N7" i="6"/>
  <c r="M13" i="6"/>
  <c r="I33" i="14" l="1"/>
  <c r="I34" i="14" s="1"/>
  <c r="I35" i="14" s="1"/>
  <c r="N18" i="14"/>
  <c r="O9" i="14" a="1"/>
  <c r="O9" i="14" s="1"/>
  <c r="N14" i="14"/>
  <c r="N17" i="14"/>
  <c r="O11" i="14"/>
  <c r="J27" i="14"/>
  <c r="J28" i="14" s="1"/>
  <c r="J26" i="14"/>
  <c r="K29" i="14"/>
  <c r="L15" i="14"/>
  <c r="K22" i="14"/>
  <c r="K25" i="14" s="1"/>
  <c r="M21" i="14"/>
  <c r="M23" i="14" s="1"/>
  <c r="M24" i="14"/>
  <c r="BT24" i="9"/>
  <c r="BT21" i="9"/>
  <c r="BT23" i="9" s="1"/>
  <c r="BZ17" i="9"/>
  <c r="CA11" i="9"/>
  <c r="BU14" i="9"/>
  <c r="BV9" i="9" a="1"/>
  <c r="BV9" i="9" s="1"/>
  <c r="BU18" i="9"/>
  <c r="AO22" i="9"/>
  <c r="AP15" i="9"/>
  <c r="K26" i="13"/>
  <c r="K27" i="13"/>
  <c r="K28" i="13" s="1"/>
  <c r="N14" i="13"/>
  <c r="N18" i="13"/>
  <c r="O9" i="13" a="1"/>
  <c r="O9" i="13" s="1"/>
  <c r="L25" i="13"/>
  <c r="M21" i="13"/>
  <c r="M23" i="13" s="1"/>
  <c r="M24" i="13"/>
  <c r="L29" i="13"/>
  <c r="M15" i="13"/>
  <c r="O11" i="13"/>
  <c r="N17" i="13"/>
  <c r="O7" i="12"/>
  <c r="N13" i="12"/>
  <c r="K35" i="12"/>
  <c r="K36" i="12" s="1"/>
  <c r="K37" i="12" s="1"/>
  <c r="L21" i="12"/>
  <c r="M20" i="12"/>
  <c r="M19" i="12"/>
  <c r="J35" i="12"/>
  <c r="J36" i="12" s="1"/>
  <c r="J37" i="12" s="1"/>
  <c r="N11" i="12"/>
  <c r="M25" i="12"/>
  <c r="M18" i="12"/>
  <c r="M21" i="12" s="1"/>
  <c r="J26" i="9"/>
  <c r="J33" i="9" s="1"/>
  <c r="J34" i="9" s="1"/>
  <c r="J35" i="9" s="1"/>
  <c r="P9" i="9" a="1"/>
  <c r="P9" i="9" s="1"/>
  <c r="O18" i="9"/>
  <c r="O21" i="9" s="1"/>
  <c r="O14" i="9"/>
  <c r="K25" i="9"/>
  <c r="K26" i="9" s="1"/>
  <c r="L24" i="9"/>
  <c r="L23" i="9"/>
  <c r="N11" i="9"/>
  <c r="M17" i="9"/>
  <c r="M29" i="9" s="1"/>
  <c r="M22" i="9"/>
  <c r="J23" i="8"/>
  <c r="J24" i="8" s="1"/>
  <c r="J35" i="8" s="1"/>
  <c r="J36" i="8" s="1"/>
  <c r="J37" i="8" s="1"/>
  <c r="K21" i="8"/>
  <c r="K22" i="8" s="1"/>
  <c r="L20" i="8"/>
  <c r="L19" i="8"/>
  <c r="L21" i="8" s="1"/>
  <c r="L25" i="8"/>
  <c r="N7" i="8"/>
  <c r="M13" i="8"/>
  <c r="O11" i="8"/>
  <c r="N18" i="8"/>
  <c r="L22" i="7"/>
  <c r="L23" i="7"/>
  <c r="L24" i="7" s="1"/>
  <c r="M20" i="7"/>
  <c r="M19" i="7"/>
  <c r="M21" i="7" s="1"/>
  <c r="O11" i="7"/>
  <c r="N18" i="7"/>
  <c r="O7" i="7"/>
  <c r="N13" i="7"/>
  <c r="K23" i="6"/>
  <c r="K24" i="6" s="1"/>
  <c r="L21" i="6"/>
  <c r="L22" i="6" s="1"/>
  <c r="L23" i="6"/>
  <c r="L24" i="6" s="1"/>
  <c r="M20" i="6"/>
  <c r="M19" i="6"/>
  <c r="M25" i="6"/>
  <c r="M21" i="6"/>
  <c r="K35" i="6"/>
  <c r="K36" i="6" s="1"/>
  <c r="K37" i="6" s="1"/>
  <c r="O7" i="6"/>
  <c r="N13" i="6"/>
  <c r="O11" i="6"/>
  <c r="N18" i="6"/>
  <c r="N25" i="6"/>
  <c r="J33" i="14" l="1"/>
  <c r="J34" i="14" s="1"/>
  <c r="J35" i="14" s="1"/>
  <c r="P11" i="14"/>
  <c r="O17" i="14"/>
  <c r="K27" i="14"/>
  <c r="K28" i="14" s="1"/>
  <c r="K26" i="14"/>
  <c r="L29" i="14"/>
  <c r="M15" i="14"/>
  <c r="L22" i="14"/>
  <c r="L25" i="14" s="1"/>
  <c r="O18" i="14"/>
  <c r="P9" i="14" a="1"/>
  <c r="P9" i="14" s="1"/>
  <c r="O14" i="14"/>
  <c r="N21" i="14"/>
  <c r="N23" i="14" s="1"/>
  <c r="N24" i="14"/>
  <c r="BU24" i="9"/>
  <c r="BU21" i="9"/>
  <c r="BU23" i="9" s="1"/>
  <c r="CA17" i="9"/>
  <c r="CB11" i="9"/>
  <c r="BV14" i="9"/>
  <c r="BW9" i="9" a="1"/>
  <c r="BW9" i="9" s="1"/>
  <c r="BV18" i="9"/>
  <c r="AQ15" i="9"/>
  <c r="AP22" i="9"/>
  <c r="M29" i="13"/>
  <c r="N15" i="13"/>
  <c r="N22" i="13" s="1"/>
  <c r="N25" i="13" s="1"/>
  <c r="P11" i="13"/>
  <c r="O17" i="13"/>
  <c r="M22" i="13"/>
  <c r="M25" i="13" s="1"/>
  <c r="L26" i="13"/>
  <c r="L27" i="13"/>
  <c r="L28" i="13" s="1"/>
  <c r="O14" i="13"/>
  <c r="O18" i="13"/>
  <c r="P9" i="13" a="1"/>
  <c r="P9" i="13" s="1"/>
  <c r="N21" i="13"/>
  <c r="N23" i="13" s="1"/>
  <c r="N24" i="13"/>
  <c r="K33" i="13"/>
  <c r="K34" i="13" s="1"/>
  <c r="K35" i="13" s="1"/>
  <c r="M22" i="12"/>
  <c r="M23" i="12"/>
  <c r="M24" i="12" s="1"/>
  <c r="N20" i="12"/>
  <c r="N19" i="12"/>
  <c r="O11" i="12"/>
  <c r="N18" i="12"/>
  <c r="N21" i="12" s="1"/>
  <c r="N25" i="12"/>
  <c r="L23" i="12"/>
  <c r="L24" i="12" s="1"/>
  <c r="L22" i="12"/>
  <c r="P7" i="12"/>
  <c r="O13" i="12"/>
  <c r="K27" i="9"/>
  <c r="K28" i="9" s="1"/>
  <c r="K33" i="9" s="1"/>
  <c r="K34" i="9" s="1"/>
  <c r="K35" i="9" s="1"/>
  <c r="Q9" i="9" a="1"/>
  <c r="Q9" i="9" s="1"/>
  <c r="P18" i="9"/>
  <c r="P21" i="9" s="1"/>
  <c r="P14" i="9"/>
  <c r="L25" i="9"/>
  <c r="L27" i="9" s="1"/>
  <c r="L28" i="9" s="1"/>
  <c r="O11" i="9"/>
  <c r="N17" i="9"/>
  <c r="N29" i="9" s="1"/>
  <c r="N22" i="9"/>
  <c r="M24" i="9"/>
  <c r="M23" i="9"/>
  <c r="K23" i="8"/>
  <c r="K24" i="8" s="1"/>
  <c r="K35" i="8" s="1"/>
  <c r="K36" i="8" s="1"/>
  <c r="K37" i="8" s="1"/>
  <c r="P11" i="8"/>
  <c r="O18" i="8"/>
  <c r="M20" i="8"/>
  <c r="M19" i="8"/>
  <c r="M25" i="8"/>
  <c r="O7" i="8"/>
  <c r="N13" i="8"/>
  <c r="L23" i="8"/>
  <c r="L24" i="8" s="1"/>
  <c r="L22" i="8"/>
  <c r="M22" i="7"/>
  <c r="M23" i="7"/>
  <c r="M24" i="7" s="1"/>
  <c r="N20" i="7"/>
  <c r="N19" i="7"/>
  <c r="P7" i="7"/>
  <c r="O13" i="7"/>
  <c r="N21" i="7"/>
  <c r="N25" i="7"/>
  <c r="P11" i="7"/>
  <c r="O25" i="7"/>
  <c r="O18" i="7"/>
  <c r="L35" i="7"/>
  <c r="L36" i="7" s="1"/>
  <c r="L37" i="7" s="1"/>
  <c r="P11" i="6"/>
  <c r="O18" i="6"/>
  <c r="N20" i="6"/>
  <c r="N19" i="6"/>
  <c r="P7" i="6"/>
  <c r="O13" i="6"/>
  <c r="M22" i="6"/>
  <c r="M23" i="6"/>
  <c r="M24" i="6" s="1"/>
  <c r="L35" i="6"/>
  <c r="L36" i="6" s="1"/>
  <c r="L37" i="6" s="1"/>
  <c r="L27" i="14" l="1"/>
  <c r="L28" i="14" s="1"/>
  <c r="L26" i="14"/>
  <c r="O21" i="14"/>
  <c r="O23" i="14" s="1"/>
  <c r="O24" i="14"/>
  <c r="M29" i="14"/>
  <c r="N15" i="14"/>
  <c r="M22" i="14"/>
  <c r="M25" i="14" s="1"/>
  <c r="P18" i="14"/>
  <c r="P14" i="14"/>
  <c r="Q9" i="14" a="1"/>
  <c r="Q9" i="14" s="1"/>
  <c r="K33" i="14"/>
  <c r="K34" i="14" s="1"/>
  <c r="K35" i="14" s="1"/>
  <c r="Q11" i="14"/>
  <c r="P17" i="14"/>
  <c r="CB17" i="9"/>
  <c r="CC11" i="9"/>
  <c r="BV24" i="9"/>
  <c r="BV21" i="9"/>
  <c r="BV23" i="9" s="1"/>
  <c r="BW14" i="9"/>
  <c r="BX9" i="9" a="1"/>
  <c r="BX9" i="9" s="1"/>
  <c r="BW18" i="9"/>
  <c r="AQ22" i="9"/>
  <c r="AR15" i="9"/>
  <c r="N26" i="13"/>
  <c r="N27" i="13"/>
  <c r="N28" i="13" s="1"/>
  <c r="P14" i="13"/>
  <c r="Q9" i="13" a="1"/>
  <c r="Q9" i="13" s="1"/>
  <c r="P18" i="13"/>
  <c r="P17" i="13"/>
  <c r="Q11" i="13"/>
  <c r="M27" i="13"/>
  <c r="M28" i="13" s="1"/>
  <c r="M26" i="13"/>
  <c r="N29" i="13"/>
  <c r="O15" i="13"/>
  <c r="O21" i="13"/>
  <c r="O23" i="13" s="1"/>
  <c r="O24" i="13"/>
  <c r="L33" i="13"/>
  <c r="L34" i="13" s="1"/>
  <c r="L35" i="13" s="1"/>
  <c r="L26" i="9"/>
  <c r="L33" i="9" s="1"/>
  <c r="L34" i="9" s="1"/>
  <c r="L35" i="9" s="1"/>
  <c r="L35" i="12"/>
  <c r="L36" i="12" s="1"/>
  <c r="L37" i="12" s="1"/>
  <c r="O20" i="12"/>
  <c r="O19" i="12"/>
  <c r="N22" i="12"/>
  <c r="N23" i="12"/>
  <c r="N24" i="12" s="1"/>
  <c r="Q7" i="12"/>
  <c r="P13" i="12"/>
  <c r="P11" i="12"/>
  <c r="O25" i="12"/>
  <c r="O18" i="12"/>
  <c r="O21" i="12" s="1"/>
  <c r="M35" i="12"/>
  <c r="M36" i="12" s="1"/>
  <c r="M37" i="12" s="1"/>
  <c r="R9" i="9" a="1"/>
  <c r="R9" i="9" s="1"/>
  <c r="Q14" i="9"/>
  <c r="Q18" i="9"/>
  <c r="Q21" i="9" s="1"/>
  <c r="M25" i="9"/>
  <c r="M26" i="9" s="1"/>
  <c r="N23" i="9"/>
  <c r="N24" i="9"/>
  <c r="P11" i="9"/>
  <c r="O17" i="9"/>
  <c r="O29" i="9"/>
  <c r="O22" i="9"/>
  <c r="L35" i="8"/>
  <c r="L36" i="8" s="1"/>
  <c r="L37" i="8" s="1"/>
  <c r="N20" i="8"/>
  <c r="N19" i="8"/>
  <c r="N25" i="8"/>
  <c r="P7" i="8"/>
  <c r="O13" i="8"/>
  <c r="M21" i="8"/>
  <c r="Q11" i="8"/>
  <c r="P18" i="8"/>
  <c r="Q11" i="7"/>
  <c r="P18" i="7"/>
  <c r="N22" i="7"/>
  <c r="N23" i="7"/>
  <c r="N24" i="7" s="1"/>
  <c r="O20" i="7"/>
  <c r="O19" i="7"/>
  <c r="O21" i="7" s="1"/>
  <c r="Q7" i="7"/>
  <c r="P13" i="7"/>
  <c r="M35" i="7"/>
  <c r="M36" i="7" s="1"/>
  <c r="M37" i="7" s="1"/>
  <c r="N21" i="6"/>
  <c r="N22" i="6"/>
  <c r="N23" i="6"/>
  <c r="N24" i="6" s="1"/>
  <c r="M35" i="6"/>
  <c r="M36" i="6" s="1"/>
  <c r="M37" i="6" s="1"/>
  <c r="O20" i="6"/>
  <c r="O19" i="6"/>
  <c r="O21" i="6" s="1"/>
  <c r="Q7" i="6"/>
  <c r="P13" i="6"/>
  <c r="O25" i="6"/>
  <c r="Q11" i="6"/>
  <c r="P25" i="6"/>
  <c r="P18" i="6"/>
  <c r="M33" i="13" l="1"/>
  <c r="M34" i="13" s="1"/>
  <c r="M35" i="13" s="1"/>
  <c r="L33" i="14"/>
  <c r="L34" i="14" s="1"/>
  <c r="L35" i="14" s="1"/>
  <c r="M27" i="14"/>
  <c r="M28" i="14" s="1"/>
  <c r="M26" i="14"/>
  <c r="R11" i="14"/>
  <c r="Q17" i="14"/>
  <c r="N29" i="14"/>
  <c r="O15" i="14"/>
  <c r="N22" i="14"/>
  <c r="N25" i="14" s="1"/>
  <c r="Q18" i="14"/>
  <c r="Q14" i="14"/>
  <c r="R9" i="14" a="1"/>
  <c r="R9" i="14" s="1"/>
  <c r="P21" i="14"/>
  <c r="P23" i="14" s="1"/>
  <c r="P24" i="14"/>
  <c r="BW24" i="9"/>
  <c r="BW21" i="9"/>
  <c r="BW23" i="9" s="1"/>
  <c r="CC17" i="9"/>
  <c r="CD11" i="9"/>
  <c r="BX18" i="9"/>
  <c r="BX14" i="9"/>
  <c r="BY9" i="9" a="1"/>
  <c r="BY9" i="9" s="1"/>
  <c r="AS15" i="9"/>
  <c r="AR22" i="9"/>
  <c r="N25" i="9"/>
  <c r="N27" i="9" s="1"/>
  <c r="N28" i="9" s="1"/>
  <c r="Q17" i="13"/>
  <c r="R11" i="13"/>
  <c r="P21" i="13"/>
  <c r="P23" i="13" s="1"/>
  <c r="P24" i="13"/>
  <c r="Q14" i="13"/>
  <c r="Q18" i="13"/>
  <c r="R9" i="13" a="1"/>
  <c r="R9" i="13" s="1"/>
  <c r="O29" i="13"/>
  <c r="P15" i="13"/>
  <c r="O22" i="13"/>
  <c r="O25" i="13" s="1"/>
  <c r="N33" i="13"/>
  <c r="N34" i="13" s="1"/>
  <c r="N35" i="13" s="1"/>
  <c r="N35" i="12"/>
  <c r="N36" i="12" s="1"/>
  <c r="N37" i="12" s="1"/>
  <c r="P19" i="12"/>
  <c r="P20" i="12"/>
  <c r="O22" i="12"/>
  <c r="O23" i="12"/>
  <c r="O24" i="12" s="1"/>
  <c r="Q11" i="12"/>
  <c r="P25" i="12"/>
  <c r="P18" i="12"/>
  <c r="P21" i="12" s="1"/>
  <c r="Q13" i="12"/>
  <c r="R7" i="12"/>
  <c r="S9" i="9" a="1"/>
  <c r="S9" i="9" s="1"/>
  <c r="R14" i="9"/>
  <c r="R18" i="9"/>
  <c r="R21" i="9" s="1"/>
  <c r="M27" i="9"/>
  <c r="M28" i="9" s="1"/>
  <c r="M33" i="9" s="1"/>
  <c r="M34" i="9" s="1"/>
  <c r="M35" i="9" s="1"/>
  <c r="P22" i="9"/>
  <c r="O24" i="9"/>
  <c r="O23" i="9"/>
  <c r="Q11" i="9"/>
  <c r="P17" i="9"/>
  <c r="N21" i="8"/>
  <c r="N23" i="8" s="1"/>
  <c r="N24" i="8" s="1"/>
  <c r="R11" i="8"/>
  <c r="Q18" i="8"/>
  <c r="M22" i="8"/>
  <c r="M23" i="8"/>
  <c r="M24" i="8" s="1"/>
  <c r="O20" i="8"/>
  <c r="O19" i="8"/>
  <c r="O25" i="8"/>
  <c r="Q7" i="8"/>
  <c r="P13" i="8"/>
  <c r="O22" i="7"/>
  <c r="O23" i="7"/>
  <c r="O24" i="7" s="1"/>
  <c r="P20" i="7"/>
  <c r="P19" i="7"/>
  <c r="Q13" i="7"/>
  <c r="R7" i="7"/>
  <c r="N35" i="7"/>
  <c r="N36" i="7" s="1"/>
  <c r="N37" i="7" s="1"/>
  <c r="P21" i="7"/>
  <c r="P25" i="7"/>
  <c r="R11" i="7"/>
  <c r="Q18" i="7"/>
  <c r="Q25" i="7"/>
  <c r="R11" i="6"/>
  <c r="Q18" i="6"/>
  <c r="O22" i="6"/>
  <c r="O23" i="6"/>
  <c r="O24" i="6" s="1"/>
  <c r="P20" i="6"/>
  <c r="P19" i="6"/>
  <c r="R7" i="6"/>
  <c r="Q13" i="6"/>
  <c r="Q25" i="6" s="1"/>
  <c r="N35" i="6"/>
  <c r="N36" i="6" s="1"/>
  <c r="N37" i="6" s="1"/>
  <c r="M33" i="14" l="1"/>
  <c r="M34" i="14" s="1"/>
  <c r="M35" i="14" s="1"/>
  <c r="O29" i="14"/>
  <c r="P15" i="14"/>
  <c r="O22" i="14"/>
  <c r="O25" i="14" s="1"/>
  <c r="Q21" i="14"/>
  <c r="Q23" i="14" s="1"/>
  <c r="Q24" i="14"/>
  <c r="R18" i="14"/>
  <c r="S9" i="14" a="1"/>
  <c r="S9" i="14" s="1"/>
  <c r="R14" i="14"/>
  <c r="R17" i="14"/>
  <c r="S11" i="14"/>
  <c r="N27" i="14"/>
  <c r="N28" i="14" s="1"/>
  <c r="N26" i="14"/>
  <c r="BY18" i="9"/>
  <c r="BY14" i="9"/>
  <c r="BZ9" i="9" a="1"/>
  <c r="BZ9" i="9" s="1"/>
  <c r="BX21" i="9"/>
  <c r="BX23" i="9" s="1"/>
  <c r="BX24" i="9"/>
  <c r="CE11" i="9"/>
  <c r="CD17" i="9"/>
  <c r="N26" i="9"/>
  <c r="N33" i="9" s="1"/>
  <c r="N34" i="9" s="1"/>
  <c r="N35" i="9" s="1"/>
  <c r="AT15" i="9"/>
  <c r="AS22" i="9"/>
  <c r="O26" i="13"/>
  <c r="O27" i="13"/>
  <c r="O28" i="13" s="1"/>
  <c r="Q15" i="13"/>
  <c r="P29" i="13"/>
  <c r="P22" i="13"/>
  <c r="P25" i="13" s="1"/>
  <c r="R18" i="13"/>
  <c r="S9" i="13" a="1"/>
  <c r="S9" i="13" s="1"/>
  <c r="R14" i="13"/>
  <c r="Q22" i="13"/>
  <c r="R17" i="13"/>
  <c r="S11" i="13"/>
  <c r="Q21" i="13"/>
  <c r="Q23" i="13" s="1"/>
  <c r="Q24" i="13"/>
  <c r="O35" i="12"/>
  <c r="O36" i="12" s="1"/>
  <c r="O37" i="12" s="1"/>
  <c r="R13" i="12"/>
  <c r="S7" i="12"/>
  <c r="Q19" i="12"/>
  <c r="Q20" i="12"/>
  <c r="R11" i="12"/>
  <c r="Q25" i="12"/>
  <c r="Q18" i="12"/>
  <c r="P22" i="12"/>
  <c r="P23" i="12"/>
  <c r="P24" i="12" s="1"/>
  <c r="T9" i="9" a="1"/>
  <c r="T9" i="9" s="1"/>
  <c r="S14" i="9"/>
  <c r="S18" i="9"/>
  <c r="S21" i="9" s="1"/>
  <c r="O25" i="9"/>
  <c r="O26" i="9" s="1"/>
  <c r="P24" i="9"/>
  <c r="P23" i="9"/>
  <c r="Q17" i="9"/>
  <c r="Q29" i="9" s="1"/>
  <c r="R11" i="9"/>
  <c r="P29" i="9"/>
  <c r="Q22" i="9"/>
  <c r="N22" i="8"/>
  <c r="N35" i="8" s="1"/>
  <c r="N36" i="8" s="1"/>
  <c r="N37" i="8" s="1"/>
  <c r="M35" i="8"/>
  <c r="M36" i="8" s="1"/>
  <c r="M37" i="8" s="1"/>
  <c r="P20" i="8"/>
  <c r="P19" i="8"/>
  <c r="P25" i="8"/>
  <c r="Q13" i="8"/>
  <c r="R7" i="8"/>
  <c r="S11" i="8"/>
  <c r="R18" i="8"/>
  <c r="O21" i="8"/>
  <c r="S11" i="7"/>
  <c r="R18" i="7"/>
  <c r="R13" i="7"/>
  <c r="S7" i="7"/>
  <c r="P22" i="7"/>
  <c r="P23" i="7"/>
  <c r="P24" i="7" s="1"/>
  <c r="Q20" i="7"/>
  <c r="Q19" i="7"/>
  <c r="Q21" i="7" s="1"/>
  <c r="O35" i="7"/>
  <c r="O36" i="7" s="1"/>
  <c r="O37" i="7" s="1"/>
  <c r="P21" i="6"/>
  <c r="P22" i="6"/>
  <c r="P23" i="6"/>
  <c r="P24" i="6" s="1"/>
  <c r="S7" i="6"/>
  <c r="R13" i="6"/>
  <c r="Q20" i="6"/>
  <c r="Q19" i="6"/>
  <c r="Q21" i="6" s="1"/>
  <c r="O35" i="6"/>
  <c r="O36" i="6" s="1"/>
  <c r="O37" i="6" s="1"/>
  <c r="S11" i="6"/>
  <c r="R25" i="6"/>
  <c r="R18" i="6"/>
  <c r="N33" i="14" l="1"/>
  <c r="N34" i="14" s="1"/>
  <c r="N35" i="14" s="1"/>
  <c r="T11" i="14"/>
  <c r="S17" i="14"/>
  <c r="O26" i="14"/>
  <c r="O27" i="14"/>
  <c r="O28" i="14" s="1"/>
  <c r="R21" i="14"/>
  <c r="R23" i="14" s="1"/>
  <c r="R24" i="14"/>
  <c r="P29" i="14"/>
  <c r="Q15" i="14"/>
  <c r="P22" i="14"/>
  <c r="P25" i="14" s="1"/>
  <c r="S18" i="14"/>
  <c r="T9" i="14" a="1"/>
  <c r="T9" i="14" s="1"/>
  <c r="S14" i="14"/>
  <c r="CF11" i="9"/>
  <c r="CE17" i="9"/>
  <c r="BZ18" i="9"/>
  <c r="BZ14" i="9"/>
  <c r="CA9" i="9" a="1"/>
  <c r="CA9" i="9" s="1"/>
  <c r="BY21" i="9"/>
  <c r="BY23" i="9" s="1"/>
  <c r="BY24" i="9"/>
  <c r="AT22" i="9"/>
  <c r="AU15" i="9"/>
  <c r="T11" i="13"/>
  <c r="S17" i="13"/>
  <c r="R21" i="13"/>
  <c r="R23" i="13" s="1"/>
  <c r="R24" i="13"/>
  <c r="P26" i="13"/>
  <c r="P27" i="13"/>
  <c r="P28" i="13" s="1"/>
  <c r="Q25" i="13"/>
  <c r="Q29" i="13"/>
  <c r="R15" i="13"/>
  <c r="R22" i="13" s="1"/>
  <c r="R25" i="13" s="1"/>
  <c r="S18" i="13"/>
  <c r="T9" i="13" a="1"/>
  <c r="T9" i="13" s="1"/>
  <c r="S14" i="13"/>
  <c r="O33" i="13"/>
  <c r="O34" i="13" s="1"/>
  <c r="O35" i="13" s="1"/>
  <c r="Q21" i="12"/>
  <c r="P35" i="12"/>
  <c r="P36" i="12" s="1"/>
  <c r="P37" i="12" s="1"/>
  <c r="S13" i="12"/>
  <c r="T7" i="12"/>
  <c r="R20" i="12"/>
  <c r="R19" i="12"/>
  <c r="Q22" i="12"/>
  <c r="Q23" i="12"/>
  <c r="Q24" i="12" s="1"/>
  <c r="S11" i="12"/>
  <c r="R18" i="12"/>
  <c r="R21" i="12" s="1"/>
  <c r="R25" i="12"/>
  <c r="U9" i="9" a="1"/>
  <c r="U9" i="9" s="1"/>
  <c r="T14" i="9"/>
  <c r="T18" i="9"/>
  <c r="T21" i="9" s="1"/>
  <c r="P25" i="9"/>
  <c r="P26" i="9" s="1"/>
  <c r="O27" i="9"/>
  <c r="O28" i="9" s="1"/>
  <c r="O33" i="9" s="1"/>
  <c r="O34" i="9" s="1"/>
  <c r="O35" i="9" s="1"/>
  <c r="R22" i="9"/>
  <c r="S11" i="9"/>
  <c r="R17" i="9"/>
  <c r="R29" i="9" s="1"/>
  <c r="Q24" i="9"/>
  <c r="Q23" i="9"/>
  <c r="P21" i="8"/>
  <c r="P22" i="8" s="1"/>
  <c r="O22" i="8"/>
  <c r="O23" i="8"/>
  <c r="O24" i="8" s="1"/>
  <c r="S18" i="8"/>
  <c r="T11" i="8"/>
  <c r="R13" i="8"/>
  <c r="S7" i="8"/>
  <c r="Q20" i="8"/>
  <c r="Q19" i="8"/>
  <c r="Q25" i="8"/>
  <c r="Q22" i="7"/>
  <c r="Q23" i="7"/>
  <c r="Q24" i="7" s="1"/>
  <c r="P35" i="7"/>
  <c r="P36" i="7" s="1"/>
  <c r="P37" i="7" s="1"/>
  <c r="S13" i="7"/>
  <c r="T7" i="7"/>
  <c r="R20" i="7"/>
  <c r="R19" i="7"/>
  <c r="R21" i="7"/>
  <c r="R25" i="7"/>
  <c r="S25" i="7"/>
  <c r="S18" i="7"/>
  <c r="T11" i="7"/>
  <c r="Q22" i="6"/>
  <c r="Q23" i="6"/>
  <c r="Q24" i="6" s="1"/>
  <c r="T11" i="6"/>
  <c r="S18" i="6"/>
  <c r="R20" i="6"/>
  <c r="R19" i="6"/>
  <c r="S13" i="6"/>
  <c r="T7" i="6"/>
  <c r="P35" i="6"/>
  <c r="P36" i="6" s="1"/>
  <c r="P37" i="6" s="1"/>
  <c r="S21" i="14" l="1"/>
  <c r="S23" i="14" s="1"/>
  <c r="S24" i="14"/>
  <c r="Q29" i="14"/>
  <c r="R15" i="14"/>
  <c r="Q22" i="14"/>
  <c r="Q25" i="14" s="1"/>
  <c r="T18" i="14"/>
  <c r="U9" i="14" a="1"/>
  <c r="U9" i="14" s="1"/>
  <c r="T14" i="14"/>
  <c r="O33" i="14"/>
  <c r="O34" i="14" s="1"/>
  <c r="O35" i="14" s="1"/>
  <c r="U11" i="14"/>
  <c r="T17" i="14"/>
  <c r="P26" i="14"/>
  <c r="P27" i="14"/>
  <c r="P28" i="14" s="1"/>
  <c r="BZ21" i="9"/>
  <c r="BZ23" i="9" s="1"/>
  <c r="BZ24" i="9"/>
  <c r="CB9" i="9" a="1"/>
  <c r="CB9" i="9" s="1"/>
  <c r="CA18" i="9"/>
  <c r="CA14" i="9"/>
  <c r="CG11" i="9"/>
  <c r="CF17" i="9"/>
  <c r="AV15" i="9"/>
  <c r="AU22" i="9"/>
  <c r="T14" i="13"/>
  <c r="T18" i="13"/>
  <c r="U9" i="13" a="1"/>
  <c r="U9" i="13" s="1"/>
  <c r="S21" i="13"/>
  <c r="S23" i="13" s="1"/>
  <c r="S24" i="13"/>
  <c r="S15" i="13"/>
  <c r="R29" i="13"/>
  <c r="Q26" i="13"/>
  <c r="Q27" i="13"/>
  <c r="Q28" i="13" s="1"/>
  <c r="R26" i="13"/>
  <c r="R27" i="13"/>
  <c r="R28" i="13" s="1"/>
  <c r="P33" i="13"/>
  <c r="P34" i="13" s="1"/>
  <c r="P35" i="13" s="1"/>
  <c r="U11" i="13"/>
  <c r="T17" i="13"/>
  <c r="Q35" i="12"/>
  <c r="Q36" i="12" s="1"/>
  <c r="Q37" i="12" s="1"/>
  <c r="T13" i="12"/>
  <c r="U7" i="12"/>
  <c r="S20" i="12"/>
  <c r="S19" i="12"/>
  <c r="R22" i="12"/>
  <c r="R23" i="12"/>
  <c r="R24" i="12" s="1"/>
  <c r="S25" i="12"/>
  <c r="S18" i="12"/>
  <c r="S21" i="12" s="1"/>
  <c r="T11" i="12"/>
  <c r="P27" i="9"/>
  <c r="P28" i="9" s="1"/>
  <c r="P33" i="9" s="1"/>
  <c r="P34" i="9" s="1"/>
  <c r="P35" i="9" s="1"/>
  <c r="V9" i="9" a="1"/>
  <c r="V9" i="9" s="1"/>
  <c r="U14" i="9"/>
  <c r="U18" i="9"/>
  <c r="U21" i="9" s="1"/>
  <c r="Q25" i="9"/>
  <c r="Q26" i="9" s="1"/>
  <c r="S17" i="9"/>
  <c r="T11" i="9"/>
  <c r="S29" i="9"/>
  <c r="S22" i="9"/>
  <c r="R24" i="9"/>
  <c r="R23" i="9"/>
  <c r="P23" i="8"/>
  <c r="P24" i="8" s="1"/>
  <c r="P35" i="8" s="1"/>
  <c r="P36" i="8" s="1"/>
  <c r="P37" i="8" s="1"/>
  <c r="Q21" i="8"/>
  <c r="Q23" i="8" s="1"/>
  <c r="Q24" i="8" s="1"/>
  <c r="S13" i="8"/>
  <c r="T7" i="8"/>
  <c r="R20" i="8"/>
  <c r="R19" i="8"/>
  <c r="R25" i="8"/>
  <c r="T18" i="8"/>
  <c r="U11" i="8"/>
  <c r="O35" i="8"/>
  <c r="O36" i="8" s="1"/>
  <c r="O37" i="8" s="1"/>
  <c r="T18" i="7"/>
  <c r="U11" i="7"/>
  <c r="R22" i="7"/>
  <c r="R23" i="7"/>
  <c r="R24" i="7" s="1"/>
  <c r="T13" i="7"/>
  <c r="U7" i="7"/>
  <c r="S20" i="7"/>
  <c r="S19" i="7"/>
  <c r="S21" i="7" s="1"/>
  <c r="Q35" i="7"/>
  <c r="Q36" i="7" s="1"/>
  <c r="Q37" i="7" s="1"/>
  <c r="R21" i="6"/>
  <c r="R22" i="6" s="1"/>
  <c r="T13" i="6"/>
  <c r="U7" i="6"/>
  <c r="S20" i="6"/>
  <c r="S19" i="6"/>
  <c r="S25" i="6"/>
  <c r="U11" i="6"/>
  <c r="T25" i="6"/>
  <c r="T18" i="6"/>
  <c r="Q35" i="6"/>
  <c r="Q36" i="6" s="1"/>
  <c r="Q37" i="6" s="1"/>
  <c r="U17" i="14" l="1"/>
  <c r="V11" i="14"/>
  <c r="T21" i="14"/>
  <c r="T23" i="14" s="1"/>
  <c r="T24" i="14"/>
  <c r="V9" i="14" a="1"/>
  <c r="V9" i="14" s="1"/>
  <c r="U14" i="14"/>
  <c r="U18" i="14"/>
  <c r="R29" i="14"/>
  <c r="S15" i="14"/>
  <c r="R22" i="14"/>
  <c r="R25" i="14" s="1"/>
  <c r="P33" i="14"/>
  <c r="P34" i="14" s="1"/>
  <c r="P35" i="14" s="1"/>
  <c r="Q26" i="14"/>
  <c r="Q27" i="14"/>
  <c r="Q28" i="14" s="1"/>
  <c r="CC9" i="9" a="1"/>
  <c r="CC9" i="9" s="1"/>
  <c r="CB18" i="9"/>
  <c r="CB14" i="9"/>
  <c r="CH11" i="9"/>
  <c r="CG17" i="9"/>
  <c r="CA21" i="9"/>
  <c r="CA23" i="9" s="1"/>
  <c r="CA24" i="9"/>
  <c r="AW15" i="9"/>
  <c r="AV22" i="9"/>
  <c r="R33" i="13"/>
  <c r="R34" i="13" s="1"/>
  <c r="R35" i="13" s="1"/>
  <c r="V11" i="13"/>
  <c r="U17" i="13"/>
  <c r="Q33" i="13"/>
  <c r="Q34" i="13" s="1"/>
  <c r="Q35" i="13" s="1"/>
  <c r="T15" i="13"/>
  <c r="T22" i="13" s="1"/>
  <c r="T25" i="13" s="1"/>
  <c r="S29" i="13"/>
  <c r="S22" i="13"/>
  <c r="S25" i="13" s="1"/>
  <c r="U14" i="13"/>
  <c r="U18" i="13"/>
  <c r="V9" i="13" a="1"/>
  <c r="V9" i="13" s="1"/>
  <c r="T21" i="13"/>
  <c r="T23" i="13" s="1"/>
  <c r="T24" i="13"/>
  <c r="S22" i="12"/>
  <c r="S23" i="12"/>
  <c r="S24" i="12" s="1"/>
  <c r="U13" i="12"/>
  <c r="V7" i="12"/>
  <c r="T19" i="12"/>
  <c r="T20" i="12"/>
  <c r="T25" i="12"/>
  <c r="T18" i="12"/>
  <c r="T21" i="12" s="1"/>
  <c r="U11" i="12"/>
  <c r="R35" i="12"/>
  <c r="R36" i="12" s="1"/>
  <c r="R37" i="12" s="1"/>
  <c r="Q22" i="8"/>
  <c r="W9" i="9" a="1"/>
  <c r="W9" i="9" s="1"/>
  <c r="V14" i="9"/>
  <c r="V18" i="9"/>
  <c r="V21" i="9" s="1"/>
  <c r="Q27" i="9"/>
  <c r="Q28" i="9" s="1"/>
  <c r="Q33" i="9" s="1"/>
  <c r="Q34" i="9" s="1"/>
  <c r="Q35" i="9" s="1"/>
  <c r="R25" i="9"/>
  <c r="R26" i="9" s="1"/>
  <c r="T22" i="9"/>
  <c r="S24" i="9"/>
  <c r="S23" i="9"/>
  <c r="T17" i="9"/>
  <c r="T29" i="9" s="1"/>
  <c r="U11" i="9"/>
  <c r="R21" i="8"/>
  <c r="R23" i="8" s="1"/>
  <c r="R24" i="8" s="1"/>
  <c r="T13" i="8"/>
  <c r="U7" i="8"/>
  <c r="S20" i="8"/>
  <c r="S19" i="8"/>
  <c r="S25" i="8"/>
  <c r="U18" i="8"/>
  <c r="V11" i="8"/>
  <c r="Q35" i="8"/>
  <c r="Q36" i="8" s="1"/>
  <c r="Q37" i="8" s="1"/>
  <c r="S22" i="7"/>
  <c r="S23" i="7"/>
  <c r="S24" i="7" s="1"/>
  <c r="T20" i="7"/>
  <c r="T19" i="7"/>
  <c r="U18" i="7"/>
  <c r="V11" i="7"/>
  <c r="U13" i="7"/>
  <c r="V7" i="7"/>
  <c r="T21" i="7"/>
  <c r="R35" i="7"/>
  <c r="R36" i="7" s="1"/>
  <c r="R37" i="7" s="1"/>
  <c r="T25" i="7"/>
  <c r="R23" i="6"/>
  <c r="R24" i="6" s="1"/>
  <c r="R35" i="6" s="1"/>
  <c r="R36" i="6" s="1"/>
  <c r="R37" i="6" s="1"/>
  <c r="S21" i="6"/>
  <c r="S22" i="6"/>
  <c r="S23" i="6"/>
  <c r="S24" i="6" s="1"/>
  <c r="U18" i="6"/>
  <c r="V11" i="6"/>
  <c r="T20" i="6"/>
  <c r="T19" i="6"/>
  <c r="U13" i="6"/>
  <c r="U25" i="6" s="1"/>
  <c r="V7" i="6"/>
  <c r="R26" i="14" l="1"/>
  <c r="R27" i="14"/>
  <c r="R28" i="14" s="1"/>
  <c r="Q33" i="14"/>
  <c r="Q34" i="14" s="1"/>
  <c r="Q35" i="14" s="1"/>
  <c r="S29" i="14"/>
  <c r="T15" i="14"/>
  <c r="S22" i="14"/>
  <c r="S25" i="14" s="1"/>
  <c r="U21" i="14"/>
  <c r="U23" i="14" s="1"/>
  <c r="U24" i="14"/>
  <c r="V17" i="14"/>
  <c r="W11" i="14"/>
  <c r="V18" i="14"/>
  <c r="W9" i="14" a="1"/>
  <c r="W9" i="14" s="1"/>
  <c r="V14" i="14"/>
  <c r="CB21" i="9"/>
  <c r="CB23" i="9" s="1"/>
  <c r="CB24" i="9"/>
  <c r="CD9" i="9" a="1"/>
  <c r="CD9" i="9" s="1"/>
  <c r="CC18" i="9"/>
  <c r="CC14" i="9"/>
  <c r="CI11" i="9"/>
  <c r="CH17" i="9"/>
  <c r="AX15" i="9"/>
  <c r="AW22" i="9"/>
  <c r="U21" i="13"/>
  <c r="U23" i="13" s="1"/>
  <c r="U24" i="13"/>
  <c r="V14" i="13"/>
  <c r="V18" i="13"/>
  <c r="W9" i="13" a="1"/>
  <c r="W9" i="13" s="1"/>
  <c r="W11" i="13"/>
  <c r="V17" i="13"/>
  <c r="T26" i="13"/>
  <c r="T27" i="13"/>
  <c r="T28" i="13" s="1"/>
  <c r="S26" i="13"/>
  <c r="S27" i="13"/>
  <c r="S28" i="13" s="1"/>
  <c r="U15" i="13"/>
  <c r="T29" i="13"/>
  <c r="T23" i="12"/>
  <c r="T24" i="12" s="1"/>
  <c r="T22" i="12"/>
  <c r="T35" i="12" s="1"/>
  <c r="T36" i="12" s="1"/>
  <c r="T37" i="12" s="1"/>
  <c r="W7" i="12"/>
  <c r="V13" i="12"/>
  <c r="U20" i="12"/>
  <c r="U19" i="12"/>
  <c r="V11" i="12"/>
  <c r="U25" i="12"/>
  <c r="U18" i="12"/>
  <c r="U21" i="12" s="1"/>
  <c r="S35" i="12"/>
  <c r="S36" i="12" s="1"/>
  <c r="S37" i="12" s="1"/>
  <c r="S25" i="9"/>
  <c r="S27" i="9" s="1"/>
  <c r="S28" i="9" s="1"/>
  <c r="X9" i="9" a="1"/>
  <c r="X9" i="9" s="1"/>
  <c r="W14" i="9"/>
  <c r="W18" i="9"/>
  <c r="W21" i="9" s="1"/>
  <c r="R27" i="9"/>
  <c r="R28" i="9" s="1"/>
  <c r="R33" i="9" s="1"/>
  <c r="R34" i="9" s="1"/>
  <c r="R35" i="9" s="1"/>
  <c r="S26" i="9"/>
  <c r="U17" i="9"/>
  <c r="U29" i="9" s="1"/>
  <c r="V11" i="9"/>
  <c r="U22" i="9"/>
  <c r="T24" i="9"/>
  <c r="T23" i="9"/>
  <c r="R22" i="8"/>
  <c r="R35" i="8" s="1"/>
  <c r="R36" i="8" s="1"/>
  <c r="R37" i="8" s="1"/>
  <c r="S21" i="8"/>
  <c r="S22" i="8" s="1"/>
  <c r="V18" i="8"/>
  <c r="W11" i="8"/>
  <c r="U13" i="8"/>
  <c r="V7" i="8"/>
  <c r="T20" i="8"/>
  <c r="T19" i="8"/>
  <c r="T25" i="8"/>
  <c r="V13" i="7"/>
  <c r="W7" i="7"/>
  <c r="V25" i="7"/>
  <c r="V18" i="7"/>
  <c r="W11" i="7"/>
  <c r="U20" i="7"/>
  <c r="U19" i="7"/>
  <c r="T23" i="7"/>
  <c r="T24" i="7" s="1"/>
  <c r="T22" i="7"/>
  <c r="T35" i="7" s="1"/>
  <c r="T36" i="7" s="1"/>
  <c r="T37" i="7" s="1"/>
  <c r="U21" i="7"/>
  <c r="U25" i="7"/>
  <c r="S35" i="7"/>
  <c r="S36" i="7" s="1"/>
  <c r="S37" i="7" s="1"/>
  <c r="T21" i="6"/>
  <c r="T23" i="6" s="1"/>
  <c r="T24" i="6" s="1"/>
  <c r="V13" i="6"/>
  <c r="W7" i="6"/>
  <c r="U20" i="6"/>
  <c r="U19" i="6"/>
  <c r="W11" i="6"/>
  <c r="V25" i="6"/>
  <c r="V18" i="6"/>
  <c r="U21" i="6"/>
  <c r="S35" i="6"/>
  <c r="S36" i="6" s="1"/>
  <c r="S37" i="6" s="1"/>
  <c r="W17" i="14" l="1"/>
  <c r="X11" i="14"/>
  <c r="W18" i="14"/>
  <c r="W14" i="14"/>
  <c r="X9" i="14" a="1"/>
  <c r="X9" i="14" s="1"/>
  <c r="S26" i="14"/>
  <c r="S27" i="14"/>
  <c r="S28" i="14" s="1"/>
  <c r="V21" i="14"/>
  <c r="V23" i="14" s="1"/>
  <c r="V24" i="14"/>
  <c r="U15" i="14"/>
  <c r="T29" i="14"/>
  <c r="T22" i="14"/>
  <c r="T25" i="14" s="1"/>
  <c r="R33" i="14"/>
  <c r="R34" i="14" s="1"/>
  <c r="R35" i="14" s="1"/>
  <c r="CJ11" i="9"/>
  <c r="CI17" i="9"/>
  <c r="CC21" i="9"/>
  <c r="CC23" i="9" s="1"/>
  <c r="CC24" i="9"/>
  <c r="CD18" i="9"/>
  <c r="CE9" i="9" a="1"/>
  <c r="CE9" i="9" s="1"/>
  <c r="CD14" i="9"/>
  <c r="AY15" i="9"/>
  <c r="AX22" i="9"/>
  <c r="V15" i="13"/>
  <c r="V22" i="13" s="1"/>
  <c r="V25" i="13" s="1"/>
  <c r="U29" i="13"/>
  <c r="S33" i="13"/>
  <c r="S34" i="13" s="1"/>
  <c r="S35" i="13" s="1"/>
  <c r="T33" i="13"/>
  <c r="T34" i="13" s="1"/>
  <c r="T35" i="13" s="1"/>
  <c r="W17" i="13"/>
  <c r="X11" i="13"/>
  <c r="W18" i="13"/>
  <c r="X9" i="13" a="1"/>
  <c r="X9" i="13" s="1"/>
  <c r="W14" i="13"/>
  <c r="U22" i="13"/>
  <c r="U25" i="13" s="1"/>
  <c r="V21" i="13"/>
  <c r="V23" i="13" s="1"/>
  <c r="V24" i="13"/>
  <c r="U23" i="12"/>
  <c r="U24" i="12" s="1"/>
  <c r="U22" i="12"/>
  <c r="V25" i="12"/>
  <c r="V18" i="12"/>
  <c r="W11" i="12"/>
  <c r="X7" i="12"/>
  <c r="W13" i="12"/>
  <c r="V20" i="12"/>
  <c r="V19" i="12"/>
  <c r="Y9" i="9" a="1"/>
  <c r="Y9" i="9" s="1"/>
  <c r="X14" i="9"/>
  <c r="X18" i="9"/>
  <c r="X21" i="9" s="1"/>
  <c r="T25" i="9"/>
  <c r="T27" i="9" s="1"/>
  <c r="T28" i="9" s="1"/>
  <c r="W11" i="9"/>
  <c r="V17" i="9"/>
  <c r="V29" i="9" s="1"/>
  <c r="U24" i="9"/>
  <c r="U23" i="9"/>
  <c r="V22" i="9"/>
  <c r="S33" i="9"/>
  <c r="S34" i="9" s="1"/>
  <c r="S35" i="9" s="1"/>
  <c r="S23" i="8"/>
  <c r="S24" i="8" s="1"/>
  <c r="S35" i="8" s="1"/>
  <c r="S36" i="8" s="1"/>
  <c r="S37" i="8" s="1"/>
  <c r="T21" i="8"/>
  <c r="T23" i="8" s="1"/>
  <c r="T24" i="8" s="1"/>
  <c r="W7" i="8"/>
  <c r="V13" i="8"/>
  <c r="U20" i="8"/>
  <c r="U19" i="8"/>
  <c r="U25" i="8"/>
  <c r="W18" i="8"/>
  <c r="X11" i="8"/>
  <c r="T22" i="6"/>
  <c r="U23" i="7"/>
  <c r="U24" i="7" s="1"/>
  <c r="U22" i="7"/>
  <c r="U35" i="7" s="1"/>
  <c r="U36" i="7" s="1"/>
  <c r="U37" i="7" s="1"/>
  <c r="W18" i="7"/>
  <c r="X11" i="7"/>
  <c r="X7" i="7"/>
  <c r="W13" i="7"/>
  <c r="V20" i="7"/>
  <c r="V19" i="7"/>
  <c r="V21" i="7" s="1"/>
  <c r="W13" i="6"/>
  <c r="X7" i="6"/>
  <c r="V20" i="6"/>
  <c r="V19" i="6"/>
  <c r="U22" i="6"/>
  <c r="U23" i="6"/>
  <c r="U24" i="6" s="1"/>
  <c r="V21" i="6"/>
  <c r="W25" i="6"/>
  <c r="W18" i="6"/>
  <c r="X11" i="6"/>
  <c r="T35" i="6"/>
  <c r="T36" i="6" s="1"/>
  <c r="T37" i="6" s="1"/>
  <c r="T26" i="14" l="1"/>
  <c r="T27" i="14"/>
  <c r="T28" i="14" s="1"/>
  <c r="V15" i="14"/>
  <c r="U29" i="14"/>
  <c r="U22" i="14"/>
  <c r="U25" i="14" s="1"/>
  <c r="W21" i="14"/>
  <c r="W23" i="14" s="1"/>
  <c r="W24" i="14"/>
  <c r="S33" i="14"/>
  <c r="S34" i="14" s="1"/>
  <c r="S35" i="14" s="1"/>
  <c r="X17" i="14"/>
  <c r="Y11" i="14"/>
  <c r="X18" i="14"/>
  <c r="X14" i="14"/>
  <c r="Y9" i="14" a="1"/>
  <c r="Y9" i="14" s="1"/>
  <c r="CE14" i="9"/>
  <c r="CE18" i="9"/>
  <c r="CF9" i="9" a="1"/>
  <c r="CF9" i="9" s="1"/>
  <c r="CK11" i="9"/>
  <c r="CJ17" i="9"/>
  <c r="CD21" i="9"/>
  <c r="CD23" i="9" s="1"/>
  <c r="CD24" i="9"/>
  <c r="AY22" i="9"/>
  <c r="AZ15" i="9"/>
  <c r="V26" i="13"/>
  <c r="V27" i="13"/>
  <c r="V28" i="13" s="1"/>
  <c r="X18" i="13"/>
  <c r="Y9" i="13" a="1"/>
  <c r="Y9" i="13" s="1"/>
  <c r="X14" i="13"/>
  <c r="U26" i="13"/>
  <c r="U27" i="13"/>
  <c r="U28" i="13" s="1"/>
  <c r="Y11" i="13"/>
  <c r="X17" i="13"/>
  <c r="W21" i="13"/>
  <c r="W23" i="13" s="1"/>
  <c r="W24" i="13"/>
  <c r="W15" i="13"/>
  <c r="V29" i="13"/>
  <c r="U35" i="12"/>
  <c r="U36" i="12" s="1"/>
  <c r="U37" i="12" s="1"/>
  <c r="V21" i="12"/>
  <c r="W19" i="12"/>
  <c r="W20" i="12"/>
  <c r="Y7" i="12"/>
  <c r="X13" i="12"/>
  <c r="W25" i="12"/>
  <c r="W18" i="12"/>
  <c r="W21" i="12" s="1"/>
  <c r="X11" i="12"/>
  <c r="Z9" i="9" a="1"/>
  <c r="Z9" i="9" s="1"/>
  <c r="Y14" i="9"/>
  <c r="Y18" i="9"/>
  <c r="Y21" i="9" s="1"/>
  <c r="U25" i="9"/>
  <c r="U27" i="9" s="1"/>
  <c r="U28" i="9" s="1"/>
  <c r="T26" i="9"/>
  <c r="T33" i="9" s="1"/>
  <c r="T34" i="9" s="1"/>
  <c r="T35" i="9" s="1"/>
  <c r="W22" i="9"/>
  <c r="V24" i="9"/>
  <c r="V23" i="9"/>
  <c r="W17" i="9"/>
  <c r="W29" i="9" s="1"/>
  <c r="X11" i="9"/>
  <c r="T22" i="8"/>
  <c r="T35" i="8" s="1"/>
  <c r="T36" i="8" s="1"/>
  <c r="T37" i="8" s="1"/>
  <c r="X18" i="8"/>
  <c r="Y11" i="8"/>
  <c r="V20" i="8"/>
  <c r="V19" i="8"/>
  <c r="V25" i="8"/>
  <c r="U21" i="8"/>
  <c r="X7" i="8"/>
  <c r="W13" i="8"/>
  <c r="V22" i="7"/>
  <c r="V23" i="7"/>
  <c r="V24" i="7" s="1"/>
  <c r="W19" i="7"/>
  <c r="W20" i="7"/>
  <c r="W25" i="7"/>
  <c r="Y11" i="7"/>
  <c r="X18" i="7"/>
  <c r="Y7" i="7"/>
  <c r="X13" i="7"/>
  <c r="X25" i="7" s="1"/>
  <c r="W21" i="7"/>
  <c r="X18" i="6"/>
  <c r="Y11" i="6"/>
  <c r="V23" i="6"/>
  <c r="V24" i="6" s="1"/>
  <c r="V22" i="6"/>
  <c r="X13" i="6"/>
  <c r="Y7" i="6"/>
  <c r="U35" i="6"/>
  <c r="U36" i="6" s="1"/>
  <c r="U37" i="6" s="1"/>
  <c r="W20" i="6"/>
  <c r="W19" i="6"/>
  <c r="T33" i="14" l="1"/>
  <c r="T34" i="14" s="1"/>
  <c r="T35" i="14" s="1"/>
  <c r="Y17" i="14"/>
  <c r="Z11" i="14"/>
  <c r="U26" i="14"/>
  <c r="U27" i="14"/>
  <c r="U28" i="14" s="1"/>
  <c r="V29" i="14"/>
  <c r="W15" i="14"/>
  <c r="V22" i="14"/>
  <c r="V25" i="14" s="1"/>
  <c r="X21" i="14"/>
  <c r="X23" i="14" s="1"/>
  <c r="X24" i="14"/>
  <c r="Y18" i="14"/>
  <c r="Y14" i="14"/>
  <c r="Z9" i="14" a="1"/>
  <c r="Z9" i="14" s="1"/>
  <c r="CF14" i="9"/>
  <c r="CF18" i="9"/>
  <c r="CG9" i="9" a="1"/>
  <c r="CG9" i="9" s="1"/>
  <c r="CE24" i="9"/>
  <c r="CE21" i="9"/>
  <c r="CE23" i="9" s="1"/>
  <c r="CK17" i="9"/>
  <c r="CL11" i="9"/>
  <c r="BA15" i="9"/>
  <c r="AZ22" i="9"/>
  <c r="W29" i="13"/>
  <c r="X15" i="13"/>
  <c r="Z11" i="13"/>
  <c r="Y17" i="13"/>
  <c r="W22" i="13"/>
  <c r="W25" i="13" s="1"/>
  <c r="X22" i="13"/>
  <c r="Z9" i="13" a="1"/>
  <c r="Z9" i="13" s="1"/>
  <c r="Y14" i="13"/>
  <c r="Y18" i="13"/>
  <c r="X24" i="13"/>
  <c r="X21" i="13"/>
  <c r="X23" i="13" s="1"/>
  <c r="U33" i="13"/>
  <c r="U34" i="13" s="1"/>
  <c r="U35" i="13" s="1"/>
  <c r="V33" i="13"/>
  <c r="V34" i="13" s="1"/>
  <c r="V35" i="13" s="1"/>
  <c r="X25" i="12"/>
  <c r="X18" i="12"/>
  <c r="Y11" i="12"/>
  <c r="W22" i="12"/>
  <c r="W23" i="12"/>
  <c r="W24" i="12" s="1"/>
  <c r="X20" i="12"/>
  <c r="X19" i="12"/>
  <c r="Z7" i="12"/>
  <c r="Y13" i="12"/>
  <c r="V22" i="12"/>
  <c r="V23" i="12"/>
  <c r="V24" i="12" s="1"/>
  <c r="AA9" i="9" a="1"/>
  <c r="AA9" i="9" s="1"/>
  <c r="Z14" i="9"/>
  <c r="Z18" i="9"/>
  <c r="Z21" i="9" s="1"/>
  <c r="V25" i="9"/>
  <c r="V26" i="9" s="1"/>
  <c r="U26" i="9"/>
  <c r="U33" i="9" s="1"/>
  <c r="U34" i="9" s="1"/>
  <c r="U35" i="9" s="1"/>
  <c r="X22" i="9"/>
  <c r="W24" i="9"/>
  <c r="W23" i="9"/>
  <c r="Y11" i="9"/>
  <c r="X17" i="9"/>
  <c r="V21" i="8"/>
  <c r="V23" i="8" s="1"/>
  <c r="V24" i="8" s="1"/>
  <c r="U23" i="8"/>
  <c r="U24" i="8" s="1"/>
  <c r="U22" i="8"/>
  <c r="Y18" i="8"/>
  <c r="Z11" i="8"/>
  <c r="W20" i="8"/>
  <c r="W19" i="8"/>
  <c r="W25" i="8"/>
  <c r="Y7" i="8"/>
  <c r="X13" i="8"/>
  <c r="W22" i="7"/>
  <c r="W23" i="7"/>
  <c r="W24" i="7" s="1"/>
  <c r="Z7" i="7"/>
  <c r="Y13" i="7"/>
  <c r="Y25" i="7"/>
  <c r="Y18" i="7"/>
  <c r="Z11" i="7"/>
  <c r="X20" i="7"/>
  <c r="X19" i="7"/>
  <c r="X21" i="7" s="1"/>
  <c r="V35" i="7"/>
  <c r="V36" i="7" s="1"/>
  <c r="V37" i="7" s="1"/>
  <c r="W21" i="6"/>
  <c r="W23" i="6" s="1"/>
  <c r="W24" i="6" s="1"/>
  <c r="W22" i="6"/>
  <c r="X20" i="6"/>
  <c r="X19" i="6"/>
  <c r="Y13" i="6"/>
  <c r="Z7" i="6"/>
  <c r="X25" i="6"/>
  <c r="V35" i="6"/>
  <c r="V36" i="6" s="1"/>
  <c r="V37" i="6" s="1"/>
  <c r="Y25" i="6"/>
  <c r="Y18" i="6"/>
  <c r="Z11" i="6"/>
  <c r="Z18" i="14" l="1"/>
  <c r="Z14" i="14"/>
  <c r="AA9" i="14" a="1"/>
  <c r="AA9" i="14" s="1"/>
  <c r="Y21" i="14"/>
  <c r="Y23" i="14" s="1"/>
  <c r="Y24" i="14"/>
  <c r="U33" i="14"/>
  <c r="U34" i="14" s="1"/>
  <c r="U35" i="14" s="1"/>
  <c r="W29" i="14"/>
  <c r="X15" i="14"/>
  <c r="W22" i="14"/>
  <c r="W25" i="14" s="1"/>
  <c r="V26" i="14"/>
  <c r="V27" i="14"/>
  <c r="V28" i="14" s="1"/>
  <c r="Z17" i="14"/>
  <c r="AA11" i="14"/>
  <c r="CL17" i="9"/>
  <c r="CM11" i="9"/>
  <c r="CG14" i="9"/>
  <c r="CG18" i="9"/>
  <c r="CH9" i="9" a="1"/>
  <c r="CH9" i="9" s="1"/>
  <c r="CF24" i="9"/>
  <c r="CF21" i="9"/>
  <c r="CF23" i="9" s="1"/>
  <c r="BB15" i="9"/>
  <c r="BA22" i="9"/>
  <c r="AA9" i="13" a="1"/>
  <c r="AA9" i="13" s="1"/>
  <c r="Z14" i="13"/>
  <c r="Z18" i="13"/>
  <c r="X25" i="13"/>
  <c r="AA11" i="13"/>
  <c r="Z17" i="13"/>
  <c r="W26" i="13"/>
  <c r="W27" i="13"/>
  <c r="W28" i="13" s="1"/>
  <c r="X29" i="13"/>
  <c r="Y15" i="13"/>
  <c r="Y24" i="13"/>
  <c r="Y21" i="13"/>
  <c r="Y23" i="13" s="1"/>
  <c r="V27" i="9"/>
  <c r="V28" i="9" s="1"/>
  <c r="V33" i="9" s="1"/>
  <c r="V34" i="9" s="1"/>
  <c r="V35" i="9" s="1"/>
  <c r="V35" i="12"/>
  <c r="V36" i="12" s="1"/>
  <c r="V37" i="12" s="1"/>
  <c r="W35" i="12"/>
  <c r="W36" i="12" s="1"/>
  <c r="W37" i="12" s="1"/>
  <c r="Y20" i="12"/>
  <c r="Y19" i="12"/>
  <c r="Y25" i="12"/>
  <c r="Z11" i="12"/>
  <c r="Y18" i="12"/>
  <c r="Y21" i="12" s="1"/>
  <c r="X21" i="12"/>
  <c r="AA7" i="12"/>
  <c r="Z13" i="12"/>
  <c r="AB9" i="9" a="1"/>
  <c r="AB9" i="9" s="1"/>
  <c r="AA14" i="9"/>
  <c r="AA18" i="9"/>
  <c r="AA21" i="9" s="1"/>
  <c r="W25" i="9"/>
  <c r="W27" i="9" s="1"/>
  <c r="W28" i="9" s="1"/>
  <c r="Z11" i="9"/>
  <c r="Y17" i="9"/>
  <c r="X24" i="9"/>
  <c r="X23" i="9"/>
  <c r="Y29" i="9"/>
  <c r="Y22" i="9"/>
  <c r="X29" i="9"/>
  <c r="V22" i="8"/>
  <c r="V35" i="8" s="1"/>
  <c r="V36" i="8" s="1"/>
  <c r="V37" i="8" s="1"/>
  <c r="U35" i="8"/>
  <c r="U36" i="8" s="1"/>
  <c r="U37" i="8" s="1"/>
  <c r="W21" i="8"/>
  <c r="W22" i="8" s="1"/>
  <c r="Z7" i="8"/>
  <c r="Y13" i="8"/>
  <c r="X20" i="8"/>
  <c r="X19" i="8"/>
  <c r="X21" i="8" s="1"/>
  <c r="X25" i="8"/>
  <c r="Z18" i="8"/>
  <c r="AA11" i="8"/>
  <c r="X22" i="7"/>
  <c r="X23" i="7"/>
  <c r="X24" i="7" s="1"/>
  <c r="Z18" i="7"/>
  <c r="AA11" i="7"/>
  <c r="AA7" i="7"/>
  <c r="Z13" i="7"/>
  <c r="Y19" i="7"/>
  <c r="Y21" i="7" s="1"/>
  <c r="Y20" i="7"/>
  <c r="W35" i="7"/>
  <c r="W36" i="7" s="1"/>
  <c r="W37" i="7" s="1"/>
  <c r="W35" i="6"/>
  <c r="W36" i="6" s="1"/>
  <c r="W37" i="6" s="1"/>
  <c r="X21" i="6"/>
  <c r="Z18" i="6"/>
  <c r="AA11" i="6"/>
  <c r="X23" i="6"/>
  <c r="X24" i="6" s="1"/>
  <c r="X22" i="6"/>
  <c r="X35" i="6" s="1"/>
  <c r="X36" i="6" s="1"/>
  <c r="X37" i="6" s="1"/>
  <c r="AA7" i="6"/>
  <c r="Z13" i="6"/>
  <c r="Y20" i="6"/>
  <c r="Y19" i="6"/>
  <c r="Y21" i="6" s="1"/>
  <c r="W26" i="14" l="1"/>
  <c r="W27" i="14"/>
  <c r="W28" i="14" s="1"/>
  <c r="X29" i="14"/>
  <c r="Y15" i="14"/>
  <c r="X22" i="14"/>
  <c r="X25" i="14" s="1"/>
  <c r="AA17" i="14"/>
  <c r="AB11" i="14"/>
  <c r="V33" i="14"/>
  <c r="V34" i="14" s="1"/>
  <c r="V35" i="14" s="1"/>
  <c r="AA14" i="14"/>
  <c r="AB9" i="14" a="1"/>
  <c r="AB9" i="14" s="1"/>
  <c r="AA18" i="14"/>
  <c r="Z21" i="14"/>
  <c r="Z23" i="14" s="1"/>
  <c r="Z24" i="14"/>
  <c r="CH14" i="9"/>
  <c r="CI9" i="9" a="1"/>
  <c r="CI9" i="9" s="1"/>
  <c r="CH18" i="9"/>
  <c r="CG24" i="9"/>
  <c r="CG21" i="9"/>
  <c r="CG23" i="9" s="1"/>
  <c r="CM17" i="9"/>
  <c r="CN11" i="9"/>
  <c r="CN17" i="9" s="1"/>
  <c r="BB22" i="9"/>
  <c r="BC15" i="9"/>
  <c r="W33" i="13"/>
  <c r="W34" i="13" s="1"/>
  <c r="W35" i="13" s="1"/>
  <c r="Y29" i="13"/>
  <c r="Z15" i="13"/>
  <c r="Z22" i="13" s="1"/>
  <c r="AB9" i="13" a="1"/>
  <c r="AB9" i="13" s="1"/>
  <c r="AA14" i="13"/>
  <c r="AA18" i="13"/>
  <c r="AB11" i="13"/>
  <c r="AA17" i="13"/>
  <c r="X26" i="13"/>
  <c r="X27" i="13"/>
  <c r="X28" i="13" s="1"/>
  <c r="Y22" i="13"/>
  <c r="Y25" i="13" s="1"/>
  <c r="Z24" i="13"/>
  <c r="Z21" i="13"/>
  <c r="Z23" i="13" s="1"/>
  <c r="AB7" i="12"/>
  <c r="AA13" i="12"/>
  <c r="Y22" i="12"/>
  <c r="Y23" i="12"/>
  <c r="Y24" i="12" s="1"/>
  <c r="Z20" i="12"/>
  <c r="Z19" i="12"/>
  <c r="X23" i="12"/>
  <c r="X24" i="12" s="1"/>
  <c r="X22" i="12"/>
  <c r="Z18" i="12"/>
  <c r="Z21" i="12" s="1"/>
  <c r="AA11" i="12"/>
  <c r="Z25" i="12"/>
  <c r="AC9" i="9" a="1"/>
  <c r="AC9" i="9" s="1"/>
  <c r="AB14" i="9"/>
  <c r="AB18" i="9"/>
  <c r="AB21" i="9" s="1"/>
  <c r="X25" i="9"/>
  <c r="X26" i="9" s="1"/>
  <c r="W26" i="9"/>
  <c r="W33" i="9" s="1"/>
  <c r="W34" i="9" s="1"/>
  <c r="W35" i="9" s="1"/>
  <c r="Z22" i="9"/>
  <c r="Y24" i="9"/>
  <c r="Y23" i="9"/>
  <c r="AA11" i="9"/>
  <c r="Z17" i="9"/>
  <c r="W23" i="8"/>
  <c r="W24" i="8" s="1"/>
  <c r="W35" i="8" s="1"/>
  <c r="W36" i="8" s="1"/>
  <c r="W37" i="8" s="1"/>
  <c r="AA18" i="8"/>
  <c r="AB11" i="8"/>
  <c r="X22" i="8"/>
  <c r="X23" i="8"/>
  <c r="X24" i="8" s="1"/>
  <c r="Y20" i="8"/>
  <c r="Y19" i="8"/>
  <c r="Y25" i="8"/>
  <c r="AA7" i="8"/>
  <c r="Z13" i="8"/>
  <c r="Y22" i="7"/>
  <c r="Y23" i="7"/>
  <c r="Y24" i="7" s="1"/>
  <c r="Z19" i="7"/>
  <c r="Z20" i="7"/>
  <c r="AA13" i="7"/>
  <c r="AB7" i="7"/>
  <c r="Z25" i="7"/>
  <c r="AA18" i="7"/>
  <c r="AB11" i="7"/>
  <c r="AA25" i="7"/>
  <c r="Z21" i="7"/>
  <c r="X35" i="7"/>
  <c r="X36" i="7" s="1"/>
  <c r="X37" i="7" s="1"/>
  <c r="Y22" i="6"/>
  <c r="Y23" i="6"/>
  <c r="Y24" i="6" s="1"/>
  <c r="Z20" i="6"/>
  <c r="Z19" i="6"/>
  <c r="Z21" i="6" s="1"/>
  <c r="AB7" i="6"/>
  <c r="AA13" i="6"/>
  <c r="AA25" i="6"/>
  <c r="AA18" i="6"/>
  <c r="AB11" i="6"/>
  <c r="Z25" i="6"/>
  <c r="X33" i="13" l="1"/>
  <c r="X34" i="13" s="1"/>
  <c r="X35" i="13" s="1"/>
  <c r="AA24" i="14"/>
  <c r="AA21" i="14"/>
  <c r="AA23" i="14" s="1"/>
  <c r="AB18" i="14"/>
  <c r="AC9" i="14" a="1"/>
  <c r="AC9" i="14" s="1"/>
  <c r="AB14" i="14"/>
  <c r="X26" i="14"/>
  <c r="X27" i="14"/>
  <c r="X28" i="14" s="1"/>
  <c r="Y29" i="14"/>
  <c r="Z15" i="14"/>
  <c r="Y22" i="14"/>
  <c r="Y25" i="14" s="1"/>
  <c r="AB17" i="14"/>
  <c r="AC11" i="14"/>
  <c r="W33" i="14"/>
  <c r="W34" i="14" s="1"/>
  <c r="W35" i="14" s="1"/>
  <c r="CH24" i="9"/>
  <c r="CH21" i="9"/>
  <c r="CH23" i="9" s="1"/>
  <c r="CJ9" i="9" a="1"/>
  <c r="CJ9" i="9" s="1"/>
  <c r="CI14" i="9"/>
  <c r="CI18" i="9"/>
  <c r="BD15" i="9"/>
  <c r="BC22" i="9"/>
  <c r="Y25" i="9"/>
  <c r="Y27" i="9" s="1"/>
  <c r="Y28" i="9" s="1"/>
  <c r="Y26" i="13"/>
  <c r="Y27" i="13"/>
  <c r="Y28" i="13" s="1"/>
  <c r="Z25" i="13"/>
  <c r="AC11" i="13"/>
  <c r="AB17" i="13"/>
  <c r="AA21" i="13"/>
  <c r="AA23" i="13" s="1"/>
  <c r="AA24" i="13"/>
  <c r="Z29" i="13"/>
  <c r="AA15" i="13"/>
  <c r="AA22" i="13" s="1"/>
  <c r="AA25" i="13" s="1"/>
  <c r="AB14" i="13"/>
  <c r="AB18" i="13"/>
  <c r="AC9" i="13" a="1"/>
  <c r="AC9" i="13" s="1"/>
  <c r="X35" i="12"/>
  <c r="X36" i="12" s="1"/>
  <c r="X37" i="12" s="1"/>
  <c r="AA18" i="12"/>
  <c r="AB11" i="12"/>
  <c r="AA25" i="12"/>
  <c r="Y35" i="12"/>
  <c r="Y36" i="12" s="1"/>
  <c r="Y37" i="12" s="1"/>
  <c r="AA20" i="12"/>
  <c r="AA19" i="12"/>
  <c r="Z22" i="12"/>
  <c r="Z23" i="12"/>
  <c r="Z24" i="12" s="1"/>
  <c r="AB13" i="12"/>
  <c r="AC7" i="12"/>
  <c r="X27" i="9"/>
  <c r="X28" i="9" s="1"/>
  <c r="X33" i="9" s="1"/>
  <c r="X34" i="9" s="1"/>
  <c r="X35" i="9" s="1"/>
  <c r="AD9" i="9" a="1"/>
  <c r="AD9" i="9" s="1"/>
  <c r="AC14" i="9"/>
  <c r="AC18" i="9"/>
  <c r="AC21" i="9" s="1"/>
  <c r="AB11" i="9"/>
  <c r="AA17" i="9"/>
  <c r="Z24" i="9"/>
  <c r="Z23" i="9"/>
  <c r="Z29" i="9"/>
  <c r="AA22" i="9"/>
  <c r="AA29" i="9"/>
  <c r="Y21" i="8"/>
  <c r="Y23" i="8" s="1"/>
  <c r="Y24" i="8" s="1"/>
  <c r="Z20" i="8"/>
  <c r="Z19" i="8"/>
  <c r="Z21" i="8" s="1"/>
  <c r="Z25" i="8"/>
  <c r="AB7" i="8"/>
  <c r="AA13" i="8"/>
  <c r="X35" i="8"/>
  <c r="X36" i="8" s="1"/>
  <c r="X37" i="8" s="1"/>
  <c r="AC11" i="8"/>
  <c r="AB18" i="8"/>
  <c r="Z22" i="7"/>
  <c r="Z23" i="7"/>
  <c r="Z24" i="7" s="1"/>
  <c r="AC11" i="7"/>
  <c r="AB18" i="7"/>
  <c r="AC7" i="7"/>
  <c r="AB13" i="7"/>
  <c r="AA20" i="7"/>
  <c r="AA19" i="7"/>
  <c r="AA21" i="7" s="1"/>
  <c r="Y35" i="7"/>
  <c r="Y36" i="7" s="1"/>
  <c r="Y37" i="7" s="1"/>
  <c r="Z22" i="6"/>
  <c r="Z23" i="6"/>
  <c r="Z24" i="6" s="1"/>
  <c r="AB18" i="6"/>
  <c r="AC11" i="6"/>
  <c r="AA20" i="6"/>
  <c r="AA19" i="6"/>
  <c r="AA21" i="6" s="1"/>
  <c r="AC7" i="6"/>
  <c r="AB13" i="6"/>
  <c r="Y35" i="6"/>
  <c r="Y36" i="6" s="1"/>
  <c r="Y37" i="6" s="1"/>
  <c r="X33" i="14" l="1"/>
  <c r="X34" i="14" s="1"/>
  <c r="X35" i="14" s="1"/>
  <c r="AC17" i="14"/>
  <c r="AD11" i="14"/>
  <c r="Y27" i="14"/>
  <c r="Y28" i="14" s="1"/>
  <c r="Y26" i="14"/>
  <c r="AC18" i="14"/>
  <c r="AD9" i="14" a="1"/>
  <c r="AD9" i="14" s="1"/>
  <c r="AC14" i="14"/>
  <c r="AB24" i="14"/>
  <c r="AB21" i="14"/>
  <c r="AB23" i="14" s="1"/>
  <c r="Z29" i="14"/>
  <c r="AA15" i="14"/>
  <c r="Z22" i="14"/>
  <c r="Z25" i="14" s="1"/>
  <c r="CJ14" i="9"/>
  <c r="CK9" i="9" a="1"/>
  <c r="CK9" i="9" s="1"/>
  <c r="CJ18" i="9"/>
  <c r="CI24" i="9"/>
  <c r="CI21" i="9"/>
  <c r="CI23" i="9" s="1"/>
  <c r="Y26" i="9"/>
  <c r="Y33" i="9" s="1"/>
  <c r="Y34" i="9" s="1"/>
  <c r="Y35" i="9" s="1"/>
  <c r="BE15" i="9"/>
  <c r="BD22" i="9"/>
  <c r="AB21" i="13"/>
  <c r="AB23" i="13" s="1"/>
  <c r="AB24" i="13"/>
  <c r="AC14" i="13"/>
  <c r="AC18" i="13"/>
  <c r="AD9" i="13" a="1"/>
  <c r="AD9" i="13" s="1"/>
  <c r="AD11" i="13"/>
  <c r="AC17" i="13"/>
  <c r="AA29" i="13"/>
  <c r="AB15" i="13"/>
  <c r="Z26" i="13"/>
  <c r="Z27" i="13"/>
  <c r="Z28" i="13" s="1"/>
  <c r="AA26" i="13"/>
  <c r="AA27" i="13"/>
  <c r="AA28" i="13" s="1"/>
  <c r="Y33" i="13"/>
  <c r="Y34" i="13" s="1"/>
  <c r="Y35" i="13" s="1"/>
  <c r="AD7" i="12"/>
  <c r="AC13" i="12"/>
  <c r="Z35" i="12"/>
  <c r="Z36" i="12" s="1"/>
  <c r="Z37" i="12" s="1"/>
  <c r="AC11" i="12"/>
  <c r="AB25" i="12"/>
  <c r="AB18" i="12"/>
  <c r="AB20" i="12"/>
  <c r="AB19" i="12"/>
  <c r="AA21" i="12"/>
  <c r="AE9" i="9" a="1"/>
  <c r="AE9" i="9" s="1"/>
  <c r="AD14" i="9"/>
  <c r="AD18" i="9"/>
  <c r="AD21" i="9" s="1"/>
  <c r="Z25" i="9"/>
  <c r="Z26" i="9" s="1"/>
  <c r="AB22" i="9"/>
  <c r="AA23" i="9"/>
  <c r="AA24" i="9"/>
  <c r="AC11" i="9"/>
  <c r="AB17" i="9"/>
  <c r="Y22" i="8"/>
  <c r="Y35" i="8" s="1"/>
  <c r="Y36" i="8" s="1"/>
  <c r="Y37" i="8" s="1"/>
  <c r="AD11" i="8"/>
  <c r="AC18" i="8"/>
  <c r="AA20" i="8"/>
  <c r="AA19" i="8"/>
  <c r="AA25" i="8"/>
  <c r="AB13" i="8"/>
  <c r="AC7" i="8"/>
  <c r="Z22" i="8"/>
  <c r="Z23" i="8"/>
  <c r="Z24" i="8" s="1"/>
  <c r="AA23" i="7"/>
  <c r="AA24" i="7" s="1"/>
  <c r="AA22" i="7"/>
  <c r="AA35" i="7" s="1"/>
  <c r="AA36" i="7" s="1"/>
  <c r="AA37" i="7" s="1"/>
  <c r="AB20" i="7"/>
  <c r="AB19" i="7"/>
  <c r="AD7" i="7"/>
  <c r="AC13" i="7"/>
  <c r="AB25" i="7"/>
  <c r="AB21" i="7"/>
  <c r="AD11" i="7"/>
  <c r="AC25" i="7"/>
  <c r="AC18" i="7"/>
  <c r="Z35" i="7"/>
  <c r="Z36" i="7" s="1"/>
  <c r="Z37" i="7" s="1"/>
  <c r="AA22" i="6"/>
  <c r="AA23" i="6"/>
  <c r="AA24" i="6" s="1"/>
  <c r="AB20" i="6"/>
  <c r="AB19" i="6"/>
  <c r="AB21" i="6" s="1"/>
  <c r="AD7" i="6"/>
  <c r="AC13" i="6"/>
  <c r="AC18" i="6"/>
  <c r="AD11" i="6"/>
  <c r="AC25" i="6"/>
  <c r="AB25" i="6"/>
  <c r="Z35" i="6"/>
  <c r="Z36" i="6" s="1"/>
  <c r="Z37" i="6" s="1"/>
  <c r="Y33" i="14" l="1"/>
  <c r="Y34" i="14" s="1"/>
  <c r="Y35" i="14" s="1"/>
  <c r="Z27" i="14"/>
  <c r="Z28" i="14" s="1"/>
  <c r="Z26" i="14"/>
  <c r="AA29" i="14"/>
  <c r="AB15" i="14"/>
  <c r="AA22" i="14"/>
  <c r="AA25" i="14" s="1"/>
  <c r="AC21" i="14"/>
  <c r="AC23" i="14" s="1"/>
  <c r="AC24" i="14"/>
  <c r="AD17" i="14"/>
  <c r="AE11" i="14"/>
  <c r="AD18" i="14"/>
  <c r="AE9" i="14" a="1"/>
  <c r="AE9" i="14" s="1"/>
  <c r="AD14" i="14"/>
  <c r="CJ24" i="9"/>
  <c r="CJ21" i="9"/>
  <c r="CJ23" i="9" s="1"/>
  <c r="CK14" i="9"/>
  <c r="CL9" i="9" a="1"/>
  <c r="CL9" i="9" s="1"/>
  <c r="CK18" i="9"/>
  <c r="BE22" i="9"/>
  <c r="BF15" i="9"/>
  <c r="AA33" i="13"/>
  <c r="AA34" i="13" s="1"/>
  <c r="AA35" i="13" s="1"/>
  <c r="AB29" i="13"/>
  <c r="AC15" i="13"/>
  <c r="AC22" i="13" s="1"/>
  <c r="AC25" i="13" s="1"/>
  <c r="Z33" i="13"/>
  <c r="Z34" i="13" s="1"/>
  <c r="Z35" i="13" s="1"/>
  <c r="AE11" i="13"/>
  <c r="AD17" i="13"/>
  <c r="AD14" i="13"/>
  <c r="AD18" i="13"/>
  <c r="AE9" i="13" a="1"/>
  <c r="AE9" i="13" s="1"/>
  <c r="AB22" i="13"/>
  <c r="AB25" i="13" s="1"/>
  <c r="AC21" i="13"/>
  <c r="AC23" i="13" s="1"/>
  <c r="AC24" i="13"/>
  <c r="AA22" i="12"/>
  <c r="AA23" i="12"/>
  <c r="AA24" i="12" s="1"/>
  <c r="AB21" i="12"/>
  <c r="AC20" i="12"/>
  <c r="AC19" i="12"/>
  <c r="AD11" i="12"/>
  <c r="AC25" i="12"/>
  <c r="AC18" i="12"/>
  <c r="AE7" i="12"/>
  <c r="AD13" i="12"/>
  <c r="Z27" i="9"/>
  <c r="Z28" i="9" s="1"/>
  <c r="Z33" i="9" s="1"/>
  <c r="Z34" i="9" s="1"/>
  <c r="Z35" i="9" s="1"/>
  <c r="AE18" i="9"/>
  <c r="AE21" i="9" s="1"/>
  <c r="AF9" i="9" a="1"/>
  <c r="AF9" i="9" s="1"/>
  <c r="AE14" i="9"/>
  <c r="AA25" i="9"/>
  <c r="AA26" i="9" s="1"/>
  <c r="AC22" i="9"/>
  <c r="AB24" i="9"/>
  <c r="AB23" i="9"/>
  <c r="AD11" i="9"/>
  <c r="AC17" i="9"/>
  <c r="AB29" i="9"/>
  <c r="AA21" i="8"/>
  <c r="AA22" i="8" s="1"/>
  <c r="Z35" i="8"/>
  <c r="Z36" i="8" s="1"/>
  <c r="Z37" i="8" s="1"/>
  <c r="AD7" i="8"/>
  <c r="AC13" i="8"/>
  <c r="AB20" i="8"/>
  <c r="AB19" i="8"/>
  <c r="AB25" i="8"/>
  <c r="AE11" i="8"/>
  <c r="AD18" i="8"/>
  <c r="AE11" i="7"/>
  <c r="AD18" i="7"/>
  <c r="AB22" i="7"/>
  <c r="AB23" i="7"/>
  <c r="AB24" i="7" s="1"/>
  <c r="AC20" i="7"/>
  <c r="AC19" i="7"/>
  <c r="AC21" i="7" s="1"/>
  <c r="AE7" i="7"/>
  <c r="AD13" i="7"/>
  <c r="AB22" i="6"/>
  <c r="AB23" i="6"/>
  <c r="AB24" i="6" s="1"/>
  <c r="AE11" i="6"/>
  <c r="AD18" i="6"/>
  <c r="AC20" i="6"/>
  <c r="AC19" i="6"/>
  <c r="AC21" i="6" s="1"/>
  <c r="AE7" i="6"/>
  <c r="AD13" i="6"/>
  <c r="AA35" i="6"/>
  <c r="AA36" i="6" s="1"/>
  <c r="AA37" i="6" s="1"/>
  <c r="AD21" i="14" l="1"/>
  <c r="AD23" i="14" s="1"/>
  <c r="AD24" i="14"/>
  <c r="AA27" i="14"/>
  <c r="AA28" i="14" s="1"/>
  <c r="AA26" i="14"/>
  <c r="AA33" i="14" s="1"/>
  <c r="AA34" i="14" s="1"/>
  <c r="AA35" i="14" s="1"/>
  <c r="AE18" i="14"/>
  <c r="AE14" i="14"/>
  <c r="AF9" i="14" a="1"/>
  <c r="AF9" i="14" s="1"/>
  <c r="AB29" i="14"/>
  <c r="AC15" i="14"/>
  <c r="AB22" i="14"/>
  <c r="AB25" i="14" s="1"/>
  <c r="AF11" i="14"/>
  <c r="AE17" i="14"/>
  <c r="Z33" i="14"/>
  <c r="Z34" i="14" s="1"/>
  <c r="Z35" i="14" s="1"/>
  <c r="CK24" i="9"/>
  <c r="CK21" i="9"/>
  <c r="CK23" i="9" s="1"/>
  <c r="CL14" i="9"/>
  <c r="CM9" i="9" a="1"/>
  <c r="CM9" i="9" s="1"/>
  <c r="CL18" i="9"/>
  <c r="BF22" i="9"/>
  <c r="BG15" i="9"/>
  <c r="AC27" i="13"/>
  <c r="AC28" i="13" s="1"/>
  <c r="AC26" i="13"/>
  <c r="AE14" i="13"/>
  <c r="AE18" i="13"/>
  <c r="AF9" i="13" a="1"/>
  <c r="AF9" i="13" s="1"/>
  <c r="AD21" i="13"/>
  <c r="AD23" i="13" s="1"/>
  <c r="AD24" i="13"/>
  <c r="AC29" i="13"/>
  <c r="AD15" i="13"/>
  <c r="AB26" i="13"/>
  <c r="AB27" i="13"/>
  <c r="AB28" i="13" s="1"/>
  <c r="AD22" i="13"/>
  <c r="AD25" i="13" s="1"/>
  <c r="AF11" i="13"/>
  <c r="AF17" i="13" s="1"/>
  <c r="AE17" i="13"/>
  <c r="AC21" i="12"/>
  <c r="AF7" i="12"/>
  <c r="AF13" i="12" s="1"/>
  <c r="AE13" i="12"/>
  <c r="AC22" i="12"/>
  <c r="AC23" i="12"/>
  <c r="AC24" i="12" s="1"/>
  <c r="AE11" i="12"/>
  <c r="AD25" i="12"/>
  <c r="AD18" i="12"/>
  <c r="AB23" i="12"/>
  <c r="AB24" i="12" s="1"/>
  <c r="AB22" i="12"/>
  <c r="AD20" i="12"/>
  <c r="AD19" i="12"/>
  <c r="AA35" i="12"/>
  <c r="AA36" i="12" s="1"/>
  <c r="AA37" i="12" s="1"/>
  <c r="AF18" i="9"/>
  <c r="AF21" i="9" s="1"/>
  <c r="AF14" i="9"/>
  <c r="AA27" i="9"/>
  <c r="AA28" i="9" s="1"/>
  <c r="AA33" i="9" s="1"/>
  <c r="AA34" i="9" s="1"/>
  <c r="AA35" i="9" s="1"/>
  <c r="AB25" i="9"/>
  <c r="AB26" i="9" s="1"/>
  <c r="AE11" i="9"/>
  <c r="AD17" i="9"/>
  <c r="AD29" i="9" s="1"/>
  <c r="AD22" i="9"/>
  <c r="AC24" i="9"/>
  <c r="AC23" i="9"/>
  <c r="AC29" i="9"/>
  <c r="AA23" i="8"/>
  <c r="AA24" i="8" s="1"/>
  <c r="AA35" i="8" s="1"/>
  <c r="AA36" i="8" s="1"/>
  <c r="AA37" i="8" s="1"/>
  <c r="AB21" i="8"/>
  <c r="AB23" i="8" s="1"/>
  <c r="AB24" i="8" s="1"/>
  <c r="AF11" i="8"/>
  <c r="AE18" i="8"/>
  <c r="AC20" i="8"/>
  <c r="AC19" i="8"/>
  <c r="AC25" i="8"/>
  <c r="AE7" i="8"/>
  <c r="AD13" i="8"/>
  <c r="AC22" i="7"/>
  <c r="AC23" i="7"/>
  <c r="AC24" i="7" s="1"/>
  <c r="AD20" i="7"/>
  <c r="AD19" i="7"/>
  <c r="AF7" i="7"/>
  <c r="AF13" i="7" s="1"/>
  <c r="AE13" i="7"/>
  <c r="AB35" i="7"/>
  <c r="AB36" i="7" s="1"/>
  <c r="AB37" i="7" s="1"/>
  <c r="AD21" i="7"/>
  <c r="AD25" i="7"/>
  <c r="AF11" i="7"/>
  <c r="AE25" i="7"/>
  <c r="AE18" i="7"/>
  <c r="AC22" i="6"/>
  <c r="AC23" i="6"/>
  <c r="AC24" i="6" s="1"/>
  <c r="AD20" i="6"/>
  <c r="AD19" i="6"/>
  <c r="AD21" i="6" s="1"/>
  <c r="AF7" i="6"/>
  <c r="AF13" i="6" s="1"/>
  <c r="AE13" i="6"/>
  <c r="AD25" i="6"/>
  <c r="AF11" i="6"/>
  <c r="AE25" i="6"/>
  <c r="AE18" i="6"/>
  <c r="AB35" i="6"/>
  <c r="AB36" i="6" s="1"/>
  <c r="AB37" i="6" s="1"/>
  <c r="AG11" i="14" l="1"/>
  <c r="AF17" i="14"/>
  <c r="AF18" i="14"/>
  <c r="AF14" i="14"/>
  <c r="AG9" i="14" a="1"/>
  <c r="AG9" i="14" s="1"/>
  <c r="AE21" i="14"/>
  <c r="AE23" i="14" s="1"/>
  <c r="AE24" i="14"/>
  <c r="AB27" i="14"/>
  <c r="AB28" i="14" s="1"/>
  <c r="AB26" i="14"/>
  <c r="AC29" i="14"/>
  <c r="AD15" i="14"/>
  <c r="AC22" i="14"/>
  <c r="AC25" i="14" s="1"/>
  <c r="CL24" i="9"/>
  <c r="CL21" i="9"/>
  <c r="CL23" i="9" s="1"/>
  <c r="CM14" i="9"/>
  <c r="CN9" i="9" a="1"/>
  <c r="CN9" i="9" s="1"/>
  <c r="CM18" i="9"/>
  <c r="BH15" i="9"/>
  <c r="BG22" i="9"/>
  <c r="AD26" i="13"/>
  <c r="AD27" i="13"/>
  <c r="AD28" i="13" s="1"/>
  <c r="AD29" i="13"/>
  <c r="AE15" i="13"/>
  <c r="AF18" i="13"/>
  <c r="AF14" i="13"/>
  <c r="AE21" i="13"/>
  <c r="AE23" i="13" s="1"/>
  <c r="AE24" i="13"/>
  <c r="AE22" i="13"/>
  <c r="AE25" i="13" s="1"/>
  <c r="AC33" i="13"/>
  <c r="AC34" i="13" s="1"/>
  <c r="AC35" i="13" s="1"/>
  <c r="AB33" i="13"/>
  <c r="AB34" i="13" s="1"/>
  <c r="AB35" i="13" s="1"/>
  <c r="AB35" i="12"/>
  <c r="AB36" i="12" s="1"/>
  <c r="AB37" i="12" s="1"/>
  <c r="AD21" i="12"/>
  <c r="AC35" i="12"/>
  <c r="AC36" i="12" s="1"/>
  <c r="AC37" i="12" s="1"/>
  <c r="AF11" i="12"/>
  <c r="AE25" i="12"/>
  <c r="AE18" i="12"/>
  <c r="AE20" i="12"/>
  <c r="AE19" i="12"/>
  <c r="AF20" i="12"/>
  <c r="AF19" i="12"/>
  <c r="AC25" i="9"/>
  <c r="AC26" i="9" s="1"/>
  <c r="AB27" i="9"/>
  <c r="AB28" i="9" s="1"/>
  <c r="AB33" i="9" s="1"/>
  <c r="AB34" i="9" s="1"/>
  <c r="AB35" i="9" s="1"/>
  <c r="AD24" i="9"/>
  <c r="AD23" i="9"/>
  <c r="AF11" i="9"/>
  <c r="AE17" i="9"/>
  <c r="AE29" i="9" s="1"/>
  <c r="AE22" i="9"/>
  <c r="AB22" i="8"/>
  <c r="AB35" i="8" s="1"/>
  <c r="AB36" i="8" s="1"/>
  <c r="AB37" i="8" s="1"/>
  <c r="AC21" i="8"/>
  <c r="AC23" i="8" s="1"/>
  <c r="AC24" i="8" s="1"/>
  <c r="AD20" i="8"/>
  <c r="AD19" i="8"/>
  <c r="AD21" i="8" s="1"/>
  <c r="AD25" i="8"/>
  <c r="AF7" i="8"/>
  <c r="AF13" i="8" s="1"/>
  <c r="AE13" i="8"/>
  <c r="AF25" i="8"/>
  <c r="AF18" i="8"/>
  <c r="AF25" i="7"/>
  <c r="AF18" i="7"/>
  <c r="AD22" i="7"/>
  <c r="AD23" i="7"/>
  <c r="AD24" i="7" s="1"/>
  <c r="AE20" i="7"/>
  <c r="AE19" i="7"/>
  <c r="AF20" i="7"/>
  <c r="AF19" i="7"/>
  <c r="AE21" i="7"/>
  <c r="AC35" i="7"/>
  <c r="AC36" i="7" s="1"/>
  <c r="AC37" i="7" s="1"/>
  <c r="AF25" i="6"/>
  <c r="AF18" i="6"/>
  <c r="AD22" i="6"/>
  <c r="AD23" i="6"/>
  <c r="AD24" i="6" s="1"/>
  <c r="AE20" i="6"/>
  <c r="AE19" i="6"/>
  <c r="AE21" i="6" s="1"/>
  <c r="AF20" i="6"/>
  <c r="AF19" i="6"/>
  <c r="AC35" i="6"/>
  <c r="AC36" i="6" s="1"/>
  <c r="AC37" i="6" s="1"/>
  <c r="AB33" i="14" l="1"/>
  <c r="AB34" i="14" s="1"/>
  <c r="AB35" i="14" s="1"/>
  <c r="AC27" i="14"/>
  <c r="AC28" i="14" s="1"/>
  <c r="AC26" i="14"/>
  <c r="AG18" i="14"/>
  <c r="AG14" i="14"/>
  <c r="AH9" i="14" a="1"/>
  <c r="AH9" i="14" s="1"/>
  <c r="AF21" i="14"/>
  <c r="AF23" i="14" s="1"/>
  <c r="AF24" i="14"/>
  <c r="AD29" i="14"/>
  <c r="AE15" i="14"/>
  <c r="AD22" i="14"/>
  <c r="AD25" i="14" s="1"/>
  <c r="AH11" i="14"/>
  <c r="AG17" i="14"/>
  <c r="CM24" i="9"/>
  <c r="CM21" i="9"/>
  <c r="CM23" i="9" s="1"/>
  <c r="CN18" i="9"/>
  <c r="CN14" i="9"/>
  <c r="AF17" i="9"/>
  <c r="AG11" i="9"/>
  <c r="BI15" i="9"/>
  <c r="BH22" i="9"/>
  <c r="AE26" i="13"/>
  <c r="AE27" i="13"/>
  <c r="AE28" i="13" s="1"/>
  <c r="AE29" i="13"/>
  <c r="AF15" i="13"/>
  <c r="AF29" i="13" s="1"/>
  <c r="AF21" i="13"/>
  <c r="AF23" i="13" s="1"/>
  <c r="AF24" i="13"/>
  <c r="AD33" i="13"/>
  <c r="AD34" i="13" s="1"/>
  <c r="AD35" i="13" s="1"/>
  <c r="AC27" i="9"/>
  <c r="AC28" i="9" s="1"/>
  <c r="AC33" i="9" s="1"/>
  <c r="AC34" i="9" s="1"/>
  <c r="AC35" i="9" s="1"/>
  <c r="AE21" i="12"/>
  <c r="AF25" i="12"/>
  <c r="AF18" i="12"/>
  <c r="AF21" i="12" s="1"/>
  <c r="AD22" i="12"/>
  <c r="AD23" i="12"/>
  <c r="AD24" i="12" s="1"/>
  <c r="AC22" i="8"/>
  <c r="AD25" i="9"/>
  <c r="AD26" i="9" s="1"/>
  <c r="AF24" i="9"/>
  <c r="AF23" i="9"/>
  <c r="AE24" i="9"/>
  <c r="AE23" i="9"/>
  <c r="AF29" i="9"/>
  <c r="AF22" i="9"/>
  <c r="AC35" i="8"/>
  <c r="AC36" i="8" s="1"/>
  <c r="AC37" i="8" s="1"/>
  <c r="AE20" i="8"/>
  <c r="AE19" i="8"/>
  <c r="AE21" i="8" s="1"/>
  <c r="AE25" i="8"/>
  <c r="AF20" i="8"/>
  <c r="AF19" i="8"/>
  <c r="AD22" i="8"/>
  <c r="AD23" i="8"/>
  <c r="AD24" i="8" s="1"/>
  <c r="AE22" i="7"/>
  <c r="AE23" i="7"/>
  <c r="AE24" i="7" s="1"/>
  <c r="AD35" i="7"/>
  <c r="AD36" i="7" s="1"/>
  <c r="AD37" i="7" s="1"/>
  <c r="AF21" i="7"/>
  <c r="AE22" i="6"/>
  <c r="AE23" i="6"/>
  <c r="AE24" i="6" s="1"/>
  <c r="AD35" i="6"/>
  <c r="AD36" i="6" s="1"/>
  <c r="AD37" i="6" s="1"/>
  <c r="AF21" i="6"/>
  <c r="AF22" i="13" l="1"/>
  <c r="AF25" i="13" s="1"/>
  <c r="AF26" i="13" s="1"/>
  <c r="AC33" i="14"/>
  <c r="AC34" i="14" s="1"/>
  <c r="AC35" i="14" s="1"/>
  <c r="AH17" i="14"/>
  <c r="AI11" i="14"/>
  <c r="AF15" i="14"/>
  <c r="AE29" i="14"/>
  <c r="AE22" i="14"/>
  <c r="AE25" i="14" s="1"/>
  <c r="AH18" i="14"/>
  <c r="AI9" i="14" a="1"/>
  <c r="AI9" i="14" s="1"/>
  <c r="AH14" i="14"/>
  <c r="AG21" i="14"/>
  <c r="AG23" i="14" s="1"/>
  <c r="AG24" i="14"/>
  <c r="AD27" i="14"/>
  <c r="AD28" i="14" s="1"/>
  <c r="AD26" i="14"/>
  <c r="CN24" i="9"/>
  <c r="CN21" i="9"/>
  <c r="CN23" i="9" s="1"/>
  <c r="BI22" i="9"/>
  <c r="BJ15" i="9"/>
  <c r="BK15" i="9" s="1"/>
  <c r="AH11" i="9"/>
  <c r="AG17" i="9"/>
  <c r="AE25" i="9"/>
  <c r="AE26" i="9" s="1"/>
  <c r="AE33" i="13"/>
  <c r="AE34" i="13" s="1"/>
  <c r="AE35" i="13" s="1"/>
  <c r="AD35" i="12"/>
  <c r="AD36" i="12" s="1"/>
  <c r="AD37" i="12" s="1"/>
  <c r="AF22" i="12"/>
  <c r="AF23" i="12"/>
  <c r="AF24" i="12" s="1"/>
  <c r="AE22" i="12"/>
  <c r="AE23" i="12"/>
  <c r="AE24" i="12" s="1"/>
  <c r="AF25" i="9"/>
  <c r="AF26" i="9" s="1"/>
  <c r="AD27" i="9"/>
  <c r="AD28" i="9" s="1"/>
  <c r="AD33" i="9" s="1"/>
  <c r="AD34" i="9" s="1"/>
  <c r="AD35" i="9" s="1"/>
  <c r="AF21" i="8"/>
  <c r="AF22" i="8" s="1"/>
  <c r="AD35" i="8"/>
  <c r="AD36" i="8" s="1"/>
  <c r="AD37" i="8" s="1"/>
  <c r="AE22" i="8"/>
  <c r="AE23" i="8"/>
  <c r="AE24" i="8" s="1"/>
  <c r="AF22" i="7"/>
  <c r="AF23" i="7"/>
  <c r="AF24" i="7" s="1"/>
  <c r="AE35" i="7"/>
  <c r="AE36" i="7" s="1"/>
  <c r="AE37" i="7" s="1"/>
  <c r="AF22" i="6"/>
  <c r="AF23" i="6"/>
  <c r="AF24" i="6" s="1"/>
  <c r="AE35" i="6"/>
  <c r="AE36" i="6" s="1"/>
  <c r="AE37" i="6" s="1"/>
  <c r="AF27" i="13" l="1"/>
  <c r="AF28" i="13" s="1"/>
  <c r="AD33" i="14"/>
  <c r="AD34" i="14" s="1"/>
  <c r="AD35" i="14" s="1"/>
  <c r="AI18" i="14"/>
  <c r="AJ9" i="14" a="1"/>
  <c r="AJ9" i="14" s="1"/>
  <c r="AI14" i="14"/>
  <c r="AE26" i="14"/>
  <c r="AE27" i="14"/>
  <c r="AE28" i="14" s="1"/>
  <c r="AH21" i="14"/>
  <c r="AH23" i="14" s="1"/>
  <c r="AH24" i="14"/>
  <c r="AI17" i="14"/>
  <c r="AJ11" i="14"/>
  <c r="AG15" i="14"/>
  <c r="AF29" i="14"/>
  <c r="AF22" i="14"/>
  <c r="AF25" i="14" s="1"/>
  <c r="AF27" i="9"/>
  <c r="AF28" i="9" s="1"/>
  <c r="BL15" i="9"/>
  <c r="BK29" i="9"/>
  <c r="BK22" i="9"/>
  <c r="BK25" i="9" s="1"/>
  <c r="AI11" i="9"/>
  <c r="AH17" i="9"/>
  <c r="AG23" i="9"/>
  <c r="AG24" i="9"/>
  <c r="AG29" i="9"/>
  <c r="AE27" i="9"/>
  <c r="AE28" i="9" s="1"/>
  <c r="AE33" i="9" s="1"/>
  <c r="AE34" i="9" s="1"/>
  <c r="AE35" i="9" s="1"/>
  <c r="BJ22" i="9"/>
  <c r="AF33" i="13"/>
  <c r="AF34" i="13" s="1"/>
  <c r="AF35" i="13" s="1"/>
  <c r="AF35" i="12"/>
  <c r="AF36" i="12" s="1"/>
  <c r="AF37" i="12" s="1"/>
  <c r="AE35" i="12"/>
  <c r="AE36" i="12" s="1"/>
  <c r="AE37" i="12" s="1"/>
  <c r="AF33" i="9"/>
  <c r="AF34" i="9" s="1"/>
  <c r="AF35" i="9" s="1"/>
  <c r="AF23" i="8"/>
  <c r="AF24" i="8" s="1"/>
  <c r="AF35" i="8" s="1"/>
  <c r="AF36" i="8" s="1"/>
  <c r="AF37" i="8" s="1"/>
  <c r="AE35" i="8"/>
  <c r="AE36" i="8" s="1"/>
  <c r="AE37" i="8" s="1"/>
  <c r="AF35" i="7"/>
  <c r="AF36" i="7" s="1"/>
  <c r="AF37" i="7" s="1"/>
  <c r="AF35" i="6"/>
  <c r="AF36" i="6" s="1"/>
  <c r="AF37" i="6" s="1"/>
  <c r="AG29" i="14" l="1"/>
  <c r="AH15" i="14"/>
  <c r="AG22" i="14"/>
  <c r="AG25" i="14" s="1"/>
  <c r="AJ17" i="14"/>
  <c r="AK11" i="14"/>
  <c r="AE33" i="14"/>
  <c r="AE34" i="14" s="1"/>
  <c r="AE35" i="14" s="1"/>
  <c r="AJ18" i="14"/>
  <c r="AK9" i="14" a="1"/>
  <c r="AK9" i="14" s="1"/>
  <c r="AJ14" i="14"/>
  <c r="AI21" i="14"/>
  <c r="AI23" i="14" s="1"/>
  <c r="AI24" i="14"/>
  <c r="AF26" i="14"/>
  <c r="AF27" i="14"/>
  <c r="AF28" i="14" s="1"/>
  <c r="BK26" i="9"/>
  <c r="BK27" i="9"/>
  <c r="BK28" i="9" s="1"/>
  <c r="BL29" i="9"/>
  <c r="BM15" i="9"/>
  <c r="BL22" i="9"/>
  <c r="BL25" i="9" s="1"/>
  <c r="AH23" i="9"/>
  <c r="AH24" i="9"/>
  <c r="AH29" i="9"/>
  <c r="AG25" i="9"/>
  <c r="AJ11" i="9"/>
  <c r="AI17" i="9"/>
  <c r="AF33" i="14" l="1"/>
  <c r="AF34" i="14" s="1"/>
  <c r="AF35" i="14" s="1"/>
  <c r="AL9" i="14" a="1"/>
  <c r="AL9" i="14" s="1"/>
  <c r="AK14" i="14"/>
  <c r="AK18" i="14"/>
  <c r="AG26" i="14"/>
  <c r="AG27" i="14"/>
  <c r="AG28" i="14" s="1"/>
  <c r="AJ21" i="14"/>
  <c r="AJ23" i="14" s="1"/>
  <c r="AJ24" i="14"/>
  <c r="AK17" i="14"/>
  <c r="AL11" i="14"/>
  <c r="AH29" i="14"/>
  <c r="AI15" i="14"/>
  <c r="AH22" i="14"/>
  <c r="AH25" i="14" s="1"/>
  <c r="BL27" i="9"/>
  <c r="BL28" i="9" s="1"/>
  <c r="BL26" i="9"/>
  <c r="BM29" i="9"/>
  <c r="BN15" i="9"/>
  <c r="BM22" i="9"/>
  <c r="BM25" i="9" s="1"/>
  <c r="BK33" i="9"/>
  <c r="BK34" i="9" s="1"/>
  <c r="BK35" i="9" s="1"/>
  <c r="AI23" i="9"/>
  <c r="AI24" i="9"/>
  <c r="AI29" i="9"/>
  <c r="AG27" i="9"/>
  <c r="AG28" i="9" s="1"/>
  <c r="AG26" i="9"/>
  <c r="AK11" i="9"/>
  <c r="AJ17" i="9"/>
  <c r="AH25" i="9"/>
  <c r="AJ15" i="14" l="1"/>
  <c r="AI29" i="14"/>
  <c r="AI22" i="14"/>
  <c r="AI25" i="14" s="1"/>
  <c r="AL17" i="14"/>
  <c r="AM11" i="14"/>
  <c r="AG33" i="14"/>
  <c r="AG34" i="14" s="1"/>
  <c r="AG35" i="14" s="1"/>
  <c r="AK21" i="14"/>
  <c r="AK23" i="14" s="1"/>
  <c r="AK24" i="14"/>
  <c r="AH26" i="14"/>
  <c r="AH27" i="14"/>
  <c r="AH28" i="14" s="1"/>
  <c r="AL18" i="14"/>
  <c r="AM9" i="14" a="1"/>
  <c r="AM9" i="14" s="1"/>
  <c r="AL14" i="14"/>
  <c r="AG33" i="9"/>
  <c r="AG34" i="9" s="1"/>
  <c r="AG35" i="9" s="1"/>
  <c r="BM27" i="9"/>
  <c r="BM28" i="9" s="1"/>
  <c r="BM26" i="9"/>
  <c r="BN29" i="9"/>
  <c r="BO15" i="9"/>
  <c r="BN22" i="9"/>
  <c r="BN25" i="9" s="1"/>
  <c r="BL33" i="9"/>
  <c r="BL34" i="9" s="1"/>
  <c r="BL35" i="9" s="1"/>
  <c r="AH27" i="9"/>
  <c r="AH28" i="9" s="1"/>
  <c r="AH26" i="9"/>
  <c r="AJ23" i="9"/>
  <c r="AJ24" i="9"/>
  <c r="AJ29" i="9"/>
  <c r="AL11" i="9"/>
  <c r="AK17" i="9"/>
  <c r="AI25" i="9"/>
  <c r="AM18" i="14" l="1"/>
  <c r="AM14" i="14"/>
  <c r="AN9" i="14" a="1"/>
  <c r="AN9" i="14" s="1"/>
  <c r="AH33" i="14"/>
  <c r="AH34" i="14" s="1"/>
  <c r="AH35" i="14" s="1"/>
  <c r="AM17" i="14"/>
  <c r="AN11" i="14"/>
  <c r="AL21" i="14"/>
  <c r="AL23" i="14" s="1"/>
  <c r="AL24" i="14"/>
  <c r="AI26" i="14"/>
  <c r="AI27" i="14"/>
  <c r="AI28" i="14" s="1"/>
  <c r="AK15" i="14"/>
  <c r="AJ29" i="14"/>
  <c r="AJ22" i="14"/>
  <c r="AJ25" i="14" s="1"/>
  <c r="BM33" i="9"/>
  <c r="BM34" i="9" s="1"/>
  <c r="BM35" i="9" s="1"/>
  <c r="AH33" i="9"/>
  <c r="AH34" i="9" s="1"/>
  <c r="AH35" i="9" s="1"/>
  <c r="BN27" i="9"/>
  <c r="BN28" i="9" s="1"/>
  <c r="BN26" i="9"/>
  <c r="BN33" i="9" s="1"/>
  <c r="BN34" i="9" s="1"/>
  <c r="BN35" i="9" s="1"/>
  <c r="BP15" i="9"/>
  <c r="BO29" i="9"/>
  <c r="BO22" i="9"/>
  <c r="BO25" i="9" s="1"/>
  <c r="AM11" i="9"/>
  <c r="AL17" i="9"/>
  <c r="AI27" i="9"/>
  <c r="AI28" i="9" s="1"/>
  <c r="AI26" i="9"/>
  <c r="AK23" i="9"/>
  <c r="AK24" i="9"/>
  <c r="AK29" i="9"/>
  <c r="AJ25" i="9"/>
  <c r="AJ26" i="14" l="1"/>
  <c r="AJ27" i="14"/>
  <c r="AJ28" i="14" s="1"/>
  <c r="AL15" i="14"/>
  <c r="AK29" i="14"/>
  <c r="AK22" i="14"/>
  <c r="AK25" i="14" s="1"/>
  <c r="AN17" i="14"/>
  <c r="AO11" i="14"/>
  <c r="AI33" i="14"/>
  <c r="AI34" i="14" s="1"/>
  <c r="AI35" i="14" s="1"/>
  <c r="AN18" i="14"/>
  <c r="AN14" i="14"/>
  <c r="AO9" i="14" a="1"/>
  <c r="AO9" i="14" s="1"/>
  <c r="AM21" i="14"/>
  <c r="AM23" i="14" s="1"/>
  <c r="AM24" i="14"/>
  <c r="AI33" i="9"/>
  <c r="AI34" i="9" s="1"/>
  <c r="AI35" i="9" s="1"/>
  <c r="BO27" i="9"/>
  <c r="BO28" i="9" s="1"/>
  <c r="BO26" i="9"/>
  <c r="BO33" i="9" s="1"/>
  <c r="BO34" i="9" s="1"/>
  <c r="BO35" i="9" s="1"/>
  <c r="BQ15" i="9"/>
  <c r="BP29" i="9"/>
  <c r="BP22" i="9"/>
  <c r="BP25" i="9" s="1"/>
  <c r="AK25" i="9"/>
  <c r="AL24" i="9"/>
  <c r="AL23" i="9"/>
  <c r="AL25" i="9" s="1"/>
  <c r="AL29" i="9"/>
  <c r="AJ26" i="9"/>
  <c r="AJ27" i="9"/>
  <c r="AJ28" i="9" s="1"/>
  <c r="AN11" i="9"/>
  <c r="AM17" i="9"/>
  <c r="AO18" i="14" l="1"/>
  <c r="AO14" i="14"/>
  <c r="AP9" i="14" a="1"/>
  <c r="AP9" i="14" s="1"/>
  <c r="AK26" i="14"/>
  <c r="AK27" i="14"/>
  <c r="AK28" i="14" s="1"/>
  <c r="AL29" i="14"/>
  <c r="AM15" i="14"/>
  <c r="AL22" i="14"/>
  <c r="AL25" i="14" s="1"/>
  <c r="AN21" i="14"/>
  <c r="AN23" i="14" s="1"/>
  <c r="AN24" i="14"/>
  <c r="AO17" i="14"/>
  <c r="AP11" i="14"/>
  <c r="AJ33" i="14"/>
  <c r="AJ34" i="14" s="1"/>
  <c r="AJ35" i="14" s="1"/>
  <c r="AJ33" i="9"/>
  <c r="AJ34" i="9" s="1"/>
  <c r="AJ35" i="9" s="1"/>
  <c r="BR15" i="9"/>
  <c r="BQ29" i="9"/>
  <c r="BQ22" i="9"/>
  <c r="BQ25" i="9" s="1"/>
  <c r="BP27" i="9"/>
  <c r="BP28" i="9" s="1"/>
  <c r="BP26" i="9"/>
  <c r="AO11" i="9"/>
  <c r="AN17" i="9"/>
  <c r="AL27" i="9"/>
  <c r="AL28" i="9" s="1"/>
  <c r="AL26" i="9"/>
  <c r="AL33" i="9" s="1"/>
  <c r="AL34" i="9" s="1"/>
  <c r="AL35" i="9" s="1"/>
  <c r="AM24" i="9"/>
  <c r="AM23" i="9"/>
  <c r="AM25" i="9" s="1"/>
  <c r="AM29" i="9"/>
  <c r="AK27" i="9"/>
  <c r="AK28" i="9" s="1"/>
  <c r="AK26" i="9"/>
  <c r="AK33" i="9" s="1"/>
  <c r="AK34" i="9" s="1"/>
  <c r="AK35" i="9" s="1"/>
  <c r="AK33" i="14" l="1"/>
  <c r="AK34" i="14" s="1"/>
  <c r="AK35" i="14" s="1"/>
  <c r="AP17" i="14"/>
  <c r="AQ11" i="14"/>
  <c r="AM29" i="14"/>
  <c r="AN15" i="14"/>
  <c r="AM22" i="14"/>
  <c r="AM25" i="14" s="1"/>
  <c r="AL26" i="14"/>
  <c r="AL27" i="14"/>
  <c r="AL28" i="14" s="1"/>
  <c r="AP18" i="14"/>
  <c r="AP14" i="14"/>
  <c r="AQ9" i="14" a="1"/>
  <c r="AQ9" i="14" s="1"/>
  <c r="AO21" i="14"/>
  <c r="AO23" i="14" s="1"/>
  <c r="AO24" i="14"/>
  <c r="BP33" i="9"/>
  <c r="BP34" i="9" s="1"/>
  <c r="BP35" i="9" s="1"/>
  <c r="BQ27" i="9"/>
  <c r="BQ28" i="9" s="1"/>
  <c r="BQ26" i="9"/>
  <c r="BR29" i="9"/>
  <c r="BS15" i="9"/>
  <c r="BR22" i="9"/>
  <c r="BR25" i="9" s="1"/>
  <c r="AM26" i="9"/>
  <c r="AM27" i="9"/>
  <c r="AM28" i="9" s="1"/>
  <c r="AN24" i="9"/>
  <c r="AN23" i="9"/>
  <c r="AN25" i="9" s="1"/>
  <c r="AN29" i="9"/>
  <c r="AP11" i="9"/>
  <c r="AO17" i="9"/>
  <c r="AQ14" i="14" l="1"/>
  <c r="AR9" i="14" a="1"/>
  <c r="AR9" i="14" s="1"/>
  <c r="AQ18" i="14"/>
  <c r="AP21" i="14"/>
  <c r="AP23" i="14" s="1"/>
  <c r="AP24" i="14"/>
  <c r="AN29" i="14"/>
  <c r="AO15" i="14"/>
  <c r="AN22" i="14"/>
  <c r="AN25" i="14" s="1"/>
  <c r="AM26" i="14"/>
  <c r="AM27" i="14"/>
  <c r="AM28" i="14" s="1"/>
  <c r="AQ17" i="14"/>
  <c r="AR11" i="14"/>
  <c r="AL33" i="14"/>
  <c r="AL34" i="14" s="1"/>
  <c r="AL35" i="14" s="1"/>
  <c r="BQ33" i="9"/>
  <c r="BQ34" i="9" s="1"/>
  <c r="BQ35" i="9" s="1"/>
  <c r="BR27" i="9"/>
  <c r="BR28" i="9" s="1"/>
  <c r="BR26" i="9"/>
  <c r="BR33" i="9" s="1"/>
  <c r="BR34" i="9" s="1"/>
  <c r="BR35" i="9" s="1"/>
  <c r="BT15" i="9"/>
  <c r="BS29" i="9"/>
  <c r="BS22" i="9"/>
  <c r="BS25" i="9" s="1"/>
  <c r="AO24" i="9"/>
  <c r="AO23" i="9"/>
  <c r="AO25" i="9" s="1"/>
  <c r="AO29" i="9"/>
  <c r="AQ11" i="9"/>
  <c r="AP17" i="9"/>
  <c r="AN27" i="9"/>
  <c r="AN28" i="9" s="1"/>
  <c r="AN26" i="9"/>
  <c r="AM33" i="9"/>
  <c r="AM34" i="9" s="1"/>
  <c r="AM35" i="9" s="1"/>
  <c r="AR17" i="14" l="1"/>
  <c r="AS11" i="14"/>
  <c r="AM33" i="14"/>
  <c r="AM34" i="14" s="1"/>
  <c r="AM35" i="14" s="1"/>
  <c r="AN26" i="14"/>
  <c r="AN27" i="14"/>
  <c r="AN28" i="14" s="1"/>
  <c r="AO29" i="14"/>
  <c r="AP15" i="14"/>
  <c r="AO22" i="14"/>
  <c r="AO25" i="14" s="1"/>
  <c r="AQ24" i="14"/>
  <c r="AQ21" i="14"/>
  <c r="AQ23" i="14" s="1"/>
  <c r="AR18" i="14"/>
  <c r="AS9" i="14" a="1"/>
  <c r="AS9" i="14" s="1"/>
  <c r="AR14" i="14"/>
  <c r="BS26" i="9"/>
  <c r="BS27" i="9"/>
  <c r="BS28" i="9" s="1"/>
  <c r="BU15" i="9"/>
  <c r="BT29" i="9"/>
  <c r="BT22" i="9"/>
  <c r="BT25" i="9" s="1"/>
  <c r="AN33" i="9"/>
  <c r="AN34" i="9" s="1"/>
  <c r="AN35" i="9" s="1"/>
  <c r="AO27" i="9"/>
  <c r="AO28" i="9" s="1"/>
  <c r="AO26" i="9"/>
  <c r="AP24" i="9"/>
  <c r="AP23" i="9"/>
  <c r="AP29" i="9"/>
  <c r="AR11" i="9"/>
  <c r="AQ17" i="9"/>
  <c r="AR24" i="14" l="1"/>
  <c r="AR21" i="14"/>
  <c r="AR23" i="14" s="1"/>
  <c r="AN33" i="14"/>
  <c r="AN34" i="14" s="1"/>
  <c r="AN35" i="14" s="1"/>
  <c r="AS18" i="14"/>
  <c r="AT9" i="14" a="1"/>
  <c r="AT9" i="14" s="1"/>
  <c r="AS14" i="14"/>
  <c r="AS17" i="14"/>
  <c r="AT11" i="14"/>
  <c r="AO27" i="14"/>
  <c r="AO28" i="14" s="1"/>
  <c r="AO26" i="14"/>
  <c r="AP29" i="14"/>
  <c r="AQ15" i="14"/>
  <c r="AP22" i="14"/>
  <c r="AP25" i="14" s="1"/>
  <c r="BT27" i="9"/>
  <c r="BT28" i="9" s="1"/>
  <c r="BT26" i="9"/>
  <c r="BT33" i="9" s="1"/>
  <c r="BT34" i="9" s="1"/>
  <c r="BT35" i="9" s="1"/>
  <c r="BU29" i="9"/>
  <c r="BV15" i="9"/>
  <c r="BU22" i="9"/>
  <c r="BU25" i="9" s="1"/>
  <c r="AO33" i="9"/>
  <c r="AO34" i="9" s="1"/>
  <c r="AO35" i="9" s="1"/>
  <c r="BS33" i="9"/>
  <c r="BS34" i="9" s="1"/>
  <c r="BS35" i="9" s="1"/>
  <c r="AQ23" i="9"/>
  <c r="AQ24" i="9"/>
  <c r="AQ29" i="9"/>
  <c r="AS11" i="9"/>
  <c r="AR17" i="9"/>
  <c r="AP25" i="9"/>
  <c r="AO33" i="14" l="1"/>
  <c r="AO34" i="14" s="1"/>
  <c r="AO35" i="14" s="1"/>
  <c r="AP27" i="14"/>
  <c r="AP28" i="14" s="1"/>
  <c r="AP26" i="14"/>
  <c r="AP33" i="14" s="1"/>
  <c r="AP34" i="14" s="1"/>
  <c r="AP35" i="14" s="1"/>
  <c r="AQ29" i="14"/>
  <c r="AR15" i="14"/>
  <c r="AQ22" i="14"/>
  <c r="AQ25" i="14" s="1"/>
  <c r="AT17" i="14"/>
  <c r="AU11" i="14"/>
  <c r="AT18" i="14"/>
  <c r="AU9" i="14" a="1"/>
  <c r="AU9" i="14" s="1"/>
  <c r="AT14" i="14"/>
  <c r="AS21" i="14"/>
  <c r="AS23" i="14" s="1"/>
  <c r="AS24" i="14"/>
  <c r="BU26" i="9"/>
  <c r="BU27" i="9"/>
  <c r="BU28" i="9" s="1"/>
  <c r="BW15" i="9"/>
  <c r="BV29" i="9"/>
  <c r="BV22" i="9"/>
  <c r="BV25" i="9" s="1"/>
  <c r="AR23" i="9"/>
  <c r="AR24" i="9"/>
  <c r="AR29" i="9"/>
  <c r="AT11" i="9"/>
  <c r="AS17" i="9"/>
  <c r="AP27" i="9"/>
  <c r="AP28" i="9" s="1"/>
  <c r="AP26" i="9"/>
  <c r="AQ25" i="9"/>
  <c r="AR29" i="14" l="1"/>
  <c r="AS15" i="14"/>
  <c r="AR22" i="14"/>
  <c r="AR25" i="14" s="1"/>
  <c r="AT21" i="14"/>
  <c r="AT23" i="14" s="1"/>
  <c r="AT24" i="14"/>
  <c r="AU18" i="14"/>
  <c r="AV9" i="14" a="1"/>
  <c r="AV9" i="14" s="1"/>
  <c r="AU14" i="14"/>
  <c r="AU17" i="14"/>
  <c r="AV11" i="14"/>
  <c r="AQ27" i="14"/>
  <c r="AQ28" i="14" s="1"/>
  <c r="AQ26" i="14"/>
  <c r="BW29" i="9"/>
  <c r="BX15" i="9"/>
  <c r="BW22" i="9"/>
  <c r="BW25" i="9" s="1"/>
  <c r="BV27" i="9"/>
  <c r="BV28" i="9" s="1"/>
  <c r="BV26" i="9"/>
  <c r="BU33" i="9"/>
  <c r="BU34" i="9" s="1"/>
  <c r="BU35" i="9" s="1"/>
  <c r="AQ26" i="9"/>
  <c r="AQ27" i="9"/>
  <c r="AQ28" i="9" s="1"/>
  <c r="AS24" i="9"/>
  <c r="AS23" i="9"/>
  <c r="AS29" i="9"/>
  <c r="AP33" i="9"/>
  <c r="AP34" i="9" s="1"/>
  <c r="AP35" i="9" s="1"/>
  <c r="AU11" i="9"/>
  <c r="AT17" i="9"/>
  <c r="AR25" i="9"/>
  <c r="AU21" i="14" l="1"/>
  <c r="AU23" i="14" s="1"/>
  <c r="AU24" i="14"/>
  <c r="AQ33" i="14"/>
  <c r="AQ34" i="14" s="1"/>
  <c r="AQ35" i="14" s="1"/>
  <c r="AV17" i="14"/>
  <c r="AW11" i="14"/>
  <c r="AR27" i="14"/>
  <c r="AR28" i="14" s="1"/>
  <c r="AR26" i="14"/>
  <c r="AV18" i="14"/>
  <c r="AV14" i="14"/>
  <c r="AW9" i="14" a="1"/>
  <c r="AW9" i="14" s="1"/>
  <c r="AS29" i="14"/>
  <c r="AT15" i="14"/>
  <c r="AS22" i="14"/>
  <c r="AS25" i="14" s="1"/>
  <c r="BV33" i="9"/>
  <c r="BV34" i="9" s="1"/>
  <c r="BV35" i="9" s="1"/>
  <c r="BY15" i="9"/>
  <c r="BX29" i="9"/>
  <c r="BX22" i="9"/>
  <c r="BX25" i="9" s="1"/>
  <c r="BW26" i="9"/>
  <c r="BW33" i="9" s="1"/>
  <c r="BW34" i="9" s="1"/>
  <c r="BW35" i="9" s="1"/>
  <c r="BW27" i="9"/>
  <c r="BW28" i="9" s="1"/>
  <c r="AV11" i="9"/>
  <c r="AU17" i="9"/>
  <c r="AT24" i="9"/>
  <c r="AT23" i="9"/>
  <c r="AT25" i="9" s="1"/>
  <c r="AT29" i="9"/>
  <c r="AR26" i="9"/>
  <c r="AR27" i="9"/>
  <c r="AR28" i="9" s="1"/>
  <c r="AS25" i="9"/>
  <c r="AQ33" i="9"/>
  <c r="AQ34" i="9" s="1"/>
  <c r="AQ35" i="9" s="1"/>
  <c r="AT29" i="14" l="1"/>
  <c r="AU15" i="14"/>
  <c r="AT22" i="14"/>
  <c r="AT25" i="14" s="1"/>
  <c r="AW18" i="14"/>
  <c r="AW14" i="14"/>
  <c r="AX9" i="14" a="1"/>
  <c r="AX9" i="14" s="1"/>
  <c r="AS27" i="14"/>
  <c r="AS28" i="14" s="1"/>
  <c r="AS26" i="14"/>
  <c r="AV21" i="14"/>
  <c r="AV23" i="14" s="1"/>
  <c r="AV24" i="14"/>
  <c r="AR33" i="14"/>
  <c r="AR34" i="14" s="1"/>
  <c r="AR35" i="14" s="1"/>
  <c r="AW17" i="14"/>
  <c r="AX11" i="14"/>
  <c r="BX26" i="9"/>
  <c r="BX27" i="9"/>
  <c r="BX28" i="9" s="1"/>
  <c r="BY29" i="9"/>
  <c r="BZ15" i="9"/>
  <c r="BY22" i="9"/>
  <c r="BY25" i="9" s="1"/>
  <c r="AR33" i="9"/>
  <c r="AR34" i="9" s="1"/>
  <c r="AR35" i="9" s="1"/>
  <c r="AS27" i="9"/>
  <c r="AS28" i="9" s="1"/>
  <c r="AS26" i="9"/>
  <c r="AS33" i="9" s="1"/>
  <c r="AS34" i="9" s="1"/>
  <c r="AS35" i="9" s="1"/>
  <c r="AT26" i="9"/>
  <c r="AT27" i="9"/>
  <c r="AT28" i="9" s="1"/>
  <c r="AU23" i="9"/>
  <c r="AU25" i="9" s="1"/>
  <c r="AU24" i="9"/>
  <c r="AU29" i="9"/>
  <c r="AW11" i="9"/>
  <c r="AV17" i="9"/>
  <c r="AS33" i="14" l="1"/>
  <c r="AS34" i="14" s="1"/>
  <c r="AS35" i="14" s="1"/>
  <c r="AX17" i="14"/>
  <c r="AY11" i="14"/>
  <c r="AX18" i="14"/>
  <c r="AY9" i="14" a="1"/>
  <c r="AY9" i="14" s="1"/>
  <c r="AX14" i="14"/>
  <c r="AT27" i="14"/>
  <c r="AT28" i="14" s="1"/>
  <c r="AT26" i="14"/>
  <c r="AV15" i="14"/>
  <c r="AU29" i="14"/>
  <c r="AU22" i="14"/>
  <c r="AU25" i="14" s="1"/>
  <c r="AW21" i="14"/>
  <c r="AW23" i="14" s="1"/>
  <c r="AW24" i="14"/>
  <c r="BX33" i="9"/>
  <c r="BX34" i="9" s="1"/>
  <c r="BX35" i="9" s="1"/>
  <c r="BY27" i="9"/>
  <c r="BY28" i="9" s="1"/>
  <c r="BY26" i="9"/>
  <c r="BY33" i="9" s="1"/>
  <c r="BY34" i="9" s="1"/>
  <c r="BY35" i="9" s="1"/>
  <c r="AT33" i="9"/>
  <c r="AT34" i="9" s="1"/>
  <c r="AT35" i="9" s="1"/>
  <c r="BZ29" i="9"/>
  <c r="CA15" i="9"/>
  <c r="BZ22" i="9"/>
  <c r="BZ25" i="9" s="1"/>
  <c r="AV24" i="9"/>
  <c r="AV23" i="9"/>
  <c r="AV25" i="9" s="1"/>
  <c r="AV29" i="9"/>
  <c r="AU27" i="9"/>
  <c r="AU28" i="9" s="1"/>
  <c r="AU26" i="9"/>
  <c r="AX11" i="9"/>
  <c r="AW17" i="9"/>
  <c r="AT33" i="14" l="1"/>
  <c r="AT34" i="14" s="1"/>
  <c r="AT35" i="14" s="1"/>
  <c r="AU26" i="14"/>
  <c r="AU27" i="14"/>
  <c r="AU28" i="14" s="1"/>
  <c r="AW15" i="14"/>
  <c r="AV29" i="14"/>
  <c r="AV22" i="14"/>
  <c r="AV25" i="14" s="1"/>
  <c r="AY18" i="14"/>
  <c r="AZ9" i="14" a="1"/>
  <c r="AZ9" i="14" s="1"/>
  <c r="AY14" i="14"/>
  <c r="AY17" i="14"/>
  <c r="AZ11" i="14"/>
  <c r="AX21" i="14"/>
  <c r="AX23" i="14" s="1"/>
  <c r="AX24" i="14"/>
  <c r="AU33" i="9"/>
  <c r="AU34" i="9" s="1"/>
  <c r="AU35" i="9" s="1"/>
  <c r="BZ26" i="9"/>
  <c r="BZ27" i="9"/>
  <c r="BZ28" i="9" s="1"/>
  <c r="CA29" i="9"/>
  <c r="CB15" i="9"/>
  <c r="CA22" i="9"/>
  <c r="CA25" i="9" s="1"/>
  <c r="AW24" i="9"/>
  <c r="AW23" i="9"/>
  <c r="AW25" i="9" s="1"/>
  <c r="AW29" i="9"/>
  <c r="AY11" i="9"/>
  <c r="AX17" i="9"/>
  <c r="AV27" i="9"/>
  <c r="AV28" i="9" s="1"/>
  <c r="AV26" i="9"/>
  <c r="AZ17" i="14" l="1"/>
  <c r="BA11" i="14"/>
  <c r="AY21" i="14"/>
  <c r="AY23" i="14" s="1"/>
  <c r="AY24" i="14"/>
  <c r="AW29" i="14"/>
  <c r="AX15" i="14"/>
  <c r="AW22" i="14"/>
  <c r="AW25" i="14" s="1"/>
  <c r="AZ18" i="14"/>
  <c r="BA9" i="14" a="1"/>
  <c r="BA9" i="14" s="1"/>
  <c r="AZ14" i="14"/>
  <c r="AV26" i="14"/>
  <c r="AV27" i="14"/>
  <c r="AV28" i="14" s="1"/>
  <c r="AU33" i="14"/>
  <c r="AU34" i="14" s="1"/>
  <c r="AU35" i="14" s="1"/>
  <c r="AV33" i="9"/>
  <c r="AV34" i="9" s="1"/>
  <c r="AV35" i="9" s="1"/>
  <c r="CA27" i="9"/>
  <c r="CA28" i="9" s="1"/>
  <c r="CA26" i="9"/>
  <c r="CA33" i="9" s="1"/>
  <c r="CA34" i="9" s="1"/>
  <c r="CA35" i="9" s="1"/>
  <c r="CC15" i="9"/>
  <c r="CB29" i="9"/>
  <c r="CB22" i="9"/>
  <c r="CB25" i="9" s="1"/>
  <c r="BZ33" i="9"/>
  <c r="BZ34" i="9" s="1"/>
  <c r="BZ35" i="9" s="1"/>
  <c r="AX23" i="9"/>
  <c r="AX24" i="9"/>
  <c r="AX29" i="9"/>
  <c r="AW27" i="9"/>
  <c r="AW28" i="9" s="1"/>
  <c r="AW26" i="9"/>
  <c r="AW33" i="9" s="1"/>
  <c r="AW34" i="9" s="1"/>
  <c r="AW35" i="9" s="1"/>
  <c r="AZ11" i="9"/>
  <c r="AY17" i="9"/>
  <c r="AV33" i="14" l="1"/>
  <c r="AV34" i="14" s="1"/>
  <c r="AV35" i="14" s="1"/>
  <c r="AZ21" i="14"/>
  <c r="AZ23" i="14" s="1"/>
  <c r="AZ24" i="14"/>
  <c r="BB9" i="14" a="1"/>
  <c r="BB9" i="14" s="1"/>
  <c r="BA14" i="14"/>
  <c r="BA18" i="14"/>
  <c r="BA17" i="14"/>
  <c r="BB11" i="14"/>
  <c r="AW26" i="14"/>
  <c r="AW27" i="14"/>
  <c r="AW28" i="14" s="1"/>
  <c r="AX29" i="14"/>
  <c r="AY15" i="14"/>
  <c r="AX22" i="14"/>
  <c r="AX25" i="14" s="1"/>
  <c r="CC29" i="9"/>
  <c r="CD15" i="9"/>
  <c r="CC22" i="9"/>
  <c r="CC25" i="9" s="1"/>
  <c r="CB27" i="9"/>
  <c r="CB28" i="9" s="1"/>
  <c r="CB26" i="9"/>
  <c r="AY23" i="9"/>
  <c r="AY24" i="9"/>
  <c r="AY29" i="9"/>
  <c r="BA11" i="9"/>
  <c r="AZ17" i="9"/>
  <c r="AX25" i="9"/>
  <c r="AW33" i="14" l="1"/>
  <c r="AW34" i="14" s="1"/>
  <c r="AW35" i="14" s="1"/>
  <c r="AZ15" i="14"/>
  <c r="AY29" i="14"/>
  <c r="AY22" i="14"/>
  <c r="AY25" i="14" s="1"/>
  <c r="BB17" i="14"/>
  <c r="BC11" i="14"/>
  <c r="AX26" i="14"/>
  <c r="AX27" i="14"/>
  <c r="AX28" i="14" s="1"/>
  <c r="BA21" i="14"/>
  <c r="BA23" i="14" s="1"/>
  <c r="BA24" i="14"/>
  <c r="BB18" i="14"/>
  <c r="BC9" i="14" a="1"/>
  <c r="BC9" i="14" s="1"/>
  <c r="BB14" i="14"/>
  <c r="CD29" i="9"/>
  <c r="CE15" i="9"/>
  <c r="CD22" i="9"/>
  <c r="CD25" i="9" s="1"/>
  <c r="CB33" i="9"/>
  <c r="CB34" i="9" s="1"/>
  <c r="CB35" i="9" s="1"/>
  <c r="CC27" i="9"/>
  <c r="CC28" i="9" s="1"/>
  <c r="CC26" i="9"/>
  <c r="AZ24" i="9"/>
  <c r="AZ23" i="9"/>
  <c r="AZ25" i="9" s="1"/>
  <c r="AZ29" i="9"/>
  <c r="AX27" i="9"/>
  <c r="AX28" i="9" s="1"/>
  <c r="AX26" i="9"/>
  <c r="BB11" i="9"/>
  <c r="BA17" i="9"/>
  <c r="AY25" i="9"/>
  <c r="BC18" i="14" l="1"/>
  <c r="BD9" i="14" a="1"/>
  <c r="BD9" i="14" s="1"/>
  <c r="BC14" i="14"/>
  <c r="BB21" i="14"/>
  <c r="BB23" i="14" s="1"/>
  <c r="BB24" i="14"/>
  <c r="AX33" i="14"/>
  <c r="AX34" i="14" s="1"/>
  <c r="AX35" i="14" s="1"/>
  <c r="BC17" i="14"/>
  <c r="BD11" i="14"/>
  <c r="AY26" i="14"/>
  <c r="AY27" i="14"/>
  <c r="AY28" i="14" s="1"/>
  <c r="BA15" i="14"/>
  <c r="AZ29" i="14"/>
  <c r="AZ22" i="14"/>
  <c r="AZ25" i="14" s="1"/>
  <c r="AX33" i="9"/>
  <c r="AX34" i="9" s="1"/>
  <c r="AX35" i="9" s="1"/>
  <c r="CC33" i="9"/>
  <c r="CC34" i="9" s="1"/>
  <c r="CC35" i="9" s="1"/>
  <c r="CD27" i="9"/>
  <c r="CD28" i="9" s="1"/>
  <c r="CD26" i="9"/>
  <c r="CD33" i="9" s="1"/>
  <c r="CD34" i="9" s="1"/>
  <c r="CD35" i="9" s="1"/>
  <c r="CE29" i="9"/>
  <c r="CF15" i="9"/>
  <c r="CE22" i="9"/>
  <c r="CE25" i="9" s="1"/>
  <c r="AY26" i="9"/>
  <c r="AY27" i="9"/>
  <c r="AY28" i="9" s="1"/>
  <c r="BC11" i="9"/>
  <c r="BB17" i="9"/>
  <c r="AZ26" i="9"/>
  <c r="AZ27" i="9"/>
  <c r="AZ28" i="9" s="1"/>
  <c r="BA24" i="9"/>
  <c r="BA23" i="9"/>
  <c r="BA25" i="9" s="1"/>
  <c r="BA29" i="9"/>
  <c r="AY33" i="14" l="1"/>
  <c r="AY34" i="14" s="1"/>
  <c r="AY35" i="14" s="1"/>
  <c r="BD17" i="14"/>
  <c r="BE11" i="14"/>
  <c r="AZ26" i="14"/>
  <c r="AZ27" i="14"/>
  <c r="AZ28" i="14" s="1"/>
  <c r="BD18" i="14"/>
  <c r="BD14" i="14"/>
  <c r="BE9" i="14" a="1"/>
  <c r="BE9" i="14" s="1"/>
  <c r="BB15" i="14"/>
  <c r="BA29" i="14"/>
  <c r="BA22" i="14"/>
  <c r="BA25" i="14" s="1"/>
  <c r="BC21" i="14"/>
  <c r="BC23" i="14" s="1"/>
  <c r="BC24" i="14"/>
  <c r="CE27" i="9"/>
  <c r="CE28" i="9" s="1"/>
  <c r="CE26" i="9"/>
  <c r="CE33" i="9" s="1"/>
  <c r="CE34" i="9" s="1"/>
  <c r="CE35" i="9" s="1"/>
  <c r="CF29" i="9"/>
  <c r="CG15" i="9"/>
  <c r="CF22" i="9"/>
  <c r="CF25" i="9" s="1"/>
  <c r="AZ33" i="9"/>
  <c r="AZ34" i="9" s="1"/>
  <c r="AZ35" i="9" s="1"/>
  <c r="BA27" i="9"/>
  <c r="BA28" i="9" s="1"/>
  <c r="BA26" i="9"/>
  <c r="BB24" i="9"/>
  <c r="BB23" i="9"/>
  <c r="BB25" i="9" s="1"/>
  <c r="BB29" i="9"/>
  <c r="BD11" i="9"/>
  <c r="BC17" i="9"/>
  <c r="AY33" i="9"/>
  <c r="AY34" i="9" s="1"/>
  <c r="AY35" i="9" s="1"/>
  <c r="BA26" i="14" l="1"/>
  <c r="BA27" i="14"/>
  <c r="BA28" i="14" s="1"/>
  <c r="BB29" i="14"/>
  <c r="BC15" i="14"/>
  <c r="BB22" i="14"/>
  <c r="BB25" i="14" s="1"/>
  <c r="BE18" i="14"/>
  <c r="BE14" i="14"/>
  <c r="BF9" i="14" a="1"/>
  <c r="BF9" i="14" s="1"/>
  <c r="BE17" i="14"/>
  <c r="BF11" i="14"/>
  <c r="BD21" i="14"/>
  <c r="BD23" i="14" s="1"/>
  <c r="BD24" i="14"/>
  <c r="AZ33" i="14"/>
  <c r="AZ34" i="14" s="1"/>
  <c r="AZ35" i="14" s="1"/>
  <c r="CG29" i="9"/>
  <c r="CH15" i="9"/>
  <c r="CG22" i="9"/>
  <c r="CG25" i="9" s="1"/>
  <c r="BA33" i="9"/>
  <c r="BA34" i="9" s="1"/>
  <c r="BA35" i="9" s="1"/>
  <c r="CF27" i="9"/>
  <c r="CF28" i="9" s="1"/>
  <c r="CF26" i="9"/>
  <c r="BE11" i="9"/>
  <c r="BD17" i="9"/>
  <c r="BB27" i="9"/>
  <c r="BB28" i="9" s="1"/>
  <c r="BB26" i="9"/>
  <c r="BC23" i="9"/>
  <c r="BC24" i="9"/>
  <c r="BC29" i="9"/>
  <c r="BF17" i="14" l="1"/>
  <c r="BG11" i="14"/>
  <c r="BC29" i="14"/>
  <c r="BD15" i="14"/>
  <c r="BC22" i="14"/>
  <c r="BC25" i="14" s="1"/>
  <c r="BF18" i="14"/>
  <c r="BF14" i="14"/>
  <c r="BG9" i="14" a="1"/>
  <c r="BG9" i="14" s="1"/>
  <c r="BE21" i="14"/>
  <c r="BE23" i="14" s="1"/>
  <c r="BE24" i="14"/>
  <c r="BB26" i="14"/>
  <c r="BB27" i="14"/>
  <c r="BB28" i="14" s="1"/>
  <c r="BA33" i="14"/>
  <c r="BA34" i="14" s="1"/>
  <c r="BA35" i="14" s="1"/>
  <c r="BB33" i="9"/>
  <c r="BB34" i="9" s="1"/>
  <c r="BB35" i="9" s="1"/>
  <c r="CF33" i="9"/>
  <c r="CF34" i="9" s="1"/>
  <c r="CF35" i="9" s="1"/>
  <c r="CG27" i="9"/>
  <c r="CG28" i="9" s="1"/>
  <c r="CG26" i="9"/>
  <c r="CG33" i="9" s="1"/>
  <c r="CG34" i="9" s="1"/>
  <c r="CG35" i="9" s="1"/>
  <c r="CH29" i="9"/>
  <c r="CI15" i="9"/>
  <c r="CH22" i="9"/>
  <c r="CH25" i="9" s="1"/>
  <c r="BC25" i="9"/>
  <c r="BD23" i="9"/>
  <c r="BD24" i="9"/>
  <c r="BD29" i="9"/>
  <c r="BF11" i="9"/>
  <c r="BE17" i="9"/>
  <c r="BB33" i="14" l="1"/>
  <c r="BB34" i="14" s="1"/>
  <c r="BB35" i="14" s="1"/>
  <c r="BG14" i="14"/>
  <c r="BH9" i="14" a="1"/>
  <c r="BH9" i="14" s="1"/>
  <c r="BG18" i="14"/>
  <c r="BD29" i="14"/>
  <c r="BE15" i="14"/>
  <c r="BD22" i="14"/>
  <c r="BD25" i="14" s="1"/>
  <c r="BC26" i="14"/>
  <c r="BC27" i="14"/>
  <c r="BC28" i="14" s="1"/>
  <c r="BG17" i="14"/>
  <c r="BH11" i="14"/>
  <c r="BF21" i="14"/>
  <c r="BF23" i="14" s="1"/>
  <c r="BF24" i="14"/>
  <c r="CH27" i="9"/>
  <c r="CH28" i="9" s="1"/>
  <c r="CH26" i="9"/>
  <c r="CH33" i="9" s="1"/>
  <c r="CH34" i="9" s="1"/>
  <c r="CH35" i="9" s="1"/>
  <c r="CJ15" i="9"/>
  <c r="CI29" i="9"/>
  <c r="CI22" i="9"/>
  <c r="CI25" i="9" s="1"/>
  <c r="BE23" i="9"/>
  <c r="BE24" i="9"/>
  <c r="BE29" i="9"/>
  <c r="BG11" i="9"/>
  <c r="BF17" i="9"/>
  <c r="BD25" i="9"/>
  <c r="BC27" i="9"/>
  <c r="BC28" i="9" s="1"/>
  <c r="BC26" i="9"/>
  <c r="BD26" i="14" l="1"/>
  <c r="BD27" i="14"/>
  <c r="BD28" i="14" s="1"/>
  <c r="BE29" i="14"/>
  <c r="BF15" i="14"/>
  <c r="BE22" i="14"/>
  <c r="BE25" i="14" s="1"/>
  <c r="BC33" i="14"/>
  <c r="BC34" i="14" s="1"/>
  <c r="BC35" i="14" s="1"/>
  <c r="BG24" i="14"/>
  <c r="BG21" i="14"/>
  <c r="BG23" i="14" s="1"/>
  <c r="BH17" i="14"/>
  <c r="BI11" i="14"/>
  <c r="BH18" i="14"/>
  <c r="BH14" i="14"/>
  <c r="BI9" i="14" a="1"/>
  <c r="BI9" i="14" s="1"/>
  <c r="BC33" i="9"/>
  <c r="BC34" i="9" s="1"/>
  <c r="BC35" i="9" s="1"/>
  <c r="CI26" i="9"/>
  <c r="CI27" i="9"/>
  <c r="CI28" i="9" s="1"/>
  <c r="CJ29" i="9"/>
  <c r="CK15" i="9"/>
  <c r="CJ22" i="9"/>
  <c r="CJ25" i="9" s="1"/>
  <c r="BH11" i="9"/>
  <c r="BG17" i="9"/>
  <c r="BD26" i="9"/>
  <c r="BD27" i="9"/>
  <c r="BD28" i="9" s="1"/>
  <c r="BF23" i="9"/>
  <c r="BF24" i="9"/>
  <c r="BF29" i="9"/>
  <c r="BE25" i="9"/>
  <c r="BH24" i="14" l="1"/>
  <c r="BH21" i="14"/>
  <c r="BH23" i="14" s="1"/>
  <c r="BF29" i="14"/>
  <c r="BG15" i="14"/>
  <c r="BF22" i="14"/>
  <c r="BF25" i="14" s="1"/>
  <c r="BI17" i="14"/>
  <c r="BJ11" i="14"/>
  <c r="BI18" i="14"/>
  <c r="BJ9" i="14" a="1"/>
  <c r="BJ9" i="14" s="1"/>
  <c r="BI14" i="14"/>
  <c r="BE27" i="14"/>
  <c r="BE28" i="14" s="1"/>
  <c r="BE26" i="14"/>
  <c r="BD33" i="14"/>
  <c r="BD34" i="14" s="1"/>
  <c r="BD35" i="14" s="1"/>
  <c r="CJ26" i="9"/>
  <c r="CJ27" i="9"/>
  <c r="CJ28" i="9" s="1"/>
  <c r="CL15" i="9"/>
  <c r="CK29" i="9"/>
  <c r="CK22" i="9"/>
  <c r="CK25" i="9" s="1"/>
  <c r="CI33" i="9"/>
  <c r="CI34" i="9" s="1"/>
  <c r="CI35" i="9" s="1"/>
  <c r="BE26" i="9"/>
  <c r="BE27" i="9"/>
  <c r="BE28" i="9" s="1"/>
  <c r="BF25" i="9"/>
  <c r="BG24" i="9"/>
  <c r="BG23" i="9"/>
  <c r="BG25" i="9" s="1"/>
  <c r="BG29" i="9"/>
  <c r="BD33" i="9"/>
  <c r="BD34" i="9" s="1"/>
  <c r="BD35" i="9" s="1"/>
  <c r="BI11" i="9"/>
  <c r="BH17" i="9"/>
  <c r="BE33" i="14" l="1"/>
  <c r="BE34" i="14" s="1"/>
  <c r="BE35" i="14" s="1"/>
  <c r="BJ18" i="14"/>
  <c r="BK9" i="14" a="1"/>
  <c r="BK9" i="14" s="1"/>
  <c r="BJ14" i="14"/>
  <c r="BG29" i="14"/>
  <c r="BH15" i="14"/>
  <c r="BG22" i="14"/>
  <c r="BG25" i="14" s="1"/>
  <c r="BJ17" i="14"/>
  <c r="BK11" i="14"/>
  <c r="BI21" i="14"/>
  <c r="BI23" i="14" s="1"/>
  <c r="BI24" i="14"/>
  <c r="BF27" i="14"/>
  <c r="BF28" i="14" s="1"/>
  <c r="BF26" i="14"/>
  <c r="CK26" i="9"/>
  <c r="CK27" i="9"/>
  <c r="CK28" i="9" s="1"/>
  <c r="CL29" i="9"/>
  <c r="CM15" i="9"/>
  <c r="CL22" i="9"/>
  <c r="CL25" i="9" s="1"/>
  <c r="CJ33" i="9"/>
  <c r="CJ34" i="9" s="1"/>
  <c r="CJ35" i="9" s="1"/>
  <c r="BJ11" i="9"/>
  <c r="BJ17" i="9" s="1"/>
  <c r="BI17" i="9"/>
  <c r="BH24" i="9"/>
  <c r="BH23" i="9"/>
  <c r="BH25" i="9" s="1"/>
  <c r="BH29" i="9"/>
  <c r="BF27" i="9"/>
  <c r="BF28" i="9" s="1"/>
  <c r="BF26" i="9"/>
  <c r="BG26" i="9"/>
  <c r="BG27" i="9"/>
  <c r="BG28" i="9" s="1"/>
  <c r="BE33" i="9"/>
  <c r="BE34" i="9" s="1"/>
  <c r="BE35" i="9" s="1"/>
  <c r="BF33" i="14" l="1"/>
  <c r="BF34" i="14" s="1"/>
  <c r="BF35" i="14" s="1"/>
  <c r="BK17" i="14"/>
  <c r="BL11" i="14"/>
  <c r="BH29" i="14"/>
  <c r="BI15" i="14"/>
  <c r="BH22" i="14"/>
  <c r="BH25" i="14" s="1"/>
  <c r="BG27" i="14"/>
  <c r="BG28" i="14" s="1"/>
  <c r="BG26" i="14"/>
  <c r="BK18" i="14"/>
  <c r="BL9" i="14" a="1"/>
  <c r="BL9" i="14" s="1"/>
  <c r="BK14" i="14"/>
  <c r="BJ21" i="14"/>
  <c r="BJ23" i="14" s="1"/>
  <c r="BJ24" i="14"/>
  <c r="CL27" i="9"/>
  <c r="CL28" i="9" s="1"/>
  <c r="CL26" i="9"/>
  <c r="CL33" i="9" s="1"/>
  <c r="CL34" i="9" s="1"/>
  <c r="CL35" i="9" s="1"/>
  <c r="CN15" i="9"/>
  <c r="CM29" i="9"/>
  <c r="CM22" i="9"/>
  <c r="CM25" i="9" s="1"/>
  <c r="CK33" i="9"/>
  <c r="CK34" i="9" s="1"/>
  <c r="CK35" i="9" s="1"/>
  <c r="BG33" i="9"/>
  <c r="BG34" i="9" s="1"/>
  <c r="BG35" i="9" s="1"/>
  <c r="BH26" i="9"/>
  <c r="BH27" i="9"/>
  <c r="BH28" i="9" s="1"/>
  <c r="BI24" i="9"/>
  <c r="BI23" i="9"/>
  <c r="BI25" i="9" s="1"/>
  <c r="BI29" i="9"/>
  <c r="BF33" i="9"/>
  <c r="BF34" i="9" s="1"/>
  <c r="BF35" i="9" s="1"/>
  <c r="BJ24" i="9"/>
  <c r="BJ23" i="9"/>
  <c r="BJ25" i="9" s="1"/>
  <c r="BJ29" i="9"/>
  <c r="BK21" i="14" l="1"/>
  <c r="BK23" i="14" s="1"/>
  <c r="BK24" i="14"/>
  <c r="BH27" i="14"/>
  <c r="BH28" i="14" s="1"/>
  <c r="BH26" i="14"/>
  <c r="BI29" i="14"/>
  <c r="BJ15" i="14"/>
  <c r="BI22" i="14"/>
  <c r="BI25" i="14" s="1"/>
  <c r="BL17" i="14"/>
  <c r="BM11" i="14"/>
  <c r="BL18" i="14"/>
  <c r="BL14" i="14"/>
  <c r="BM9" i="14" a="1"/>
  <c r="BM9" i="14" s="1"/>
  <c r="BG33" i="14"/>
  <c r="BG34" i="14" s="1"/>
  <c r="BG35" i="14" s="1"/>
  <c r="CN29" i="9"/>
  <c r="CN22" i="9"/>
  <c r="CN25" i="9" s="1"/>
  <c r="CM26" i="9"/>
  <c r="CM27" i="9"/>
  <c r="CM28" i="9" s="1"/>
  <c r="BH33" i="9"/>
  <c r="BH34" i="9" s="1"/>
  <c r="BH35" i="9" s="1"/>
  <c r="BJ27" i="9"/>
  <c r="BJ28" i="9" s="1"/>
  <c r="BJ26" i="9"/>
  <c r="BJ33" i="9" s="1"/>
  <c r="BJ34" i="9" s="1"/>
  <c r="BJ35" i="9" s="1"/>
  <c r="BI27" i="9"/>
  <c r="BI28" i="9" s="1"/>
  <c r="BI26" i="9"/>
  <c r="BH33" i="14" l="1"/>
  <c r="BH34" i="14" s="1"/>
  <c r="BH35" i="14" s="1"/>
  <c r="BL21" i="14"/>
  <c r="BL23" i="14" s="1"/>
  <c r="BL24" i="14"/>
  <c r="BJ29" i="14"/>
  <c r="BK15" i="14"/>
  <c r="BJ22" i="14"/>
  <c r="BJ25" i="14" s="1"/>
  <c r="BM18" i="14"/>
  <c r="BM14" i="14"/>
  <c r="BN9" i="14" a="1"/>
  <c r="BN9" i="14" s="1"/>
  <c r="BM17" i="14"/>
  <c r="BN11" i="14"/>
  <c r="BI27" i="14"/>
  <c r="BI28" i="14" s="1"/>
  <c r="BI26" i="14"/>
  <c r="CN26" i="9"/>
  <c r="CN27" i="9"/>
  <c r="CN28" i="9" s="1"/>
  <c r="CM33" i="9"/>
  <c r="CM34" i="9" s="1"/>
  <c r="CM35" i="9" s="1"/>
  <c r="BI33" i="9"/>
  <c r="BI34" i="9" s="1"/>
  <c r="BI35" i="9" s="1"/>
  <c r="BI33" i="14" l="1"/>
  <c r="BI34" i="14" s="1"/>
  <c r="BI35" i="14" s="1"/>
  <c r="BM21" i="14"/>
  <c r="BM23" i="14" s="1"/>
  <c r="BM24" i="14"/>
  <c r="BN18" i="14"/>
  <c r="BO9" i="14" a="1"/>
  <c r="BO9" i="14" s="1"/>
  <c r="BN14" i="14"/>
  <c r="BN17" i="14"/>
  <c r="BO11" i="14"/>
  <c r="BJ27" i="14"/>
  <c r="BJ28" i="14" s="1"/>
  <c r="BJ26" i="14"/>
  <c r="BL15" i="14"/>
  <c r="BK29" i="14"/>
  <c r="BK22" i="14"/>
  <c r="BK25" i="14" s="1"/>
  <c r="CN33" i="9"/>
  <c r="CN34" i="9" s="1"/>
  <c r="CN35" i="9" s="1"/>
  <c r="BJ33" i="14" l="1"/>
  <c r="BJ34" i="14" s="1"/>
  <c r="BJ35" i="14" s="1"/>
  <c r="BO17" i="14"/>
  <c r="BP11" i="14"/>
  <c r="BO18" i="14"/>
  <c r="BP9" i="14" a="1"/>
  <c r="BP9" i="14" s="1"/>
  <c r="BO14" i="14"/>
  <c r="BK26" i="14"/>
  <c r="BK27" i="14"/>
  <c r="BK28" i="14" s="1"/>
  <c r="BM15" i="14"/>
  <c r="BL29" i="14"/>
  <c r="BL22" i="14"/>
  <c r="BL25" i="14" s="1"/>
  <c r="BN21" i="14"/>
  <c r="BN23" i="14" s="1"/>
  <c r="BN24" i="14"/>
  <c r="BL26" i="14" l="1"/>
  <c r="BL27" i="14"/>
  <c r="BL28" i="14" s="1"/>
  <c r="BM29" i="14"/>
  <c r="BN15" i="14"/>
  <c r="BM22" i="14"/>
  <c r="BM25" i="14" s="1"/>
  <c r="BK33" i="14"/>
  <c r="BK34" i="14" s="1"/>
  <c r="BK35" i="14" s="1"/>
  <c r="BP18" i="14"/>
  <c r="BQ9" i="14" a="1"/>
  <c r="BQ9" i="14" s="1"/>
  <c r="BP14" i="14"/>
  <c r="BO21" i="14"/>
  <c r="BO23" i="14" s="1"/>
  <c r="BO24" i="14"/>
  <c r="BP17" i="14"/>
  <c r="BQ11" i="14"/>
  <c r="BR9" i="14" l="1" a="1"/>
  <c r="BR9" i="14" s="1"/>
  <c r="BQ18" i="14"/>
  <c r="BQ14" i="14"/>
  <c r="BQ17" i="14"/>
  <c r="BR11" i="14"/>
  <c r="BP21" i="14"/>
  <c r="BP23" i="14" s="1"/>
  <c r="BP24" i="14"/>
  <c r="BM26" i="14"/>
  <c r="BM27" i="14"/>
  <c r="BM28" i="14" s="1"/>
  <c r="BO15" i="14"/>
  <c r="BN29" i="14"/>
  <c r="BN22" i="14"/>
  <c r="BN25" i="14" s="1"/>
  <c r="BL33" i="14"/>
  <c r="BL34" i="14" s="1"/>
  <c r="BL35" i="14" s="1"/>
  <c r="BN26" i="14" l="1"/>
  <c r="BN27" i="14"/>
  <c r="BN28" i="14" s="1"/>
  <c r="BP15" i="14"/>
  <c r="BO29" i="14"/>
  <c r="BO22" i="14"/>
  <c r="BO25" i="14" s="1"/>
  <c r="BM33" i="14"/>
  <c r="BM34" i="14" s="1"/>
  <c r="BM35" i="14" s="1"/>
  <c r="BR17" i="14"/>
  <c r="BS11" i="14"/>
  <c r="BQ21" i="14"/>
  <c r="BQ23" i="14" s="1"/>
  <c r="BQ24" i="14"/>
  <c r="BR18" i="14"/>
  <c r="BS9" i="14" a="1"/>
  <c r="BS9" i="14" s="1"/>
  <c r="BR14" i="14"/>
  <c r="BS18" i="14" l="1"/>
  <c r="BT9" i="14" a="1"/>
  <c r="BT9" i="14" s="1"/>
  <c r="BS14" i="14"/>
  <c r="BQ15" i="14"/>
  <c r="BP29" i="14"/>
  <c r="BP22" i="14"/>
  <c r="BP25" i="14" s="1"/>
  <c r="BS17" i="14"/>
  <c r="BT11" i="14"/>
  <c r="BR21" i="14"/>
  <c r="BR23" i="14" s="1"/>
  <c r="BR24" i="14"/>
  <c r="BO26" i="14"/>
  <c r="BO27" i="14"/>
  <c r="BO28" i="14" s="1"/>
  <c r="BN33" i="14"/>
  <c r="BN34" i="14" s="1"/>
  <c r="BN35" i="14" s="1"/>
  <c r="BT17" i="14" l="1"/>
  <c r="BU11" i="14"/>
  <c r="BR15" i="14"/>
  <c r="BQ29" i="14"/>
  <c r="BQ22" i="14"/>
  <c r="BQ25" i="14" s="1"/>
  <c r="BT18" i="14"/>
  <c r="BT14" i="14"/>
  <c r="BU9" i="14" a="1"/>
  <c r="BU9" i="14" s="1"/>
  <c r="BO33" i="14"/>
  <c r="BO34" i="14" s="1"/>
  <c r="BO35" i="14" s="1"/>
  <c r="BP26" i="14"/>
  <c r="BP27" i="14"/>
  <c r="BP28" i="14" s="1"/>
  <c r="BS21" i="14"/>
  <c r="BS23" i="14" s="1"/>
  <c r="BS24" i="14"/>
  <c r="BP33" i="14" l="1"/>
  <c r="BP34" i="14" s="1"/>
  <c r="BP35" i="14" s="1"/>
  <c r="BT21" i="14"/>
  <c r="BT23" i="14" s="1"/>
  <c r="BT24" i="14"/>
  <c r="BU18" i="14"/>
  <c r="BU14" i="14"/>
  <c r="BV9" i="14" a="1"/>
  <c r="BV9" i="14" s="1"/>
  <c r="BQ26" i="14"/>
  <c r="BQ27" i="14"/>
  <c r="BQ28" i="14" s="1"/>
  <c r="BS15" i="14"/>
  <c r="BR29" i="14"/>
  <c r="BR22" i="14"/>
  <c r="BR25" i="14" s="1"/>
  <c r="BU17" i="14"/>
  <c r="BV11" i="14"/>
  <c r="BV18" i="14" l="1"/>
  <c r="BV14" i="14"/>
  <c r="BW9" i="14" a="1"/>
  <c r="BW9" i="14" s="1"/>
  <c r="BR26" i="14"/>
  <c r="BR27" i="14"/>
  <c r="BR28" i="14" s="1"/>
  <c r="BT15" i="14"/>
  <c r="BS29" i="14"/>
  <c r="BS22" i="14"/>
  <c r="BS25" i="14" s="1"/>
  <c r="BQ33" i="14"/>
  <c r="BQ34" i="14" s="1"/>
  <c r="BQ35" i="14" s="1"/>
  <c r="BV17" i="14"/>
  <c r="BW11" i="14"/>
  <c r="BU21" i="14"/>
  <c r="BU23" i="14" s="1"/>
  <c r="BU24" i="14"/>
  <c r="BW17" i="14" l="1"/>
  <c r="BX11" i="14"/>
  <c r="BT29" i="14"/>
  <c r="BU15" i="14"/>
  <c r="BT22" i="14"/>
  <c r="BT25" i="14" s="1"/>
  <c r="BS26" i="14"/>
  <c r="BS27" i="14"/>
  <c r="BS28" i="14" s="1"/>
  <c r="BR33" i="14"/>
  <c r="BR34" i="14" s="1"/>
  <c r="BR35" i="14" s="1"/>
  <c r="BW14" i="14"/>
  <c r="BW18" i="14"/>
  <c r="BX9" i="14" a="1"/>
  <c r="BX9" i="14" s="1"/>
  <c r="BV21" i="14"/>
  <c r="BV23" i="14" s="1"/>
  <c r="BV24" i="14"/>
  <c r="BW24" i="14" l="1"/>
  <c r="BW21" i="14"/>
  <c r="BW23" i="14" s="1"/>
  <c r="BX18" i="14"/>
  <c r="BY9" i="14" a="1"/>
  <c r="BY9" i="14" s="1"/>
  <c r="BX14" i="14"/>
  <c r="BS33" i="14"/>
  <c r="BS34" i="14" s="1"/>
  <c r="BS35" i="14" s="1"/>
  <c r="BT26" i="14"/>
  <c r="BT27" i="14"/>
  <c r="BT28" i="14" s="1"/>
  <c r="BU29" i="14"/>
  <c r="BV15" i="14"/>
  <c r="BU22" i="14"/>
  <c r="BU25" i="14" s="1"/>
  <c r="BX17" i="14"/>
  <c r="BY11" i="14"/>
  <c r="BV29" i="14" l="1"/>
  <c r="BW15" i="14"/>
  <c r="BV22" i="14"/>
  <c r="BV25" i="14" s="1"/>
  <c r="BT33" i="14"/>
  <c r="BT34" i="14" s="1"/>
  <c r="BT35" i="14" s="1"/>
  <c r="BY17" i="14"/>
  <c r="BZ11" i="14"/>
  <c r="BY18" i="14"/>
  <c r="BZ9" i="14" a="1"/>
  <c r="BZ9" i="14" s="1"/>
  <c r="BY14" i="14"/>
  <c r="BU27" i="14"/>
  <c r="BU28" i="14" s="1"/>
  <c r="BU26" i="14"/>
  <c r="BU33" i="14" s="1"/>
  <c r="BU34" i="14" s="1"/>
  <c r="BU35" i="14" s="1"/>
  <c r="BX24" i="14"/>
  <c r="BX21" i="14"/>
  <c r="BX23" i="14" s="1"/>
  <c r="BZ18" i="14" l="1"/>
  <c r="CA9" i="14" a="1"/>
  <c r="CA9" i="14" s="1"/>
  <c r="BZ14" i="14"/>
  <c r="BZ17" i="14"/>
  <c r="CA11" i="14"/>
  <c r="BW29" i="14"/>
  <c r="BX15" i="14"/>
  <c r="BW22" i="14"/>
  <c r="BW25" i="14" s="1"/>
  <c r="BY21" i="14"/>
  <c r="BY23" i="14" s="1"/>
  <c r="BY24" i="14"/>
  <c r="BV27" i="14"/>
  <c r="BV28" i="14" s="1"/>
  <c r="BV26" i="14"/>
  <c r="BV33" i="14" s="1"/>
  <c r="BV34" i="14" s="1"/>
  <c r="BV35" i="14" s="1"/>
  <c r="BW27" i="14" l="1"/>
  <c r="BW28" i="14" s="1"/>
  <c r="BW26" i="14"/>
  <c r="BW33" i="14" s="1"/>
  <c r="BW34" i="14" s="1"/>
  <c r="BW35" i="14" s="1"/>
  <c r="BX29" i="14"/>
  <c r="BY15" i="14"/>
  <c r="BX22" i="14"/>
  <c r="BX25" i="14" s="1"/>
  <c r="CA18" i="14"/>
  <c r="CB9" i="14" a="1"/>
  <c r="CB9" i="14" s="1"/>
  <c r="CA14" i="14"/>
  <c r="CA17" i="14"/>
  <c r="CB11" i="14"/>
  <c r="BZ21" i="14"/>
  <c r="BZ23" i="14" s="1"/>
  <c r="BZ24" i="14"/>
  <c r="CB17" i="14" l="1"/>
  <c r="CC11" i="14"/>
  <c r="CB18" i="14"/>
  <c r="CB14" i="14"/>
  <c r="CC9" i="14" a="1"/>
  <c r="CC9" i="14" s="1"/>
  <c r="CA21" i="14"/>
  <c r="CA23" i="14" s="1"/>
  <c r="CA24" i="14"/>
  <c r="BX27" i="14"/>
  <c r="BX28" i="14" s="1"/>
  <c r="BX26" i="14"/>
  <c r="BY29" i="14"/>
  <c r="BZ15" i="14"/>
  <c r="BY22" i="14"/>
  <c r="BY25" i="14" s="1"/>
  <c r="BZ29" i="14" l="1"/>
  <c r="CA15" i="14"/>
  <c r="BZ22" i="14"/>
  <c r="BZ25" i="14" s="1"/>
  <c r="BX33" i="14"/>
  <c r="BX34" i="14" s="1"/>
  <c r="BX35" i="14" s="1"/>
  <c r="CC18" i="14"/>
  <c r="CC14" i="14"/>
  <c r="CD9" i="14" a="1"/>
  <c r="CD9" i="14" s="1"/>
  <c r="CC17" i="14"/>
  <c r="CD11" i="14"/>
  <c r="BY27" i="14"/>
  <c r="BY28" i="14" s="1"/>
  <c r="BY26" i="14"/>
  <c r="CB21" i="14"/>
  <c r="CB23" i="14" s="1"/>
  <c r="CB24" i="14"/>
  <c r="BY33" i="14" l="1"/>
  <c r="BY34" i="14" s="1"/>
  <c r="BY35" i="14" s="1"/>
  <c r="CD17" i="14"/>
  <c r="CE11" i="14"/>
  <c r="CC21" i="14"/>
  <c r="CC23" i="14" s="1"/>
  <c r="CC24" i="14"/>
  <c r="CD18" i="14"/>
  <c r="CE9" i="14" a="1"/>
  <c r="CE9" i="14" s="1"/>
  <c r="CD14" i="14"/>
  <c r="CB15" i="14"/>
  <c r="CA29" i="14"/>
  <c r="CA22" i="14"/>
  <c r="CA25" i="14" s="1"/>
  <c r="BZ27" i="14"/>
  <c r="BZ28" i="14" s="1"/>
  <c r="BZ26" i="14"/>
  <c r="BZ33" i="14" s="1"/>
  <c r="BZ34" i="14" s="1"/>
  <c r="BZ35" i="14" s="1"/>
  <c r="CE18" i="14" l="1"/>
  <c r="CF9" i="14" a="1"/>
  <c r="CF9" i="14" s="1"/>
  <c r="CE14" i="14"/>
  <c r="CA26" i="14"/>
  <c r="CA27" i="14"/>
  <c r="CA28" i="14" s="1"/>
  <c r="CC15" i="14"/>
  <c r="CB29" i="14"/>
  <c r="CB22" i="14"/>
  <c r="CB25" i="14" s="1"/>
  <c r="CE17" i="14"/>
  <c r="CF11" i="14"/>
  <c r="CD21" i="14"/>
  <c r="CD23" i="14" s="1"/>
  <c r="CD24" i="14"/>
  <c r="CF17" i="14" l="1"/>
  <c r="CG11" i="14"/>
  <c r="CD15" i="14"/>
  <c r="CC29" i="14"/>
  <c r="CC22" i="14"/>
  <c r="CC25" i="14" s="1"/>
  <c r="CB26" i="14"/>
  <c r="CB27" i="14"/>
  <c r="CB28" i="14" s="1"/>
  <c r="CA33" i="14"/>
  <c r="CA34" i="14" s="1"/>
  <c r="CA35" i="14" s="1"/>
  <c r="CF18" i="14"/>
  <c r="CG9" i="14" a="1"/>
  <c r="CG9" i="14" s="1"/>
  <c r="CF14" i="14"/>
  <c r="CE21" i="14"/>
  <c r="CE23" i="14" s="1"/>
  <c r="CE24" i="14"/>
  <c r="CF21" i="14" l="1"/>
  <c r="CF23" i="14" s="1"/>
  <c r="CF24" i="14"/>
  <c r="CH9" i="14" a="1"/>
  <c r="CH9" i="14" s="1"/>
  <c r="CG18" i="14"/>
  <c r="CG14" i="14"/>
  <c r="CC26" i="14"/>
  <c r="CC27" i="14"/>
  <c r="CC28" i="14" s="1"/>
  <c r="CG17" i="14"/>
  <c r="CH11" i="14"/>
  <c r="CB33" i="14"/>
  <c r="CB34" i="14" s="1"/>
  <c r="CB35" i="14" s="1"/>
  <c r="CE15" i="14"/>
  <c r="CD29" i="14"/>
  <c r="CD22" i="14"/>
  <c r="CD25" i="14" s="1"/>
  <c r="CH17" i="14" l="1"/>
  <c r="CI11" i="14"/>
  <c r="CD26" i="14"/>
  <c r="CD27" i="14"/>
  <c r="CD28" i="14" s="1"/>
  <c r="CC33" i="14"/>
  <c r="CC34" i="14" s="1"/>
  <c r="CC35" i="14" s="1"/>
  <c r="CG21" i="14"/>
  <c r="CG23" i="14" s="1"/>
  <c r="CG24" i="14"/>
  <c r="CF15" i="14"/>
  <c r="CE29" i="14"/>
  <c r="CE22" i="14"/>
  <c r="CE25" i="14" s="1"/>
  <c r="CH18" i="14"/>
  <c r="CI9" i="14" a="1"/>
  <c r="CI9" i="14" s="1"/>
  <c r="CH14" i="14"/>
  <c r="CD33" i="14" l="1"/>
  <c r="CD34" i="14" s="1"/>
  <c r="CD35" i="14" s="1"/>
  <c r="CI18" i="14"/>
  <c r="CI14" i="14"/>
  <c r="CJ9" i="14" a="1"/>
  <c r="CJ9" i="14" s="1"/>
  <c r="CH21" i="14"/>
  <c r="CH23" i="14" s="1"/>
  <c r="CH24" i="14"/>
  <c r="CE26" i="14"/>
  <c r="CE27" i="14"/>
  <c r="CE28" i="14" s="1"/>
  <c r="CG15" i="14"/>
  <c r="CF29" i="14"/>
  <c r="CF22" i="14"/>
  <c r="CF25" i="14" s="1"/>
  <c r="CI17" i="14"/>
  <c r="CJ11" i="14"/>
  <c r="CE33" i="14" l="1"/>
  <c r="CE34" i="14" s="1"/>
  <c r="CE35" i="14" s="1"/>
  <c r="CJ17" i="14"/>
  <c r="CK11" i="14"/>
  <c r="CJ18" i="14"/>
  <c r="CJ14" i="14"/>
  <c r="CK9" i="14" a="1"/>
  <c r="CK9" i="14" s="1"/>
  <c r="CH15" i="14"/>
  <c r="CG29" i="14"/>
  <c r="CG22" i="14"/>
  <c r="CG25" i="14" s="1"/>
  <c r="CF26" i="14"/>
  <c r="CF27" i="14"/>
  <c r="CF28" i="14" s="1"/>
  <c r="CI21" i="14"/>
  <c r="CI23" i="14" s="1"/>
  <c r="CI24" i="14"/>
  <c r="CF33" i="14" l="1"/>
  <c r="CF34" i="14" s="1"/>
  <c r="CF35" i="14" s="1"/>
  <c r="CG26" i="14"/>
  <c r="CG27" i="14"/>
  <c r="CG28" i="14" s="1"/>
  <c r="CI15" i="14"/>
  <c r="CH29" i="14"/>
  <c r="CH22" i="14"/>
  <c r="CH25" i="14" s="1"/>
  <c r="CK18" i="14"/>
  <c r="CK14" i="14"/>
  <c r="CL9" i="14" a="1"/>
  <c r="CL9" i="14" s="1"/>
  <c r="CJ21" i="14"/>
  <c r="CJ23" i="14" s="1"/>
  <c r="CJ24" i="14"/>
  <c r="CK17" i="14"/>
  <c r="CL11" i="14"/>
  <c r="CL18" i="14" l="1"/>
  <c r="CL14" i="14"/>
  <c r="CM9" i="14" a="1"/>
  <c r="CM9" i="14" s="1"/>
  <c r="CL17" i="14"/>
  <c r="CM11" i="14"/>
  <c r="CH26" i="14"/>
  <c r="CH27" i="14"/>
  <c r="CH28" i="14" s="1"/>
  <c r="CJ15" i="14"/>
  <c r="CI29" i="14"/>
  <c r="CI22" i="14"/>
  <c r="CI25" i="14" s="1"/>
  <c r="CK21" i="14"/>
  <c r="CK23" i="14" s="1"/>
  <c r="CK24" i="14"/>
  <c r="CG33" i="14"/>
  <c r="CG34" i="14" s="1"/>
  <c r="CG35" i="14" s="1"/>
  <c r="CH33" i="14" l="1"/>
  <c r="CH34" i="14" s="1"/>
  <c r="CH35" i="14" s="1"/>
  <c r="CI26" i="14"/>
  <c r="CI27" i="14"/>
  <c r="CI28" i="14" s="1"/>
  <c r="CM17" i="14"/>
  <c r="CN11" i="14"/>
  <c r="CN17" i="14" s="1"/>
  <c r="CM14" i="14"/>
  <c r="CM18" i="14"/>
  <c r="CN9" i="14" a="1"/>
  <c r="CN9" i="14" s="1"/>
  <c r="CJ29" i="14"/>
  <c r="CK15" i="14"/>
  <c r="CJ22" i="14"/>
  <c r="CJ25" i="14" s="1"/>
  <c r="CL21" i="14"/>
  <c r="CL23" i="14" s="1"/>
  <c r="CL24" i="14"/>
  <c r="CN18" i="14" l="1"/>
  <c r="CN14" i="14"/>
  <c r="CM24" i="14"/>
  <c r="CM21" i="14"/>
  <c r="CM23" i="14" s="1"/>
  <c r="CJ26" i="14"/>
  <c r="CJ27" i="14"/>
  <c r="CJ28" i="14" s="1"/>
  <c r="CK29" i="14"/>
  <c r="CL15" i="14"/>
  <c r="CK22" i="14"/>
  <c r="CK25" i="14" s="1"/>
  <c r="CI33" i="14"/>
  <c r="CI34" i="14" s="1"/>
  <c r="CI35" i="14" s="1"/>
  <c r="CK27" i="14" l="1"/>
  <c r="CK28" i="14" s="1"/>
  <c r="CK26" i="14"/>
  <c r="CK33" i="14" s="1"/>
  <c r="CK34" i="14" s="1"/>
  <c r="CK35" i="14" s="1"/>
  <c r="CJ33" i="14"/>
  <c r="CJ34" i="14" s="1"/>
  <c r="CJ35" i="14" s="1"/>
  <c r="CL29" i="14"/>
  <c r="CM15" i="14"/>
  <c r="CL22" i="14"/>
  <c r="CL25" i="14" s="1"/>
  <c r="CN24" i="14"/>
  <c r="CN21" i="14"/>
  <c r="CN23" i="14" s="1"/>
  <c r="CM29" i="14" l="1"/>
  <c r="CN15" i="14"/>
  <c r="CM22" i="14"/>
  <c r="CM25" i="14" s="1"/>
  <c r="CL27" i="14"/>
  <c r="CL28" i="14" s="1"/>
  <c r="CL26" i="14"/>
  <c r="CL33" i="14" l="1"/>
  <c r="CL34" i="14" s="1"/>
  <c r="CL35" i="14" s="1"/>
  <c r="CM27" i="14"/>
  <c r="CM28" i="14" s="1"/>
  <c r="CM26" i="14"/>
  <c r="CM33" i="14" s="1"/>
  <c r="CM34" i="14" s="1"/>
  <c r="CM35" i="14" s="1"/>
  <c r="CN29" i="14"/>
  <c r="CN22" i="14"/>
  <c r="CN25" i="14" s="1"/>
  <c r="CN27" i="14" l="1"/>
  <c r="CN28" i="14" s="1"/>
  <c r="CN26" i="14"/>
  <c r="CN33" i="14" l="1"/>
  <c r="CN34" i="14" s="1"/>
  <c r="CN35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<sst xmlns="http://schemas.openxmlformats.org/spreadsheetml/2006/main" count="258" uniqueCount="63">
  <si>
    <t>Stock Price P</t>
  </si>
  <si>
    <t>Strike Price S</t>
  </si>
  <si>
    <t>Risk free rate</t>
  </si>
  <si>
    <t>Time</t>
  </si>
  <si>
    <t>Time to maturity T</t>
  </si>
  <si>
    <t>Volatility</t>
  </si>
  <si>
    <t>Variance</t>
  </si>
  <si>
    <t>[r+0,5(variance)]*T</t>
  </si>
  <si>
    <t>std dev * sqrt (T)</t>
  </si>
  <si>
    <t>d1</t>
  </si>
  <si>
    <t>N(d1)</t>
  </si>
  <si>
    <t>d2</t>
  </si>
  <si>
    <t>N(d2)</t>
  </si>
  <si>
    <t>E/e^rT</t>
  </si>
  <si>
    <t>Price CALL</t>
  </si>
  <si>
    <t>Price PUT</t>
  </si>
  <si>
    <t>ln(P/S)</t>
  </si>
  <si>
    <t>(years)</t>
  </si>
  <si>
    <t>INPUTS</t>
  </si>
  <si>
    <t>OUTPUT</t>
  </si>
  <si>
    <t>INTERNAL CALCs</t>
  </si>
  <si>
    <t>days</t>
  </si>
  <si>
    <t>Date</t>
  </si>
  <si>
    <t>Eth price  (right)</t>
  </si>
  <si>
    <t>Moneyness</t>
  </si>
  <si>
    <t>PUT PRICE AS FUNCTION OF TTM</t>
  </si>
  <si>
    <t>PUT PRICE AS FUNCTION OF VOLATILITY</t>
  </si>
  <si>
    <t>x times S 100</t>
  </si>
  <si>
    <t>TTM</t>
  </si>
  <si>
    <t>VOLATILITY</t>
  </si>
  <si>
    <t>(annualized)</t>
  </si>
  <si>
    <t>daily</t>
  </si>
  <si>
    <t>(yearss)</t>
  </si>
  <si>
    <t>1 MONTH PROJECTION</t>
  </si>
  <si>
    <t>Time to maturity</t>
  </si>
  <si>
    <t>Duration</t>
  </si>
  <si>
    <t>Time to maturity T (years)</t>
  </si>
  <si>
    <t>Volatility (annual)</t>
  </si>
  <si>
    <t>UNDERLYING PRICE</t>
  </si>
  <si>
    <t>PUT PRICE AS FUNCTION OF PRICE OF UNDERLYING ASSET</t>
  </si>
  <si>
    <t>Std dev 5 days</t>
  </si>
  <si>
    <t>P Past 5 days</t>
  </si>
  <si>
    <t>P Next 5 days</t>
  </si>
  <si>
    <t>Return past 5</t>
  </si>
  <si>
    <t xml:space="preserve">Return </t>
  </si>
  <si>
    <t>Return post 5</t>
  </si>
  <si>
    <t>Payoff x times</t>
  </si>
  <si>
    <t>Put Strike</t>
  </si>
  <si>
    <t>CLOSE</t>
  </si>
  <si>
    <t>LOW</t>
  </si>
  <si>
    <t>HIGH</t>
  </si>
  <si>
    <t>OPEN</t>
  </si>
  <si>
    <t>DATE</t>
  </si>
  <si>
    <t>VIX</t>
  </si>
  <si>
    <t>SP500</t>
  </si>
  <si>
    <t>Price</t>
  </si>
  <si>
    <t>Open</t>
  </si>
  <si>
    <t>High</t>
  </si>
  <si>
    <t>Low</t>
  </si>
  <si>
    <t>Vol.</t>
  </si>
  <si>
    <t>Change %</t>
  </si>
  <si>
    <t>Implied Volatility</t>
  </si>
  <si>
    <t>Trade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</si>
</sst>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\ [$€-C0A]_-;\-* #,##0\ [$€-C0A]_-;_-* &quot;-&quot;??\ [$€-C0A]_-;_-@_-"/>
    <numFmt numFmtId="166" formatCode="_-* #,##0_-;\-* #,##0_-;_-* &quot;-&quot;??_-;_-@_-"/>
    <numFmt numFmtId="167" formatCode="_-* #,##0.0_-;\-* #,##0.0_-;_-* &quot;-&quot;??_-;_-@_-"/>
    <numFmt numFmtId="168" formatCode="0.0\ &quot;times&quot;"/>
    <numFmt numFmtId="169" formatCode="_-* #,##0.0000_-;\-* #,##0.0000_-;_-* &quot;-&quot;??_-;_-@_-"/>
    <numFmt numFmtId="170" formatCode="_(&quot;$&quot;* #,##0.0_);_(&quot;$&quot;* \(#,##0.0\);_(&quot;$&quot;* &quot;-&quot;??_);_(@_)"/>
    <numFmt numFmtId="171" formatCode="##.#\ \x"/>
    <numFmt numFmtId="172" formatCode="_(&quot;$&quot;* #,##0_);_(&quot;$&quot;* \(#,##0\);_(&quot;$&quot;* &quot;-&quot;??_);_(@_)"/>
    <numFmt numFmtId="173" formatCode="0.0%"/>
    <numFmt numFmtId="174" formatCode="#.#\ \x"/>
    <numFmt numFmtId="175" formatCode="#,###\ \x"/>
    <numFmt numFmtId="176" formatCode="#,###.#\ \x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17C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165" fontId="0" fillId="0" borderId="0" xfId="0" applyNumberFormat="1"/>
    <xf numFmtId="10" fontId="0" fillId="0" borderId="0" xfId="0" applyNumberFormat="1"/>
    <xf numFmtId="0" fontId="2" fillId="0" borderId="0" xfId="0" applyFont="1"/>
    <xf numFmtId="9" fontId="0" fillId="0" borderId="0" xfId="0" applyNumberFormat="1"/>
    <xf numFmtId="166" fontId="0" fillId="0" borderId="0" xfId="1" applyNumberFormat="1" applyFont="1"/>
    <xf numFmtId="9" fontId="0" fillId="0" borderId="0" xfId="2" applyFon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14" fontId="4" fillId="5" borderId="4" xfId="0" applyNumberFormat="1" applyFont="1" applyFill="1" applyBorder="1"/>
    <xf numFmtId="0" fontId="4" fillId="6" borderId="5" xfId="0" applyFont="1" applyFill="1" applyBorder="1"/>
    <xf numFmtId="9" fontId="4" fillId="0" borderId="0" xfId="2" applyFont="1" applyFill="1" applyBorder="1"/>
    <xf numFmtId="167" fontId="4" fillId="0" borderId="0" xfId="1" applyNumberFormat="1" applyFont="1" applyFill="1" applyBorder="1"/>
    <xf numFmtId="14" fontId="4" fillId="0" borderId="4" xfId="0" applyNumberFormat="1" applyFont="1" applyBorder="1"/>
    <xf numFmtId="0" fontId="4" fillId="0" borderId="5" xfId="0" applyFont="1" applyBorder="1"/>
    <xf numFmtId="167" fontId="4" fillId="0" borderId="6" xfId="1" applyNumberFormat="1" applyFont="1" applyFill="1" applyBorder="1"/>
    <xf numFmtId="169" fontId="4" fillId="0" borderId="0" xfId="1" applyNumberFormat="1" applyFont="1" applyFill="1" applyBorder="1"/>
    <xf numFmtId="0" fontId="5" fillId="0" borderId="5" xfId="0" applyFont="1" applyBorder="1"/>
    <xf numFmtId="0" fontId="5" fillId="6" borderId="5" xfId="0" applyFont="1" applyFill="1" applyBorder="1"/>
    <xf numFmtId="44" fontId="0" fillId="0" borderId="0" xfId="3" applyFont="1"/>
    <xf numFmtId="0" fontId="0" fillId="7" borderId="0" xfId="0" applyFill="1"/>
    <xf numFmtId="44" fontId="0" fillId="7" borderId="0" xfId="3" applyFont="1" applyFill="1"/>
    <xf numFmtId="170" fontId="0" fillId="7" borderId="0" xfId="3" applyNumberFormat="1" applyFont="1" applyFill="1"/>
    <xf numFmtId="0" fontId="0" fillId="8" borderId="0" xfId="0" applyFill="1"/>
    <xf numFmtId="166" fontId="0" fillId="8" borderId="0" xfId="1" applyNumberFormat="1" applyFont="1" applyFill="1"/>
    <xf numFmtId="0" fontId="6" fillId="9" borderId="0" xfId="0" applyFont="1" applyFill="1"/>
    <xf numFmtId="9" fontId="6" fillId="9" borderId="0" xfId="0" applyNumberFormat="1" applyFont="1" applyFill="1"/>
    <xf numFmtId="0" fontId="0" fillId="10" borderId="0" xfId="0" applyFill="1"/>
    <xf numFmtId="44" fontId="0" fillId="10" borderId="0" xfId="3" applyFont="1" applyFill="1"/>
    <xf numFmtId="171" fontId="0" fillId="10" borderId="0" xfId="1" applyNumberFormat="1" applyFont="1" applyFill="1"/>
    <xf numFmtId="0" fontId="0" fillId="11" borderId="0" xfId="0" applyFill="1"/>
    <xf numFmtId="0" fontId="2" fillId="11" borderId="0" xfId="0" applyFont="1" applyFill="1"/>
    <xf numFmtId="0" fontId="6" fillId="11" borderId="0" xfId="0" applyFont="1" applyFill="1"/>
    <xf numFmtId="9" fontId="6" fillId="11" borderId="0" xfId="0" applyNumberFormat="1" applyFont="1" applyFill="1"/>
    <xf numFmtId="43" fontId="0" fillId="8" borderId="0" xfId="0" applyNumberFormat="1" applyFill="1"/>
    <xf numFmtId="2" fontId="0" fillId="0" borderId="0" xfId="0" applyNumberFormat="1"/>
    <xf numFmtId="172" fontId="0" fillId="7" borderId="0" xfId="3" applyNumberFormat="1" applyFont="1" applyFill="1"/>
    <xf numFmtId="172" fontId="0" fillId="7" borderId="0" xfId="0" applyNumberFormat="1" applyFill="1"/>
    <xf numFmtId="173" fontId="0" fillId="0" borderId="0" xfId="0" applyNumberFormat="1"/>
    <xf numFmtId="172" fontId="0" fillId="0" borderId="0" xfId="0" applyNumberFormat="1"/>
    <xf numFmtId="9" fontId="0" fillId="11" borderId="0" xfId="2" applyFont="1" applyFill="1"/>
    <xf numFmtId="174" fontId="0" fillId="0" borderId="0" xfId="0" applyNumberFormat="1"/>
    <xf numFmtId="172" fontId="6" fillId="12" borderId="0" xfId="3" applyNumberFormat="1" applyFont="1" applyFill="1"/>
    <xf numFmtId="9" fontId="6" fillId="12" borderId="0" xfId="2" applyFont="1" applyFill="1"/>
    <xf numFmtId="0" fontId="6" fillId="12" borderId="0" xfId="0" applyFont="1" applyFill="1"/>
    <xf numFmtId="172" fontId="6" fillId="12" borderId="0" xfId="0" applyNumberFormat="1" applyFont="1" applyFill="1"/>
    <xf numFmtId="44" fontId="0" fillId="13" borderId="0" xfId="3" applyFont="1" applyFill="1"/>
    <xf numFmtId="0" fontId="6" fillId="13" borderId="0" xfId="0" applyFont="1" applyFill="1"/>
    <xf numFmtId="44" fontId="6" fillId="13" borderId="0" xfId="3" applyFont="1" applyFill="1"/>
    <xf numFmtId="166" fontId="0" fillId="13" borderId="0" xfId="1" applyNumberFormat="1" applyFont="1" applyFill="1"/>
    <xf numFmtId="171" fontId="0" fillId="13" borderId="0" xfId="1" applyNumberFormat="1" applyFont="1" applyFill="1"/>
    <xf numFmtId="170" fontId="0" fillId="13" borderId="0" xfId="3" applyNumberFormat="1" applyFont="1" applyFill="1"/>
    <xf numFmtId="4" fontId="0" fillId="0" borderId="0" xfId="0" applyNumberFormat="1"/>
    <xf numFmtId="172" fontId="0" fillId="0" borderId="0" xfId="3" applyNumberFormat="1" applyFont="1"/>
    <xf numFmtId="172" fontId="0" fillId="10" borderId="0" xfId="3" applyNumberFormat="1" applyFont="1" applyFill="1"/>
    <xf numFmtId="175" fontId="0" fillId="0" borderId="0" xfId="0" applyNumberFormat="1"/>
    <xf numFmtId="0" fontId="7" fillId="0" borderId="0" xfId="0" applyFont="1"/>
    <xf numFmtId="9" fontId="7" fillId="0" borderId="0" xfId="0" applyNumberFormat="1" applyFont="1"/>
    <xf numFmtId="14" fontId="7" fillId="0" borderId="0" xfId="0" applyNumberFormat="1" applyFont="1"/>
    <xf numFmtId="176" fontId="0" fillId="0" borderId="0" xfId="0" applyNumberForma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$100</a:t>
            </a:r>
            <a:r>
              <a:rPr lang="en-US" baseline="0"/>
              <a:t> Strike </a:t>
            </a:r>
            <a:r>
              <a:rPr lang="en-US"/>
              <a:t>Put Price as function</a:t>
            </a:r>
            <a:r>
              <a:rPr lang="en-US" baseline="0"/>
              <a:t> of underlying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'Black Scholes Pricing Model'!$I$6:$I$16</c:f>
              <c:numCache>
                <c:formatCode>_("$"* #,##0.0_);_("$"* \(#,##0.0\);_("$"* "-"??_);_(@_)</c:formatCode>
                <c:ptCount val="11"/>
                <c:pt idx="0">
                  <c:v>0.1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'Black Scholes Pricing Model'!$K$6:$K$16</c:f>
              <c:numCache>
                <c:formatCode>##.#\ \x</c:formatCode>
                <c:ptCount val="11"/>
                <c:pt idx="0">
                  <c:v>12.831880443287856</c:v>
                </c:pt>
                <c:pt idx="1">
                  <c:v>9.6242567612198098</c:v>
                </c:pt>
                <c:pt idx="2">
                  <c:v>6.4599047625120969</c:v>
                </c:pt>
                <c:pt idx="3">
                  <c:v>3.7863421574300014</c:v>
                </c:pt>
                <c:pt idx="4">
                  <c:v>2.0028739209926956</c:v>
                </c:pt>
                <c:pt idx="5">
                  <c:v>1</c:v>
                </c:pt>
                <c:pt idx="6">
                  <c:v>0.48645866519926512</c:v>
                </c:pt>
                <c:pt idx="7">
                  <c:v>0.23503112671782414</c:v>
                </c:pt>
                <c:pt idx="8">
                  <c:v>0.11403845101916939</c:v>
                </c:pt>
                <c:pt idx="9">
                  <c:v>5.591685233856513E-2</c:v>
                </c:pt>
                <c:pt idx="10">
                  <c:v>2.7802788825047952E-2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6-4DFE-9759-F23684FC5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591184"/>
        <c:axId val="1549362192"/>
      </c:lineChart>
      <c:catAx>
        <c:axId val="158959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Underlying</a:t>
                </a:r>
                <a:r>
                  <a:rPr lang="en-US" baseline="0"/>
                  <a:t> </a:t>
                </a:r>
                <a:r>
                  <a:rPr lang="en-US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362192"/>
        <c:crosses val="autoZero"/>
        <c:auto val="1"/>
        <c:lblAlgn val="ctr"/>
        <c:lblOffset val="100"/>
        <c:noMultiLvlLbl val="0"/>
      </c:catAx>
      <c:valAx>
        <c:axId val="15493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.#\ 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9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'Black Scholes Pricing Model'!$J$42:$J$47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1-40B9-B92D-C353E7CE9F44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'Black Scholes Pricing Model'!$K$42:$K$47</c:f>
              <c:numCache>
                <c:formatCode>General</c:formatCode>
                <c:ptCount val="6"/>
                <c:pt idx="0">
                  <c:v>2.1983353661880756E-6</c:v>
                </c:pt>
                <c:pt idx="1">
                  <c:v>2.1983353661880756E-6</c:v>
                </c:pt>
                <c:pt idx="2">
                  <c:v>2.1983353661880756E-6</c:v>
                </c:pt>
                <c:pt idx="3">
                  <c:v>2.1983353661880756E-6</c:v>
                </c:pt>
                <c:pt idx="4">
                  <c:v>2.1983353661880756E-6</c:v>
                </c:pt>
                <c:pt idx="5">
                  <c:v>2.1983353661880756E-6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1-40B9-B92D-C353E7CE9F44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'Black Scholes Pricing Model'!$L$42:$L$47</c:f>
              <c:numCache>
                <c:formatCode>General</c:formatCode>
                <c:ptCount val="6"/>
                <c:pt idx="0">
                  <c:v>3.3972864230136679E-2</c:v>
                </c:pt>
                <c:pt idx="1">
                  <c:v>3.3972864230136679E-2</c:v>
                </c:pt>
                <c:pt idx="2">
                  <c:v>3.3972864230136679E-2</c:v>
                </c:pt>
                <c:pt idx="3">
                  <c:v>3.3972864230136679E-2</c:v>
                </c:pt>
                <c:pt idx="4">
                  <c:v>3.3972864230136679E-2</c:v>
                </c:pt>
                <c:pt idx="5">
                  <c:v>3.3972864230136679E-2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D1-40B9-B92D-C353E7CE9F44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'Black Scholes Pricing Model'!$M$42:$M$47</c:f>
              <c:numCache>
                <c:formatCode>General</c:formatCode>
                <c:ptCount val="6"/>
                <c:pt idx="0">
                  <c:v>0.36925297476774688</c:v>
                </c:pt>
                <c:pt idx="1">
                  <c:v>0.36925297476774688</c:v>
                </c:pt>
                <c:pt idx="2">
                  <c:v>0.36925297476774688</c:v>
                </c:pt>
                <c:pt idx="3">
                  <c:v>0.36925297476774688</c:v>
                </c:pt>
                <c:pt idx="4">
                  <c:v>0.36925297476774688</c:v>
                </c:pt>
                <c:pt idx="5">
                  <c:v>0.36925297476774688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D1-40B9-B92D-C353E7CE9F44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'Black Scholes Pricing Model'!$N$42:$N$47</c:f>
              <c:numCache>
                <c:formatCode>General</c:formatCode>
                <c:ptCount val="6"/>
                <c:pt idx="0">
                  <c:v>1.1153408527753044</c:v>
                </c:pt>
                <c:pt idx="1">
                  <c:v>1.1153408527753044</c:v>
                </c:pt>
                <c:pt idx="2">
                  <c:v>1.1153408527753044</c:v>
                </c:pt>
                <c:pt idx="3">
                  <c:v>1.1153408527753044</c:v>
                </c:pt>
                <c:pt idx="4">
                  <c:v>1.1153408527753044</c:v>
                </c:pt>
                <c:pt idx="5">
                  <c:v>1.1153408527753044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D1-40B9-B92D-C353E7CE9F44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val>
            <c:numRef>
              <c:f>'Black Scholes Pricing Model'!$O$42:$O$47</c:f>
              <c:numCache>
                <c:formatCode>General</c:formatCode>
                <c:ptCount val="6"/>
                <c:pt idx="0">
                  <c:v>2.1607374886960287</c:v>
                </c:pt>
                <c:pt idx="1">
                  <c:v>2.1607374886960287</c:v>
                </c:pt>
                <c:pt idx="2">
                  <c:v>2.1607374886960287</c:v>
                </c:pt>
                <c:pt idx="3">
                  <c:v>2.1607374886960287</c:v>
                </c:pt>
                <c:pt idx="4">
                  <c:v>2.1607374886960287</c:v>
                </c:pt>
                <c:pt idx="5">
                  <c:v>2.1607374886960287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D1-40B9-B92D-C353E7CE9F44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2032839264"/>
        <c:axId val="1289597152"/>
        <c:axId val="1582039104"/>
      </c:surface3DChart>
      <c:catAx>
        <c:axId val="203283926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597152"/>
        <c:crosses val="autoZero"/>
        <c:auto val="1"/>
        <c:lblAlgn val="ctr"/>
        <c:lblOffset val="100"/>
        <c:noMultiLvlLbl val="0"/>
      </c:catAx>
      <c:valAx>
        <c:axId val="12895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839264"/>
        <c:crosses val="autoZero"/>
        <c:crossBetween val="midCat"/>
      </c:valAx>
      <c:serAx>
        <c:axId val="15820391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5971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 price (x100)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'Black Scholes Pricing Model'!$X$6:$X$15</c:f>
              <c:numCache>
                <c:formatCode>0%</c:formatCode>
                <c:ptCount val="10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0.8</c:v>
                </c:pt>
                <c:pt idx="9">
                  <c:v>1</c:v>
                </c:pt>
              </c:numCache>
            </c:numRef>
          </c:xVal>
          <c:yVal>
            <c:numRef>
              <c:f>'Black Scholes Pricing Model'!$Z$6:$Z$15</c:f>
              <c:numCache>
                <c:formatCode>##.#\ \x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5.9534669086167464E-6</c:v>
                </c:pt>
                <c:pt idx="3">
                  <c:v>5.8515937469707921E-3</c:v>
                </c:pt>
                <c:pt idx="4">
                  <c:v>9.2004307484604475E-2</c:v>
                </c:pt>
                <c:pt idx="5">
                  <c:v>1</c:v>
                </c:pt>
                <c:pt idx="6">
                  <c:v>3.0205331547479952</c:v>
                </c:pt>
                <c:pt idx="7">
                  <c:v>5.8516454472847279</c:v>
                </c:pt>
                <c:pt idx="8">
                  <c:v>16.800575677400015</c:v>
                </c:pt>
                <c:pt idx="9">
                  <c:v>25.001088013458478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F-400D-BC8E-985E1171C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77184"/>
        <c:axId val="1289576768"/>
      </c:scatterChart>
      <c:valAx>
        <c:axId val="158957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576768"/>
        <c:crosses val="autoZero"/>
        <c:crossBetween val="midCat"/>
      </c:valAx>
      <c:valAx>
        <c:axId val="12895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.#\ \x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7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ATM</a:t>
            </a:r>
            <a:r>
              <a:rPr lang="en-US" baseline="0"/>
              <a:t> Put price as function of time to maturity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'Black Scholes Pricing Model'!$P$6:$P$15</c:f>
              <c:numCache>
                <c:formatCode>_-* #,##0_-;\-* #,##0_-;_-* "-"??_-;_-@_-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14</c:v>
                </c:pt>
                <c:pt idx="3">
                  <c:v>30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  <c:pt idx="7">
                  <c:v>300</c:v>
                </c:pt>
                <c:pt idx="8">
                  <c:v>600</c:v>
                </c:pt>
                <c:pt idx="9">
                  <c:v>1200</c:v>
                </c:pt>
              </c:numCache>
            </c:numRef>
          </c:cat>
          <c:val>
            <c:numRef>
              <c:f>'Black Scholes Pricing Model'!$R$6:$R$15</c:f>
              <c:numCache>
                <c:formatCode>##.#\ \x</c:formatCode>
                <c:ptCount val="10"/>
                <c:pt idx="0">
                  <c:v>1.8295058009002443E-8</c:v>
                </c:pt>
                <c:pt idx="1">
                  <c:v>4.5318757241093653E-2</c:v>
                </c:pt>
                <c:pt idx="2">
                  <c:v>0.27188299124568888</c:v>
                </c:pt>
                <c:pt idx="3">
                  <c:v>1</c:v>
                </c:pt>
                <c:pt idx="4">
                  <c:v>2.3359287248756342</c:v>
                </c:pt>
                <c:pt idx="5">
                  <c:v>3.5000119442924182</c:v>
                </c:pt>
                <c:pt idx="6">
                  <c:v>4.5261526553716305</c:v>
                </c:pt>
                <c:pt idx="7">
                  <c:v>9.0902115559238208</c:v>
                </c:pt>
                <c:pt idx="8">
                  <c:v>14.014619820228377</c:v>
                </c:pt>
                <c:pt idx="9">
                  <c:v>20.079504926571126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7-440B-8F90-0D1886F60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591184"/>
        <c:axId val="1549362192"/>
      </c:lineChart>
      <c:catAx>
        <c:axId val="158959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MATURITY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362192"/>
        <c:crosses val="autoZero"/>
        <c:auto val="1"/>
        <c:lblAlgn val="ctr"/>
        <c:lblOffset val="100"/>
        <c:noMultiLvlLbl val="0"/>
      </c:catAx>
      <c:valAx>
        <c:axId val="15493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.#\ 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9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Ongoing Put</a:t>
            </a:r>
            <a:r>
              <a:rPr lang="es-ES" baseline="0"/>
              <a:t> value vs trade start value</a:t>
            </a:r>
            <a:endParaRPr lang="es-E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140731868139913"/>
          <c:y val="0.13312572097230638"/>
          <c:w val="0.71720122969322164"/>
          <c:h val="0.69840412541657448"/>
        </c:manualLayout>
      </c:layout>
      <c:lineChart>
        <c:grouping val="standard"/>
        <c:varyColors val="0"/>
        <c:ser>
          <c:idx val="0"/>
          <c:order val="0"/>
          <c:tx>
            <c:strRef>
              <c:f>'HISTORICAL COVID '!$B$35</c:f>
              <c:strCache>
                <c:ptCount val="1"/>
                <c:pt idx="0">
                  <c:v>Payoff x times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'HISTORICAL COVID '!$C$11:$AF$11</c:f>
              <c:numCache>
                <c:formatCode>_-* #,##0_-;\-* #,##0_-;_-* "-"??_-;_-@_-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'HISTORICAL COVID '!$C$35:$AF$35</c:f>
              <c:numCache>
                <c:formatCode>#,###\ \x</c:formatCode>
                <c:ptCount val="30"/>
                <c:pt idx="0">
                  <c:v>1</c:v>
                </c:pt>
                <c:pt idx="1">
                  <c:v>1.5522160020153495</c:v>
                </c:pt>
                <c:pt idx="2">
                  <c:v>0.46760428023976119</c:v>
                </c:pt>
                <c:pt idx="3">
                  <c:v>0.98480363196966292</c:v>
                </c:pt>
                <c:pt idx="4">
                  <c:v>4.9759072239361775</c:v>
                </c:pt>
                <c:pt idx="5">
                  <c:v>21.723515840006101</c:v>
                </c:pt>
                <c:pt idx="6">
                  <c:v>15.985294717316485</c:v>
                </c:pt>
                <c:pt idx="7">
                  <c:v>35.681280264446613</c:v>
                </c:pt>
                <c:pt idx="8">
                  <c:v>124.68025126206649</c:v>
                </c:pt>
                <c:pt idx="9">
                  <c:v>70.751313992716263</c:v>
                </c:pt>
                <c:pt idx="10">
                  <c:v>154.09651860363775</c:v>
                </c:pt>
                <c:pt idx="11">
                  <c:v>139.12028621838823</c:v>
                </c:pt>
                <c:pt idx="12">
                  <c:v>163.91070917733029</c:v>
                </c:pt>
                <c:pt idx="13">
                  <c:v>175.43789898174973</c:v>
                </c:pt>
                <c:pt idx="14">
                  <c:v>203.68881224505299</c:v>
                </c:pt>
                <c:pt idx="15">
                  <c:v>250.3092170455387</c:v>
                </c:pt>
                <c:pt idx="16">
                  <c:v>108.68139491599312</c:v>
                </c:pt>
                <c:pt idx="17">
                  <c:v>97.459696258347563</c:v>
                </c:pt>
                <c:pt idx="18">
                  <c:v>50.227245219633808</c:v>
                </c:pt>
                <c:pt idx="19">
                  <c:v>70.453372039353454</c:v>
                </c:pt>
                <c:pt idx="20">
                  <c:v>44.007365223117709</c:v>
                </c:pt>
                <c:pt idx="21">
                  <c:v>38.45695849639538</c:v>
                </c:pt>
                <c:pt idx="22">
                  <c:v>73.299544258496809</c:v>
                </c:pt>
                <c:pt idx="23">
                  <c:v>44.127119129292808</c:v>
                </c:pt>
                <c:pt idx="24">
                  <c:v>49.33673011054438</c:v>
                </c:pt>
                <c:pt idx="25">
                  <c:v>3.7997165967071753</c:v>
                </c:pt>
                <c:pt idx="26">
                  <c:v>2.6719007112241115</c:v>
                </c:pt>
                <c:pt idx="27">
                  <c:v>0.15529206636465021</c:v>
                </c:pt>
                <c:pt idx="28">
                  <c:v>1.2314541067920521E-3</c:v>
                </c:pt>
                <c:pt idx="29">
                  <c:v>1.0793183435660965E-5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063-495A-AB90-5CE4A0D05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352207"/>
        <c:axId val="1568352623"/>
      </c:lineChart>
      <c:catAx>
        <c:axId val="1568352207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  <a:alpha val="57000"/>
                </a:schemeClr>
              </a:solidFill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8220864459822071"/>
              <c:y val="0.9061078651533568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9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Put Value</a:t>
                </a:r>
              </a:p>
            </c:rich>
          </c:tx>
          <c:layout>
            <c:manualLayout>
              <c:xMode val="edge"/>
              <c:yMode val="edge"/>
              <c:x val="4.6000276797453457E-2"/>
              <c:y val="0.4344043309676143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#\ 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Price</a:t>
            </a:r>
            <a:r>
              <a:rPr lang="es-ES" baseline="0"/>
              <a:t> and Volatility inputs</a:t>
            </a:r>
            <a:endParaRPr lang="es-E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025768386256218E-2"/>
          <c:y val="0.18226689777756852"/>
          <c:w val="0.79218641389020028"/>
          <c:h val="0.65678721743636148"/>
        </c:manualLayout>
      </c:layout>
      <c:lineChart>
        <c:grouping val="standard"/>
        <c:varyColors val="0"/>
        <c:ser>
          <c:idx val="0"/>
          <c:order val="1"/>
          <c:tx>
            <c:strRef>
              <c:f>'HISTORICAL COVID '!$B$14</c:f>
              <c:strCache>
                <c:ptCount val="1"/>
                <c:pt idx="0">
                  <c:v>Stock Price P</c:v>
                </c:pt>
              </c:strCache>
            </c:strRef>
          </c:tx>
          <c:marker>
            <c:symbol val="none"/>
          </c:marker>
          <c:cat>
            <c:numRef>
              <c:f>'HISTORICAL COVID '!$C$9:$AF$9</c:f>
              <c:numCache>
                <c:formatCode>m/d/yyyy</c:formatCode>
                <c:ptCount val="30"/>
                <c:pt idx="0">
                  <c:v>43892</c:v>
                </c:pt>
                <c:pt idx="1">
                  <c:v>43893</c:v>
                </c:pt>
                <c:pt idx="2">
                  <c:v>43894</c:v>
                </c:pt>
                <c:pt idx="3">
                  <c:v>43895</c:v>
                </c:pt>
                <c:pt idx="4">
                  <c:v>43896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43913</c:v>
                </c:pt>
                <c:pt idx="16">
                  <c:v>43914</c:v>
                </c:pt>
                <c:pt idx="17">
                  <c:v>43915</c:v>
                </c:pt>
                <c:pt idx="18">
                  <c:v>43916</c:v>
                </c:pt>
                <c:pt idx="19">
                  <c:v>43917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43934</c:v>
                </c:pt>
              </c:numCache>
            </c:numRef>
          </c:cat>
          <c:val>
            <c:numRef>
              <c:f>'HISTORICAL COVID '!$C$14:$AF$14</c:f>
              <c:numCache>
                <c:formatCode>_("$"* #,##0_);_("$"* \(#,##0\);_("$"* "-"??_);_(@_)</c:formatCode>
                <c:ptCount val="30"/>
                <c:pt idx="0">
                  <c:v>3090.23</c:v>
                </c:pt>
                <c:pt idx="1">
                  <c:v>3003.37</c:v>
                </c:pt>
                <c:pt idx="2">
                  <c:v>3130.12</c:v>
                </c:pt>
                <c:pt idx="3">
                  <c:v>3023.94</c:v>
                </c:pt>
                <c:pt idx="4">
                  <c:v>2972.37</c:v>
                </c:pt>
                <c:pt idx="5">
                  <c:v>2746.56</c:v>
                </c:pt>
                <c:pt idx="6">
                  <c:v>2882.23</c:v>
                </c:pt>
                <c:pt idx="7">
                  <c:v>2741.38</c:v>
                </c:pt>
                <c:pt idx="8">
                  <c:v>2480.64</c:v>
                </c:pt>
                <c:pt idx="9">
                  <c:v>2711.02</c:v>
                </c:pt>
                <c:pt idx="10">
                  <c:v>2386.13</c:v>
                </c:pt>
                <c:pt idx="11">
                  <c:v>2529.19</c:v>
                </c:pt>
                <c:pt idx="12">
                  <c:v>2398.1</c:v>
                </c:pt>
                <c:pt idx="13">
                  <c:v>2409.39</c:v>
                </c:pt>
                <c:pt idx="14">
                  <c:v>2304.92</c:v>
                </c:pt>
                <c:pt idx="15">
                  <c:v>2237.4</c:v>
                </c:pt>
                <c:pt idx="16">
                  <c:v>2447.33</c:v>
                </c:pt>
                <c:pt idx="17">
                  <c:v>2475.56</c:v>
                </c:pt>
                <c:pt idx="18">
                  <c:v>2630.07</c:v>
                </c:pt>
                <c:pt idx="19">
                  <c:v>2541.4699999999998</c:v>
                </c:pt>
                <c:pt idx="20">
                  <c:v>2626.65</c:v>
                </c:pt>
                <c:pt idx="21">
                  <c:v>2584.59</c:v>
                </c:pt>
                <c:pt idx="22">
                  <c:v>2470.5</c:v>
                </c:pt>
                <c:pt idx="23">
                  <c:v>2526.9</c:v>
                </c:pt>
                <c:pt idx="24">
                  <c:v>2488.65</c:v>
                </c:pt>
                <c:pt idx="25">
                  <c:v>2663.68</c:v>
                </c:pt>
                <c:pt idx="26">
                  <c:v>2659.41</c:v>
                </c:pt>
                <c:pt idx="27">
                  <c:v>2749.98</c:v>
                </c:pt>
                <c:pt idx="28">
                  <c:v>2789.82</c:v>
                </c:pt>
                <c:pt idx="29">
                  <c:v>2761.63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AF-411E-AECC-D683AFBADC8E}"/>
            </c:ext>
          </c:extLst>
        </c:ser>
        <c:ser>
          <c:idx val="2"/>
          <c:order val="2"/>
          <c:tx>
            <c:strRef>
              <c:f>'HISTORICAL COVID '!$B$3</c:f>
              <c:strCache>
                <c:ptCount val="1"/>
                <c:pt idx="0">
                  <c:v>Put Strike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Ref>
              <c:f>'HISTORICAL COVID '!$C$9:$AF$9</c:f>
              <c:numCache>
                <c:formatCode>m/d/yyyy</c:formatCode>
                <c:ptCount val="30"/>
                <c:pt idx="0">
                  <c:v>43892</c:v>
                </c:pt>
                <c:pt idx="1">
                  <c:v>43893</c:v>
                </c:pt>
                <c:pt idx="2">
                  <c:v>43894</c:v>
                </c:pt>
                <c:pt idx="3">
                  <c:v>43895</c:v>
                </c:pt>
                <c:pt idx="4">
                  <c:v>43896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43913</c:v>
                </c:pt>
                <c:pt idx="16">
                  <c:v>43914</c:v>
                </c:pt>
                <c:pt idx="17">
                  <c:v>43915</c:v>
                </c:pt>
                <c:pt idx="18">
                  <c:v>43916</c:v>
                </c:pt>
                <c:pt idx="19">
                  <c:v>43917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43934</c:v>
                </c:pt>
              </c:numCache>
            </c:numRef>
          </c:cat>
          <c:val>
            <c:numRef>
              <c:f>'HISTORICAL COVID '!$C$15:$AF$15</c:f>
              <c:numCache>
                <c:formatCode>_("$"* #,##0_);_("$"* \(#,##0\);_("$"* "-"??_);_(@_)</c:formatCode>
                <c:ptCount val="30"/>
                <c:pt idx="0">
                  <c:v>2472.1840000000002</c:v>
                </c:pt>
                <c:pt idx="1">
                  <c:v>2472.1840000000002</c:v>
                </c:pt>
                <c:pt idx="2">
                  <c:v>2472.1840000000002</c:v>
                </c:pt>
                <c:pt idx="3">
                  <c:v>2472.1840000000002</c:v>
                </c:pt>
                <c:pt idx="4">
                  <c:v>2472.1840000000002</c:v>
                </c:pt>
                <c:pt idx="5">
                  <c:v>2472.1840000000002</c:v>
                </c:pt>
                <c:pt idx="6">
                  <c:v>2472.1840000000002</c:v>
                </c:pt>
                <c:pt idx="7">
                  <c:v>2472.1840000000002</c:v>
                </c:pt>
                <c:pt idx="8">
                  <c:v>2472.1840000000002</c:v>
                </c:pt>
                <c:pt idx="9">
                  <c:v>2472.1840000000002</c:v>
                </c:pt>
                <c:pt idx="10">
                  <c:v>2472.1840000000002</c:v>
                </c:pt>
                <c:pt idx="11">
                  <c:v>2472.1840000000002</c:v>
                </c:pt>
                <c:pt idx="12">
                  <c:v>2472.1840000000002</c:v>
                </c:pt>
                <c:pt idx="13">
                  <c:v>2472.1840000000002</c:v>
                </c:pt>
                <c:pt idx="14">
                  <c:v>2472.1840000000002</c:v>
                </c:pt>
                <c:pt idx="15">
                  <c:v>2472.1840000000002</c:v>
                </c:pt>
                <c:pt idx="16">
                  <c:v>2472.1840000000002</c:v>
                </c:pt>
                <c:pt idx="17">
                  <c:v>2472.1840000000002</c:v>
                </c:pt>
                <c:pt idx="18">
                  <c:v>2472.1840000000002</c:v>
                </c:pt>
                <c:pt idx="19">
                  <c:v>2472.1840000000002</c:v>
                </c:pt>
                <c:pt idx="20">
                  <c:v>2472.1840000000002</c:v>
                </c:pt>
                <c:pt idx="21">
                  <c:v>2472.1840000000002</c:v>
                </c:pt>
                <c:pt idx="22">
                  <c:v>2472.1840000000002</c:v>
                </c:pt>
                <c:pt idx="23">
                  <c:v>2472.1840000000002</c:v>
                </c:pt>
                <c:pt idx="24">
                  <c:v>2472.1840000000002</c:v>
                </c:pt>
                <c:pt idx="25">
                  <c:v>2472.1840000000002</c:v>
                </c:pt>
                <c:pt idx="26">
                  <c:v>2472.1840000000002</c:v>
                </c:pt>
                <c:pt idx="27">
                  <c:v>2472.1840000000002</c:v>
                </c:pt>
                <c:pt idx="28">
                  <c:v>2472.1840000000002</c:v>
                </c:pt>
                <c:pt idx="29">
                  <c:v>2472.1840000000002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F-411E-AECC-D683AFBAD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352207"/>
        <c:axId val="1568352623"/>
      </c:lineChart>
      <c:lineChart>
        <c:grouping val="standard"/>
        <c:varyColors val="0"/>
        <c:ser>
          <c:idx val="1"/>
          <c:order val="0"/>
          <c:tx>
            <c:strRef>
              <c:f>'HISTORICAL COVID '!$B$18</c:f>
              <c:strCache>
                <c:ptCount val="1"/>
                <c:pt idx="0">
                  <c:v>Implied Volatility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'HISTORICAL COVID '!$C$9:$AF$9</c:f>
              <c:numCache>
                <c:formatCode>m/d/yyyy</c:formatCode>
                <c:ptCount val="30"/>
                <c:pt idx="0">
                  <c:v>43892</c:v>
                </c:pt>
                <c:pt idx="1">
                  <c:v>43893</c:v>
                </c:pt>
                <c:pt idx="2">
                  <c:v>43894</c:v>
                </c:pt>
                <c:pt idx="3">
                  <c:v>43895</c:v>
                </c:pt>
                <c:pt idx="4">
                  <c:v>43896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43913</c:v>
                </c:pt>
                <c:pt idx="16">
                  <c:v>43914</c:v>
                </c:pt>
                <c:pt idx="17">
                  <c:v>43915</c:v>
                </c:pt>
                <c:pt idx="18">
                  <c:v>43916</c:v>
                </c:pt>
                <c:pt idx="19">
                  <c:v>43917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43934</c:v>
                </c:pt>
              </c:numCache>
            </c:numRef>
          </c:cat>
          <c:val>
            <c:numRef>
              <c:f>'HISTORICAL COVID '!$C$18:$AF$18</c:f>
              <c:numCache>
                <c:formatCode>0%</c:formatCode>
                <c:ptCount val="30"/>
                <c:pt idx="0">
                  <c:v>0.34860000000000002</c:v>
                </c:pt>
                <c:pt idx="1">
                  <c:v>0.33640000000000003</c:v>
                </c:pt>
                <c:pt idx="2">
                  <c:v>0.34439999999999998</c:v>
                </c:pt>
                <c:pt idx="3">
                  <c:v>0.33610000000000001</c:v>
                </c:pt>
                <c:pt idx="4">
                  <c:v>0.41460000000000002</c:v>
                </c:pt>
                <c:pt idx="5">
                  <c:v>0.4194</c:v>
                </c:pt>
                <c:pt idx="6">
                  <c:v>0.49680000000000002</c:v>
                </c:pt>
                <c:pt idx="7">
                  <c:v>0.52239999999999998</c:v>
                </c:pt>
                <c:pt idx="8">
                  <c:v>0.61460000000000004</c:v>
                </c:pt>
                <c:pt idx="9">
                  <c:v>0.71310000000000007</c:v>
                </c:pt>
                <c:pt idx="10">
                  <c:v>0.57830000000000004</c:v>
                </c:pt>
                <c:pt idx="11">
                  <c:v>0.82689999999999997</c:v>
                </c:pt>
                <c:pt idx="12">
                  <c:v>0.69370000000000009</c:v>
                </c:pt>
                <c:pt idx="13">
                  <c:v>0.80620000000000003</c:v>
                </c:pt>
                <c:pt idx="14">
                  <c:v>0.67859999999999998</c:v>
                </c:pt>
                <c:pt idx="15">
                  <c:v>0.74080000000000001</c:v>
                </c:pt>
                <c:pt idx="16">
                  <c:v>0.58760000000000001</c:v>
                </c:pt>
                <c:pt idx="17">
                  <c:v>0.61439999999999995</c:v>
                </c:pt>
                <c:pt idx="18">
                  <c:v>0.65670000000000006</c:v>
                </c:pt>
                <c:pt idx="19">
                  <c:v>0.64950000000000008</c:v>
                </c:pt>
                <c:pt idx="20">
                  <c:v>0.66299999999999992</c:v>
                </c:pt>
                <c:pt idx="21">
                  <c:v>0.56689999999999996</c:v>
                </c:pt>
                <c:pt idx="22">
                  <c:v>0.57379999999999998</c:v>
                </c:pt>
                <c:pt idx="23">
                  <c:v>0.54459999999999997</c:v>
                </c:pt>
                <c:pt idx="24">
                  <c:v>0.5111</c:v>
                </c:pt>
                <c:pt idx="25">
                  <c:v>0.44170000000000004</c:v>
                </c:pt>
                <c:pt idx="26">
                  <c:v>0.44829999999999998</c:v>
                </c:pt>
                <c:pt idx="27">
                  <c:v>0.45899999999999996</c:v>
                </c:pt>
                <c:pt idx="28">
                  <c:v>0.43</c:v>
                </c:pt>
                <c:pt idx="29">
                  <c:v>0.44600000000000001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EAF-411E-AECC-D683AFBAD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356927"/>
        <c:axId val="1640358175"/>
      </c:lineChart>
      <c:dateAx>
        <c:axId val="1568352207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15000"/>
                  <a:lumOff val="85000"/>
                  <a:alpha val="44000"/>
                </a:schemeClr>
              </a:solidFill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layout>
            <c:manualLayout>
              <c:xMode val="edge"/>
              <c:yMode val="edge"/>
              <c:x val="0.47202060570526361"/>
              <c:y val="0.9435781280185110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Offset val="100"/>
        <c:baseTimeUnit val="days"/>
        <c:minorUnit val="5"/>
      </c:dateAx>
      <c:valAx>
        <c:axId val="15683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SP500</a:t>
                </a:r>
                <a:r>
                  <a:rPr lang="es-ES" baseline="0"/>
                  <a:t> Price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6967943643724809E-2"/>
              <c:y val="0.439507567508710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  <c:valAx>
        <c:axId val="1640358175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SP500 Volatility</a:t>
                </a:r>
              </a:p>
            </c:rich>
          </c:tx>
          <c:layout>
            <c:manualLayout>
              <c:xMode val="edge"/>
              <c:yMode val="edge"/>
              <c:x val="0.93129796970991341"/>
              <c:y val="0.43461657023966477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1640356927"/>
        <c:crosses val="max"/>
        <c:crossBetween val="between"/>
      </c:valAx>
      <c:dateAx>
        <c:axId val="164035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40358175"/>
        <c:crosses val="autoZero"/>
        <c:auto val="1"/>
        <c:lblOffset val="100"/>
        <c:baseTimeUnit val="days"/>
      </c:date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Ongoing Put</a:t>
            </a:r>
            <a:r>
              <a:rPr lang="es-ES" baseline="0"/>
              <a:t> value vs trade start value</a:t>
            </a:r>
            <a:endParaRPr lang="es-E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140731868139913"/>
          <c:y val="0.13312572097230638"/>
          <c:w val="0.71720122969322164"/>
          <c:h val="0.69840412541657448"/>
        </c:manualLayout>
      </c:layout>
      <c:lineChart>
        <c:grouping val="standard"/>
        <c:varyColors val="0"/>
        <c:ser>
          <c:idx val="0"/>
          <c:order val="0"/>
          <c:tx>
            <c:strRef>
              <c:f>'HISTORICAL LEHMAN'!$B$35</c:f>
              <c:strCache>
                <c:ptCount val="1"/>
                <c:pt idx="0">
                  <c:v>Payoff x times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'HISTORICAL LEHMAN'!$C$11:$AF$11</c:f>
              <c:numCache>
                <c:formatCode>_-* #,##0_-;\-* #,##0_-;_-* "-"??_-;_-@_-</c:formatCode>
                <c:ptCount val="3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</c:numCache>
            </c:numRef>
          </c:cat>
          <c:val>
            <c:numRef>
              <c:f>'HISTORICAL LEHMAN'!$C$35:$AF$35</c:f>
              <c:numCache>
                <c:formatCode>#,###\ \x</c:formatCode>
                <c:ptCount val="30"/>
                <c:pt idx="0">
                  <c:v>1</c:v>
                </c:pt>
                <c:pt idx="1">
                  <c:v>0.62300023359491685</c:v>
                </c:pt>
                <c:pt idx="2">
                  <c:v>0.41615944844174158</c:v>
                </c:pt>
                <c:pt idx="3">
                  <c:v>2.1181871382063848</c:v>
                </c:pt>
                <c:pt idx="4">
                  <c:v>8.3719181778271548</c:v>
                </c:pt>
                <c:pt idx="5">
                  <c:v>13.954419561437003</c:v>
                </c:pt>
                <c:pt idx="6">
                  <c:v>20.881417576628031</c:v>
                </c:pt>
                <c:pt idx="7">
                  <c:v>5.4834764531677349</c:v>
                </c:pt>
                <c:pt idx="8">
                  <c:v>9.1592728615625276</c:v>
                </c:pt>
                <c:pt idx="9">
                  <c:v>15.69017187204587</c:v>
                </c:pt>
                <c:pt idx="10">
                  <c:v>21.848595177027963</c:v>
                </c:pt>
                <c:pt idx="11">
                  <c:v>14.068954363096871</c:v>
                </c:pt>
                <c:pt idx="12">
                  <c:v>11.69691304004431</c:v>
                </c:pt>
                <c:pt idx="13">
                  <c:v>62.914380085516854</c:v>
                </c:pt>
                <c:pt idx="14">
                  <c:v>69.920405897425567</c:v>
                </c:pt>
                <c:pt idx="15">
                  <c:v>42.98909549316199</c:v>
                </c:pt>
                <c:pt idx="16">
                  <c:v>73.679199830189717</c:v>
                </c:pt>
                <c:pt idx="17">
                  <c:v>136.66709283877481</c:v>
                </c:pt>
                <c:pt idx="18">
                  <c:v>192.52242102527657</c:v>
                </c:pt>
                <c:pt idx="19">
                  <c:v>431.86405794400537</c:v>
                </c:pt>
                <c:pt idx="20">
                  <c:v>488.53352304296232</c:v>
                </c:pt>
                <c:pt idx="21">
                  <c:v>850.33216124770865</c:v>
                </c:pt>
                <c:pt idx="22">
                  <c:v>1056.1674243167574</c:v>
                </c:pt>
                <c:pt idx="23">
                  <c:v>697.24782471193043</c:v>
                </c:pt>
                <c:pt idx="24">
                  <c:v>446.62087087522565</c:v>
                </c:pt>
                <c:pt idx="25">
                  <c:v>793.14320276488058</c:v>
                </c:pt>
                <c:pt idx="26">
                  <c:v>867.08115104221281</c:v>
                </c:pt>
                <c:pt idx="27">
                  <c:v>853.22028236893743</c:v>
                </c:pt>
                <c:pt idx="28">
                  <c:v>719.72524313923884</c:v>
                </c:pt>
                <c:pt idx="29">
                  <c:v>515.70383710292811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4D2-42A6-851A-D8703B219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352207"/>
        <c:axId val="1568352623"/>
      </c:lineChart>
      <c:catAx>
        <c:axId val="1568352207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  <a:alpha val="57000"/>
                </a:schemeClr>
              </a:solidFill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8220864459822071"/>
              <c:y val="0.9061078651533568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9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Put Value</a:t>
                </a:r>
              </a:p>
            </c:rich>
          </c:tx>
          <c:layout>
            <c:manualLayout>
              <c:xMode val="edge"/>
              <c:yMode val="edge"/>
              <c:x val="4.6000276797453457E-2"/>
              <c:y val="0.4344043309676143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#\ 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Price</a:t>
            </a:r>
            <a:r>
              <a:rPr lang="es-ES" baseline="0"/>
              <a:t> and Volatility inputs</a:t>
            </a:r>
            <a:endParaRPr lang="es-E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025768386256218E-2"/>
          <c:y val="0.18226689777756852"/>
          <c:w val="0.79218641389020028"/>
          <c:h val="0.65678721743636148"/>
        </c:manualLayout>
      </c:layout>
      <c:lineChart>
        <c:grouping val="standard"/>
        <c:varyColors val="0"/>
        <c:ser>
          <c:idx val="0"/>
          <c:order val="1"/>
          <c:tx>
            <c:strRef>
              <c:f>'HISTORICAL LEHMAN'!$B$14</c:f>
              <c:strCache>
                <c:ptCount val="1"/>
                <c:pt idx="0">
                  <c:v>Stock Price P</c:v>
                </c:pt>
              </c:strCache>
            </c:strRef>
          </c:tx>
          <c:marker>
            <c:symbol val="none"/>
          </c:marker>
          <c:cat>
            <c:numRef>
              <c:f>'HISTORICAL LEHMAN'!$C$9:$CN$9</c:f>
              <c:numCache>
                <c:formatCode>m/d/yyyy</c:formatCode>
                <c:ptCount val="90"/>
                <c:pt idx="0">
                  <c:v>39701</c:v>
                </c:pt>
                <c:pt idx="1">
                  <c:v>39702</c:v>
                </c:pt>
                <c:pt idx="2">
                  <c:v>39703</c:v>
                </c:pt>
                <c:pt idx="3">
                  <c:v>39706</c:v>
                </c:pt>
                <c:pt idx="4">
                  <c:v>39707</c:v>
                </c:pt>
                <c:pt idx="5">
                  <c:v>39708</c:v>
                </c:pt>
                <c:pt idx="6">
                  <c:v>39709</c:v>
                </c:pt>
                <c:pt idx="7">
                  <c:v>39710</c:v>
                </c:pt>
                <c:pt idx="8">
                  <c:v>39713</c:v>
                </c:pt>
                <c:pt idx="9">
                  <c:v>39714</c:v>
                </c:pt>
                <c:pt idx="10">
                  <c:v>39715</c:v>
                </c:pt>
                <c:pt idx="11">
                  <c:v>39716</c:v>
                </c:pt>
                <c:pt idx="12">
                  <c:v>39717</c:v>
                </c:pt>
                <c:pt idx="13">
                  <c:v>39720</c:v>
                </c:pt>
                <c:pt idx="14">
                  <c:v>39721</c:v>
                </c:pt>
                <c:pt idx="15">
                  <c:v>39722</c:v>
                </c:pt>
                <c:pt idx="16">
                  <c:v>39723</c:v>
                </c:pt>
                <c:pt idx="17">
                  <c:v>39724</c:v>
                </c:pt>
                <c:pt idx="18">
                  <c:v>39727</c:v>
                </c:pt>
                <c:pt idx="19">
                  <c:v>39728</c:v>
                </c:pt>
                <c:pt idx="20">
                  <c:v>39729</c:v>
                </c:pt>
                <c:pt idx="21">
                  <c:v>39730</c:v>
                </c:pt>
                <c:pt idx="22">
                  <c:v>39731</c:v>
                </c:pt>
                <c:pt idx="23">
                  <c:v>39734</c:v>
                </c:pt>
                <c:pt idx="24">
                  <c:v>39735</c:v>
                </c:pt>
                <c:pt idx="25">
                  <c:v>39736</c:v>
                </c:pt>
                <c:pt idx="26">
                  <c:v>39737</c:v>
                </c:pt>
                <c:pt idx="27">
                  <c:v>39738</c:v>
                </c:pt>
                <c:pt idx="28">
                  <c:v>39741</c:v>
                </c:pt>
                <c:pt idx="29">
                  <c:v>39742</c:v>
                </c:pt>
                <c:pt idx="30">
                  <c:v>39743</c:v>
                </c:pt>
                <c:pt idx="31">
                  <c:v>39744</c:v>
                </c:pt>
                <c:pt idx="32">
                  <c:v>39745</c:v>
                </c:pt>
                <c:pt idx="33">
                  <c:v>39748</c:v>
                </c:pt>
                <c:pt idx="34">
                  <c:v>39749</c:v>
                </c:pt>
                <c:pt idx="35">
                  <c:v>39750</c:v>
                </c:pt>
                <c:pt idx="36">
                  <c:v>39751</c:v>
                </c:pt>
                <c:pt idx="37">
                  <c:v>39752</c:v>
                </c:pt>
                <c:pt idx="38">
                  <c:v>39755</c:v>
                </c:pt>
                <c:pt idx="39">
                  <c:v>39756</c:v>
                </c:pt>
                <c:pt idx="40">
                  <c:v>39757</c:v>
                </c:pt>
                <c:pt idx="41">
                  <c:v>39758</c:v>
                </c:pt>
                <c:pt idx="42">
                  <c:v>39759</c:v>
                </c:pt>
                <c:pt idx="43">
                  <c:v>39762</c:v>
                </c:pt>
                <c:pt idx="44">
                  <c:v>39763</c:v>
                </c:pt>
                <c:pt idx="45">
                  <c:v>39764</c:v>
                </c:pt>
                <c:pt idx="46">
                  <c:v>39765</c:v>
                </c:pt>
                <c:pt idx="47">
                  <c:v>39766</c:v>
                </c:pt>
                <c:pt idx="48">
                  <c:v>39769</c:v>
                </c:pt>
                <c:pt idx="49">
                  <c:v>39770</c:v>
                </c:pt>
                <c:pt idx="50">
                  <c:v>39771</c:v>
                </c:pt>
                <c:pt idx="51">
                  <c:v>39772</c:v>
                </c:pt>
                <c:pt idx="52">
                  <c:v>39773</c:v>
                </c:pt>
                <c:pt idx="53">
                  <c:v>39776</c:v>
                </c:pt>
                <c:pt idx="54">
                  <c:v>39777</c:v>
                </c:pt>
                <c:pt idx="55">
                  <c:v>39778</c:v>
                </c:pt>
                <c:pt idx="56">
                  <c:v>39780</c:v>
                </c:pt>
                <c:pt idx="57">
                  <c:v>39783</c:v>
                </c:pt>
                <c:pt idx="58">
                  <c:v>39784</c:v>
                </c:pt>
                <c:pt idx="59">
                  <c:v>39785</c:v>
                </c:pt>
                <c:pt idx="60">
                  <c:v>39786</c:v>
                </c:pt>
                <c:pt idx="61">
                  <c:v>39787</c:v>
                </c:pt>
                <c:pt idx="62">
                  <c:v>39790</c:v>
                </c:pt>
                <c:pt idx="63">
                  <c:v>39791</c:v>
                </c:pt>
                <c:pt idx="64">
                  <c:v>39792</c:v>
                </c:pt>
                <c:pt idx="65">
                  <c:v>39793</c:v>
                </c:pt>
                <c:pt idx="66">
                  <c:v>39794</c:v>
                </c:pt>
                <c:pt idx="67">
                  <c:v>39797</c:v>
                </c:pt>
                <c:pt idx="68">
                  <c:v>39798</c:v>
                </c:pt>
                <c:pt idx="69">
                  <c:v>39799</c:v>
                </c:pt>
                <c:pt idx="70">
                  <c:v>39800</c:v>
                </c:pt>
                <c:pt idx="71">
                  <c:v>39801</c:v>
                </c:pt>
                <c:pt idx="72">
                  <c:v>39804</c:v>
                </c:pt>
                <c:pt idx="73">
                  <c:v>39805</c:v>
                </c:pt>
                <c:pt idx="74">
                  <c:v>39806</c:v>
                </c:pt>
                <c:pt idx="75">
                  <c:v>39808</c:v>
                </c:pt>
                <c:pt idx="76">
                  <c:v>39811</c:v>
                </c:pt>
                <c:pt idx="77">
                  <c:v>39812</c:v>
                </c:pt>
                <c:pt idx="78">
                  <c:v>39813</c:v>
                </c:pt>
                <c:pt idx="79">
                  <c:v>39815</c:v>
                </c:pt>
                <c:pt idx="80">
                  <c:v>39818</c:v>
                </c:pt>
                <c:pt idx="81">
                  <c:v>39819</c:v>
                </c:pt>
                <c:pt idx="82">
                  <c:v>39820</c:v>
                </c:pt>
                <c:pt idx="83">
                  <c:v>39821</c:v>
                </c:pt>
                <c:pt idx="84">
                  <c:v>39822</c:v>
                </c:pt>
                <c:pt idx="85">
                  <c:v>39825</c:v>
                </c:pt>
                <c:pt idx="86">
                  <c:v>39826</c:v>
                </c:pt>
                <c:pt idx="87">
                  <c:v>39827</c:v>
                </c:pt>
                <c:pt idx="88">
                  <c:v>39828</c:v>
                </c:pt>
                <c:pt idx="89">
                  <c:v>39829</c:v>
                </c:pt>
              </c:numCache>
            </c:numRef>
          </c:cat>
          <c:val>
            <c:numRef>
              <c:f>'HISTORICAL LEHMAN'!$C$14:$CN$14</c:f>
              <c:numCache>
                <c:formatCode>_("$"* #,##0_);_("$"* \(#,##0\);_("$"* "-"??_);_(@_)</c:formatCode>
                <c:ptCount val="90"/>
                <c:pt idx="0">
                  <c:v>1232.04</c:v>
                </c:pt>
                <c:pt idx="1">
                  <c:v>1249.05</c:v>
                </c:pt>
                <c:pt idx="2">
                  <c:v>1251.7</c:v>
                </c:pt>
                <c:pt idx="3">
                  <c:v>1192.7</c:v>
                </c:pt>
                <c:pt idx="4">
                  <c:v>1213.5999999999999</c:v>
                </c:pt>
                <c:pt idx="5">
                  <c:v>1156.3900000000001</c:v>
                </c:pt>
                <c:pt idx="6">
                  <c:v>1206.51</c:v>
                </c:pt>
                <c:pt idx="7">
                  <c:v>1255.08</c:v>
                </c:pt>
                <c:pt idx="8">
                  <c:v>1207.0899999999999</c:v>
                </c:pt>
                <c:pt idx="9">
                  <c:v>1188.22</c:v>
                </c:pt>
                <c:pt idx="10">
                  <c:v>1185.8699999999999</c:v>
                </c:pt>
                <c:pt idx="11">
                  <c:v>1209.18</c:v>
                </c:pt>
                <c:pt idx="12">
                  <c:v>1213.27</c:v>
                </c:pt>
                <c:pt idx="13">
                  <c:v>1106.42</c:v>
                </c:pt>
                <c:pt idx="14">
                  <c:v>1166.3599999999999</c:v>
                </c:pt>
                <c:pt idx="15">
                  <c:v>1161.06</c:v>
                </c:pt>
                <c:pt idx="16">
                  <c:v>1114.28</c:v>
                </c:pt>
                <c:pt idx="17">
                  <c:v>1099.23</c:v>
                </c:pt>
                <c:pt idx="18">
                  <c:v>1056.8900000000001</c:v>
                </c:pt>
                <c:pt idx="19">
                  <c:v>996.23</c:v>
                </c:pt>
                <c:pt idx="20">
                  <c:v>984.94</c:v>
                </c:pt>
                <c:pt idx="21">
                  <c:v>909.92</c:v>
                </c:pt>
                <c:pt idx="22">
                  <c:v>899.22</c:v>
                </c:pt>
                <c:pt idx="23">
                  <c:v>1003.35</c:v>
                </c:pt>
                <c:pt idx="24">
                  <c:v>998.01</c:v>
                </c:pt>
                <c:pt idx="25">
                  <c:v>907.84</c:v>
                </c:pt>
                <c:pt idx="26">
                  <c:v>946.43</c:v>
                </c:pt>
                <c:pt idx="27">
                  <c:v>940.55</c:v>
                </c:pt>
                <c:pt idx="28">
                  <c:v>985.4</c:v>
                </c:pt>
                <c:pt idx="29">
                  <c:v>955.05</c:v>
                </c:pt>
                <c:pt idx="30">
                  <c:v>896.78</c:v>
                </c:pt>
                <c:pt idx="31">
                  <c:v>908.11</c:v>
                </c:pt>
                <c:pt idx="32">
                  <c:v>876.77</c:v>
                </c:pt>
                <c:pt idx="33">
                  <c:v>848.92</c:v>
                </c:pt>
                <c:pt idx="34">
                  <c:v>940.51</c:v>
                </c:pt>
                <c:pt idx="35">
                  <c:v>930.09</c:v>
                </c:pt>
                <c:pt idx="36">
                  <c:v>954.09</c:v>
                </c:pt>
                <c:pt idx="37">
                  <c:v>968.75</c:v>
                </c:pt>
                <c:pt idx="38">
                  <c:v>966.3</c:v>
                </c:pt>
                <c:pt idx="39">
                  <c:v>1005.75</c:v>
                </c:pt>
                <c:pt idx="40">
                  <c:v>952.77</c:v>
                </c:pt>
                <c:pt idx="41">
                  <c:v>904.88</c:v>
                </c:pt>
                <c:pt idx="42">
                  <c:v>930.99</c:v>
                </c:pt>
                <c:pt idx="43">
                  <c:v>919.21</c:v>
                </c:pt>
                <c:pt idx="44">
                  <c:v>898.95</c:v>
                </c:pt>
                <c:pt idx="45">
                  <c:v>852.3</c:v>
                </c:pt>
                <c:pt idx="46">
                  <c:v>911.29</c:v>
                </c:pt>
                <c:pt idx="47">
                  <c:v>873.29</c:v>
                </c:pt>
                <c:pt idx="48">
                  <c:v>850.75</c:v>
                </c:pt>
                <c:pt idx="49">
                  <c:v>859.12</c:v>
                </c:pt>
                <c:pt idx="50">
                  <c:v>806.58</c:v>
                </c:pt>
                <c:pt idx="51">
                  <c:v>752.44</c:v>
                </c:pt>
                <c:pt idx="52">
                  <c:v>800.03</c:v>
                </c:pt>
                <c:pt idx="53">
                  <c:v>851.81</c:v>
                </c:pt>
                <c:pt idx="54">
                  <c:v>857.39</c:v>
                </c:pt>
                <c:pt idx="55">
                  <c:v>887.68</c:v>
                </c:pt>
                <c:pt idx="56">
                  <c:v>896.24</c:v>
                </c:pt>
                <c:pt idx="57">
                  <c:v>816.21</c:v>
                </c:pt>
                <c:pt idx="58">
                  <c:v>848.81</c:v>
                </c:pt>
                <c:pt idx="59">
                  <c:v>870.74</c:v>
                </c:pt>
                <c:pt idx="60">
                  <c:v>845.22</c:v>
                </c:pt>
                <c:pt idx="61">
                  <c:v>876.07</c:v>
                </c:pt>
                <c:pt idx="62">
                  <c:v>909.7</c:v>
                </c:pt>
                <c:pt idx="63">
                  <c:v>888.67</c:v>
                </c:pt>
                <c:pt idx="64">
                  <c:v>899.24</c:v>
                </c:pt>
                <c:pt idx="65">
                  <c:v>873.59</c:v>
                </c:pt>
                <c:pt idx="66">
                  <c:v>879.73</c:v>
                </c:pt>
                <c:pt idx="67">
                  <c:v>868.57</c:v>
                </c:pt>
                <c:pt idx="68">
                  <c:v>913.18</c:v>
                </c:pt>
                <c:pt idx="69">
                  <c:v>904.42</c:v>
                </c:pt>
                <c:pt idx="70">
                  <c:v>885.28</c:v>
                </c:pt>
                <c:pt idx="71">
                  <c:v>887.88</c:v>
                </c:pt>
                <c:pt idx="72">
                  <c:v>871.63</c:v>
                </c:pt>
                <c:pt idx="73">
                  <c:v>863.16</c:v>
                </c:pt>
                <c:pt idx="74">
                  <c:v>868.15</c:v>
                </c:pt>
                <c:pt idx="75">
                  <c:v>872.8</c:v>
                </c:pt>
                <c:pt idx="76">
                  <c:v>869.42</c:v>
                </c:pt>
                <c:pt idx="77">
                  <c:v>890.64</c:v>
                </c:pt>
                <c:pt idx="78">
                  <c:v>903.25</c:v>
                </c:pt>
                <c:pt idx="79">
                  <c:v>931.8</c:v>
                </c:pt>
                <c:pt idx="80">
                  <c:v>927.45</c:v>
                </c:pt>
                <c:pt idx="81">
                  <c:v>934.7</c:v>
                </c:pt>
                <c:pt idx="82">
                  <c:v>906.65</c:v>
                </c:pt>
                <c:pt idx="83">
                  <c:v>909.73</c:v>
                </c:pt>
                <c:pt idx="84">
                  <c:v>890.35</c:v>
                </c:pt>
                <c:pt idx="85">
                  <c:v>870.26</c:v>
                </c:pt>
                <c:pt idx="86">
                  <c:v>871.79</c:v>
                </c:pt>
                <c:pt idx="87">
                  <c:v>842.62</c:v>
                </c:pt>
                <c:pt idx="88">
                  <c:v>843.74</c:v>
                </c:pt>
                <c:pt idx="89">
                  <c:v>850.12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2D-4652-884E-CE349A5181BE}"/>
            </c:ext>
          </c:extLst>
        </c:ser>
        <c:ser>
          <c:idx val="2"/>
          <c:order val="2"/>
          <c:tx>
            <c:strRef>
              <c:f>'HISTORICAL LEHMAN'!$B$3</c:f>
              <c:strCache>
                <c:ptCount val="1"/>
                <c:pt idx="0">
                  <c:v>Put Strike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Ref>
              <c:f>'HISTORICAL LEHMAN'!$C$9:$CN$9</c:f>
              <c:numCache>
                <c:formatCode>m/d/yyyy</c:formatCode>
                <c:ptCount val="90"/>
                <c:pt idx="0">
                  <c:v>39701</c:v>
                </c:pt>
                <c:pt idx="1">
                  <c:v>39702</c:v>
                </c:pt>
                <c:pt idx="2">
                  <c:v>39703</c:v>
                </c:pt>
                <c:pt idx="3">
                  <c:v>39706</c:v>
                </c:pt>
                <c:pt idx="4">
                  <c:v>39707</c:v>
                </c:pt>
                <c:pt idx="5">
                  <c:v>39708</c:v>
                </c:pt>
                <c:pt idx="6">
                  <c:v>39709</c:v>
                </c:pt>
                <c:pt idx="7">
                  <c:v>39710</c:v>
                </c:pt>
                <c:pt idx="8">
                  <c:v>39713</c:v>
                </c:pt>
                <c:pt idx="9">
                  <c:v>39714</c:v>
                </c:pt>
                <c:pt idx="10">
                  <c:v>39715</c:v>
                </c:pt>
                <c:pt idx="11">
                  <c:v>39716</c:v>
                </c:pt>
                <c:pt idx="12">
                  <c:v>39717</c:v>
                </c:pt>
                <c:pt idx="13">
                  <c:v>39720</c:v>
                </c:pt>
                <c:pt idx="14">
                  <c:v>39721</c:v>
                </c:pt>
                <c:pt idx="15">
                  <c:v>39722</c:v>
                </c:pt>
                <c:pt idx="16">
                  <c:v>39723</c:v>
                </c:pt>
                <c:pt idx="17">
                  <c:v>39724</c:v>
                </c:pt>
                <c:pt idx="18">
                  <c:v>39727</c:v>
                </c:pt>
                <c:pt idx="19">
                  <c:v>39728</c:v>
                </c:pt>
                <c:pt idx="20">
                  <c:v>39729</c:v>
                </c:pt>
                <c:pt idx="21">
                  <c:v>39730</c:v>
                </c:pt>
                <c:pt idx="22">
                  <c:v>39731</c:v>
                </c:pt>
                <c:pt idx="23">
                  <c:v>39734</c:v>
                </c:pt>
                <c:pt idx="24">
                  <c:v>39735</c:v>
                </c:pt>
                <c:pt idx="25">
                  <c:v>39736</c:v>
                </c:pt>
                <c:pt idx="26">
                  <c:v>39737</c:v>
                </c:pt>
                <c:pt idx="27">
                  <c:v>39738</c:v>
                </c:pt>
                <c:pt idx="28">
                  <c:v>39741</c:v>
                </c:pt>
                <c:pt idx="29">
                  <c:v>39742</c:v>
                </c:pt>
                <c:pt idx="30">
                  <c:v>39743</c:v>
                </c:pt>
                <c:pt idx="31">
                  <c:v>39744</c:v>
                </c:pt>
                <c:pt idx="32">
                  <c:v>39745</c:v>
                </c:pt>
                <c:pt idx="33">
                  <c:v>39748</c:v>
                </c:pt>
                <c:pt idx="34">
                  <c:v>39749</c:v>
                </c:pt>
                <c:pt idx="35">
                  <c:v>39750</c:v>
                </c:pt>
                <c:pt idx="36">
                  <c:v>39751</c:v>
                </c:pt>
                <c:pt idx="37">
                  <c:v>39752</c:v>
                </c:pt>
                <c:pt idx="38">
                  <c:v>39755</c:v>
                </c:pt>
                <c:pt idx="39">
                  <c:v>39756</c:v>
                </c:pt>
                <c:pt idx="40">
                  <c:v>39757</c:v>
                </c:pt>
                <c:pt idx="41">
                  <c:v>39758</c:v>
                </c:pt>
                <c:pt idx="42">
                  <c:v>39759</c:v>
                </c:pt>
                <c:pt idx="43">
                  <c:v>39762</c:v>
                </c:pt>
                <c:pt idx="44">
                  <c:v>39763</c:v>
                </c:pt>
                <c:pt idx="45">
                  <c:v>39764</c:v>
                </c:pt>
                <c:pt idx="46">
                  <c:v>39765</c:v>
                </c:pt>
                <c:pt idx="47">
                  <c:v>39766</c:v>
                </c:pt>
                <c:pt idx="48">
                  <c:v>39769</c:v>
                </c:pt>
                <c:pt idx="49">
                  <c:v>39770</c:v>
                </c:pt>
                <c:pt idx="50">
                  <c:v>39771</c:v>
                </c:pt>
                <c:pt idx="51">
                  <c:v>39772</c:v>
                </c:pt>
                <c:pt idx="52">
                  <c:v>39773</c:v>
                </c:pt>
                <c:pt idx="53">
                  <c:v>39776</c:v>
                </c:pt>
                <c:pt idx="54">
                  <c:v>39777</c:v>
                </c:pt>
                <c:pt idx="55">
                  <c:v>39778</c:v>
                </c:pt>
                <c:pt idx="56">
                  <c:v>39780</c:v>
                </c:pt>
                <c:pt idx="57">
                  <c:v>39783</c:v>
                </c:pt>
                <c:pt idx="58">
                  <c:v>39784</c:v>
                </c:pt>
                <c:pt idx="59">
                  <c:v>39785</c:v>
                </c:pt>
                <c:pt idx="60">
                  <c:v>39786</c:v>
                </c:pt>
                <c:pt idx="61">
                  <c:v>39787</c:v>
                </c:pt>
                <c:pt idx="62">
                  <c:v>39790</c:v>
                </c:pt>
                <c:pt idx="63">
                  <c:v>39791</c:v>
                </c:pt>
                <c:pt idx="64">
                  <c:v>39792</c:v>
                </c:pt>
                <c:pt idx="65">
                  <c:v>39793</c:v>
                </c:pt>
                <c:pt idx="66">
                  <c:v>39794</c:v>
                </c:pt>
                <c:pt idx="67">
                  <c:v>39797</c:v>
                </c:pt>
                <c:pt idx="68">
                  <c:v>39798</c:v>
                </c:pt>
                <c:pt idx="69">
                  <c:v>39799</c:v>
                </c:pt>
                <c:pt idx="70">
                  <c:v>39800</c:v>
                </c:pt>
                <c:pt idx="71">
                  <c:v>39801</c:v>
                </c:pt>
                <c:pt idx="72">
                  <c:v>39804</c:v>
                </c:pt>
                <c:pt idx="73">
                  <c:v>39805</c:v>
                </c:pt>
                <c:pt idx="74">
                  <c:v>39806</c:v>
                </c:pt>
                <c:pt idx="75">
                  <c:v>39808</c:v>
                </c:pt>
                <c:pt idx="76">
                  <c:v>39811</c:v>
                </c:pt>
                <c:pt idx="77">
                  <c:v>39812</c:v>
                </c:pt>
                <c:pt idx="78">
                  <c:v>39813</c:v>
                </c:pt>
                <c:pt idx="79">
                  <c:v>39815</c:v>
                </c:pt>
                <c:pt idx="80">
                  <c:v>39818</c:v>
                </c:pt>
                <c:pt idx="81">
                  <c:v>39819</c:v>
                </c:pt>
                <c:pt idx="82">
                  <c:v>39820</c:v>
                </c:pt>
                <c:pt idx="83">
                  <c:v>39821</c:v>
                </c:pt>
                <c:pt idx="84">
                  <c:v>39822</c:v>
                </c:pt>
                <c:pt idx="85">
                  <c:v>39825</c:v>
                </c:pt>
                <c:pt idx="86">
                  <c:v>39826</c:v>
                </c:pt>
                <c:pt idx="87">
                  <c:v>39827</c:v>
                </c:pt>
                <c:pt idx="88">
                  <c:v>39828</c:v>
                </c:pt>
                <c:pt idx="89">
                  <c:v>39829</c:v>
                </c:pt>
              </c:numCache>
            </c:numRef>
          </c:cat>
          <c:val>
            <c:numRef>
              <c:f>'HISTORICAL LEHMAN'!$C$15:$CN$15</c:f>
              <c:numCache>
                <c:formatCode>_("$"* #,##0_);_("$"* \(#,##0\);_("$"* "-"??_);_(@_)</c:formatCode>
                <c:ptCount val="90"/>
                <c:pt idx="0">
                  <c:v>862.42799999999988</c:v>
                </c:pt>
                <c:pt idx="1">
                  <c:v>862.42799999999988</c:v>
                </c:pt>
                <c:pt idx="2">
                  <c:v>862.42799999999988</c:v>
                </c:pt>
                <c:pt idx="3">
                  <c:v>862.42799999999988</c:v>
                </c:pt>
                <c:pt idx="4">
                  <c:v>862.42799999999988</c:v>
                </c:pt>
                <c:pt idx="5">
                  <c:v>862.42799999999988</c:v>
                </c:pt>
                <c:pt idx="6">
                  <c:v>862.42799999999988</c:v>
                </c:pt>
                <c:pt idx="7">
                  <c:v>862.42799999999988</c:v>
                </c:pt>
                <c:pt idx="8">
                  <c:v>862.42799999999988</c:v>
                </c:pt>
                <c:pt idx="9">
                  <c:v>862.42799999999988</c:v>
                </c:pt>
                <c:pt idx="10">
                  <c:v>862.42799999999988</c:v>
                </c:pt>
                <c:pt idx="11">
                  <c:v>862.42799999999988</c:v>
                </c:pt>
                <c:pt idx="12">
                  <c:v>862.42799999999988</c:v>
                </c:pt>
                <c:pt idx="13">
                  <c:v>862.42799999999988</c:v>
                </c:pt>
                <c:pt idx="14">
                  <c:v>862.42799999999988</c:v>
                </c:pt>
                <c:pt idx="15">
                  <c:v>862.42799999999988</c:v>
                </c:pt>
                <c:pt idx="16">
                  <c:v>862.42799999999988</c:v>
                </c:pt>
                <c:pt idx="17">
                  <c:v>862.42799999999988</c:v>
                </c:pt>
                <c:pt idx="18">
                  <c:v>862.42799999999988</c:v>
                </c:pt>
                <c:pt idx="19">
                  <c:v>862.42799999999988</c:v>
                </c:pt>
                <c:pt idx="20">
                  <c:v>862.42799999999988</c:v>
                </c:pt>
                <c:pt idx="21">
                  <c:v>862.42799999999988</c:v>
                </c:pt>
                <c:pt idx="22">
                  <c:v>862.42799999999988</c:v>
                </c:pt>
                <c:pt idx="23">
                  <c:v>862.42799999999988</c:v>
                </c:pt>
                <c:pt idx="24">
                  <c:v>862.42799999999988</c:v>
                </c:pt>
                <c:pt idx="25">
                  <c:v>862.42799999999988</c:v>
                </c:pt>
                <c:pt idx="26">
                  <c:v>862.42799999999988</c:v>
                </c:pt>
                <c:pt idx="27">
                  <c:v>862.42799999999988</c:v>
                </c:pt>
                <c:pt idx="28">
                  <c:v>862.42799999999988</c:v>
                </c:pt>
                <c:pt idx="29">
                  <c:v>862.42799999999988</c:v>
                </c:pt>
                <c:pt idx="30">
                  <c:v>862.42799999999988</c:v>
                </c:pt>
                <c:pt idx="31">
                  <c:v>862.42799999999988</c:v>
                </c:pt>
                <c:pt idx="32">
                  <c:v>862.42799999999988</c:v>
                </c:pt>
                <c:pt idx="33">
                  <c:v>862.42799999999988</c:v>
                </c:pt>
                <c:pt idx="34">
                  <c:v>862.42799999999988</c:v>
                </c:pt>
                <c:pt idx="35">
                  <c:v>862.42799999999988</c:v>
                </c:pt>
                <c:pt idx="36">
                  <c:v>862.42799999999988</c:v>
                </c:pt>
                <c:pt idx="37">
                  <c:v>862.42799999999988</c:v>
                </c:pt>
                <c:pt idx="38">
                  <c:v>862.42799999999988</c:v>
                </c:pt>
                <c:pt idx="39">
                  <c:v>862.42799999999988</c:v>
                </c:pt>
                <c:pt idx="40">
                  <c:v>862.42799999999988</c:v>
                </c:pt>
                <c:pt idx="41">
                  <c:v>862.42799999999988</c:v>
                </c:pt>
                <c:pt idx="42">
                  <c:v>862.42799999999988</c:v>
                </c:pt>
                <c:pt idx="43">
                  <c:v>862.42799999999988</c:v>
                </c:pt>
                <c:pt idx="44">
                  <c:v>862.42799999999988</c:v>
                </c:pt>
                <c:pt idx="45">
                  <c:v>862.42799999999988</c:v>
                </c:pt>
                <c:pt idx="46">
                  <c:v>862.42799999999988</c:v>
                </c:pt>
                <c:pt idx="47">
                  <c:v>862.42799999999988</c:v>
                </c:pt>
                <c:pt idx="48">
                  <c:v>862.42799999999988</c:v>
                </c:pt>
                <c:pt idx="49">
                  <c:v>862.42799999999988</c:v>
                </c:pt>
                <c:pt idx="50">
                  <c:v>862.42799999999988</c:v>
                </c:pt>
                <c:pt idx="51">
                  <c:v>862.42799999999988</c:v>
                </c:pt>
                <c:pt idx="52">
                  <c:v>862.42799999999988</c:v>
                </c:pt>
                <c:pt idx="53">
                  <c:v>862.42799999999988</c:v>
                </c:pt>
                <c:pt idx="54">
                  <c:v>862.42799999999988</c:v>
                </c:pt>
                <c:pt idx="55">
                  <c:v>862.42799999999988</c:v>
                </c:pt>
                <c:pt idx="56">
                  <c:v>862.42799999999988</c:v>
                </c:pt>
                <c:pt idx="57">
                  <c:v>862.42799999999988</c:v>
                </c:pt>
                <c:pt idx="58">
                  <c:v>862.42799999999988</c:v>
                </c:pt>
                <c:pt idx="59">
                  <c:v>862.42799999999988</c:v>
                </c:pt>
                <c:pt idx="60">
                  <c:v>862.42799999999988</c:v>
                </c:pt>
                <c:pt idx="61">
                  <c:v>862.42799999999988</c:v>
                </c:pt>
                <c:pt idx="62">
                  <c:v>862.42799999999988</c:v>
                </c:pt>
                <c:pt idx="63">
                  <c:v>862.42799999999988</c:v>
                </c:pt>
                <c:pt idx="64">
                  <c:v>862.42799999999988</c:v>
                </c:pt>
                <c:pt idx="65">
                  <c:v>862.42799999999988</c:v>
                </c:pt>
                <c:pt idx="66">
                  <c:v>862.42799999999988</c:v>
                </c:pt>
                <c:pt idx="67">
                  <c:v>862.42799999999988</c:v>
                </c:pt>
                <c:pt idx="68">
                  <c:v>862.42799999999988</c:v>
                </c:pt>
                <c:pt idx="69">
                  <c:v>862.42799999999988</c:v>
                </c:pt>
                <c:pt idx="70">
                  <c:v>862.42799999999988</c:v>
                </c:pt>
                <c:pt idx="71">
                  <c:v>862.42799999999988</c:v>
                </c:pt>
                <c:pt idx="72">
                  <c:v>862.42799999999988</c:v>
                </c:pt>
                <c:pt idx="73">
                  <c:v>862.42799999999988</c:v>
                </c:pt>
                <c:pt idx="74">
                  <c:v>862.42799999999988</c:v>
                </c:pt>
                <c:pt idx="75">
                  <c:v>862.42799999999988</c:v>
                </c:pt>
                <c:pt idx="76">
                  <c:v>862.42799999999988</c:v>
                </c:pt>
                <c:pt idx="77">
                  <c:v>862.42799999999988</c:v>
                </c:pt>
                <c:pt idx="78">
                  <c:v>862.42799999999988</c:v>
                </c:pt>
                <c:pt idx="79">
                  <c:v>862.42799999999988</c:v>
                </c:pt>
                <c:pt idx="80">
                  <c:v>862.42799999999988</c:v>
                </c:pt>
                <c:pt idx="81">
                  <c:v>862.42799999999988</c:v>
                </c:pt>
                <c:pt idx="82">
                  <c:v>862.42799999999988</c:v>
                </c:pt>
                <c:pt idx="83">
                  <c:v>862.42799999999988</c:v>
                </c:pt>
                <c:pt idx="84">
                  <c:v>862.42799999999988</c:v>
                </c:pt>
                <c:pt idx="85">
                  <c:v>862.42799999999988</c:v>
                </c:pt>
                <c:pt idx="86">
                  <c:v>862.42799999999988</c:v>
                </c:pt>
                <c:pt idx="87">
                  <c:v>862.42799999999988</c:v>
                </c:pt>
                <c:pt idx="88">
                  <c:v>862.42799999999988</c:v>
                </c:pt>
                <c:pt idx="89">
                  <c:v>862.42799999999988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2D-4652-884E-CE349A518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352207"/>
        <c:axId val="1568352623"/>
      </c:lineChart>
      <c:lineChart>
        <c:grouping val="standard"/>
        <c:varyColors val="0"/>
        <c:ser>
          <c:idx val="1"/>
          <c:order val="0"/>
          <c:tx>
            <c:strRef>
              <c:f>'HISTORICAL LEHMAN'!$B$18</c:f>
              <c:strCache>
                <c:ptCount val="1"/>
                <c:pt idx="0">
                  <c:v>Implied Volatility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'HISTORICAL LEHMAN'!$C$9:$CN$9</c:f>
              <c:numCache>
                <c:formatCode>m/d/yyyy</c:formatCode>
                <c:ptCount val="90"/>
                <c:pt idx="0">
                  <c:v>39701</c:v>
                </c:pt>
                <c:pt idx="1">
                  <c:v>39702</c:v>
                </c:pt>
                <c:pt idx="2">
                  <c:v>39703</c:v>
                </c:pt>
                <c:pt idx="3">
                  <c:v>39706</c:v>
                </c:pt>
                <c:pt idx="4">
                  <c:v>39707</c:v>
                </c:pt>
                <c:pt idx="5">
                  <c:v>39708</c:v>
                </c:pt>
                <c:pt idx="6">
                  <c:v>39709</c:v>
                </c:pt>
                <c:pt idx="7">
                  <c:v>39710</c:v>
                </c:pt>
                <c:pt idx="8">
                  <c:v>39713</c:v>
                </c:pt>
                <c:pt idx="9">
                  <c:v>39714</c:v>
                </c:pt>
                <c:pt idx="10">
                  <c:v>39715</c:v>
                </c:pt>
                <c:pt idx="11">
                  <c:v>39716</c:v>
                </c:pt>
                <c:pt idx="12">
                  <c:v>39717</c:v>
                </c:pt>
                <c:pt idx="13">
                  <c:v>39720</c:v>
                </c:pt>
                <c:pt idx="14">
                  <c:v>39721</c:v>
                </c:pt>
                <c:pt idx="15">
                  <c:v>39722</c:v>
                </c:pt>
                <c:pt idx="16">
                  <c:v>39723</c:v>
                </c:pt>
                <c:pt idx="17">
                  <c:v>39724</c:v>
                </c:pt>
                <c:pt idx="18">
                  <c:v>39727</c:v>
                </c:pt>
                <c:pt idx="19">
                  <c:v>39728</c:v>
                </c:pt>
                <c:pt idx="20">
                  <c:v>39729</c:v>
                </c:pt>
                <c:pt idx="21">
                  <c:v>39730</c:v>
                </c:pt>
                <c:pt idx="22">
                  <c:v>39731</c:v>
                </c:pt>
                <c:pt idx="23">
                  <c:v>39734</c:v>
                </c:pt>
                <c:pt idx="24">
                  <c:v>39735</c:v>
                </c:pt>
                <c:pt idx="25">
                  <c:v>39736</c:v>
                </c:pt>
                <c:pt idx="26">
                  <c:v>39737</c:v>
                </c:pt>
                <c:pt idx="27">
                  <c:v>39738</c:v>
                </c:pt>
                <c:pt idx="28">
                  <c:v>39741</c:v>
                </c:pt>
                <c:pt idx="29">
                  <c:v>39742</c:v>
                </c:pt>
                <c:pt idx="30">
                  <c:v>39743</c:v>
                </c:pt>
                <c:pt idx="31">
                  <c:v>39744</c:v>
                </c:pt>
                <c:pt idx="32">
                  <c:v>39745</c:v>
                </c:pt>
                <c:pt idx="33">
                  <c:v>39748</c:v>
                </c:pt>
                <c:pt idx="34">
                  <c:v>39749</c:v>
                </c:pt>
                <c:pt idx="35">
                  <c:v>39750</c:v>
                </c:pt>
                <c:pt idx="36">
                  <c:v>39751</c:v>
                </c:pt>
                <c:pt idx="37">
                  <c:v>39752</c:v>
                </c:pt>
                <c:pt idx="38">
                  <c:v>39755</c:v>
                </c:pt>
                <c:pt idx="39">
                  <c:v>39756</c:v>
                </c:pt>
                <c:pt idx="40">
                  <c:v>39757</c:v>
                </c:pt>
                <c:pt idx="41">
                  <c:v>39758</c:v>
                </c:pt>
                <c:pt idx="42">
                  <c:v>39759</c:v>
                </c:pt>
                <c:pt idx="43">
                  <c:v>39762</c:v>
                </c:pt>
                <c:pt idx="44">
                  <c:v>39763</c:v>
                </c:pt>
                <c:pt idx="45">
                  <c:v>39764</c:v>
                </c:pt>
                <c:pt idx="46">
                  <c:v>39765</c:v>
                </c:pt>
                <c:pt idx="47">
                  <c:v>39766</c:v>
                </c:pt>
                <c:pt idx="48">
                  <c:v>39769</c:v>
                </c:pt>
                <c:pt idx="49">
                  <c:v>39770</c:v>
                </c:pt>
                <c:pt idx="50">
                  <c:v>39771</c:v>
                </c:pt>
                <c:pt idx="51">
                  <c:v>39772</c:v>
                </c:pt>
                <c:pt idx="52">
                  <c:v>39773</c:v>
                </c:pt>
                <c:pt idx="53">
                  <c:v>39776</c:v>
                </c:pt>
                <c:pt idx="54">
                  <c:v>39777</c:v>
                </c:pt>
                <c:pt idx="55">
                  <c:v>39778</c:v>
                </c:pt>
                <c:pt idx="56">
                  <c:v>39780</c:v>
                </c:pt>
                <c:pt idx="57">
                  <c:v>39783</c:v>
                </c:pt>
                <c:pt idx="58">
                  <c:v>39784</c:v>
                </c:pt>
                <c:pt idx="59">
                  <c:v>39785</c:v>
                </c:pt>
                <c:pt idx="60">
                  <c:v>39786</c:v>
                </c:pt>
                <c:pt idx="61">
                  <c:v>39787</c:v>
                </c:pt>
                <c:pt idx="62">
                  <c:v>39790</c:v>
                </c:pt>
                <c:pt idx="63">
                  <c:v>39791</c:v>
                </c:pt>
                <c:pt idx="64">
                  <c:v>39792</c:v>
                </c:pt>
                <c:pt idx="65">
                  <c:v>39793</c:v>
                </c:pt>
                <c:pt idx="66">
                  <c:v>39794</c:v>
                </c:pt>
                <c:pt idx="67">
                  <c:v>39797</c:v>
                </c:pt>
                <c:pt idx="68">
                  <c:v>39798</c:v>
                </c:pt>
                <c:pt idx="69">
                  <c:v>39799</c:v>
                </c:pt>
                <c:pt idx="70">
                  <c:v>39800</c:v>
                </c:pt>
                <c:pt idx="71">
                  <c:v>39801</c:v>
                </c:pt>
                <c:pt idx="72">
                  <c:v>39804</c:v>
                </c:pt>
                <c:pt idx="73">
                  <c:v>39805</c:v>
                </c:pt>
                <c:pt idx="74">
                  <c:v>39806</c:v>
                </c:pt>
                <c:pt idx="75">
                  <c:v>39808</c:v>
                </c:pt>
                <c:pt idx="76">
                  <c:v>39811</c:v>
                </c:pt>
                <c:pt idx="77">
                  <c:v>39812</c:v>
                </c:pt>
                <c:pt idx="78">
                  <c:v>39813</c:v>
                </c:pt>
                <c:pt idx="79">
                  <c:v>39815</c:v>
                </c:pt>
                <c:pt idx="80">
                  <c:v>39818</c:v>
                </c:pt>
                <c:pt idx="81">
                  <c:v>39819</c:v>
                </c:pt>
                <c:pt idx="82">
                  <c:v>39820</c:v>
                </c:pt>
                <c:pt idx="83">
                  <c:v>39821</c:v>
                </c:pt>
                <c:pt idx="84">
                  <c:v>39822</c:v>
                </c:pt>
                <c:pt idx="85">
                  <c:v>39825</c:v>
                </c:pt>
                <c:pt idx="86">
                  <c:v>39826</c:v>
                </c:pt>
                <c:pt idx="87">
                  <c:v>39827</c:v>
                </c:pt>
                <c:pt idx="88">
                  <c:v>39828</c:v>
                </c:pt>
                <c:pt idx="89">
                  <c:v>39829</c:v>
                </c:pt>
              </c:numCache>
            </c:numRef>
          </c:cat>
          <c:val>
            <c:numRef>
              <c:f>'HISTORICAL LEHMAN'!$C$18:$CN$18</c:f>
              <c:numCache>
                <c:formatCode>0%</c:formatCode>
                <c:ptCount val="90"/>
                <c:pt idx="0">
                  <c:v>0.25469999999999998</c:v>
                </c:pt>
                <c:pt idx="1">
                  <c:v>0.25379999999999997</c:v>
                </c:pt>
                <c:pt idx="2">
                  <c:v>0.248</c:v>
                </c:pt>
                <c:pt idx="3">
                  <c:v>0.25659999999999999</c:v>
                </c:pt>
                <c:pt idx="4">
                  <c:v>0.317</c:v>
                </c:pt>
                <c:pt idx="5">
                  <c:v>0.30249999999999999</c:v>
                </c:pt>
                <c:pt idx="6">
                  <c:v>0.36099999999999999</c:v>
                </c:pt>
                <c:pt idx="7">
                  <c:v>0.33069999999999999</c:v>
                </c:pt>
                <c:pt idx="8">
                  <c:v>0.32400000000000001</c:v>
                </c:pt>
                <c:pt idx="9">
                  <c:v>0.33850000000000002</c:v>
                </c:pt>
                <c:pt idx="10">
                  <c:v>0.35700000000000004</c:v>
                </c:pt>
                <c:pt idx="11">
                  <c:v>0.35189999999999999</c:v>
                </c:pt>
                <c:pt idx="12">
                  <c:v>0.34759999999999996</c:v>
                </c:pt>
                <c:pt idx="13">
                  <c:v>0.36920000000000003</c:v>
                </c:pt>
                <c:pt idx="14">
                  <c:v>0.43770000000000003</c:v>
                </c:pt>
                <c:pt idx="15">
                  <c:v>0.39390000000000003</c:v>
                </c:pt>
                <c:pt idx="16">
                  <c:v>0.3982</c:v>
                </c:pt>
                <c:pt idx="17">
                  <c:v>0.45219999999999999</c:v>
                </c:pt>
                <c:pt idx="18">
                  <c:v>0.45119999999999999</c:v>
                </c:pt>
                <c:pt idx="19">
                  <c:v>0.52049999999999996</c:v>
                </c:pt>
                <c:pt idx="20">
                  <c:v>0.53679999999999994</c:v>
                </c:pt>
                <c:pt idx="21">
                  <c:v>0.57569999999999999</c:v>
                </c:pt>
                <c:pt idx="22">
                  <c:v>0.65849999999999997</c:v>
                </c:pt>
                <c:pt idx="23">
                  <c:v>0.69950000000000001</c:v>
                </c:pt>
                <c:pt idx="24">
                  <c:v>0.55100000000000005</c:v>
                </c:pt>
                <c:pt idx="25">
                  <c:v>0.55689999999999995</c:v>
                </c:pt>
                <c:pt idx="26">
                  <c:v>0.69209999999999994</c:v>
                </c:pt>
                <c:pt idx="27">
                  <c:v>0.6765000000000001</c:v>
                </c:pt>
                <c:pt idx="28">
                  <c:v>0.70400000000000007</c:v>
                </c:pt>
                <c:pt idx="29">
                  <c:v>0.52950000000000008</c:v>
                </c:pt>
                <c:pt idx="30">
                  <c:v>0.63119999999999998</c:v>
                </c:pt>
                <c:pt idx="31">
                  <c:v>0.68030000000000002</c:v>
                </c:pt>
                <c:pt idx="32">
                  <c:v>0.67799999999999994</c:v>
                </c:pt>
                <c:pt idx="33">
                  <c:v>0.7913</c:v>
                </c:pt>
                <c:pt idx="34">
                  <c:v>0.73299999999999998</c:v>
                </c:pt>
                <c:pt idx="35">
                  <c:v>0.66959999999999997</c:v>
                </c:pt>
                <c:pt idx="36">
                  <c:v>0.69830000000000003</c:v>
                </c:pt>
                <c:pt idx="37">
                  <c:v>0.62929999999999997</c:v>
                </c:pt>
                <c:pt idx="38">
                  <c:v>0.60170000000000001</c:v>
                </c:pt>
                <c:pt idx="39">
                  <c:v>0.53679999999999994</c:v>
                </c:pt>
                <c:pt idx="40">
                  <c:v>0.47729999999999995</c:v>
                </c:pt>
                <c:pt idx="41">
                  <c:v>0.56710000000000005</c:v>
                </c:pt>
                <c:pt idx="42">
                  <c:v>0.63680000000000003</c:v>
                </c:pt>
                <c:pt idx="43">
                  <c:v>0.56090000000000007</c:v>
                </c:pt>
                <c:pt idx="44">
                  <c:v>0.5998</c:v>
                </c:pt>
                <c:pt idx="45">
                  <c:v>0.61520000000000008</c:v>
                </c:pt>
                <c:pt idx="46">
                  <c:v>0.66449999999999998</c:v>
                </c:pt>
                <c:pt idx="47">
                  <c:v>0.626</c:v>
                </c:pt>
                <c:pt idx="48">
                  <c:v>0.69569999999999999</c:v>
                </c:pt>
                <c:pt idx="49">
                  <c:v>0.70090000000000008</c:v>
                </c:pt>
                <c:pt idx="50">
                  <c:v>0.68459999999999999</c:v>
                </c:pt>
                <c:pt idx="51">
                  <c:v>0.74260000000000004</c:v>
                </c:pt>
                <c:pt idx="52">
                  <c:v>0.8073999999999999</c:v>
                </c:pt>
                <c:pt idx="53">
                  <c:v>0.71189999999999998</c:v>
                </c:pt>
                <c:pt idx="54">
                  <c:v>0.64760000000000006</c:v>
                </c:pt>
                <c:pt idx="55">
                  <c:v>0.60899999999999999</c:v>
                </c:pt>
                <c:pt idx="56">
                  <c:v>0.56020000000000003</c:v>
                </c:pt>
                <c:pt idx="57">
                  <c:v>0.60470000000000002</c:v>
                </c:pt>
                <c:pt idx="58">
                  <c:v>0.66680000000000006</c:v>
                </c:pt>
                <c:pt idx="59">
                  <c:v>0.62979999999999992</c:v>
                </c:pt>
                <c:pt idx="60">
                  <c:v>0.62190000000000001</c:v>
                </c:pt>
                <c:pt idx="61">
                  <c:v>0.63639999999999997</c:v>
                </c:pt>
                <c:pt idx="62">
                  <c:v>0.58860000000000001</c:v>
                </c:pt>
                <c:pt idx="63">
                  <c:v>0.5948</c:v>
                </c:pt>
                <c:pt idx="64">
                  <c:v>0.58909999999999996</c:v>
                </c:pt>
                <c:pt idx="65">
                  <c:v>0.55079999999999996</c:v>
                </c:pt>
                <c:pt idx="66">
                  <c:v>0.55779999999999996</c:v>
                </c:pt>
                <c:pt idx="67">
                  <c:v>0.55679999999999996</c:v>
                </c:pt>
                <c:pt idx="68">
                  <c:v>0.56759999999999999</c:v>
                </c:pt>
                <c:pt idx="69">
                  <c:v>0.52</c:v>
                </c:pt>
                <c:pt idx="70">
                  <c:v>0.49840000000000001</c:v>
                </c:pt>
                <c:pt idx="71">
                  <c:v>0.46009999999999995</c:v>
                </c:pt>
                <c:pt idx="72">
                  <c:v>0.44929999999999998</c:v>
                </c:pt>
                <c:pt idx="73">
                  <c:v>0.43189999999999995</c:v>
                </c:pt>
                <c:pt idx="74">
                  <c:v>0.45020000000000004</c:v>
                </c:pt>
                <c:pt idx="75">
                  <c:v>0.44270000000000004</c:v>
                </c:pt>
                <c:pt idx="76">
                  <c:v>0.4335</c:v>
                </c:pt>
                <c:pt idx="77">
                  <c:v>0.43990000000000001</c:v>
                </c:pt>
                <c:pt idx="78">
                  <c:v>0.4163</c:v>
                </c:pt>
                <c:pt idx="79">
                  <c:v>0.39579999999999999</c:v>
                </c:pt>
                <c:pt idx="80">
                  <c:v>0.39240000000000003</c:v>
                </c:pt>
                <c:pt idx="81">
                  <c:v>0.38060000000000005</c:v>
                </c:pt>
                <c:pt idx="82">
                  <c:v>0.40289999999999998</c:v>
                </c:pt>
                <c:pt idx="83">
                  <c:v>0.43380000000000002</c:v>
                </c:pt>
                <c:pt idx="84">
                  <c:v>0.4118</c:v>
                </c:pt>
                <c:pt idx="85">
                  <c:v>0.42060000000000003</c:v>
                </c:pt>
                <c:pt idx="86">
                  <c:v>0.45840000000000003</c:v>
                </c:pt>
                <c:pt idx="87">
                  <c:v>0.46240000000000003</c:v>
                </c:pt>
                <c:pt idx="88">
                  <c:v>0.4914</c:v>
                </c:pt>
                <c:pt idx="89">
                  <c:v>0.51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E2D-4652-884E-CE349A518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356927"/>
        <c:axId val="1640358175"/>
      </c:lineChart>
      <c:dateAx>
        <c:axId val="1568352207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15000"/>
                  <a:lumOff val="85000"/>
                  <a:alpha val="44000"/>
                </a:schemeClr>
              </a:solidFill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layout>
            <c:manualLayout>
              <c:xMode val="edge"/>
              <c:yMode val="edge"/>
              <c:x val="0.47202060570526361"/>
              <c:y val="0.9435781280185110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Offset val="100"/>
        <c:baseTimeUnit val="days"/>
        <c:minorUnit val="5"/>
      </c:dateAx>
      <c:valAx>
        <c:axId val="15683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SP500</a:t>
                </a:r>
                <a:r>
                  <a:rPr lang="es-ES" baseline="0"/>
                  <a:t> Price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6967943643724809E-2"/>
              <c:y val="0.439507567508710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  <c:valAx>
        <c:axId val="1640358175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SP500 Volatility</a:t>
                </a:r>
              </a:p>
            </c:rich>
          </c:tx>
          <c:layout>
            <c:manualLayout>
              <c:xMode val="edge"/>
              <c:yMode val="edge"/>
              <c:x val="0.93129796970991341"/>
              <c:y val="0.43461657023966477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1640356927"/>
        <c:crosses val="max"/>
        <c:crossBetween val="between"/>
      </c:valAx>
      <c:dateAx>
        <c:axId val="164035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40358175"/>
        <c:crosses val="autoZero"/>
        <c:auto val="1"/>
        <c:lblOffset val="100"/>
        <c:baseTimeUnit val="days"/>
      </c:date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Ongoing Put</a:t>
            </a:r>
            <a:r>
              <a:rPr lang="es-ES" baseline="0"/>
              <a:t> value vs trade start value</a:t>
            </a:r>
            <a:endParaRPr lang="es-E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140731868139913"/>
          <c:y val="0.13312572097230638"/>
          <c:w val="0.71720122969322164"/>
          <c:h val="0.69840412541657448"/>
        </c:manualLayout>
      </c:layout>
      <c:lineChart>
        <c:grouping val="standard"/>
        <c:varyColors val="0"/>
        <c:ser>
          <c:idx val="0"/>
          <c:order val="0"/>
          <c:tx>
            <c:strRef>
              <c:f>'HISTORICAL LOW VOL'!$B$35</c:f>
              <c:strCache>
                <c:ptCount val="1"/>
                <c:pt idx="0">
                  <c:v>Payoff x times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'HISTORICAL LOW VOL'!$C$11:$AF$11</c:f>
              <c:numCache>
                <c:formatCode>_-* #,##0_-;\-* #,##0_-;_-* "-"??_-;_-@_-</c:formatCode>
                <c:ptCount val="3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</c:numCache>
            </c:numRef>
          </c:cat>
          <c:val>
            <c:numRef>
              <c:f>'HISTORICAL LOW VOL'!$C$35:$AF$35</c:f>
              <c:numCache>
                <c:formatCode>#,###.#\ \x</c:formatCode>
                <c:ptCount val="30"/>
                <c:pt idx="0">
                  <c:v>1</c:v>
                </c:pt>
                <c:pt idx="1">
                  <c:v>0.3715406690464968</c:v>
                </c:pt>
                <c:pt idx="2">
                  <c:v>1.4847559147993703</c:v>
                </c:pt>
                <c:pt idx="3">
                  <c:v>0.4865571185577125</c:v>
                </c:pt>
                <c:pt idx="4">
                  <c:v>0.10994019016174465</c:v>
                </c:pt>
                <c:pt idx="5">
                  <c:v>2.401536978383375E-2</c:v>
                </c:pt>
                <c:pt idx="6">
                  <c:v>1.0860115505956756E-2</c:v>
                </c:pt>
                <c:pt idx="7">
                  <c:v>1.1725112529292314E-2</c:v>
                </c:pt>
                <c:pt idx="8">
                  <c:v>7.5680110113803781E-4</c:v>
                </c:pt>
                <c:pt idx="9">
                  <c:v>8.1757761681210182E-4</c:v>
                </c:pt>
                <c:pt idx="10">
                  <c:v>6.1875604344949825E-3</c:v>
                </c:pt>
                <c:pt idx="11">
                  <c:v>6.7002785079475172E-4</c:v>
                </c:pt>
                <c:pt idx="12">
                  <c:v>9.0395819983834919E-5</c:v>
                </c:pt>
                <c:pt idx="13">
                  <c:v>7.9893869033742515E-4</c:v>
                </c:pt>
                <c:pt idx="14">
                  <c:v>9.4032996892044185E-5</c:v>
                </c:pt>
                <c:pt idx="15">
                  <c:v>3.8622834707810269E-6</c:v>
                </c:pt>
                <c:pt idx="16">
                  <c:v>6.2557765736906553E-7</c:v>
                </c:pt>
                <c:pt idx="17">
                  <c:v>7.1736521351313915E-8</c:v>
                </c:pt>
                <c:pt idx="18">
                  <c:v>1.1853982299913351E-6</c:v>
                </c:pt>
                <c:pt idx="19">
                  <c:v>4.2942350733215684E-6</c:v>
                </c:pt>
                <c:pt idx="20">
                  <c:v>3.3092280761996565E-6</c:v>
                </c:pt>
                <c:pt idx="21">
                  <c:v>1.3198756477742583E-6</c:v>
                </c:pt>
                <c:pt idx="22">
                  <c:v>2.9933405145543594E-8</c:v>
                </c:pt>
                <c:pt idx="23">
                  <c:v>2.0637554552895376E-8</c:v>
                </c:pt>
                <c:pt idx="24">
                  <c:v>6.97624156503349E-8</c:v>
                </c:pt>
                <c:pt idx="25">
                  <c:v>4.4650732333364622E-10</c:v>
                </c:pt>
                <c:pt idx="26">
                  <c:v>1.9504220052015747E-11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4F5-4E7C-A44E-4BC9FA0A7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352207"/>
        <c:axId val="1568352623"/>
      </c:lineChart>
      <c:catAx>
        <c:axId val="1568352207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  <a:alpha val="57000"/>
                </a:schemeClr>
              </a:solidFill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8220864459822071"/>
              <c:y val="0.9061078651533568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9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Put Value</a:t>
                </a:r>
              </a:p>
            </c:rich>
          </c:tx>
          <c:layout>
            <c:manualLayout>
              <c:xMode val="edge"/>
              <c:yMode val="edge"/>
              <c:x val="4.6000276797453457E-2"/>
              <c:y val="0.4344043309676143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#.#\ 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Price</a:t>
            </a:r>
            <a:r>
              <a:rPr lang="es-ES" baseline="0"/>
              <a:t> and Volatility inputs</a:t>
            </a:r>
            <a:endParaRPr lang="es-E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025768386256218E-2"/>
          <c:y val="0.18226689777756852"/>
          <c:w val="0.79218641389020028"/>
          <c:h val="0.65678721743636148"/>
        </c:manualLayout>
      </c:layout>
      <c:lineChart>
        <c:grouping val="standard"/>
        <c:varyColors val="0"/>
        <c:ser>
          <c:idx val="0"/>
          <c:order val="1"/>
          <c:tx>
            <c:strRef>
              <c:f>'HISTORICAL LOW VOL'!$B$14</c:f>
              <c:strCache>
                <c:ptCount val="1"/>
                <c:pt idx="0">
                  <c:v>Stock Price P</c:v>
                </c:pt>
              </c:strCache>
            </c:strRef>
          </c:tx>
          <c:marker>
            <c:symbol val="none"/>
          </c:marker>
          <c:cat>
            <c:numRef>
              <c:f>'HISTORICAL LOW VOL'!$C$9:$CN$9</c:f>
              <c:numCache>
                <c:formatCode>m/d/yyyy</c:formatCode>
                <c:ptCount val="90"/>
                <c:pt idx="0">
                  <c:v>42409</c:v>
                </c:pt>
                <c:pt idx="1">
                  <c:v>42410</c:v>
                </c:pt>
                <c:pt idx="2">
                  <c:v>42411</c:v>
                </c:pt>
                <c:pt idx="3">
                  <c:v>42412</c:v>
                </c:pt>
                <c:pt idx="4">
                  <c:v>42416</c:v>
                </c:pt>
                <c:pt idx="5">
                  <c:v>42417</c:v>
                </c:pt>
                <c:pt idx="6">
                  <c:v>42418</c:v>
                </c:pt>
                <c:pt idx="7">
                  <c:v>42419</c:v>
                </c:pt>
                <c:pt idx="8">
                  <c:v>42422</c:v>
                </c:pt>
                <c:pt idx="9">
                  <c:v>42423</c:v>
                </c:pt>
                <c:pt idx="10">
                  <c:v>42424</c:v>
                </c:pt>
                <c:pt idx="11">
                  <c:v>42425</c:v>
                </c:pt>
                <c:pt idx="12">
                  <c:v>42426</c:v>
                </c:pt>
                <c:pt idx="13">
                  <c:v>42429</c:v>
                </c:pt>
                <c:pt idx="14">
                  <c:v>42430</c:v>
                </c:pt>
                <c:pt idx="15">
                  <c:v>42431</c:v>
                </c:pt>
                <c:pt idx="16">
                  <c:v>42432</c:v>
                </c:pt>
                <c:pt idx="17">
                  <c:v>42433</c:v>
                </c:pt>
                <c:pt idx="18">
                  <c:v>42436</c:v>
                </c:pt>
                <c:pt idx="19">
                  <c:v>42437</c:v>
                </c:pt>
                <c:pt idx="20">
                  <c:v>42438</c:v>
                </c:pt>
                <c:pt idx="21">
                  <c:v>42439</c:v>
                </c:pt>
                <c:pt idx="22">
                  <c:v>42440</c:v>
                </c:pt>
                <c:pt idx="23">
                  <c:v>42443</c:v>
                </c:pt>
                <c:pt idx="24">
                  <c:v>42444</c:v>
                </c:pt>
                <c:pt idx="25">
                  <c:v>42445</c:v>
                </c:pt>
                <c:pt idx="26">
                  <c:v>42446</c:v>
                </c:pt>
                <c:pt idx="27">
                  <c:v>42447</c:v>
                </c:pt>
                <c:pt idx="28">
                  <c:v>42450</c:v>
                </c:pt>
                <c:pt idx="29">
                  <c:v>42451</c:v>
                </c:pt>
                <c:pt idx="30">
                  <c:v>42452</c:v>
                </c:pt>
                <c:pt idx="31">
                  <c:v>42453</c:v>
                </c:pt>
                <c:pt idx="32">
                  <c:v>42457</c:v>
                </c:pt>
                <c:pt idx="33">
                  <c:v>42458</c:v>
                </c:pt>
                <c:pt idx="34">
                  <c:v>42459</c:v>
                </c:pt>
                <c:pt idx="35">
                  <c:v>42460</c:v>
                </c:pt>
                <c:pt idx="36">
                  <c:v>42461</c:v>
                </c:pt>
                <c:pt idx="37">
                  <c:v>42464</c:v>
                </c:pt>
                <c:pt idx="38">
                  <c:v>42465</c:v>
                </c:pt>
                <c:pt idx="39">
                  <c:v>42466</c:v>
                </c:pt>
                <c:pt idx="40">
                  <c:v>42467</c:v>
                </c:pt>
                <c:pt idx="41">
                  <c:v>42468</c:v>
                </c:pt>
                <c:pt idx="42">
                  <c:v>42471</c:v>
                </c:pt>
                <c:pt idx="43">
                  <c:v>42472</c:v>
                </c:pt>
                <c:pt idx="44">
                  <c:v>42473</c:v>
                </c:pt>
                <c:pt idx="45">
                  <c:v>42474</c:v>
                </c:pt>
                <c:pt idx="46">
                  <c:v>42475</c:v>
                </c:pt>
                <c:pt idx="47">
                  <c:v>42478</c:v>
                </c:pt>
                <c:pt idx="48">
                  <c:v>42479</c:v>
                </c:pt>
                <c:pt idx="49">
                  <c:v>42480</c:v>
                </c:pt>
                <c:pt idx="50">
                  <c:v>42481</c:v>
                </c:pt>
                <c:pt idx="51">
                  <c:v>42482</c:v>
                </c:pt>
                <c:pt idx="52">
                  <c:v>42485</c:v>
                </c:pt>
                <c:pt idx="53">
                  <c:v>42486</c:v>
                </c:pt>
                <c:pt idx="54">
                  <c:v>42487</c:v>
                </c:pt>
                <c:pt idx="55">
                  <c:v>42488</c:v>
                </c:pt>
                <c:pt idx="56">
                  <c:v>42489</c:v>
                </c:pt>
                <c:pt idx="57">
                  <c:v>42492</c:v>
                </c:pt>
                <c:pt idx="58">
                  <c:v>42493</c:v>
                </c:pt>
                <c:pt idx="59">
                  <c:v>42494</c:v>
                </c:pt>
                <c:pt idx="60">
                  <c:v>42495</c:v>
                </c:pt>
                <c:pt idx="61">
                  <c:v>42496</c:v>
                </c:pt>
                <c:pt idx="62">
                  <c:v>42499</c:v>
                </c:pt>
                <c:pt idx="63">
                  <c:v>42500</c:v>
                </c:pt>
                <c:pt idx="64">
                  <c:v>42501</c:v>
                </c:pt>
                <c:pt idx="65">
                  <c:v>42502</c:v>
                </c:pt>
                <c:pt idx="66">
                  <c:v>42503</c:v>
                </c:pt>
                <c:pt idx="67">
                  <c:v>42506</c:v>
                </c:pt>
                <c:pt idx="68">
                  <c:v>42507</c:v>
                </c:pt>
                <c:pt idx="69">
                  <c:v>42508</c:v>
                </c:pt>
                <c:pt idx="70">
                  <c:v>42509</c:v>
                </c:pt>
                <c:pt idx="71">
                  <c:v>42510</c:v>
                </c:pt>
                <c:pt idx="72">
                  <c:v>42513</c:v>
                </c:pt>
                <c:pt idx="73">
                  <c:v>42514</c:v>
                </c:pt>
                <c:pt idx="74">
                  <c:v>42515</c:v>
                </c:pt>
                <c:pt idx="75">
                  <c:v>42516</c:v>
                </c:pt>
                <c:pt idx="76">
                  <c:v>42517</c:v>
                </c:pt>
                <c:pt idx="77">
                  <c:v>42521</c:v>
                </c:pt>
                <c:pt idx="78">
                  <c:v>42522</c:v>
                </c:pt>
                <c:pt idx="79">
                  <c:v>42523</c:v>
                </c:pt>
                <c:pt idx="80">
                  <c:v>42524</c:v>
                </c:pt>
                <c:pt idx="81">
                  <c:v>42527</c:v>
                </c:pt>
                <c:pt idx="82">
                  <c:v>42528</c:v>
                </c:pt>
                <c:pt idx="83">
                  <c:v>42529</c:v>
                </c:pt>
                <c:pt idx="84">
                  <c:v>42530</c:v>
                </c:pt>
                <c:pt idx="85">
                  <c:v>42531</c:v>
                </c:pt>
                <c:pt idx="86">
                  <c:v>42534</c:v>
                </c:pt>
                <c:pt idx="87">
                  <c:v>42535</c:v>
                </c:pt>
                <c:pt idx="88">
                  <c:v>42536</c:v>
                </c:pt>
                <c:pt idx="89">
                  <c:v>42537</c:v>
                </c:pt>
              </c:numCache>
            </c:numRef>
          </c:cat>
          <c:val>
            <c:numRef>
              <c:f>'HISTORICAL LOW VOL'!$C$14:$CN$14</c:f>
              <c:numCache>
                <c:formatCode>_("$"* #,##0_);_("$"* \(#,##0\);_("$"* "-"??_);_(@_)</c:formatCode>
                <c:ptCount val="90"/>
                <c:pt idx="0">
                  <c:v>1852.21</c:v>
                </c:pt>
                <c:pt idx="1">
                  <c:v>1851.86</c:v>
                </c:pt>
                <c:pt idx="2">
                  <c:v>1829.08</c:v>
                </c:pt>
                <c:pt idx="3">
                  <c:v>1864.78</c:v>
                </c:pt>
                <c:pt idx="4">
                  <c:v>1895.58</c:v>
                </c:pt>
                <c:pt idx="5">
                  <c:v>1926.82</c:v>
                </c:pt>
                <c:pt idx="6">
                  <c:v>1917.83</c:v>
                </c:pt>
                <c:pt idx="7">
                  <c:v>1917.78</c:v>
                </c:pt>
                <c:pt idx="8">
                  <c:v>1945.5</c:v>
                </c:pt>
                <c:pt idx="9">
                  <c:v>1921.27</c:v>
                </c:pt>
                <c:pt idx="10">
                  <c:v>1929.8</c:v>
                </c:pt>
                <c:pt idx="11">
                  <c:v>1951.7</c:v>
                </c:pt>
                <c:pt idx="12">
                  <c:v>1948.05</c:v>
                </c:pt>
                <c:pt idx="13">
                  <c:v>1932.23</c:v>
                </c:pt>
                <c:pt idx="14">
                  <c:v>1978.35</c:v>
                </c:pt>
                <c:pt idx="15">
                  <c:v>1986.45</c:v>
                </c:pt>
                <c:pt idx="16">
                  <c:v>1993.4</c:v>
                </c:pt>
                <c:pt idx="17">
                  <c:v>1999.99</c:v>
                </c:pt>
                <c:pt idx="18">
                  <c:v>2001.76</c:v>
                </c:pt>
                <c:pt idx="19">
                  <c:v>1979.26</c:v>
                </c:pt>
                <c:pt idx="20">
                  <c:v>1989.26</c:v>
                </c:pt>
                <c:pt idx="21">
                  <c:v>1989.57</c:v>
                </c:pt>
                <c:pt idx="22">
                  <c:v>2022.19</c:v>
                </c:pt>
                <c:pt idx="23">
                  <c:v>2019.64</c:v>
                </c:pt>
                <c:pt idx="24">
                  <c:v>2015.93</c:v>
                </c:pt>
                <c:pt idx="25">
                  <c:v>2027.22</c:v>
                </c:pt>
                <c:pt idx="26">
                  <c:v>2040.59</c:v>
                </c:pt>
                <c:pt idx="27">
                  <c:v>2049.58</c:v>
                </c:pt>
                <c:pt idx="28">
                  <c:v>2051.6</c:v>
                </c:pt>
                <c:pt idx="29">
                  <c:v>2049.8000000000002</c:v>
                </c:pt>
                <c:pt idx="30">
                  <c:v>2036.71</c:v>
                </c:pt>
                <c:pt idx="31">
                  <c:v>2035.94</c:v>
                </c:pt>
                <c:pt idx="32">
                  <c:v>2037.05</c:v>
                </c:pt>
                <c:pt idx="33">
                  <c:v>2055.0100000000002</c:v>
                </c:pt>
                <c:pt idx="34">
                  <c:v>2063.9499999999998</c:v>
                </c:pt>
                <c:pt idx="35">
                  <c:v>2059.7399999999998</c:v>
                </c:pt>
                <c:pt idx="36">
                  <c:v>2072.7800000000002</c:v>
                </c:pt>
                <c:pt idx="37">
                  <c:v>2066.13</c:v>
                </c:pt>
                <c:pt idx="38">
                  <c:v>2045.17</c:v>
                </c:pt>
                <c:pt idx="39">
                  <c:v>2066.66</c:v>
                </c:pt>
                <c:pt idx="40">
                  <c:v>2041.91</c:v>
                </c:pt>
                <c:pt idx="41">
                  <c:v>2047.6</c:v>
                </c:pt>
                <c:pt idx="42">
                  <c:v>2041.99</c:v>
                </c:pt>
                <c:pt idx="43">
                  <c:v>2061.7199999999998</c:v>
                </c:pt>
                <c:pt idx="44">
                  <c:v>2082.42</c:v>
                </c:pt>
                <c:pt idx="45">
                  <c:v>2082.7800000000002</c:v>
                </c:pt>
                <c:pt idx="46">
                  <c:v>2080.73</c:v>
                </c:pt>
                <c:pt idx="47">
                  <c:v>2094.34</c:v>
                </c:pt>
                <c:pt idx="48">
                  <c:v>2100.8000000000002</c:v>
                </c:pt>
                <c:pt idx="49">
                  <c:v>2102.4</c:v>
                </c:pt>
                <c:pt idx="50">
                  <c:v>2091.48</c:v>
                </c:pt>
                <c:pt idx="51">
                  <c:v>2091.58</c:v>
                </c:pt>
                <c:pt idx="52">
                  <c:v>2087.79</c:v>
                </c:pt>
                <c:pt idx="53">
                  <c:v>2091.6999999999998</c:v>
                </c:pt>
                <c:pt idx="54">
                  <c:v>2095.15</c:v>
                </c:pt>
                <c:pt idx="55">
                  <c:v>2075.81</c:v>
                </c:pt>
                <c:pt idx="56">
                  <c:v>2065.3000000000002</c:v>
                </c:pt>
                <c:pt idx="57">
                  <c:v>2081.4299999999998</c:v>
                </c:pt>
                <c:pt idx="58">
                  <c:v>2063.37</c:v>
                </c:pt>
                <c:pt idx="59">
                  <c:v>2051.12</c:v>
                </c:pt>
                <c:pt idx="60">
                  <c:v>2050.63</c:v>
                </c:pt>
                <c:pt idx="61">
                  <c:v>2057.14</c:v>
                </c:pt>
                <c:pt idx="62">
                  <c:v>2058.69</c:v>
                </c:pt>
                <c:pt idx="63">
                  <c:v>2084.39</c:v>
                </c:pt>
                <c:pt idx="64">
                  <c:v>2064.46</c:v>
                </c:pt>
                <c:pt idx="65">
                  <c:v>2064.11</c:v>
                </c:pt>
                <c:pt idx="66">
                  <c:v>2046.61</c:v>
                </c:pt>
                <c:pt idx="67">
                  <c:v>2066.66</c:v>
                </c:pt>
                <c:pt idx="68">
                  <c:v>2047.21</c:v>
                </c:pt>
                <c:pt idx="69">
                  <c:v>2047.63</c:v>
                </c:pt>
                <c:pt idx="70">
                  <c:v>2040.04</c:v>
                </c:pt>
                <c:pt idx="71">
                  <c:v>2052.3200000000002</c:v>
                </c:pt>
                <c:pt idx="72">
                  <c:v>2048.04</c:v>
                </c:pt>
                <c:pt idx="73">
                  <c:v>2076.06</c:v>
                </c:pt>
                <c:pt idx="74">
                  <c:v>2090.54</c:v>
                </c:pt>
                <c:pt idx="75">
                  <c:v>2090.1</c:v>
                </c:pt>
                <c:pt idx="76">
                  <c:v>2099.06</c:v>
                </c:pt>
                <c:pt idx="77">
                  <c:v>2096.96</c:v>
                </c:pt>
                <c:pt idx="78">
                  <c:v>2099.33</c:v>
                </c:pt>
                <c:pt idx="79">
                  <c:v>2105.2600000000002</c:v>
                </c:pt>
                <c:pt idx="80">
                  <c:v>2099.13</c:v>
                </c:pt>
                <c:pt idx="81">
                  <c:v>2109.41</c:v>
                </c:pt>
                <c:pt idx="82">
                  <c:v>2112.13</c:v>
                </c:pt>
                <c:pt idx="83">
                  <c:v>2119.12</c:v>
                </c:pt>
                <c:pt idx="84">
                  <c:v>2115.48</c:v>
                </c:pt>
                <c:pt idx="85">
                  <c:v>2096.0700000000002</c:v>
                </c:pt>
                <c:pt idx="86">
                  <c:v>2079.06</c:v>
                </c:pt>
                <c:pt idx="87">
                  <c:v>2075.3200000000002</c:v>
                </c:pt>
                <c:pt idx="88">
                  <c:v>2071.5</c:v>
                </c:pt>
                <c:pt idx="89">
                  <c:v>2077.9899999999998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7D1-4BB3-905F-0F751C5133AF}"/>
            </c:ext>
          </c:extLst>
        </c:ser>
        <c:ser>
          <c:idx val="2"/>
          <c:order val="2"/>
          <c:tx>
            <c:strRef>
              <c:f>'HISTORICAL LOW VOL'!$B$3</c:f>
              <c:strCache>
                <c:ptCount val="1"/>
                <c:pt idx="0">
                  <c:v>Put Strike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Ref>
              <c:f>'HISTORICAL LOW VOL'!$C$9:$CN$9</c:f>
              <c:numCache>
                <c:formatCode>m/d/yyyy</c:formatCode>
                <c:ptCount val="90"/>
                <c:pt idx="0">
                  <c:v>42409</c:v>
                </c:pt>
                <c:pt idx="1">
                  <c:v>42410</c:v>
                </c:pt>
                <c:pt idx="2">
                  <c:v>42411</c:v>
                </c:pt>
                <c:pt idx="3">
                  <c:v>42412</c:v>
                </c:pt>
                <c:pt idx="4">
                  <c:v>42416</c:v>
                </c:pt>
                <c:pt idx="5">
                  <c:v>42417</c:v>
                </c:pt>
                <c:pt idx="6">
                  <c:v>42418</c:v>
                </c:pt>
                <c:pt idx="7">
                  <c:v>42419</c:v>
                </c:pt>
                <c:pt idx="8">
                  <c:v>42422</c:v>
                </c:pt>
                <c:pt idx="9">
                  <c:v>42423</c:v>
                </c:pt>
                <c:pt idx="10">
                  <c:v>42424</c:v>
                </c:pt>
                <c:pt idx="11">
                  <c:v>42425</c:v>
                </c:pt>
                <c:pt idx="12">
                  <c:v>42426</c:v>
                </c:pt>
                <c:pt idx="13">
                  <c:v>42429</c:v>
                </c:pt>
                <c:pt idx="14">
                  <c:v>42430</c:v>
                </c:pt>
                <c:pt idx="15">
                  <c:v>42431</c:v>
                </c:pt>
                <c:pt idx="16">
                  <c:v>42432</c:v>
                </c:pt>
                <c:pt idx="17">
                  <c:v>42433</c:v>
                </c:pt>
                <c:pt idx="18">
                  <c:v>42436</c:v>
                </c:pt>
                <c:pt idx="19">
                  <c:v>42437</c:v>
                </c:pt>
                <c:pt idx="20">
                  <c:v>42438</c:v>
                </c:pt>
                <c:pt idx="21">
                  <c:v>42439</c:v>
                </c:pt>
                <c:pt idx="22">
                  <c:v>42440</c:v>
                </c:pt>
                <c:pt idx="23">
                  <c:v>42443</c:v>
                </c:pt>
                <c:pt idx="24">
                  <c:v>42444</c:v>
                </c:pt>
                <c:pt idx="25">
                  <c:v>42445</c:v>
                </c:pt>
                <c:pt idx="26">
                  <c:v>42446</c:v>
                </c:pt>
                <c:pt idx="27">
                  <c:v>42447</c:v>
                </c:pt>
                <c:pt idx="28">
                  <c:v>42450</c:v>
                </c:pt>
                <c:pt idx="29">
                  <c:v>42451</c:v>
                </c:pt>
                <c:pt idx="30">
                  <c:v>42452</c:v>
                </c:pt>
                <c:pt idx="31">
                  <c:v>42453</c:v>
                </c:pt>
                <c:pt idx="32">
                  <c:v>42457</c:v>
                </c:pt>
                <c:pt idx="33">
                  <c:v>42458</c:v>
                </c:pt>
                <c:pt idx="34">
                  <c:v>42459</c:v>
                </c:pt>
                <c:pt idx="35">
                  <c:v>42460</c:v>
                </c:pt>
                <c:pt idx="36">
                  <c:v>42461</c:v>
                </c:pt>
                <c:pt idx="37">
                  <c:v>42464</c:v>
                </c:pt>
                <c:pt idx="38">
                  <c:v>42465</c:v>
                </c:pt>
                <c:pt idx="39">
                  <c:v>42466</c:v>
                </c:pt>
                <c:pt idx="40">
                  <c:v>42467</c:v>
                </c:pt>
                <c:pt idx="41">
                  <c:v>42468</c:v>
                </c:pt>
                <c:pt idx="42">
                  <c:v>42471</c:v>
                </c:pt>
                <c:pt idx="43">
                  <c:v>42472</c:v>
                </c:pt>
                <c:pt idx="44">
                  <c:v>42473</c:v>
                </c:pt>
                <c:pt idx="45">
                  <c:v>42474</c:v>
                </c:pt>
                <c:pt idx="46">
                  <c:v>42475</c:v>
                </c:pt>
                <c:pt idx="47">
                  <c:v>42478</c:v>
                </c:pt>
                <c:pt idx="48">
                  <c:v>42479</c:v>
                </c:pt>
                <c:pt idx="49">
                  <c:v>42480</c:v>
                </c:pt>
                <c:pt idx="50">
                  <c:v>42481</c:v>
                </c:pt>
                <c:pt idx="51">
                  <c:v>42482</c:v>
                </c:pt>
                <c:pt idx="52">
                  <c:v>42485</c:v>
                </c:pt>
                <c:pt idx="53">
                  <c:v>42486</c:v>
                </c:pt>
                <c:pt idx="54">
                  <c:v>42487</c:v>
                </c:pt>
                <c:pt idx="55">
                  <c:v>42488</c:v>
                </c:pt>
                <c:pt idx="56">
                  <c:v>42489</c:v>
                </c:pt>
                <c:pt idx="57">
                  <c:v>42492</c:v>
                </c:pt>
                <c:pt idx="58">
                  <c:v>42493</c:v>
                </c:pt>
                <c:pt idx="59">
                  <c:v>42494</c:v>
                </c:pt>
                <c:pt idx="60">
                  <c:v>42495</c:v>
                </c:pt>
                <c:pt idx="61">
                  <c:v>42496</c:v>
                </c:pt>
                <c:pt idx="62">
                  <c:v>42499</c:v>
                </c:pt>
                <c:pt idx="63">
                  <c:v>42500</c:v>
                </c:pt>
                <c:pt idx="64">
                  <c:v>42501</c:v>
                </c:pt>
                <c:pt idx="65">
                  <c:v>42502</c:v>
                </c:pt>
                <c:pt idx="66">
                  <c:v>42503</c:v>
                </c:pt>
                <c:pt idx="67">
                  <c:v>42506</c:v>
                </c:pt>
                <c:pt idx="68">
                  <c:v>42507</c:v>
                </c:pt>
                <c:pt idx="69">
                  <c:v>42508</c:v>
                </c:pt>
                <c:pt idx="70">
                  <c:v>42509</c:v>
                </c:pt>
                <c:pt idx="71">
                  <c:v>42510</c:v>
                </c:pt>
                <c:pt idx="72">
                  <c:v>42513</c:v>
                </c:pt>
                <c:pt idx="73">
                  <c:v>42514</c:v>
                </c:pt>
                <c:pt idx="74">
                  <c:v>42515</c:v>
                </c:pt>
                <c:pt idx="75">
                  <c:v>42516</c:v>
                </c:pt>
                <c:pt idx="76">
                  <c:v>42517</c:v>
                </c:pt>
                <c:pt idx="77">
                  <c:v>42521</c:v>
                </c:pt>
                <c:pt idx="78">
                  <c:v>42522</c:v>
                </c:pt>
                <c:pt idx="79">
                  <c:v>42523</c:v>
                </c:pt>
                <c:pt idx="80">
                  <c:v>42524</c:v>
                </c:pt>
                <c:pt idx="81">
                  <c:v>42527</c:v>
                </c:pt>
                <c:pt idx="82">
                  <c:v>42528</c:v>
                </c:pt>
                <c:pt idx="83">
                  <c:v>42529</c:v>
                </c:pt>
                <c:pt idx="84">
                  <c:v>42530</c:v>
                </c:pt>
                <c:pt idx="85">
                  <c:v>42531</c:v>
                </c:pt>
                <c:pt idx="86">
                  <c:v>42534</c:v>
                </c:pt>
                <c:pt idx="87">
                  <c:v>42535</c:v>
                </c:pt>
                <c:pt idx="88">
                  <c:v>42536</c:v>
                </c:pt>
                <c:pt idx="89">
                  <c:v>42537</c:v>
                </c:pt>
              </c:numCache>
            </c:numRef>
          </c:cat>
          <c:val>
            <c:numRef>
              <c:f>'HISTORICAL LOW VOL'!$C$15:$CN$15</c:f>
              <c:numCache>
                <c:formatCode>_("$"* #,##0_);_("$"* \(#,##0\);_("$"* "-"??_);_(@_)</c:formatCode>
                <c:ptCount val="90"/>
                <c:pt idx="0">
                  <c:v>1296.547</c:v>
                </c:pt>
                <c:pt idx="1">
                  <c:v>1296.547</c:v>
                </c:pt>
                <c:pt idx="2">
                  <c:v>1296.547</c:v>
                </c:pt>
                <c:pt idx="3">
                  <c:v>1296.547</c:v>
                </c:pt>
                <c:pt idx="4">
                  <c:v>1296.547</c:v>
                </c:pt>
                <c:pt idx="5">
                  <c:v>1296.547</c:v>
                </c:pt>
                <c:pt idx="6">
                  <c:v>1296.547</c:v>
                </c:pt>
                <c:pt idx="7">
                  <c:v>1296.547</c:v>
                </c:pt>
                <c:pt idx="8">
                  <c:v>1296.547</c:v>
                </c:pt>
                <c:pt idx="9">
                  <c:v>1296.547</c:v>
                </c:pt>
                <c:pt idx="10">
                  <c:v>1296.547</c:v>
                </c:pt>
                <c:pt idx="11">
                  <c:v>1296.547</c:v>
                </c:pt>
                <c:pt idx="12">
                  <c:v>1296.547</c:v>
                </c:pt>
                <c:pt idx="13">
                  <c:v>1296.547</c:v>
                </c:pt>
                <c:pt idx="14">
                  <c:v>1296.547</c:v>
                </c:pt>
                <c:pt idx="15">
                  <c:v>1296.547</c:v>
                </c:pt>
                <c:pt idx="16">
                  <c:v>1296.547</c:v>
                </c:pt>
                <c:pt idx="17">
                  <c:v>1296.547</c:v>
                </c:pt>
                <c:pt idx="18">
                  <c:v>1296.547</c:v>
                </c:pt>
                <c:pt idx="19">
                  <c:v>1296.547</c:v>
                </c:pt>
                <c:pt idx="20">
                  <c:v>1296.547</c:v>
                </c:pt>
                <c:pt idx="21">
                  <c:v>1296.547</c:v>
                </c:pt>
                <c:pt idx="22">
                  <c:v>1296.547</c:v>
                </c:pt>
                <c:pt idx="23">
                  <c:v>1296.547</c:v>
                </c:pt>
                <c:pt idx="24">
                  <c:v>1296.547</c:v>
                </c:pt>
                <c:pt idx="25">
                  <c:v>1296.547</c:v>
                </c:pt>
                <c:pt idx="26">
                  <c:v>1296.547</c:v>
                </c:pt>
                <c:pt idx="27">
                  <c:v>1296.547</c:v>
                </c:pt>
                <c:pt idx="28">
                  <c:v>1296.547</c:v>
                </c:pt>
                <c:pt idx="29">
                  <c:v>1296.547</c:v>
                </c:pt>
                <c:pt idx="30">
                  <c:v>1296.547</c:v>
                </c:pt>
                <c:pt idx="31">
                  <c:v>1296.547</c:v>
                </c:pt>
                <c:pt idx="32">
                  <c:v>1296.547</c:v>
                </c:pt>
                <c:pt idx="33">
                  <c:v>1296.547</c:v>
                </c:pt>
                <c:pt idx="34">
                  <c:v>1296.547</c:v>
                </c:pt>
                <c:pt idx="35">
                  <c:v>1296.547</c:v>
                </c:pt>
                <c:pt idx="36">
                  <c:v>1296.547</c:v>
                </c:pt>
                <c:pt idx="37">
                  <c:v>1296.547</c:v>
                </c:pt>
                <c:pt idx="38">
                  <c:v>1296.547</c:v>
                </c:pt>
                <c:pt idx="39">
                  <c:v>1296.547</c:v>
                </c:pt>
                <c:pt idx="40">
                  <c:v>1296.547</c:v>
                </c:pt>
                <c:pt idx="41">
                  <c:v>1296.547</c:v>
                </c:pt>
                <c:pt idx="42">
                  <c:v>1296.547</c:v>
                </c:pt>
                <c:pt idx="43">
                  <c:v>1296.547</c:v>
                </c:pt>
                <c:pt idx="44">
                  <c:v>1296.547</c:v>
                </c:pt>
                <c:pt idx="45">
                  <c:v>1296.547</c:v>
                </c:pt>
                <c:pt idx="46">
                  <c:v>1296.547</c:v>
                </c:pt>
                <c:pt idx="47">
                  <c:v>1296.547</c:v>
                </c:pt>
                <c:pt idx="48">
                  <c:v>1296.547</c:v>
                </c:pt>
                <c:pt idx="49">
                  <c:v>1296.547</c:v>
                </c:pt>
                <c:pt idx="50">
                  <c:v>1296.547</c:v>
                </c:pt>
                <c:pt idx="51">
                  <c:v>1296.547</c:v>
                </c:pt>
                <c:pt idx="52">
                  <c:v>1296.547</c:v>
                </c:pt>
                <c:pt idx="53">
                  <c:v>1296.547</c:v>
                </c:pt>
                <c:pt idx="54">
                  <c:v>1296.547</c:v>
                </c:pt>
                <c:pt idx="55">
                  <c:v>1296.547</c:v>
                </c:pt>
                <c:pt idx="56">
                  <c:v>1296.547</c:v>
                </c:pt>
                <c:pt idx="57">
                  <c:v>1296.547</c:v>
                </c:pt>
                <c:pt idx="58">
                  <c:v>1296.547</c:v>
                </c:pt>
                <c:pt idx="59">
                  <c:v>1296.547</c:v>
                </c:pt>
                <c:pt idx="60">
                  <c:v>1296.547</c:v>
                </c:pt>
                <c:pt idx="61">
                  <c:v>1296.547</c:v>
                </c:pt>
                <c:pt idx="62">
                  <c:v>1296.547</c:v>
                </c:pt>
                <c:pt idx="63">
                  <c:v>1296.547</c:v>
                </c:pt>
                <c:pt idx="64">
                  <c:v>1296.547</c:v>
                </c:pt>
                <c:pt idx="65">
                  <c:v>1296.547</c:v>
                </c:pt>
                <c:pt idx="66">
                  <c:v>1296.547</c:v>
                </c:pt>
                <c:pt idx="67">
                  <c:v>1296.547</c:v>
                </c:pt>
                <c:pt idx="68">
                  <c:v>1296.547</c:v>
                </c:pt>
                <c:pt idx="69">
                  <c:v>1296.547</c:v>
                </c:pt>
                <c:pt idx="70">
                  <c:v>1296.547</c:v>
                </c:pt>
                <c:pt idx="71">
                  <c:v>1296.547</c:v>
                </c:pt>
                <c:pt idx="72">
                  <c:v>1296.547</c:v>
                </c:pt>
                <c:pt idx="73">
                  <c:v>1296.547</c:v>
                </c:pt>
                <c:pt idx="74">
                  <c:v>1296.547</c:v>
                </c:pt>
                <c:pt idx="75">
                  <c:v>1296.547</c:v>
                </c:pt>
                <c:pt idx="76">
                  <c:v>1296.547</c:v>
                </c:pt>
                <c:pt idx="77">
                  <c:v>1296.547</c:v>
                </c:pt>
                <c:pt idx="78">
                  <c:v>1296.547</c:v>
                </c:pt>
                <c:pt idx="79">
                  <c:v>1296.547</c:v>
                </c:pt>
                <c:pt idx="80">
                  <c:v>1296.547</c:v>
                </c:pt>
                <c:pt idx="81">
                  <c:v>1296.547</c:v>
                </c:pt>
                <c:pt idx="82">
                  <c:v>1296.547</c:v>
                </c:pt>
                <c:pt idx="83">
                  <c:v>1296.547</c:v>
                </c:pt>
                <c:pt idx="84">
                  <c:v>1296.547</c:v>
                </c:pt>
                <c:pt idx="85">
                  <c:v>1296.547</c:v>
                </c:pt>
                <c:pt idx="86">
                  <c:v>1296.547</c:v>
                </c:pt>
                <c:pt idx="87">
                  <c:v>1296.547</c:v>
                </c:pt>
                <c:pt idx="88">
                  <c:v>1296.547</c:v>
                </c:pt>
                <c:pt idx="89">
                  <c:v>1296.547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D1-4BB3-905F-0F751C513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352207"/>
        <c:axId val="1568352623"/>
      </c:lineChart>
      <c:lineChart>
        <c:grouping val="standard"/>
        <c:varyColors val="0"/>
        <c:ser>
          <c:idx val="1"/>
          <c:order val="0"/>
          <c:tx>
            <c:strRef>
              <c:f>'HISTORICAL LOW VOL'!$B$18</c:f>
              <c:strCache>
                <c:ptCount val="1"/>
                <c:pt idx="0">
                  <c:v>Implied Volatility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'HISTORICAL LOW VOL'!$C$9:$CN$9</c:f>
              <c:numCache>
                <c:formatCode>m/d/yyyy</c:formatCode>
                <c:ptCount val="90"/>
                <c:pt idx="0">
                  <c:v>42409</c:v>
                </c:pt>
                <c:pt idx="1">
                  <c:v>42410</c:v>
                </c:pt>
                <c:pt idx="2">
                  <c:v>42411</c:v>
                </c:pt>
                <c:pt idx="3">
                  <c:v>42412</c:v>
                </c:pt>
                <c:pt idx="4">
                  <c:v>42416</c:v>
                </c:pt>
                <c:pt idx="5">
                  <c:v>42417</c:v>
                </c:pt>
                <c:pt idx="6">
                  <c:v>42418</c:v>
                </c:pt>
                <c:pt idx="7">
                  <c:v>42419</c:v>
                </c:pt>
                <c:pt idx="8">
                  <c:v>42422</c:v>
                </c:pt>
                <c:pt idx="9">
                  <c:v>42423</c:v>
                </c:pt>
                <c:pt idx="10">
                  <c:v>42424</c:v>
                </c:pt>
                <c:pt idx="11">
                  <c:v>42425</c:v>
                </c:pt>
                <c:pt idx="12">
                  <c:v>42426</c:v>
                </c:pt>
                <c:pt idx="13">
                  <c:v>42429</c:v>
                </c:pt>
                <c:pt idx="14">
                  <c:v>42430</c:v>
                </c:pt>
                <c:pt idx="15">
                  <c:v>42431</c:v>
                </c:pt>
                <c:pt idx="16">
                  <c:v>42432</c:v>
                </c:pt>
                <c:pt idx="17">
                  <c:v>42433</c:v>
                </c:pt>
                <c:pt idx="18">
                  <c:v>42436</c:v>
                </c:pt>
                <c:pt idx="19">
                  <c:v>42437</c:v>
                </c:pt>
                <c:pt idx="20">
                  <c:v>42438</c:v>
                </c:pt>
                <c:pt idx="21">
                  <c:v>42439</c:v>
                </c:pt>
                <c:pt idx="22">
                  <c:v>42440</c:v>
                </c:pt>
                <c:pt idx="23">
                  <c:v>42443</c:v>
                </c:pt>
                <c:pt idx="24">
                  <c:v>42444</c:v>
                </c:pt>
                <c:pt idx="25">
                  <c:v>42445</c:v>
                </c:pt>
                <c:pt idx="26">
                  <c:v>42446</c:v>
                </c:pt>
                <c:pt idx="27">
                  <c:v>42447</c:v>
                </c:pt>
                <c:pt idx="28">
                  <c:v>42450</c:v>
                </c:pt>
                <c:pt idx="29">
                  <c:v>42451</c:v>
                </c:pt>
                <c:pt idx="30">
                  <c:v>42452</c:v>
                </c:pt>
                <c:pt idx="31">
                  <c:v>42453</c:v>
                </c:pt>
                <c:pt idx="32">
                  <c:v>42457</c:v>
                </c:pt>
                <c:pt idx="33">
                  <c:v>42458</c:v>
                </c:pt>
                <c:pt idx="34">
                  <c:v>42459</c:v>
                </c:pt>
                <c:pt idx="35">
                  <c:v>42460</c:v>
                </c:pt>
                <c:pt idx="36">
                  <c:v>42461</c:v>
                </c:pt>
                <c:pt idx="37">
                  <c:v>42464</c:v>
                </c:pt>
                <c:pt idx="38">
                  <c:v>42465</c:v>
                </c:pt>
                <c:pt idx="39">
                  <c:v>42466</c:v>
                </c:pt>
                <c:pt idx="40">
                  <c:v>42467</c:v>
                </c:pt>
                <c:pt idx="41">
                  <c:v>42468</c:v>
                </c:pt>
                <c:pt idx="42">
                  <c:v>42471</c:v>
                </c:pt>
                <c:pt idx="43">
                  <c:v>42472</c:v>
                </c:pt>
                <c:pt idx="44">
                  <c:v>42473</c:v>
                </c:pt>
                <c:pt idx="45">
                  <c:v>42474</c:v>
                </c:pt>
                <c:pt idx="46">
                  <c:v>42475</c:v>
                </c:pt>
                <c:pt idx="47">
                  <c:v>42478</c:v>
                </c:pt>
                <c:pt idx="48">
                  <c:v>42479</c:v>
                </c:pt>
                <c:pt idx="49">
                  <c:v>42480</c:v>
                </c:pt>
                <c:pt idx="50">
                  <c:v>42481</c:v>
                </c:pt>
                <c:pt idx="51">
                  <c:v>42482</c:v>
                </c:pt>
                <c:pt idx="52">
                  <c:v>42485</c:v>
                </c:pt>
                <c:pt idx="53">
                  <c:v>42486</c:v>
                </c:pt>
                <c:pt idx="54">
                  <c:v>42487</c:v>
                </c:pt>
                <c:pt idx="55">
                  <c:v>42488</c:v>
                </c:pt>
                <c:pt idx="56">
                  <c:v>42489</c:v>
                </c:pt>
                <c:pt idx="57">
                  <c:v>42492</c:v>
                </c:pt>
                <c:pt idx="58">
                  <c:v>42493</c:v>
                </c:pt>
                <c:pt idx="59">
                  <c:v>42494</c:v>
                </c:pt>
                <c:pt idx="60">
                  <c:v>42495</c:v>
                </c:pt>
                <c:pt idx="61">
                  <c:v>42496</c:v>
                </c:pt>
                <c:pt idx="62">
                  <c:v>42499</c:v>
                </c:pt>
                <c:pt idx="63">
                  <c:v>42500</c:v>
                </c:pt>
                <c:pt idx="64">
                  <c:v>42501</c:v>
                </c:pt>
                <c:pt idx="65">
                  <c:v>42502</c:v>
                </c:pt>
                <c:pt idx="66">
                  <c:v>42503</c:v>
                </c:pt>
                <c:pt idx="67">
                  <c:v>42506</c:v>
                </c:pt>
                <c:pt idx="68">
                  <c:v>42507</c:v>
                </c:pt>
                <c:pt idx="69">
                  <c:v>42508</c:v>
                </c:pt>
                <c:pt idx="70">
                  <c:v>42509</c:v>
                </c:pt>
                <c:pt idx="71">
                  <c:v>42510</c:v>
                </c:pt>
                <c:pt idx="72">
                  <c:v>42513</c:v>
                </c:pt>
                <c:pt idx="73">
                  <c:v>42514</c:v>
                </c:pt>
                <c:pt idx="74">
                  <c:v>42515</c:v>
                </c:pt>
                <c:pt idx="75">
                  <c:v>42516</c:v>
                </c:pt>
                <c:pt idx="76">
                  <c:v>42517</c:v>
                </c:pt>
                <c:pt idx="77">
                  <c:v>42521</c:v>
                </c:pt>
                <c:pt idx="78">
                  <c:v>42522</c:v>
                </c:pt>
                <c:pt idx="79">
                  <c:v>42523</c:v>
                </c:pt>
                <c:pt idx="80">
                  <c:v>42524</c:v>
                </c:pt>
                <c:pt idx="81">
                  <c:v>42527</c:v>
                </c:pt>
                <c:pt idx="82">
                  <c:v>42528</c:v>
                </c:pt>
                <c:pt idx="83">
                  <c:v>42529</c:v>
                </c:pt>
                <c:pt idx="84">
                  <c:v>42530</c:v>
                </c:pt>
                <c:pt idx="85">
                  <c:v>42531</c:v>
                </c:pt>
                <c:pt idx="86">
                  <c:v>42534</c:v>
                </c:pt>
                <c:pt idx="87">
                  <c:v>42535</c:v>
                </c:pt>
                <c:pt idx="88">
                  <c:v>42536</c:v>
                </c:pt>
                <c:pt idx="89">
                  <c:v>42537</c:v>
                </c:pt>
              </c:numCache>
            </c:numRef>
          </c:cat>
          <c:val>
            <c:numRef>
              <c:f>'HISTORICAL LOW VOL'!$C$18:$CN$18</c:f>
              <c:numCache>
                <c:formatCode>0%</c:formatCode>
                <c:ptCount val="90"/>
                <c:pt idx="0">
                  <c:v>0.28300000000000003</c:v>
                </c:pt>
                <c:pt idx="1">
                  <c:v>0.25750000000000001</c:v>
                </c:pt>
                <c:pt idx="2">
                  <c:v>0.29010000000000002</c:v>
                </c:pt>
                <c:pt idx="3">
                  <c:v>0.27160000000000001</c:v>
                </c:pt>
                <c:pt idx="4">
                  <c:v>0.24960000000000002</c:v>
                </c:pt>
                <c:pt idx="5">
                  <c:v>0.23399999999999999</c:v>
                </c:pt>
                <c:pt idx="6">
                  <c:v>0.22159999999999999</c:v>
                </c:pt>
                <c:pt idx="7">
                  <c:v>0.22390000000000002</c:v>
                </c:pt>
                <c:pt idx="8">
                  <c:v>0.2014</c:v>
                </c:pt>
                <c:pt idx="9">
                  <c:v>0.19750000000000001</c:v>
                </c:pt>
                <c:pt idx="10">
                  <c:v>0.2228</c:v>
                </c:pt>
                <c:pt idx="11">
                  <c:v>0.2054</c:v>
                </c:pt>
                <c:pt idx="12">
                  <c:v>0.18890000000000001</c:v>
                </c:pt>
                <c:pt idx="13">
                  <c:v>0.20489999999999997</c:v>
                </c:pt>
                <c:pt idx="14">
                  <c:v>0.19839999999999999</c:v>
                </c:pt>
                <c:pt idx="15">
                  <c:v>0.17980000000000002</c:v>
                </c:pt>
                <c:pt idx="16">
                  <c:v>0.17249999999999999</c:v>
                </c:pt>
                <c:pt idx="17">
                  <c:v>0.1648</c:v>
                </c:pt>
                <c:pt idx="18">
                  <c:v>0.17980000000000002</c:v>
                </c:pt>
                <c:pt idx="19">
                  <c:v>0.18379999999999999</c:v>
                </c:pt>
                <c:pt idx="20">
                  <c:v>0.18559999999999999</c:v>
                </c:pt>
                <c:pt idx="21">
                  <c:v>0.18170000000000003</c:v>
                </c:pt>
                <c:pt idx="22">
                  <c:v>0.1709</c:v>
                </c:pt>
                <c:pt idx="23">
                  <c:v>0.17010000000000003</c:v>
                </c:pt>
                <c:pt idx="24">
                  <c:v>0.17600000000000002</c:v>
                </c:pt>
                <c:pt idx="25">
                  <c:v>0.15960000000000002</c:v>
                </c:pt>
                <c:pt idx="26">
                  <c:v>0.15340000000000001</c:v>
                </c:pt>
                <c:pt idx="27">
                  <c:v>0.14050000000000001</c:v>
                </c:pt>
                <c:pt idx="28">
                  <c:v>0.1457</c:v>
                </c:pt>
                <c:pt idx="29">
                  <c:v>0.1457</c:v>
                </c:pt>
                <c:pt idx="30">
                  <c:v>0.1457</c:v>
                </c:pt>
                <c:pt idx="31">
                  <c:v>0.16300000000000001</c:v>
                </c:pt>
                <c:pt idx="32">
                  <c:v>0.1565</c:v>
                </c:pt>
                <c:pt idx="33">
                  <c:v>0.15740000000000001</c:v>
                </c:pt>
                <c:pt idx="34">
                  <c:v>0.13689999999999999</c:v>
                </c:pt>
                <c:pt idx="35">
                  <c:v>0.13730000000000001</c:v>
                </c:pt>
                <c:pt idx="36">
                  <c:v>0.15229999999999999</c:v>
                </c:pt>
                <c:pt idx="37">
                  <c:v>0.13880000000000001</c:v>
                </c:pt>
                <c:pt idx="38">
                  <c:v>0.15390000000000001</c:v>
                </c:pt>
                <c:pt idx="39">
                  <c:v>0.15609999999999999</c:v>
                </c:pt>
                <c:pt idx="40">
                  <c:v>0.15140000000000001</c:v>
                </c:pt>
                <c:pt idx="41">
                  <c:v>0.15340000000000001</c:v>
                </c:pt>
                <c:pt idx="42">
                  <c:v>0.15340000000000001</c:v>
                </c:pt>
                <c:pt idx="43">
                  <c:v>0.1598</c:v>
                </c:pt>
                <c:pt idx="44">
                  <c:v>0.1449</c:v>
                </c:pt>
                <c:pt idx="45">
                  <c:v>0.13900000000000001</c:v>
                </c:pt>
                <c:pt idx="46">
                  <c:v>0.1399</c:v>
                </c:pt>
                <c:pt idx="47">
                  <c:v>0.1487</c:v>
                </c:pt>
                <c:pt idx="48">
                  <c:v>0.1318</c:v>
                </c:pt>
                <c:pt idx="49">
                  <c:v>0.13390000000000002</c:v>
                </c:pt>
                <c:pt idx="50">
                  <c:v>0.13200000000000001</c:v>
                </c:pt>
                <c:pt idx="51">
                  <c:v>0.13699999999999998</c:v>
                </c:pt>
                <c:pt idx="52">
                  <c:v>0.14069999999999999</c:v>
                </c:pt>
                <c:pt idx="53">
                  <c:v>0.1401</c:v>
                </c:pt>
                <c:pt idx="54">
                  <c:v>0.14150000000000001</c:v>
                </c:pt>
                <c:pt idx="55">
                  <c:v>0.14529999999999998</c:v>
                </c:pt>
                <c:pt idx="56">
                  <c:v>0.15210000000000001</c:v>
                </c:pt>
                <c:pt idx="57">
                  <c:v>0.16329999999999997</c:v>
                </c:pt>
                <c:pt idx="58">
                  <c:v>0.1492</c:v>
                </c:pt>
                <c:pt idx="59">
                  <c:v>0.1547</c:v>
                </c:pt>
                <c:pt idx="60">
                  <c:v>0.15539999999999998</c:v>
                </c:pt>
                <c:pt idx="61">
                  <c:v>0.16200000000000001</c:v>
                </c:pt>
                <c:pt idx="62">
                  <c:v>0.152</c:v>
                </c:pt>
                <c:pt idx="63">
                  <c:v>0.13980000000000001</c:v>
                </c:pt>
                <c:pt idx="64">
                  <c:v>0.13919999999999999</c:v>
                </c:pt>
                <c:pt idx="65">
                  <c:v>0.14550000000000002</c:v>
                </c:pt>
                <c:pt idx="66">
                  <c:v>0.1515</c:v>
                </c:pt>
                <c:pt idx="67">
                  <c:v>0.15720000000000001</c:v>
                </c:pt>
                <c:pt idx="68">
                  <c:v>0.1457</c:v>
                </c:pt>
                <c:pt idx="69">
                  <c:v>0.15720000000000001</c:v>
                </c:pt>
                <c:pt idx="70">
                  <c:v>0.16370000000000001</c:v>
                </c:pt>
                <c:pt idx="71">
                  <c:v>0.1613</c:v>
                </c:pt>
                <c:pt idx="72">
                  <c:v>0.16329999999999997</c:v>
                </c:pt>
                <c:pt idx="73">
                  <c:v>0.1603</c:v>
                </c:pt>
                <c:pt idx="74">
                  <c:v>0.1419</c:v>
                </c:pt>
                <c:pt idx="75">
                  <c:v>0.13800000000000001</c:v>
                </c:pt>
                <c:pt idx="76">
                  <c:v>0.13489999999999999</c:v>
                </c:pt>
                <c:pt idx="77">
                  <c:v>0.1394</c:v>
                </c:pt>
                <c:pt idx="78">
                  <c:v>0.14449999999999999</c:v>
                </c:pt>
                <c:pt idx="79">
                  <c:v>0.14419999999999999</c:v>
                </c:pt>
                <c:pt idx="80">
                  <c:v>0.13780000000000001</c:v>
                </c:pt>
                <c:pt idx="81">
                  <c:v>0.1384</c:v>
                </c:pt>
                <c:pt idx="82">
                  <c:v>0.12770000000000001</c:v>
                </c:pt>
                <c:pt idx="83">
                  <c:v>0.1384</c:v>
                </c:pt>
                <c:pt idx="84">
                  <c:v>0.1401</c:v>
                </c:pt>
                <c:pt idx="85">
                  <c:v>0.1489</c:v>
                </c:pt>
                <c:pt idx="86">
                  <c:v>0.18239999999999998</c:v>
                </c:pt>
                <c:pt idx="87">
                  <c:v>0.21280000000000002</c:v>
                </c:pt>
                <c:pt idx="88">
                  <c:v>0.20250000000000001</c:v>
                </c:pt>
                <c:pt idx="89">
                  <c:v>0.20800000000000002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7D1-4BB3-905F-0F751C513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356927"/>
        <c:axId val="1640358175"/>
      </c:lineChart>
      <c:dateAx>
        <c:axId val="1568352207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15000"/>
                  <a:lumOff val="85000"/>
                  <a:alpha val="44000"/>
                </a:schemeClr>
              </a:solidFill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layout>
            <c:manualLayout>
              <c:xMode val="edge"/>
              <c:yMode val="edge"/>
              <c:x val="0.47202060570526361"/>
              <c:y val="0.9435781280185110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Offset val="100"/>
        <c:baseTimeUnit val="days"/>
        <c:minorUnit val="5"/>
      </c:dateAx>
      <c:valAx>
        <c:axId val="15683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SP500</a:t>
                </a:r>
                <a:r>
                  <a:rPr lang="es-ES" baseline="0"/>
                  <a:t> Price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6967943643724809E-2"/>
              <c:y val="0.439507567508710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  <c:valAx>
        <c:axId val="1640358175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SP500 Volatility</a:t>
                </a:r>
              </a:p>
            </c:rich>
          </c:tx>
          <c:layout>
            <c:manualLayout>
              <c:xMode val="edge"/>
              <c:yMode val="edge"/>
              <c:x val="0.93129796970991341"/>
              <c:y val="0.43461657023966477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1640356927"/>
        <c:crosses val="max"/>
        <c:crossBetween val="between"/>
      </c:valAx>
      <c:dateAx>
        <c:axId val="164035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40358175"/>
        <c:crosses val="autoZero"/>
        <c:auto val="1"/>
        <c:lblOffset val="100"/>
        <c:baseTimeUnit val="days"/>
      </c:date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Implied</a:t>
            </a:r>
            <a:r>
              <a:rPr lang="en-US" baseline="0"/>
              <a:t> Volatility History (VIX)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VIX_History!$B$1</c:f>
              <c:strCache>
                <c:ptCount val="1"/>
                <c:pt idx="0">
                  <c:v>OPEN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VIX_History!$A$2:$A$8260</c:f>
              <c:numCache>
                <c:formatCode>m/d/yyyy</c:formatCode>
                <c:ptCount val="8259"/>
                <c:pt idx="0">
                  <c:v>32875</c:v>
                </c:pt>
                <c:pt idx="1">
                  <c:v>32876</c:v>
                </c:pt>
                <c:pt idx="2">
                  <c:v>32877</c:v>
                </c:pt>
                <c:pt idx="3">
                  <c:v>32878</c:v>
                </c:pt>
                <c:pt idx="4">
                  <c:v>32881</c:v>
                </c:pt>
                <c:pt idx="5">
                  <c:v>32882</c:v>
                </c:pt>
                <c:pt idx="6">
                  <c:v>32883</c:v>
                </c:pt>
                <c:pt idx="7">
                  <c:v>32884</c:v>
                </c:pt>
                <c:pt idx="8">
                  <c:v>32885</c:v>
                </c:pt>
                <c:pt idx="9">
                  <c:v>32888</c:v>
                </c:pt>
                <c:pt idx="10">
                  <c:v>32889</c:v>
                </c:pt>
                <c:pt idx="11">
                  <c:v>32890</c:v>
                </c:pt>
                <c:pt idx="12">
                  <c:v>32891</c:v>
                </c:pt>
                <c:pt idx="13">
                  <c:v>32892</c:v>
                </c:pt>
                <c:pt idx="14">
                  <c:v>32895</c:v>
                </c:pt>
                <c:pt idx="15">
                  <c:v>32896</c:v>
                </c:pt>
                <c:pt idx="16">
                  <c:v>32897</c:v>
                </c:pt>
                <c:pt idx="17">
                  <c:v>32898</c:v>
                </c:pt>
                <c:pt idx="18">
                  <c:v>32899</c:v>
                </c:pt>
                <c:pt idx="19">
                  <c:v>32902</c:v>
                </c:pt>
                <c:pt idx="20">
                  <c:v>32903</c:v>
                </c:pt>
                <c:pt idx="21">
                  <c:v>32904</c:v>
                </c:pt>
                <c:pt idx="22">
                  <c:v>32905</c:v>
                </c:pt>
                <c:pt idx="23">
                  <c:v>32906</c:v>
                </c:pt>
                <c:pt idx="24">
                  <c:v>32909</c:v>
                </c:pt>
                <c:pt idx="25">
                  <c:v>32910</c:v>
                </c:pt>
                <c:pt idx="26">
                  <c:v>32911</c:v>
                </c:pt>
                <c:pt idx="27">
                  <c:v>32912</c:v>
                </c:pt>
                <c:pt idx="28">
                  <c:v>32913</c:v>
                </c:pt>
                <c:pt idx="29">
                  <c:v>32916</c:v>
                </c:pt>
                <c:pt idx="30">
                  <c:v>32917</c:v>
                </c:pt>
                <c:pt idx="31">
                  <c:v>32918</c:v>
                </c:pt>
                <c:pt idx="32">
                  <c:v>32919</c:v>
                </c:pt>
                <c:pt idx="33">
                  <c:v>32920</c:v>
                </c:pt>
                <c:pt idx="34">
                  <c:v>32924</c:v>
                </c:pt>
                <c:pt idx="35">
                  <c:v>32925</c:v>
                </c:pt>
                <c:pt idx="36">
                  <c:v>32926</c:v>
                </c:pt>
                <c:pt idx="37">
                  <c:v>32927</c:v>
                </c:pt>
                <c:pt idx="38">
                  <c:v>32930</c:v>
                </c:pt>
                <c:pt idx="39">
                  <c:v>32931</c:v>
                </c:pt>
                <c:pt idx="40">
                  <c:v>32932</c:v>
                </c:pt>
                <c:pt idx="41">
                  <c:v>32933</c:v>
                </c:pt>
                <c:pt idx="42">
                  <c:v>32934</c:v>
                </c:pt>
                <c:pt idx="43">
                  <c:v>32937</c:v>
                </c:pt>
                <c:pt idx="44">
                  <c:v>32938</c:v>
                </c:pt>
                <c:pt idx="45">
                  <c:v>32939</c:v>
                </c:pt>
                <c:pt idx="46">
                  <c:v>32940</c:v>
                </c:pt>
                <c:pt idx="47">
                  <c:v>32941</c:v>
                </c:pt>
                <c:pt idx="48">
                  <c:v>32944</c:v>
                </c:pt>
                <c:pt idx="49">
                  <c:v>32945</c:v>
                </c:pt>
                <c:pt idx="50">
                  <c:v>32946</c:v>
                </c:pt>
                <c:pt idx="51">
                  <c:v>32947</c:v>
                </c:pt>
                <c:pt idx="52">
                  <c:v>32948</c:v>
                </c:pt>
                <c:pt idx="53">
                  <c:v>32951</c:v>
                </c:pt>
                <c:pt idx="54">
                  <c:v>32952</c:v>
                </c:pt>
                <c:pt idx="55">
                  <c:v>32953</c:v>
                </c:pt>
                <c:pt idx="56">
                  <c:v>32954</c:v>
                </c:pt>
                <c:pt idx="57">
                  <c:v>32955</c:v>
                </c:pt>
                <c:pt idx="58">
                  <c:v>32958</c:v>
                </c:pt>
                <c:pt idx="59">
                  <c:v>32959</c:v>
                </c:pt>
                <c:pt idx="60">
                  <c:v>32960</c:v>
                </c:pt>
                <c:pt idx="61">
                  <c:v>32961</c:v>
                </c:pt>
                <c:pt idx="62">
                  <c:v>32962</c:v>
                </c:pt>
                <c:pt idx="63">
                  <c:v>32965</c:v>
                </c:pt>
                <c:pt idx="64">
                  <c:v>32966</c:v>
                </c:pt>
                <c:pt idx="65">
                  <c:v>32967</c:v>
                </c:pt>
                <c:pt idx="66">
                  <c:v>32968</c:v>
                </c:pt>
                <c:pt idx="67">
                  <c:v>32969</c:v>
                </c:pt>
                <c:pt idx="68">
                  <c:v>32972</c:v>
                </c:pt>
                <c:pt idx="69">
                  <c:v>32973</c:v>
                </c:pt>
                <c:pt idx="70">
                  <c:v>32974</c:v>
                </c:pt>
                <c:pt idx="71">
                  <c:v>32975</c:v>
                </c:pt>
                <c:pt idx="72">
                  <c:v>32979</c:v>
                </c:pt>
                <c:pt idx="73">
                  <c:v>32980</c:v>
                </c:pt>
                <c:pt idx="74">
                  <c:v>32981</c:v>
                </c:pt>
                <c:pt idx="75">
                  <c:v>32982</c:v>
                </c:pt>
                <c:pt idx="76">
                  <c:v>32983</c:v>
                </c:pt>
                <c:pt idx="77">
                  <c:v>32986</c:v>
                </c:pt>
                <c:pt idx="78">
                  <c:v>32987</c:v>
                </c:pt>
                <c:pt idx="79">
                  <c:v>32988</c:v>
                </c:pt>
                <c:pt idx="80">
                  <c:v>32989</c:v>
                </c:pt>
                <c:pt idx="81">
                  <c:v>32990</c:v>
                </c:pt>
                <c:pt idx="82">
                  <c:v>32993</c:v>
                </c:pt>
                <c:pt idx="83">
                  <c:v>32994</c:v>
                </c:pt>
                <c:pt idx="84">
                  <c:v>32995</c:v>
                </c:pt>
                <c:pt idx="85">
                  <c:v>32996</c:v>
                </c:pt>
                <c:pt idx="86">
                  <c:v>32997</c:v>
                </c:pt>
                <c:pt idx="87">
                  <c:v>33000</c:v>
                </c:pt>
                <c:pt idx="88">
                  <c:v>33001</c:v>
                </c:pt>
                <c:pt idx="89">
                  <c:v>33002</c:v>
                </c:pt>
                <c:pt idx="90">
                  <c:v>33003</c:v>
                </c:pt>
                <c:pt idx="91">
                  <c:v>33004</c:v>
                </c:pt>
                <c:pt idx="92">
                  <c:v>33007</c:v>
                </c:pt>
                <c:pt idx="93">
                  <c:v>33008</c:v>
                </c:pt>
                <c:pt idx="94">
                  <c:v>33009</c:v>
                </c:pt>
                <c:pt idx="95">
                  <c:v>33010</c:v>
                </c:pt>
                <c:pt idx="96">
                  <c:v>33011</c:v>
                </c:pt>
                <c:pt idx="97">
                  <c:v>33014</c:v>
                </c:pt>
                <c:pt idx="98">
                  <c:v>33015</c:v>
                </c:pt>
                <c:pt idx="99">
                  <c:v>33016</c:v>
                </c:pt>
                <c:pt idx="100">
                  <c:v>33017</c:v>
                </c:pt>
                <c:pt idx="101">
                  <c:v>33018</c:v>
                </c:pt>
                <c:pt idx="102">
                  <c:v>33022</c:v>
                </c:pt>
                <c:pt idx="103">
                  <c:v>33023</c:v>
                </c:pt>
                <c:pt idx="104">
                  <c:v>33024</c:v>
                </c:pt>
                <c:pt idx="105">
                  <c:v>33025</c:v>
                </c:pt>
                <c:pt idx="106">
                  <c:v>33028</c:v>
                </c:pt>
                <c:pt idx="107">
                  <c:v>33029</c:v>
                </c:pt>
                <c:pt idx="108">
                  <c:v>33030</c:v>
                </c:pt>
                <c:pt idx="109">
                  <c:v>33031</c:v>
                </c:pt>
                <c:pt idx="110">
                  <c:v>33032</c:v>
                </c:pt>
                <c:pt idx="111">
                  <c:v>33035</c:v>
                </c:pt>
                <c:pt idx="112">
                  <c:v>33036</c:v>
                </c:pt>
                <c:pt idx="113">
                  <c:v>33037</c:v>
                </c:pt>
                <c:pt idx="114">
                  <c:v>33038</c:v>
                </c:pt>
                <c:pt idx="115">
                  <c:v>33039</c:v>
                </c:pt>
                <c:pt idx="116">
                  <c:v>33042</c:v>
                </c:pt>
                <c:pt idx="117">
                  <c:v>33043</c:v>
                </c:pt>
                <c:pt idx="118">
                  <c:v>33044</c:v>
                </c:pt>
                <c:pt idx="119">
                  <c:v>33045</c:v>
                </c:pt>
                <c:pt idx="120">
                  <c:v>33046</c:v>
                </c:pt>
                <c:pt idx="121">
                  <c:v>33049</c:v>
                </c:pt>
                <c:pt idx="122">
                  <c:v>33050</c:v>
                </c:pt>
                <c:pt idx="123">
                  <c:v>33051</c:v>
                </c:pt>
                <c:pt idx="124">
                  <c:v>33052</c:v>
                </c:pt>
                <c:pt idx="125">
                  <c:v>33053</c:v>
                </c:pt>
                <c:pt idx="126">
                  <c:v>33056</c:v>
                </c:pt>
                <c:pt idx="127">
                  <c:v>33057</c:v>
                </c:pt>
                <c:pt idx="128">
                  <c:v>33059</c:v>
                </c:pt>
                <c:pt idx="129">
                  <c:v>33060</c:v>
                </c:pt>
                <c:pt idx="130">
                  <c:v>33063</c:v>
                </c:pt>
                <c:pt idx="131">
                  <c:v>33064</c:v>
                </c:pt>
                <c:pt idx="132">
                  <c:v>33065</c:v>
                </c:pt>
                <c:pt idx="133">
                  <c:v>33066</c:v>
                </c:pt>
                <c:pt idx="134">
                  <c:v>33067</c:v>
                </c:pt>
                <c:pt idx="135">
                  <c:v>33070</c:v>
                </c:pt>
                <c:pt idx="136">
                  <c:v>33071</c:v>
                </c:pt>
                <c:pt idx="137">
                  <c:v>33072</c:v>
                </c:pt>
                <c:pt idx="138">
                  <c:v>33073</c:v>
                </c:pt>
                <c:pt idx="139">
                  <c:v>33074</c:v>
                </c:pt>
                <c:pt idx="140">
                  <c:v>33077</c:v>
                </c:pt>
                <c:pt idx="141">
                  <c:v>33078</c:v>
                </c:pt>
                <c:pt idx="142">
                  <c:v>33079</c:v>
                </c:pt>
                <c:pt idx="143">
                  <c:v>33080</c:v>
                </c:pt>
                <c:pt idx="144">
                  <c:v>33081</c:v>
                </c:pt>
                <c:pt idx="145">
                  <c:v>33084</c:v>
                </c:pt>
                <c:pt idx="146">
                  <c:v>33085</c:v>
                </c:pt>
                <c:pt idx="147">
                  <c:v>33086</c:v>
                </c:pt>
                <c:pt idx="148">
                  <c:v>33087</c:v>
                </c:pt>
                <c:pt idx="149">
                  <c:v>33088</c:v>
                </c:pt>
                <c:pt idx="150">
                  <c:v>33091</c:v>
                </c:pt>
                <c:pt idx="151">
                  <c:v>33092</c:v>
                </c:pt>
                <c:pt idx="152">
                  <c:v>33093</c:v>
                </c:pt>
                <c:pt idx="153">
                  <c:v>33094</c:v>
                </c:pt>
                <c:pt idx="154">
                  <c:v>33095</c:v>
                </c:pt>
                <c:pt idx="155">
                  <c:v>33098</c:v>
                </c:pt>
                <c:pt idx="156">
                  <c:v>33099</c:v>
                </c:pt>
                <c:pt idx="157">
                  <c:v>33100</c:v>
                </c:pt>
                <c:pt idx="158">
                  <c:v>33101</c:v>
                </c:pt>
                <c:pt idx="159">
                  <c:v>33102</c:v>
                </c:pt>
                <c:pt idx="160">
                  <c:v>33105</c:v>
                </c:pt>
                <c:pt idx="161">
                  <c:v>33106</c:v>
                </c:pt>
                <c:pt idx="162">
                  <c:v>33107</c:v>
                </c:pt>
                <c:pt idx="163">
                  <c:v>33108</c:v>
                </c:pt>
                <c:pt idx="164">
                  <c:v>33109</c:v>
                </c:pt>
                <c:pt idx="165">
                  <c:v>33112</c:v>
                </c:pt>
                <c:pt idx="166">
                  <c:v>33113</c:v>
                </c:pt>
                <c:pt idx="167">
                  <c:v>33114</c:v>
                </c:pt>
                <c:pt idx="168">
                  <c:v>33115</c:v>
                </c:pt>
                <c:pt idx="169">
                  <c:v>33116</c:v>
                </c:pt>
                <c:pt idx="170">
                  <c:v>33120</c:v>
                </c:pt>
                <c:pt idx="171">
                  <c:v>33121</c:v>
                </c:pt>
                <c:pt idx="172">
                  <c:v>33122</c:v>
                </c:pt>
                <c:pt idx="173">
                  <c:v>33123</c:v>
                </c:pt>
                <c:pt idx="174">
                  <c:v>33126</c:v>
                </c:pt>
                <c:pt idx="175">
                  <c:v>33127</c:v>
                </c:pt>
                <c:pt idx="176">
                  <c:v>33128</c:v>
                </c:pt>
                <c:pt idx="177">
                  <c:v>33129</c:v>
                </c:pt>
                <c:pt idx="178">
                  <c:v>33130</c:v>
                </c:pt>
                <c:pt idx="179">
                  <c:v>33133</c:v>
                </c:pt>
                <c:pt idx="180">
                  <c:v>33134</c:v>
                </c:pt>
                <c:pt idx="181">
                  <c:v>33135</c:v>
                </c:pt>
                <c:pt idx="182">
                  <c:v>33136</c:v>
                </c:pt>
                <c:pt idx="183">
                  <c:v>33137</c:v>
                </c:pt>
                <c:pt idx="184">
                  <c:v>33140</c:v>
                </c:pt>
                <c:pt idx="185">
                  <c:v>33141</c:v>
                </c:pt>
                <c:pt idx="186">
                  <c:v>33142</c:v>
                </c:pt>
                <c:pt idx="187">
                  <c:v>33143</c:v>
                </c:pt>
                <c:pt idx="188">
                  <c:v>33144</c:v>
                </c:pt>
                <c:pt idx="189">
                  <c:v>33147</c:v>
                </c:pt>
                <c:pt idx="190">
                  <c:v>33148</c:v>
                </c:pt>
                <c:pt idx="191">
                  <c:v>33149</c:v>
                </c:pt>
                <c:pt idx="192">
                  <c:v>33150</c:v>
                </c:pt>
                <c:pt idx="193">
                  <c:v>33151</c:v>
                </c:pt>
                <c:pt idx="194">
                  <c:v>33154</c:v>
                </c:pt>
                <c:pt idx="195">
                  <c:v>33155</c:v>
                </c:pt>
                <c:pt idx="196">
                  <c:v>33156</c:v>
                </c:pt>
                <c:pt idx="197">
                  <c:v>33157</c:v>
                </c:pt>
                <c:pt idx="198">
                  <c:v>33158</c:v>
                </c:pt>
                <c:pt idx="199">
                  <c:v>33161</c:v>
                </c:pt>
                <c:pt idx="200">
                  <c:v>33162</c:v>
                </c:pt>
                <c:pt idx="201">
                  <c:v>33163</c:v>
                </c:pt>
                <c:pt idx="202">
                  <c:v>33164</c:v>
                </c:pt>
                <c:pt idx="203">
                  <c:v>33165</c:v>
                </c:pt>
                <c:pt idx="204">
                  <c:v>33168</c:v>
                </c:pt>
                <c:pt idx="205">
                  <c:v>33169</c:v>
                </c:pt>
                <c:pt idx="206">
                  <c:v>33170</c:v>
                </c:pt>
                <c:pt idx="207">
                  <c:v>33171</c:v>
                </c:pt>
                <c:pt idx="208">
                  <c:v>33172</c:v>
                </c:pt>
                <c:pt idx="209">
                  <c:v>33175</c:v>
                </c:pt>
                <c:pt idx="210">
                  <c:v>33176</c:v>
                </c:pt>
                <c:pt idx="211">
                  <c:v>33177</c:v>
                </c:pt>
                <c:pt idx="212">
                  <c:v>33178</c:v>
                </c:pt>
                <c:pt idx="213">
                  <c:v>33179</c:v>
                </c:pt>
                <c:pt idx="214">
                  <c:v>33182</c:v>
                </c:pt>
                <c:pt idx="215">
                  <c:v>33183</c:v>
                </c:pt>
                <c:pt idx="216">
                  <c:v>33184</c:v>
                </c:pt>
                <c:pt idx="217">
                  <c:v>33185</c:v>
                </c:pt>
                <c:pt idx="218">
                  <c:v>33186</c:v>
                </c:pt>
                <c:pt idx="219">
                  <c:v>33189</c:v>
                </c:pt>
                <c:pt idx="220">
                  <c:v>33190</c:v>
                </c:pt>
                <c:pt idx="221">
                  <c:v>33191</c:v>
                </c:pt>
                <c:pt idx="222">
                  <c:v>33192</c:v>
                </c:pt>
                <c:pt idx="223">
                  <c:v>33193</c:v>
                </c:pt>
                <c:pt idx="224">
                  <c:v>33196</c:v>
                </c:pt>
                <c:pt idx="225">
                  <c:v>33197</c:v>
                </c:pt>
                <c:pt idx="226">
                  <c:v>33198</c:v>
                </c:pt>
                <c:pt idx="227">
                  <c:v>33200</c:v>
                </c:pt>
                <c:pt idx="228">
                  <c:v>33203</c:v>
                </c:pt>
                <c:pt idx="229">
                  <c:v>33204</c:v>
                </c:pt>
                <c:pt idx="230">
                  <c:v>33205</c:v>
                </c:pt>
                <c:pt idx="231">
                  <c:v>33206</c:v>
                </c:pt>
                <c:pt idx="232">
                  <c:v>33207</c:v>
                </c:pt>
                <c:pt idx="233">
                  <c:v>33210</c:v>
                </c:pt>
                <c:pt idx="234">
                  <c:v>33211</c:v>
                </c:pt>
                <c:pt idx="235">
                  <c:v>33212</c:v>
                </c:pt>
                <c:pt idx="236">
                  <c:v>33213</c:v>
                </c:pt>
                <c:pt idx="237">
                  <c:v>33214</c:v>
                </c:pt>
                <c:pt idx="238">
                  <c:v>33217</c:v>
                </c:pt>
                <c:pt idx="239">
                  <c:v>33218</c:v>
                </c:pt>
                <c:pt idx="240">
                  <c:v>33219</c:v>
                </c:pt>
                <c:pt idx="241">
                  <c:v>33220</c:v>
                </c:pt>
                <c:pt idx="242">
                  <c:v>33221</c:v>
                </c:pt>
                <c:pt idx="243">
                  <c:v>33224</c:v>
                </c:pt>
                <c:pt idx="244">
                  <c:v>33225</c:v>
                </c:pt>
                <c:pt idx="245">
                  <c:v>33226</c:v>
                </c:pt>
                <c:pt idx="246">
                  <c:v>33227</c:v>
                </c:pt>
                <c:pt idx="247">
                  <c:v>33228</c:v>
                </c:pt>
                <c:pt idx="248">
                  <c:v>33231</c:v>
                </c:pt>
                <c:pt idx="249">
                  <c:v>33233</c:v>
                </c:pt>
                <c:pt idx="250">
                  <c:v>33234</c:v>
                </c:pt>
                <c:pt idx="251">
                  <c:v>33235</c:v>
                </c:pt>
                <c:pt idx="252">
                  <c:v>33238</c:v>
                </c:pt>
                <c:pt idx="253">
                  <c:v>33240</c:v>
                </c:pt>
                <c:pt idx="254">
                  <c:v>33241</c:v>
                </c:pt>
                <c:pt idx="255">
                  <c:v>33242</c:v>
                </c:pt>
                <c:pt idx="256">
                  <c:v>33245</c:v>
                </c:pt>
                <c:pt idx="257">
                  <c:v>33246</c:v>
                </c:pt>
                <c:pt idx="258">
                  <c:v>33247</c:v>
                </c:pt>
                <c:pt idx="259">
                  <c:v>33248</c:v>
                </c:pt>
                <c:pt idx="260">
                  <c:v>33249</c:v>
                </c:pt>
                <c:pt idx="261">
                  <c:v>33252</c:v>
                </c:pt>
                <c:pt idx="262">
                  <c:v>33253</c:v>
                </c:pt>
                <c:pt idx="263">
                  <c:v>33254</c:v>
                </c:pt>
                <c:pt idx="264">
                  <c:v>33255</c:v>
                </c:pt>
                <c:pt idx="265">
                  <c:v>33256</c:v>
                </c:pt>
                <c:pt idx="266">
                  <c:v>33259</c:v>
                </c:pt>
                <c:pt idx="267">
                  <c:v>33260</c:v>
                </c:pt>
                <c:pt idx="268">
                  <c:v>33261</c:v>
                </c:pt>
                <c:pt idx="269">
                  <c:v>33262</c:v>
                </c:pt>
                <c:pt idx="270">
                  <c:v>33263</c:v>
                </c:pt>
                <c:pt idx="271">
                  <c:v>33266</c:v>
                </c:pt>
                <c:pt idx="272">
                  <c:v>33267</c:v>
                </c:pt>
                <c:pt idx="273">
                  <c:v>33268</c:v>
                </c:pt>
                <c:pt idx="274">
                  <c:v>33269</c:v>
                </c:pt>
                <c:pt idx="275">
                  <c:v>33270</c:v>
                </c:pt>
                <c:pt idx="276">
                  <c:v>33273</c:v>
                </c:pt>
                <c:pt idx="277">
                  <c:v>33274</c:v>
                </c:pt>
                <c:pt idx="278">
                  <c:v>33275</c:v>
                </c:pt>
                <c:pt idx="279">
                  <c:v>33276</c:v>
                </c:pt>
                <c:pt idx="280">
                  <c:v>33277</c:v>
                </c:pt>
                <c:pt idx="281">
                  <c:v>33280</c:v>
                </c:pt>
                <c:pt idx="282">
                  <c:v>33281</c:v>
                </c:pt>
                <c:pt idx="283">
                  <c:v>33282</c:v>
                </c:pt>
                <c:pt idx="284">
                  <c:v>33283</c:v>
                </c:pt>
                <c:pt idx="285">
                  <c:v>33284</c:v>
                </c:pt>
                <c:pt idx="286">
                  <c:v>33288</c:v>
                </c:pt>
                <c:pt idx="287">
                  <c:v>33289</c:v>
                </c:pt>
                <c:pt idx="288">
                  <c:v>33290</c:v>
                </c:pt>
                <c:pt idx="289">
                  <c:v>33291</c:v>
                </c:pt>
                <c:pt idx="290">
                  <c:v>33294</c:v>
                </c:pt>
                <c:pt idx="291">
                  <c:v>33295</c:v>
                </c:pt>
                <c:pt idx="292">
                  <c:v>33296</c:v>
                </c:pt>
                <c:pt idx="293">
                  <c:v>33297</c:v>
                </c:pt>
                <c:pt idx="294">
                  <c:v>33301</c:v>
                </c:pt>
                <c:pt idx="295">
                  <c:v>33302</c:v>
                </c:pt>
                <c:pt idx="296">
                  <c:v>33303</c:v>
                </c:pt>
                <c:pt idx="297">
                  <c:v>33304</c:v>
                </c:pt>
                <c:pt idx="298">
                  <c:v>33305</c:v>
                </c:pt>
                <c:pt idx="299">
                  <c:v>33308</c:v>
                </c:pt>
                <c:pt idx="300">
                  <c:v>33309</c:v>
                </c:pt>
                <c:pt idx="301">
                  <c:v>33310</c:v>
                </c:pt>
                <c:pt idx="302">
                  <c:v>33311</c:v>
                </c:pt>
                <c:pt idx="303">
                  <c:v>33312</c:v>
                </c:pt>
                <c:pt idx="304">
                  <c:v>33315</c:v>
                </c:pt>
                <c:pt idx="305">
                  <c:v>33316</c:v>
                </c:pt>
                <c:pt idx="306">
                  <c:v>33317</c:v>
                </c:pt>
                <c:pt idx="307">
                  <c:v>33318</c:v>
                </c:pt>
                <c:pt idx="308">
                  <c:v>33319</c:v>
                </c:pt>
                <c:pt idx="309">
                  <c:v>33322</c:v>
                </c:pt>
                <c:pt idx="310">
                  <c:v>33323</c:v>
                </c:pt>
                <c:pt idx="311">
                  <c:v>33324</c:v>
                </c:pt>
                <c:pt idx="312">
                  <c:v>33325</c:v>
                </c:pt>
                <c:pt idx="313">
                  <c:v>33329</c:v>
                </c:pt>
                <c:pt idx="314">
                  <c:v>33330</c:v>
                </c:pt>
                <c:pt idx="315">
                  <c:v>33331</c:v>
                </c:pt>
                <c:pt idx="316">
                  <c:v>33332</c:v>
                </c:pt>
                <c:pt idx="317">
                  <c:v>33333</c:v>
                </c:pt>
                <c:pt idx="318">
                  <c:v>33336</c:v>
                </c:pt>
                <c:pt idx="319">
                  <c:v>33337</c:v>
                </c:pt>
                <c:pt idx="320">
                  <c:v>33338</c:v>
                </c:pt>
                <c:pt idx="321">
                  <c:v>33339</c:v>
                </c:pt>
                <c:pt idx="322">
                  <c:v>33340</c:v>
                </c:pt>
                <c:pt idx="323">
                  <c:v>33343</c:v>
                </c:pt>
                <c:pt idx="324">
                  <c:v>33344</c:v>
                </c:pt>
                <c:pt idx="325">
                  <c:v>33345</c:v>
                </c:pt>
                <c:pt idx="326">
                  <c:v>33346</c:v>
                </c:pt>
                <c:pt idx="327">
                  <c:v>33347</c:v>
                </c:pt>
                <c:pt idx="328">
                  <c:v>33350</c:v>
                </c:pt>
                <c:pt idx="329">
                  <c:v>33351</c:v>
                </c:pt>
                <c:pt idx="330">
                  <c:v>33352</c:v>
                </c:pt>
                <c:pt idx="331">
                  <c:v>33353</c:v>
                </c:pt>
                <c:pt idx="332">
                  <c:v>33354</c:v>
                </c:pt>
                <c:pt idx="333">
                  <c:v>33357</c:v>
                </c:pt>
                <c:pt idx="334">
                  <c:v>33358</c:v>
                </c:pt>
                <c:pt idx="335">
                  <c:v>33359</c:v>
                </c:pt>
                <c:pt idx="336">
                  <c:v>33360</c:v>
                </c:pt>
                <c:pt idx="337">
                  <c:v>33361</c:v>
                </c:pt>
                <c:pt idx="338">
                  <c:v>33364</c:v>
                </c:pt>
                <c:pt idx="339">
                  <c:v>33365</c:v>
                </c:pt>
                <c:pt idx="340">
                  <c:v>33366</c:v>
                </c:pt>
                <c:pt idx="341">
                  <c:v>33367</c:v>
                </c:pt>
                <c:pt idx="342">
                  <c:v>33368</c:v>
                </c:pt>
                <c:pt idx="343">
                  <c:v>33371</c:v>
                </c:pt>
                <c:pt idx="344">
                  <c:v>33372</c:v>
                </c:pt>
                <c:pt idx="345">
                  <c:v>33373</c:v>
                </c:pt>
                <c:pt idx="346">
                  <c:v>33374</c:v>
                </c:pt>
                <c:pt idx="347">
                  <c:v>33375</c:v>
                </c:pt>
                <c:pt idx="348">
                  <c:v>33378</c:v>
                </c:pt>
                <c:pt idx="349">
                  <c:v>33379</c:v>
                </c:pt>
                <c:pt idx="350">
                  <c:v>33380</c:v>
                </c:pt>
                <c:pt idx="351">
                  <c:v>33381</c:v>
                </c:pt>
                <c:pt idx="352">
                  <c:v>33382</c:v>
                </c:pt>
                <c:pt idx="353">
                  <c:v>33386</c:v>
                </c:pt>
                <c:pt idx="354">
                  <c:v>33387</c:v>
                </c:pt>
                <c:pt idx="355">
                  <c:v>33388</c:v>
                </c:pt>
                <c:pt idx="356">
                  <c:v>33389</c:v>
                </c:pt>
                <c:pt idx="357">
                  <c:v>33392</c:v>
                </c:pt>
                <c:pt idx="358">
                  <c:v>33393</c:v>
                </c:pt>
                <c:pt idx="359">
                  <c:v>33394</c:v>
                </c:pt>
                <c:pt idx="360">
                  <c:v>33395</c:v>
                </c:pt>
                <c:pt idx="361">
                  <c:v>33396</c:v>
                </c:pt>
                <c:pt idx="362">
                  <c:v>33399</c:v>
                </c:pt>
                <c:pt idx="363">
                  <c:v>33400</c:v>
                </c:pt>
                <c:pt idx="364">
                  <c:v>33401</c:v>
                </c:pt>
                <c:pt idx="365">
                  <c:v>33402</c:v>
                </c:pt>
                <c:pt idx="366">
                  <c:v>33403</c:v>
                </c:pt>
                <c:pt idx="367">
                  <c:v>33406</c:v>
                </c:pt>
                <c:pt idx="368">
                  <c:v>33407</c:v>
                </c:pt>
                <c:pt idx="369">
                  <c:v>33408</c:v>
                </c:pt>
                <c:pt idx="370">
                  <c:v>33409</c:v>
                </c:pt>
                <c:pt idx="371">
                  <c:v>33410</c:v>
                </c:pt>
                <c:pt idx="372">
                  <c:v>33413</c:v>
                </c:pt>
                <c:pt idx="373">
                  <c:v>33414</c:v>
                </c:pt>
                <c:pt idx="374">
                  <c:v>33415</c:v>
                </c:pt>
                <c:pt idx="375">
                  <c:v>33416</c:v>
                </c:pt>
                <c:pt idx="376">
                  <c:v>33417</c:v>
                </c:pt>
                <c:pt idx="377">
                  <c:v>33420</c:v>
                </c:pt>
                <c:pt idx="378">
                  <c:v>33421</c:v>
                </c:pt>
                <c:pt idx="379">
                  <c:v>33422</c:v>
                </c:pt>
                <c:pt idx="380">
                  <c:v>33424</c:v>
                </c:pt>
                <c:pt idx="381">
                  <c:v>33427</c:v>
                </c:pt>
                <c:pt idx="382">
                  <c:v>33428</c:v>
                </c:pt>
                <c:pt idx="383">
                  <c:v>33429</c:v>
                </c:pt>
                <c:pt idx="384">
                  <c:v>33430</c:v>
                </c:pt>
                <c:pt idx="385">
                  <c:v>33431</c:v>
                </c:pt>
                <c:pt idx="386">
                  <c:v>33434</c:v>
                </c:pt>
                <c:pt idx="387">
                  <c:v>33435</c:v>
                </c:pt>
                <c:pt idx="388">
                  <c:v>33436</c:v>
                </c:pt>
                <c:pt idx="389">
                  <c:v>33437</c:v>
                </c:pt>
                <c:pt idx="390">
                  <c:v>33438</c:v>
                </c:pt>
                <c:pt idx="391">
                  <c:v>33441</c:v>
                </c:pt>
                <c:pt idx="392">
                  <c:v>33442</c:v>
                </c:pt>
                <c:pt idx="393">
                  <c:v>33443</c:v>
                </c:pt>
                <c:pt idx="394">
                  <c:v>33444</c:v>
                </c:pt>
                <c:pt idx="395">
                  <c:v>33445</c:v>
                </c:pt>
                <c:pt idx="396">
                  <c:v>33448</c:v>
                </c:pt>
                <c:pt idx="397">
                  <c:v>33449</c:v>
                </c:pt>
                <c:pt idx="398">
                  <c:v>33450</c:v>
                </c:pt>
                <c:pt idx="399">
                  <c:v>33451</c:v>
                </c:pt>
                <c:pt idx="400">
                  <c:v>33452</c:v>
                </c:pt>
                <c:pt idx="401">
                  <c:v>33455</c:v>
                </c:pt>
                <c:pt idx="402">
                  <c:v>33456</c:v>
                </c:pt>
                <c:pt idx="403">
                  <c:v>33457</c:v>
                </c:pt>
                <c:pt idx="404">
                  <c:v>33458</c:v>
                </c:pt>
                <c:pt idx="405">
                  <c:v>33459</c:v>
                </c:pt>
                <c:pt idx="406">
                  <c:v>33462</c:v>
                </c:pt>
                <c:pt idx="407">
                  <c:v>33463</c:v>
                </c:pt>
                <c:pt idx="408">
                  <c:v>33464</c:v>
                </c:pt>
                <c:pt idx="409">
                  <c:v>33465</c:v>
                </c:pt>
                <c:pt idx="410">
                  <c:v>33466</c:v>
                </c:pt>
                <c:pt idx="411">
                  <c:v>33469</c:v>
                </c:pt>
                <c:pt idx="412">
                  <c:v>33470</c:v>
                </c:pt>
                <c:pt idx="413">
                  <c:v>33471</c:v>
                </c:pt>
                <c:pt idx="414">
                  <c:v>33472</c:v>
                </c:pt>
                <c:pt idx="415">
                  <c:v>33473</c:v>
                </c:pt>
                <c:pt idx="416">
                  <c:v>33476</c:v>
                </c:pt>
                <c:pt idx="417">
                  <c:v>33477</c:v>
                </c:pt>
                <c:pt idx="418">
                  <c:v>33478</c:v>
                </c:pt>
                <c:pt idx="419">
                  <c:v>33479</c:v>
                </c:pt>
                <c:pt idx="420">
                  <c:v>33480</c:v>
                </c:pt>
                <c:pt idx="421">
                  <c:v>33484</c:v>
                </c:pt>
                <c:pt idx="422">
                  <c:v>33485</c:v>
                </c:pt>
                <c:pt idx="423">
                  <c:v>33486</c:v>
                </c:pt>
                <c:pt idx="424">
                  <c:v>33487</c:v>
                </c:pt>
                <c:pt idx="425">
                  <c:v>33490</c:v>
                </c:pt>
                <c:pt idx="426">
                  <c:v>33491</c:v>
                </c:pt>
                <c:pt idx="427">
                  <c:v>33492</c:v>
                </c:pt>
                <c:pt idx="428">
                  <c:v>33493</c:v>
                </c:pt>
                <c:pt idx="429">
                  <c:v>33494</c:v>
                </c:pt>
                <c:pt idx="430">
                  <c:v>33497</c:v>
                </c:pt>
                <c:pt idx="431">
                  <c:v>33498</c:v>
                </c:pt>
                <c:pt idx="432">
                  <c:v>33499</c:v>
                </c:pt>
                <c:pt idx="433">
                  <c:v>33500</c:v>
                </c:pt>
                <c:pt idx="434">
                  <c:v>33501</c:v>
                </c:pt>
                <c:pt idx="435">
                  <c:v>33504</c:v>
                </c:pt>
                <c:pt idx="436">
                  <c:v>33505</c:v>
                </c:pt>
                <c:pt idx="437">
                  <c:v>33506</c:v>
                </c:pt>
                <c:pt idx="438">
                  <c:v>33507</c:v>
                </c:pt>
                <c:pt idx="439">
                  <c:v>33508</c:v>
                </c:pt>
                <c:pt idx="440">
                  <c:v>33511</c:v>
                </c:pt>
                <c:pt idx="441">
                  <c:v>33512</c:v>
                </c:pt>
                <c:pt idx="442">
                  <c:v>33513</c:v>
                </c:pt>
                <c:pt idx="443">
                  <c:v>33514</c:v>
                </c:pt>
                <c:pt idx="444">
                  <c:v>33515</c:v>
                </c:pt>
                <c:pt idx="445">
                  <c:v>33518</c:v>
                </c:pt>
                <c:pt idx="446">
                  <c:v>33519</c:v>
                </c:pt>
                <c:pt idx="447">
                  <c:v>33520</c:v>
                </c:pt>
                <c:pt idx="448">
                  <c:v>33521</c:v>
                </c:pt>
                <c:pt idx="449">
                  <c:v>33522</c:v>
                </c:pt>
                <c:pt idx="450">
                  <c:v>33525</c:v>
                </c:pt>
                <c:pt idx="451">
                  <c:v>33526</c:v>
                </c:pt>
                <c:pt idx="452">
                  <c:v>33527</c:v>
                </c:pt>
                <c:pt idx="453">
                  <c:v>33528</c:v>
                </c:pt>
                <c:pt idx="454">
                  <c:v>33529</c:v>
                </c:pt>
                <c:pt idx="455">
                  <c:v>33532</c:v>
                </c:pt>
                <c:pt idx="456">
                  <c:v>33533</c:v>
                </c:pt>
                <c:pt idx="457">
                  <c:v>33534</c:v>
                </c:pt>
                <c:pt idx="458">
                  <c:v>33535</c:v>
                </c:pt>
                <c:pt idx="459">
                  <c:v>33536</c:v>
                </c:pt>
                <c:pt idx="460">
                  <c:v>33539</c:v>
                </c:pt>
                <c:pt idx="461">
                  <c:v>33540</c:v>
                </c:pt>
                <c:pt idx="462">
                  <c:v>33541</c:v>
                </c:pt>
                <c:pt idx="463">
                  <c:v>33542</c:v>
                </c:pt>
                <c:pt idx="464">
                  <c:v>33543</c:v>
                </c:pt>
                <c:pt idx="465">
                  <c:v>33546</c:v>
                </c:pt>
                <c:pt idx="466">
                  <c:v>33547</c:v>
                </c:pt>
                <c:pt idx="467">
                  <c:v>33548</c:v>
                </c:pt>
                <c:pt idx="468">
                  <c:v>33549</c:v>
                </c:pt>
                <c:pt idx="469">
                  <c:v>33550</c:v>
                </c:pt>
                <c:pt idx="470">
                  <c:v>33553</c:v>
                </c:pt>
                <c:pt idx="471">
                  <c:v>33554</c:v>
                </c:pt>
                <c:pt idx="472">
                  <c:v>33555</c:v>
                </c:pt>
                <c:pt idx="473">
                  <c:v>33556</c:v>
                </c:pt>
                <c:pt idx="474">
                  <c:v>33557</c:v>
                </c:pt>
                <c:pt idx="475">
                  <c:v>33560</c:v>
                </c:pt>
                <c:pt idx="476">
                  <c:v>33561</c:v>
                </c:pt>
                <c:pt idx="477">
                  <c:v>33562</c:v>
                </c:pt>
                <c:pt idx="478">
                  <c:v>33563</c:v>
                </c:pt>
                <c:pt idx="479">
                  <c:v>33564</c:v>
                </c:pt>
                <c:pt idx="480">
                  <c:v>33567</c:v>
                </c:pt>
                <c:pt idx="481">
                  <c:v>33568</c:v>
                </c:pt>
                <c:pt idx="482">
                  <c:v>33569</c:v>
                </c:pt>
                <c:pt idx="483">
                  <c:v>33571</c:v>
                </c:pt>
                <c:pt idx="484">
                  <c:v>33574</c:v>
                </c:pt>
                <c:pt idx="485">
                  <c:v>33575</c:v>
                </c:pt>
                <c:pt idx="486">
                  <c:v>33576</c:v>
                </c:pt>
                <c:pt idx="487">
                  <c:v>33577</c:v>
                </c:pt>
                <c:pt idx="488">
                  <c:v>33578</c:v>
                </c:pt>
                <c:pt idx="489">
                  <c:v>33581</c:v>
                </c:pt>
                <c:pt idx="490">
                  <c:v>33582</c:v>
                </c:pt>
                <c:pt idx="491">
                  <c:v>33583</c:v>
                </c:pt>
                <c:pt idx="492">
                  <c:v>33584</c:v>
                </c:pt>
                <c:pt idx="493">
                  <c:v>33585</c:v>
                </c:pt>
                <c:pt idx="494">
                  <c:v>33588</c:v>
                </c:pt>
                <c:pt idx="495">
                  <c:v>33589</c:v>
                </c:pt>
                <c:pt idx="496">
                  <c:v>33590</c:v>
                </c:pt>
                <c:pt idx="497">
                  <c:v>33591</c:v>
                </c:pt>
                <c:pt idx="498">
                  <c:v>33592</c:v>
                </c:pt>
                <c:pt idx="499">
                  <c:v>33595</c:v>
                </c:pt>
                <c:pt idx="500">
                  <c:v>33596</c:v>
                </c:pt>
                <c:pt idx="501">
                  <c:v>33598</c:v>
                </c:pt>
                <c:pt idx="502">
                  <c:v>33599</c:v>
                </c:pt>
                <c:pt idx="503">
                  <c:v>33602</c:v>
                </c:pt>
                <c:pt idx="504">
                  <c:v>33603</c:v>
                </c:pt>
                <c:pt idx="505">
                  <c:v>33605</c:v>
                </c:pt>
                <c:pt idx="506">
                  <c:v>33606</c:v>
                </c:pt>
                <c:pt idx="507">
                  <c:v>33609</c:v>
                </c:pt>
                <c:pt idx="508">
                  <c:v>33610</c:v>
                </c:pt>
                <c:pt idx="509">
                  <c:v>33611</c:v>
                </c:pt>
                <c:pt idx="510">
                  <c:v>33612</c:v>
                </c:pt>
                <c:pt idx="511">
                  <c:v>33613</c:v>
                </c:pt>
                <c:pt idx="512">
                  <c:v>33616</c:v>
                </c:pt>
                <c:pt idx="513">
                  <c:v>33617</c:v>
                </c:pt>
                <c:pt idx="514">
                  <c:v>33618</c:v>
                </c:pt>
                <c:pt idx="515">
                  <c:v>33619</c:v>
                </c:pt>
                <c:pt idx="516">
                  <c:v>33620</c:v>
                </c:pt>
                <c:pt idx="517">
                  <c:v>33623</c:v>
                </c:pt>
                <c:pt idx="518">
                  <c:v>33624</c:v>
                </c:pt>
                <c:pt idx="519">
                  <c:v>33625</c:v>
                </c:pt>
                <c:pt idx="520">
                  <c:v>33626</c:v>
                </c:pt>
                <c:pt idx="521">
                  <c:v>33627</c:v>
                </c:pt>
                <c:pt idx="522">
                  <c:v>33630</c:v>
                </c:pt>
                <c:pt idx="523">
                  <c:v>33631</c:v>
                </c:pt>
                <c:pt idx="524">
                  <c:v>33632</c:v>
                </c:pt>
                <c:pt idx="525">
                  <c:v>33633</c:v>
                </c:pt>
                <c:pt idx="526">
                  <c:v>33634</c:v>
                </c:pt>
                <c:pt idx="527">
                  <c:v>33637</c:v>
                </c:pt>
                <c:pt idx="528">
                  <c:v>33638</c:v>
                </c:pt>
                <c:pt idx="529">
                  <c:v>33639</c:v>
                </c:pt>
                <c:pt idx="530">
                  <c:v>33640</c:v>
                </c:pt>
                <c:pt idx="531">
                  <c:v>33641</c:v>
                </c:pt>
                <c:pt idx="532">
                  <c:v>33644</c:v>
                </c:pt>
                <c:pt idx="533">
                  <c:v>33645</c:v>
                </c:pt>
                <c:pt idx="534">
                  <c:v>33646</c:v>
                </c:pt>
                <c:pt idx="535">
                  <c:v>33647</c:v>
                </c:pt>
                <c:pt idx="536">
                  <c:v>33648</c:v>
                </c:pt>
                <c:pt idx="537">
                  <c:v>33652</c:v>
                </c:pt>
                <c:pt idx="538">
                  <c:v>33653</c:v>
                </c:pt>
                <c:pt idx="539">
                  <c:v>33654</c:v>
                </c:pt>
                <c:pt idx="540">
                  <c:v>33655</c:v>
                </c:pt>
                <c:pt idx="541">
                  <c:v>33658</c:v>
                </c:pt>
                <c:pt idx="542">
                  <c:v>33659</c:v>
                </c:pt>
                <c:pt idx="543">
                  <c:v>33660</c:v>
                </c:pt>
                <c:pt idx="544">
                  <c:v>33661</c:v>
                </c:pt>
                <c:pt idx="545">
                  <c:v>33662</c:v>
                </c:pt>
                <c:pt idx="546">
                  <c:v>33665</c:v>
                </c:pt>
                <c:pt idx="547">
                  <c:v>33666</c:v>
                </c:pt>
                <c:pt idx="548">
                  <c:v>33667</c:v>
                </c:pt>
                <c:pt idx="549">
                  <c:v>33668</c:v>
                </c:pt>
                <c:pt idx="550">
                  <c:v>33669</c:v>
                </c:pt>
                <c:pt idx="551">
                  <c:v>33672</c:v>
                </c:pt>
                <c:pt idx="552">
                  <c:v>33673</c:v>
                </c:pt>
                <c:pt idx="553">
                  <c:v>33674</c:v>
                </c:pt>
                <c:pt idx="554">
                  <c:v>33675</c:v>
                </c:pt>
                <c:pt idx="555">
                  <c:v>33676</c:v>
                </c:pt>
                <c:pt idx="556">
                  <c:v>33679</c:v>
                </c:pt>
                <c:pt idx="557">
                  <c:v>33680</c:v>
                </c:pt>
                <c:pt idx="558">
                  <c:v>33681</c:v>
                </c:pt>
                <c:pt idx="559">
                  <c:v>33682</c:v>
                </c:pt>
                <c:pt idx="560">
                  <c:v>33683</c:v>
                </c:pt>
                <c:pt idx="561">
                  <c:v>33686</c:v>
                </c:pt>
                <c:pt idx="562">
                  <c:v>33687</c:v>
                </c:pt>
                <c:pt idx="563">
                  <c:v>33688</c:v>
                </c:pt>
                <c:pt idx="564">
                  <c:v>33689</c:v>
                </c:pt>
                <c:pt idx="565">
                  <c:v>33690</c:v>
                </c:pt>
                <c:pt idx="566">
                  <c:v>33693</c:v>
                </c:pt>
                <c:pt idx="567">
                  <c:v>33694</c:v>
                </c:pt>
                <c:pt idx="568">
                  <c:v>33695</c:v>
                </c:pt>
                <c:pt idx="569">
                  <c:v>33696</c:v>
                </c:pt>
                <c:pt idx="570">
                  <c:v>33697</c:v>
                </c:pt>
                <c:pt idx="571">
                  <c:v>33700</c:v>
                </c:pt>
                <c:pt idx="572">
                  <c:v>33701</c:v>
                </c:pt>
                <c:pt idx="573">
                  <c:v>33702</c:v>
                </c:pt>
                <c:pt idx="574">
                  <c:v>33703</c:v>
                </c:pt>
                <c:pt idx="575">
                  <c:v>33704</c:v>
                </c:pt>
                <c:pt idx="576">
                  <c:v>33707</c:v>
                </c:pt>
                <c:pt idx="577">
                  <c:v>33708</c:v>
                </c:pt>
                <c:pt idx="578">
                  <c:v>33709</c:v>
                </c:pt>
                <c:pt idx="579">
                  <c:v>33710</c:v>
                </c:pt>
                <c:pt idx="580">
                  <c:v>33714</c:v>
                </c:pt>
                <c:pt idx="581">
                  <c:v>33715</c:v>
                </c:pt>
                <c:pt idx="582">
                  <c:v>33716</c:v>
                </c:pt>
                <c:pt idx="583">
                  <c:v>33717</c:v>
                </c:pt>
                <c:pt idx="584">
                  <c:v>33718</c:v>
                </c:pt>
                <c:pt idx="585">
                  <c:v>33721</c:v>
                </c:pt>
                <c:pt idx="586">
                  <c:v>33722</c:v>
                </c:pt>
                <c:pt idx="587">
                  <c:v>33723</c:v>
                </c:pt>
                <c:pt idx="588">
                  <c:v>33724</c:v>
                </c:pt>
                <c:pt idx="589">
                  <c:v>33725</c:v>
                </c:pt>
                <c:pt idx="590">
                  <c:v>33728</c:v>
                </c:pt>
                <c:pt idx="591">
                  <c:v>33729</c:v>
                </c:pt>
                <c:pt idx="592">
                  <c:v>33730</c:v>
                </c:pt>
                <c:pt idx="593">
                  <c:v>33731</c:v>
                </c:pt>
                <c:pt idx="594">
                  <c:v>33732</c:v>
                </c:pt>
                <c:pt idx="595">
                  <c:v>33735</c:v>
                </c:pt>
                <c:pt idx="596">
                  <c:v>33736</c:v>
                </c:pt>
                <c:pt idx="597">
                  <c:v>33737</c:v>
                </c:pt>
                <c:pt idx="598">
                  <c:v>33738</c:v>
                </c:pt>
                <c:pt idx="599">
                  <c:v>33739</c:v>
                </c:pt>
                <c:pt idx="600">
                  <c:v>33742</c:v>
                </c:pt>
                <c:pt idx="601">
                  <c:v>33743</c:v>
                </c:pt>
                <c:pt idx="602">
                  <c:v>33744</c:v>
                </c:pt>
                <c:pt idx="603">
                  <c:v>33745</c:v>
                </c:pt>
                <c:pt idx="604">
                  <c:v>33746</c:v>
                </c:pt>
                <c:pt idx="605">
                  <c:v>33750</c:v>
                </c:pt>
                <c:pt idx="606">
                  <c:v>33751</c:v>
                </c:pt>
                <c:pt idx="607">
                  <c:v>33752</c:v>
                </c:pt>
                <c:pt idx="608">
                  <c:v>33753</c:v>
                </c:pt>
                <c:pt idx="609">
                  <c:v>33756</c:v>
                </c:pt>
                <c:pt idx="610">
                  <c:v>33757</c:v>
                </c:pt>
                <c:pt idx="611">
                  <c:v>33758</c:v>
                </c:pt>
                <c:pt idx="612">
                  <c:v>33759</c:v>
                </c:pt>
                <c:pt idx="613">
                  <c:v>33760</c:v>
                </c:pt>
                <c:pt idx="614">
                  <c:v>33763</c:v>
                </c:pt>
                <c:pt idx="615">
                  <c:v>33764</c:v>
                </c:pt>
                <c:pt idx="616">
                  <c:v>33765</c:v>
                </c:pt>
                <c:pt idx="617">
                  <c:v>33766</c:v>
                </c:pt>
                <c:pt idx="618">
                  <c:v>33767</c:v>
                </c:pt>
                <c:pt idx="619">
                  <c:v>33770</c:v>
                </c:pt>
                <c:pt idx="620">
                  <c:v>33771</c:v>
                </c:pt>
                <c:pt idx="621">
                  <c:v>33772</c:v>
                </c:pt>
                <c:pt idx="622">
                  <c:v>33773</c:v>
                </c:pt>
                <c:pt idx="623">
                  <c:v>33774</c:v>
                </c:pt>
                <c:pt idx="624">
                  <c:v>33777</c:v>
                </c:pt>
                <c:pt idx="625">
                  <c:v>33778</c:v>
                </c:pt>
                <c:pt idx="626">
                  <c:v>33779</c:v>
                </c:pt>
                <c:pt idx="627">
                  <c:v>33780</c:v>
                </c:pt>
                <c:pt idx="628">
                  <c:v>33781</c:v>
                </c:pt>
                <c:pt idx="629">
                  <c:v>33784</c:v>
                </c:pt>
                <c:pt idx="630">
                  <c:v>33785</c:v>
                </c:pt>
                <c:pt idx="631">
                  <c:v>33786</c:v>
                </c:pt>
                <c:pt idx="632">
                  <c:v>33787</c:v>
                </c:pt>
                <c:pt idx="633">
                  <c:v>33791</c:v>
                </c:pt>
                <c:pt idx="634">
                  <c:v>33792</c:v>
                </c:pt>
                <c:pt idx="635">
                  <c:v>33793</c:v>
                </c:pt>
                <c:pt idx="636">
                  <c:v>33794</c:v>
                </c:pt>
                <c:pt idx="637">
                  <c:v>33795</c:v>
                </c:pt>
                <c:pt idx="638">
                  <c:v>33798</c:v>
                </c:pt>
                <c:pt idx="639">
                  <c:v>33799</c:v>
                </c:pt>
                <c:pt idx="640">
                  <c:v>33800</c:v>
                </c:pt>
                <c:pt idx="641">
                  <c:v>33801</c:v>
                </c:pt>
                <c:pt idx="642">
                  <c:v>33802</c:v>
                </c:pt>
                <c:pt idx="643">
                  <c:v>33805</c:v>
                </c:pt>
                <c:pt idx="644">
                  <c:v>33806</c:v>
                </c:pt>
                <c:pt idx="645">
                  <c:v>33807</c:v>
                </c:pt>
                <c:pt idx="646">
                  <c:v>33808</c:v>
                </c:pt>
                <c:pt idx="647">
                  <c:v>33809</c:v>
                </c:pt>
                <c:pt idx="648">
                  <c:v>33812</c:v>
                </c:pt>
                <c:pt idx="649">
                  <c:v>33813</c:v>
                </c:pt>
                <c:pt idx="650">
                  <c:v>33814</c:v>
                </c:pt>
                <c:pt idx="651">
                  <c:v>33815</c:v>
                </c:pt>
                <c:pt idx="652">
                  <c:v>33816</c:v>
                </c:pt>
                <c:pt idx="653">
                  <c:v>33819</c:v>
                </c:pt>
                <c:pt idx="654">
                  <c:v>33820</c:v>
                </c:pt>
                <c:pt idx="655">
                  <c:v>33821</c:v>
                </c:pt>
                <c:pt idx="656">
                  <c:v>33822</c:v>
                </c:pt>
                <c:pt idx="657">
                  <c:v>33823</c:v>
                </c:pt>
                <c:pt idx="658">
                  <c:v>33826</c:v>
                </c:pt>
                <c:pt idx="659">
                  <c:v>33827</c:v>
                </c:pt>
                <c:pt idx="660">
                  <c:v>33828</c:v>
                </c:pt>
                <c:pt idx="661">
                  <c:v>33829</c:v>
                </c:pt>
                <c:pt idx="662">
                  <c:v>33830</c:v>
                </c:pt>
                <c:pt idx="663">
                  <c:v>33833</c:v>
                </c:pt>
                <c:pt idx="664">
                  <c:v>33834</c:v>
                </c:pt>
                <c:pt idx="665">
                  <c:v>33835</c:v>
                </c:pt>
                <c:pt idx="666">
                  <c:v>33836</c:v>
                </c:pt>
                <c:pt idx="667">
                  <c:v>33837</c:v>
                </c:pt>
                <c:pt idx="668">
                  <c:v>33840</c:v>
                </c:pt>
                <c:pt idx="669">
                  <c:v>33841</c:v>
                </c:pt>
                <c:pt idx="670">
                  <c:v>33842</c:v>
                </c:pt>
                <c:pt idx="671">
                  <c:v>33843</c:v>
                </c:pt>
                <c:pt idx="672">
                  <c:v>33844</c:v>
                </c:pt>
                <c:pt idx="673">
                  <c:v>33847</c:v>
                </c:pt>
                <c:pt idx="674">
                  <c:v>33848</c:v>
                </c:pt>
                <c:pt idx="675">
                  <c:v>33849</c:v>
                </c:pt>
                <c:pt idx="676">
                  <c:v>33850</c:v>
                </c:pt>
                <c:pt idx="677">
                  <c:v>33851</c:v>
                </c:pt>
                <c:pt idx="678">
                  <c:v>33855</c:v>
                </c:pt>
                <c:pt idx="679">
                  <c:v>33856</c:v>
                </c:pt>
                <c:pt idx="680">
                  <c:v>33857</c:v>
                </c:pt>
                <c:pt idx="681">
                  <c:v>33858</c:v>
                </c:pt>
                <c:pt idx="682">
                  <c:v>33861</c:v>
                </c:pt>
                <c:pt idx="683">
                  <c:v>33862</c:v>
                </c:pt>
                <c:pt idx="684">
                  <c:v>33863</c:v>
                </c:pt>
                <c:pt idx="685">
                  <c:v>33864</c:v>
                </c:pt>
                <c:pt idx="686">
                  <c:v>33865</c:v>
                </c:pt>
                <c:pt idx="687">
                  <c:v>33868</c:v>
                </c:pt>
                <c:pt idx="688">
                  <c:v>33869</c:v>
                </c:pt>
                <c:pt idx="689">
                  <c:v>33870</c:v>
                </c:pt>
                <c:pt idx="690">
                  <c:v>33871</c:v>
                </c:pt>
                <c:pt idx="691">
                  <c:v>33872</c:v>
                </c:pt>
                <c:pt idx="692">
                  <c:v>33875</c:v>
                </c:pt>
                <c:pt idx="693">
                  <c:v>33876</c:v>
                </c:pt>
                <c:pt idx="694">
                  <c:v>33877</c:v>
                </c:pt>
                <c:pt idx="695">
                  <c:v>33878</c:v>
                </c:pt>
                <c:pt idx="696">
                  <c:v>33879</c:v>
                </c:pt>
                <c:pt idx="697">
                  <c:v>33882</c:v>
                </c:pt>
                <c:pt idx="698">
                  <c:v>33883</c:v>
                </c:pt>
                <c:pt idx="699">
                  <c:v>33884</c:v>
                </c:pt>
                <c:pt idx="700">
                  <c:v>33885</c:v>
                </c:pt>
                <c:pt idx="701">
                  <c:v>33886</c:v>
                </c:pt>
                <c:pt idx="702">
                  <c:v>33889</c:v>
                </c:pt>
                <c:pt idx="703">
                  <c:v>33890</c:v>
                </c:pt>
                <c:pt idx="704">
                  <c:v>33891</c:v>
                </c:pt>
                <c:pt idx="705">
                  <c:v>33892</c:v>
                </c:pt>
                <c:pt idx="706">
                  <c:v>33893</c:v>
                </c:pt>
                <c:pt idx="707">
                  <c:v>33896</c:v>
                </c:pt>
                <c:pt idx="708">
                  <c:v>33897</c:v>
                </c:pt>
                <c:pt idx="709">
                  <c:v>33898</c:v>
                </c:pt>
                <c:pt idx="710">
                  <c:v>33899</c:v>
                </c:pt>
                <c:pt idx="711">
                  <c:v>33900</c:v>
                </c:pt>
                <c:pt idx="712">
                  <c:v>33903</c:v>
                </c:pt>
                <c:pt idx="713">
                  <c:v>33904</c:v>
                </c:pt>
                <c:pt idx="714">
                  <c:v>33905</c:v>
                </c:pt>
                <c:pt idx="715">
                  <c:v>33906</c:v>
                </c:pt>
                <c:pt idx="716">
                  <c:v>33907</c:v>
                </c:pt>
                <c:pt idx="717">
                  <c:v>33910</c:v>
                </c:pt>
                <c:pt idx="718">
                  <c:v>33911</c:v>
                </c:pt>
                <c:pt idx="719">
                  <c:v>33912</c:v>
                </c:pt>
                <c:pt idx="720">
                  <c:v>33913</c:v>
                </c:pt>
                <c:pt idx="721">
                  <c:v>33914</c:v>
                </c:pt>
                <c:pt idx="722">
                  <c:v>33917</c:v>
                </c:pt>
                <c:pt idx="723">
                  <c:v>33918</c:v>
                </c:pt>
                <c:pt idx="724">
                  <c:v>33919</c:v>
                </c:pt>
                <c:pt idx="725">
                  <c:v>33920</c:v>
                </c:pt>
                <c:pt idx="726">
                  <c:v>33921</c:v>
                </c:pt>
                <c:pt idx="727">
                  <c:v>33924</c:v>
                </c:pt>
                <c:pt idx="728">
                  <c:v>33925</c:v>
                </c:pt>
                <c:pt idx="729">
                  <c:v>33926</c:v>
                </c:pt>
                <c:pt idx="730">
                  <c:v>33927</c:v>
                </c:pt>
                <c:pt idx="731">
                  <c:v>33928</c:v>
                </c:pt>
                <c:pt idx="732">
                  <c:v>33931</c:v>
                </c:pt>
                <c:pt idx="733">
                  <c:v>33932</c:v>
                </c:pt>
                <c:pt idx="734">
                  <c:v>33933</c:v>
                </c:pt>
                <c:pt idx="735">
                  <c:v>33935</c:v>
                </c:pt>
                <c:pt idx="736">
                  <c:v>33938</c:v>
                </c:pt>
                <c:pt idx="737">
                  <c:v>33939</c:v>
                </c:pt>
                <c:pt idx="738">
                  <c:v>33940</c:v>
                </c:pt>
                <c:pt idx="739">
                  <c:v>33941</c:v>
                </c:pt>
                <c:pt idx="740">
                  <c:v>33942</c:v>
                </c:pt>
                <c:pt idx="741">
                  <c:v>33945</c:v>
                </c:pt>
                <c:pt idx="742">
                  <c:v>33946</c:v>
                </c:pt>
                <c:pt idx="743">
                  <c:v>33947</c:v>
                </c:pt>
                <c:pt idx="744">
                  <c:v>33948</c:v>
                </c:pt>
                <c:pt idx="745">
                  <c:v>33949</c:v>
                </c:pt>
                <c:pt idx="746">
                  <c:v>33952</c:v>
                </c:pt>
                <c:pt idx="747">
                  <c:v>33953</c:v>
                </c:pt>
                <c:pt idx="748">
                  <c:v>33954</c:v>
                </c:pt>
                <c:pt idx="749">
                  <c:v>33955</c:v>
                </c:pt>
                <c:pt idx="750">
                  <c:v>33956</c:v>
                </c:pt>
                <c:pt idx="751">
                  <c:v>33959</c:v>
                </c:pt>
                <c:pt idx="752">
                  <c:v>33960</c:v>
                </c:pt>
                <c:pt idx="753">
                  <c:v>33961</c:v>
                </c:pt>
                <c:pt idx="754">
                  <c:v>33962</c:v>
                </c:pt>
                <c:pt idx="755">
                  <c:v>33966</c:v>
                </c:pt>
                <c:pt idx="756">
                  <c:v>33967</c:v>
                </c:pt>
                <c:pt idx="757">
                  <c:v>33968</c:v>
                </c:pt>
                <c:pt idx="758">
                  <c:v>33969</c:v>
                </c:pt>
                <c:pt idx="759">
                  <c:v>33973</c:v>
                </c:pt>
                <c:pt idx="760">
                  <c:v>33974</c:v>
                </c:pt>
                <c:pt idx="761">
                  <c:v>33975</c:v>
                </c:pt>
                <c:pt idx="762">
                  <c:v>33976</c:v>
                </c:pt>
                <c:pt idx="763">
                  <c:v>33977</c:v>
                </c:pt>
                <c:pt idx="764">
                  <c:v>33980</c:v>
                </c:pt>
                <c:pt idx="765">
                  <c:v>33981</c:v>
                </c:pt>
                <c:pt idx="766">
                  <c:v>33982</c:v>
                </c:pt>
                <c:pt idx="767">
                  <c:v>33983</c:v>
                </c:pt>
                <c:pt idx="768">
                  <c:v>33984</c:v>
                </c:pt>
                <c:pt idx="769">
                  <c:v>33987</c:v>
                </c:pt>
                <c:pt idx="770">
                  <c:v>33988</c:v>
                </c:pt>
                <c:pt idx="771">
                  <c:v>33989</c:v>
                </c:pt>
                <c:pt idx="772">
                  <c:v>33990</c:v>
                </c:pt>
                <c:pt idx="773">
                  <c:v>33991</c:v>
                </c:pt>
                <c:pt idx="774">
                  <c:v>33994</c:v>
                </c:pt>
                <c:pt idx="775">
                  <c:v>33995</c:v>
                </c:pt>
                <c:pt idx="776">
                  <c:v>33996</c:v>
                </c:pt>
                <c:pt idx="777">
                  <c:v>33997</c:v>
                </c:pt>
                <c:pt idx="778">
                  <c:v>33998</c:v>
                </c:pt>
                <c:pt idx="779">
                  <c:v>34001</c:v>
                </c:pt>
                <c:pt idx="780">
                  <c:v>34002</c:v>
                </c:pt>
                <c:pt idx="781">
                  <c:v>34003</c:v>
                </c:pt>
                <c:pt idx="782">
                  <c:v>34004</c:v>
                </c:pt>
                <c:pt idx="783">
                  <c:v>34005</c:v>
                </c:pt>
                <c:pt idx="784">
                  <c:v>34008</c:v>
                </c:pt>
                <c:pt idx="785">
                  <c:v>34009</c:v>
                </c:pt>
                <c:pt idx="786">
                  <c:v>34010</c:v>
                </c:pt>
                <c:pt idx="787">
                  <c:v>34011</c:v>
                </c:pt>
                <c:pt idx="788">
                  <c:v>34012</c:v>
                </c:pt>
                <c:pt idx="789">
                  <c:v>34016</c:v>
                </c:pt>
                <c:pt idx="790">
                  <c:v>34017</c:v>
                </c:pt>
                <c:pt idx="791">
                  <c:v>34018</c:v>
                </c:pt>
                <c:pt idx="792">
                  <c:v>34019</c:v>
                </c:pt>
                <c:pt idx="793">
                  <c:v>34022</c:v>
                </c:pt>
                <c:pt idx="794">
                  <c:v>34023</c:v>
                </c:pt>
                <c:pt idx="795">
                  <c:v>34024</c:v>
                </c:pt>
                <c:pt idx="796">
                  <c:v>34025</c:v>
                </c:pt>
                <c:pt idx="797">
                  <c:v>34026</c:v>
                </c:pt>
                <c:pt idx="798">
                  <c:v>34029</c:v>
                </c:pt>
                <c:pt idx="799">
                  <c:v>34030</c:v>
                </c:pt>
                <c:pt idx="800">
                  <c:v>34031</c:v>
                </c:pt>
                <c:pt idx="801">
                  <c:v>34032</c:v>
                </c:pt>
                <c:pt idx="802">
                  <c:v>34033</c:v>
                </c:pt>
                <c:pt idx="803">
                  <c:v>34036</c:v>
                </c:pt>
                <c:pt idx="804">
                  <c:v>34037</c:v>
                </c:pt>
                <c:pt idx="805">
                  <c:v>34038</c:v>
                </c:pt>
                <c:pt idx="806">
                  <c:v>34039</c:v>
                </c:pt>
                <c:pt idx="807">
                  <c:v>34040</c:v>
                </c:pt>
                <c:pt idx="808">
                  <c:v>34043</c:v>
                </c:pt>
                <c:pt idx="809">
                  <c:v>34044</c:v>
                </c:pt>
                <c:pt idx="810">
                  <c:v>34045</c:v>
                </c:pt>
                <c:pt idx="811">
                  <c:v>34046</c:v>
                </c:pt>
                <c:pt idx="812">
                  <c:v>34047</c:v>
                </c:pt>
                <c:pt idx="813">
                  <c:v>34050</c:v>
                </c:pt>
                <c:pt idx="814">
                  <c:v>34051</c:v>
                </c:pt>
                <c:pt idx="815">
                  <c:v>34052</c:v>
                </c:pt>
                <c:pt idx="816">
                  <c:v>34053</c:v>
                </c:pt>
                <c:pt idx="817">
                  <c:v>34054</c:v>
                </c:pt>
                <c:pt idx="818">
                  <c:v>34057</c:v>
                </c:pt>
                <c:pt idx="819">
                  <c:v>34058</c:v>
                </c:pt>
                <c:pt idx="820">
                  <c:v>34059</c:v>
                </c:pt>
                <c:pt idx="821">
                  <c:v>34060</c:v>
                </c:pt>
                <c:pt idx="822">
                  <c:v>34061</c:v>
                </c:pt>
                <c:pt idx="823">
                  <c:v>34064</c:v>
                </c:pt>
                <c:pt idx="824">
                  <c:v>34065</c:v>
                </c:pt>
                <c:pt idx="825">
                  <c:v>34066</c:v>
                </c:pt>
                <c:pt idx="826">
                  <c:v>34067</c:v>
                </c:pt>
                <c:pt idx="827">
                  <c:v>34071</c:v>
                </c:pt>
                <c:pt idx="828">
                  <c:v>34072</c:v>
                </c:pt>
                <c:pt idx="829">
                  <c:v>34073</c:v>
                </c:pt>
                <c:pt idx="830">
                  <c:v>34074</c:v>
                </c:pt>
                <c:pt idx="831">
                  <c:v>34075</c:v>
                </c:pt>
                <c:pt idx="832">
                  <c:v>34078</c:v>
                </c:pt>
                <c:pt idx="833">
                  <c:v>34079</c:v>
                </c:pt>
                <c:pt idx="834">
                  <c:v>34080</c:v>
                </c:pt>
                <c:pt idx="835">
                  <c:v>34081</c:v>
                </c:pt>
                <c:pt idx="836">
                  <c:v>34082</c:v>
                </c:pt>
                <c:pt idx="837">
                  <c:v>34085</c:v>
                </c:pt>
                <c:pt idx="838">
                  <c:v>34086</c:v>
                </c:pt>
                <c:pt idx="839">
                  <c:v>34087</c:v>
                </c:pt>
                <c:pt idx="840">
                  <c:v>34088</c:v>
                </c:pt>
                <c:pt idx="841">
                  <c:v>34089</c:v>
                </c:pt>
                <c:pt idx="842">
                  <c:v>34092</c:v>
                </c:pt>
                <c:pt idx="843">
                  <c:v>34093</c:v>
                </c:pt>
                <c:pt idx="844">
                  <c:v>34094</c:v>
                </c:pt>
                <c:pt idx="845">
                  <c:v>34095</c:v>
                </c:pt>
                <c:pt idx="846">
                  <c:v>34096</c:v>
                </c:pt>
                <c:pt idx="847">
                  <c:v>34099</c:v>
                </c:pt>
                <c:pt idx="848">
                  <c:v>34100</c:v>
                </c:pt>
                <c:pt idx="849">
                  <c:v>34101</c:v>
                </c:pt>
                <c:pt idx="850">
                  <c:v>34102</c:v>
                </c:pt>
                <c:pt idx="851">
                  <c:v>34103</c:v>
                </c:pt>
                <c:pt idx="852">
                  <c:v>34106</c:v>
                </c:pt>
                <c:pt idx="853">
                  <c:v>34107</c:v>
                </c:pt>
                <c:pt idx="854">
                  <c:v>34108</c:v>
                </c:pt>
                <c:pt idx="855">
                  <c:v>34109</c:v>
                </c:pt>
                <c:pt idx="856">
                  <c:v>34110</c:v>
                </c:pt>
                <c:pt idx="857">
                  <c:v>34113</c:v>
                </c:pt>
                <c:pt idx="858">
                  <c:v>34114</c:v>
                </c:pt>
                <c:pt idx="859">
                  <c:v>34115</c:v>
                </c:pt>
                <c:pt idx="860">
                  <c:v>34116</c:v>
                </c:pt>
                <c:pt idx="861">
                  <c:v>34117</c:v>
                </c:pt>
                <c:pt idx="862">
                  <c:v>34121</c:v>
                </c:pt>
                <c:pt idx="863">
                  <c:v>34122</c:v>
                </c:pt>
                <c:pt idx="864">
                  <c:v>34123</c:v>
                </c:pt>
                <c:pt idx="865">
                  <c:v>34124</c:v>
                </c:pt>
                <c:pt idx="866">
                  <c:v>34127</c:v>
                </c:pt>
                <c:pt idx="867">
                  <c:v>34128</c:v>
                </c:pt>
                <c:pt idx="868">
                  <c:v>34129</c:v>
                </c:pt>
                <c:pt idx="869">
                  <c:v>34130</c:v>
                </c:pt>
                <c:pt idx="870">
                  <c:v>34131</c:v>
                </c:pt>
                <c:pt idx="871">
                  <c:v>34134</c:v>
                </c:pt>
                <c:pt idx="872">
                  <c:v>34135</c:v>
                </c:pt>
                <c:pt idx="873">
                  <c:v>34136</c:v>
                </c:pt>
                <c:pt idx="874">
                  <c:v>34137</c:v>
                </c:pt>
                <c:pt idx="875">
                  <c:v>34138</c:v>
                </c:pt>
                <c:pt idx="876">
                  <c:v>34141</c:v>
                </c:pt>
                <c:pt idx="877">
                  <c:v>34142</c:v>
                </c:pt>
                <c:pt idx="878">
                  <c:v>34143</c:v>
                </c:pt>
                <c:pt idx="879">
                  <c:v>34144</c:v>
                </c:pt>
                <c:pt idx="880">
                  <c:v>34145</c:v>
                </c:pt>
                <c:pt idx="881">
                  <c:v>34148</c:v>
                </c:pt>
                <c:pt idx="882">
                  <c:v>34149</c:v>
                </c:pt>
                <c:pt idx="883">
                  <c:v>34150</c:v>
                </c:pt>
                <c:pt idx="884">
                  <c:v>34151</c:v>
                </c:pt>
                <c:pt idx="885">
                  <c:v>34152</c:v>
                </c:pt>
                <c:pt idx="886">
                  <c:v>34156</c:v>
                </c:pt>
                <c:pt idx="887">
                  <c:v>34157</c:v>
                </c:pt>
                <c:pt idx="888">
                  <c:v>34158</c:v>
                </c:pt>
                <c:pt idx="889">
                  <c:v>34159</c:v>
                </c:pt>
                <c:pt idx="890">
                  <c:v>34162</c:v>
                </c:pt>
                <c:pt idx="891">
                  <c:v>34163</c:v>
                </c:pt>
                <c:pt idx="892">
                  <c:v>34164</c:v>
                </c:pt>
                <c:pt idx="893">
                  <c:v>34165</c:v>
                </c:pt>
                <c:pt idx="894">
                  <c:v>34166</c:v>
                </c:pt>
                <c:pt idx="895">
                  <c:v>34169</c:v>
                </c:pt>
                <c:pt idx="896">
                  <c:v>34170</c:v>
                </c:pt>
                <c:pt idx="897">
                  <c:v>34171</c:v>
                </c:pt>
                <c:pt idx="898">
                  <c:v>34172</c:v>
                </c:pt>
                <c:pt idx="899">
                  <c:v>34173</c:v>
                </c:pt>
                <c:pt idx="900">
                  <c:v>34176</c:v>
                </c:pt>
                <c:pt idx="901">
                  <c:v>34177</c:v>
                </c:pt>
                <c:pt idx="902">
                  <c:v>34178</c:v>
                </c:pt>
                <c:pt idx="903">
                  <c:v>34179</c:v>
                </c:pt>
                <c:pt idx="904">
                  <c:v>34180</c:v>
                </c:pt>
                <c:pt idx="905">
                  <c:v>34183</c:v>
                </c:pt>
                <c:pt idx="906">
                  <c:v>34184</c:v>
                </c:pt>
                <c:pt idx="907">
                  <c:v>34185</c:v>
                </c:pt>
                <c:pt idx="908">
                  <c:v>34186</c:v>
                </c:pt>
                <c:pt idx="909">
                  <c:v>34187</c:v>
                </c:pt>
                <c:pt idx="910">
                  <c:v>34190</c:v>
                </c:pt>
                <c:pt idx="911">
                  <c:v>34191</c:v>
                </c:pt>
                <c:pt idx="912">
                  <c:v>34192</c:v>
                </c:pt>
                <c:pt idx="913">
                  <c:v>34193</c:v>
                </c:pt>
                <c:pt idx="914">
                  <c:v>34194</c:v>
                </c:pt>
                <c:pt idx="915">
                  <c:v>34197</c:v>
                </c:pt>
                <c:pt idx="916">
                  <c:v>34198</c:v>
                </c:pt>
                <c:pt idx="917">
                  <c:v>34199</c:v>
                </c:pt>
                <c:pt idx="918">
                  <c:v>34200</c:v>
                </c:pt>
                <c:pt idx="919">
                  <c:v>34201</c:v>
                </c:pt>
                <c:pt idx="920">
                  <c:v>34204</c:v>
                </c:pt>
                <c:pt idx="921">
                  <c:v>34205</c:v>
                </c:pt>
                <c:pt idx="922">
                  <c:v>34206</c:v>
                </c:pt>
                <c:pt idx="923">
                  <c:v>34207</c:v>
                </c:pt>
                <c:pt idx="924">
                  <c:v>34208</c:v>
                </c:pt>
                <c:pt idx="925">
                  <c:v>34211</c:v>
                </c:pt>
                <c:pt idx="926">
                  <c:v>34212</c:v>
                </c:pt>
                <c:pt idx="927">
                  <c:v>34213</c:v>
                </c:pt>
                <c:pt idx="928">
                  <c:v>34214</c:v>
                </c:pt>
                <c:pt idx="929">
                  <c:v>34215</c:v>
                </c:pt>
                <c:pt idx="930">
                  <c:v>34219</c:v>
                </c:pt>
                <c:pt idx="931">
                  <c:v>34220</c:v>
                </c:pt>
                <c:pt idx="932">
                  <c:v>34221</c:v>
                </c:pt>
                <c:pt idx="933">
                  <c:v>34222</c:v>
                </c:pt>
                <c:pt idx="934">
                  <c:v>34225</c:v>
                </c:pt>
                <c:pt idx="935">
                  <c:v>34226</c:v>
                </c:pt>
                <c:pt idx="936">
                  <c:v>34227</c:v>
                </c:pt>
                <c:pt idx="937">
                  <c:v>34228</c:v>
                </c:pt>
                <c:pt idx="938">
                  <c:v>34229</c:v>
                </c:pt>
                <c:pt idx="939">
                  <c:v>34232</c:v>
                </c:pt>
                <c:pt idx="940">
                  <c:v>34233</c:v>
                </c:pt>
                <c:pt idx="941">
                  <c:v>34234</c:v>
                </c:pt>
                <c:pt idx="942">
                  <c:v>34235</c:v>
                </c:pt>
                <c:pt idx="943">
                  <c:v>34236</c:v>
                </c:pt>
                <c:pt idx="944">
                  <c:v>34239</c:v>
                </c:pt>
                <c:pt idx="945">
                  <c:v>34240</c:v>
                </c:pt>
                <c:pt idx="946">
                  <c:v>34241</c:v>
                </c:pt>
                <c:pt idx="947">
                  <c:v>34242</c:v>
                </c:pt>
                <c:pt idx="948">
                  <c:v>34243</c:v>
                </c:pt>
                <c:pt idx="949">
                  <c:v>34246</c:v>
                </c:pt>
                <c:pt idx="950">
                  <c:v>34247</c:v>
                </c:pt>
                <c:pt idx="951">
                  <c:v>34248</c:v>
                </c:pt>
                <c:pt idx="952">
                  <c:v>34249</c:v>
                </c:pt>
                <c:pt idx="953">
                  <c:v>34250</c:v>
                </c:pt>
                <c:pt idx="954">
                  <c:v>34253</c:v>
                </c:pt>
                <c:pt idx="955">
                  <c:v>34254</c:v>
                </c:pt>
                <c:pt idx="956">
                  <c:v>34255</c:v>
                </c:pt>
                <c:pt idx="957">
                  <c:v>34256</c:v>
                </c:pt>
                <c:pt idx="958">
                  <c:v>34257</c:v>
                </c:pt>
                <c:pt idx="959">
                  <c:v>34260</c:v>
                </c:pt>
                <c:pt idx="960">
                  <c:v>34261</c:v>
                </c:pt>
                <c:pt idx="961">
                  <c:v>34262</c:v>
                </c:pt>
                <c:pt idx="962">
                  <c:v>34263</c:v>
                </c:pt>
                <c:pt idx="963">
                  <c:v>34264</c:v>
                </c:pt>
                <c:pt idx="964">
                  <c:v>34267</c:v>
                </c:pt>
                <c:pt idx="965">
                  <c:v>34268</c:v>
                </c:pt>
                <c:pt idx="966">
                  <c:v>34269</c:v>
                </c:pt>
                <c:pt idx="967">
                  <c:v>34270</c:v>
                </c:pt>
                <c:pt idx="968">
                  <c:v>34271</c:v>
                </c:pt>
                <c:pt idx="969">
                  <c:v>34274</c:v>
                </c:pt>
                <c:pt idx="970">
                  <c:v>34275</c:v>
                </c:pt>
                <c:pt idx="971">
                  <c:v>34276</c:v>
                </c:pt>
                <c:pt idx="972">
                  <c:v>34277</c:v>
                </c:pt>
                <c:pt idx="973">
                  <c:v>34278</c:v>
                </c:pt>
                <c:pt idx="974">
                  <c:v>34281</c:v>
                </c:pt>
                <c:pt idx="975">
                  <c:v>34282</c:v>
                </c:pt>
                <c:pt idx="976">
                  <c:v>34283</c:v>
                </c:pt>
                <c:pt idx="977">
                  <c:v>34284</c:v>
                </c:pt>
                <c:pt idx="978">
                  <c:v>34285</c:v>
                </c:pt>
                <c:pt idx="979">
                  <c:v>34288</c:v>
                </c:pt>
                <c:pt idx="980">
                  <c:v>34289</c:v>
                </c:pt>
                <c:pt idx="981">
                  <c:v>34290</c:v>
                </c:pt>
                <c:pt idx="982">
                  <c:v>34291</c:v>
                </c:pt>
                <c:pt idx="983">
                  <c:v>34292</c:v>
                </c:pt>
                <c:pt idx="984">
                  <c:v>34295</c:v>
                </c:pt>
                <c:pt idx="985">
                  <c:v>34296</c:v>
                </c:pt>
                <c:pt idx="986">
                  <c:v>34297</c:v>
                </c:pt>
                <c:pt idx="987">
                  <c:v>34299</c:v>
                </c:pt>
                <c:pt idx="988">
                  <c:v>34302</c:v>
                </c:pt>
                <c:pt idx="989">
                  <c:v>34303</c:v>
                </c:pt>
                <c:pt idx="990">
                  <c:v>34304</c:v>
                </c:pt>
                <c:pt idx="991">
                  <c:v>34305</c:v>
                </c:pt>
                <c:pt idx="992">
                  <c:v>34306</c:v>
                </c:pt>
                <c:pt idx="993">
                  <c:v>34309</c:v>
                </c:pt>
                <c:pt idx="994">
                  <c:v>34310</c:v>
                </c:pt>
                <c:pt idx="995">
                  <c:v>34311</c:v>
                </c:pt>
                <c:pt idx="996">
                  <c:v>34312</c:v>
                </c:pt>
                <c:pt idx="997">
                  <c:v>34313</c:v>
                </c:pt>
                <c:pt idx="998">
                  <c:v>34316</c:v>
                </c:pt>
                <c:pt idx="999">
                  <c:v>34317</c:v>
                </c:pt>
                <c:pt idx="1000">
                  <c:v>34318</c:v>
                </c:pt>
                <c:pt idx="1001">
                  <c:v>34319</c:v>
                </c:pt>
                <c:pt idx="1002">
                  <c:v>34320</c:v>
                </c:pt>
                <c:pt idx="1003">
                  <c:v>34323</c:v>
                </c:pt>
                <c:pt idx="1004">
                  <c:v>34324</c:v>
                </c:pt>
                <c:pt idx="1005">
                  <c:v>34325</c:v>
                </c:pt>
                <c:pt idx="1006">
                  <c:v>34326</c:v>
                </c:pt>
                <c:pt idx="1007">
                  <c:v>34330</c:v>
                </c:pt>
                <c:pt idx="1008">
                  <c:v>34331</c:v>
                </c:pt>
                <c:pt idx="1009">
                  <c:v>34332</c:v>
                </c:pt>
                <c:pt idx="1010">
                  <c:v>34333</c:v>
                </c:pt>
                <c:pt idx="1011">
                  <c:v>34334</c:v>
                </c:pt>
                <c:pt idx="1012">
                  <c:v>34337</c:v>
                </c:pt>
                <c:pt idx="1013">
                  <c:v>34338</c:v>
                </c:pt>
                <c:pt idx="1014">
                  <c:v>34339</c:v>
                </c:pt>
                <c:pt idx="1015">
                  <c:v>34340</c:v>
                </c:pt>
                <c:pt idx="1016">
                  <c:v>34341</c:v>
                </c:pt>
                <c:pt idx="1017">
                  <c:v>34344</c:v>
                </c:pt>
                <c:pt idx="1018">
                  <c:v>34345</c:v>
                </c:pt>
                <c:pt idx="1019">
                  <c:v>34346</c:v>
                </c:pt>
                <c:pt idx="1020">
                  <c:v>34347</c:v>
                </c:pt>
                <c:pt idx="1021">
                  <c:v>34348</c:v>
                </c:pt>
                <c:pt idx="1022">
                  <c:v>34351</c:v>
                </c:pt>
                <c:pt idx="1023">
                  <c:v>34352</c:v>
                </c:pt>
                <c:pt idx="1024">
                  <c:v>34353</c:v>
                </c:pt>
                <c:pt idx="1025">
                  <c:v>34354</c:v>
                </c:pt>
                <c:pt idx="1026">
                  <c:v>34355</c:v>
                </c:pt>
                <c:pt idx="1027">
                  <c:v>34358</c:v>
                </c:pt>
                <c:pt idx="1028">
                  <c:v>34359</c:v>
                </c:pt>
                <c:pt idx="1029">
                  <c:v>34360</c:v>
                </c:pt>
                <c:pt idx="1030">
                  <c:v>34361</c:v>
                </c:pt>
                <c:pt idx="1031">
                  <c:v>34362</c:v>
                </c:pt>
                <c:pt idx="1032">
                  <c:v>34365</c:v>
                </c:pt>
                <c:pt idx="1033">
                  <c:v>34366</c:v>
                </c:pt>
                <c:pt idx="1034">
                  <c:v>34367</c:v>
                </c:pt>
                <c:pt idx="1035">
                  <c:v>34368</c:v>
                </c:pt>
                <c:pt idx="1036">
                  <c:v>34369</c:v>
                </c:pt>
                <c:pt idx="1037">
                  <c:v>34372</c:v>
                </c:pt>
                <c:pt idx="1038">
                  <c:v>34373</c:v>
                </c:pt>
                <c:pt idx="1039">
                  <c:v>34374</c:v>
                </c:pt>
                <c:pt idx="1040">
                  <c:v>34375</c:v>
                </c:pt>
                <c:pt idx="1041">
                  <c:v>34376</c:v>
                </c:pt>
                <c:pt idx="1042">
                  <c:v>34379</c:v>
                </c:pt>
                <c:pt idx="1043">
                  <c:v>34380</c:v>
                </c:pt>
                <c:pt idx="1044">
                  <c:v>34381</c:v>
                </c:pt>
                <c:pt idx="1045">
                  <c:v>34382</c:v>
                </c:pt>
                <c:pt idx="1046">
                  <c:v>34383</c:v>
                </c:pt>
                <c:pt idx="1047">
                  <c:v>34387</c:v>
                </c:pt>
                <c:pt idx="1048">
                  <c:v>34388</c:v>
                </c:pt>
                <c:pt idx="1049">
                  <c:v>34389</c:v>
                </c:pt>
                <c:pt idx="1050">
                  <c:v>34390</c:v>
                </c:pt>
                <c:pt idx="1051">
                  <c:v>34393</c:v>
                </c:pt>
                <c:pt idx="1052">
                  <c:v>34394</c:v>
                </c:pt>
                <c:pt idx="1053">
                  <c:v>34395</c:v>
                </c:pt>
                <c:pt idx="1054">
                  <c:v>34396</c:v>
                </c:pt>
                <c:pt idx="1055">
                  <c:v>34397</c:v>
                </c:pt>
                <c:pt idx="1056">
                  <c:v>34400</c:v>
                </c:pt>
                <c:pt idx="1057">
                  <c:v>34401</c:v>
                </c:pt>
                <c:pt idx="1058">
                  <c:v>34402</c:v>
                </c:pt>
                <c:pt idx="1059">
                  <c:v>34403</c:v>
                </c:pt>
                <c:pt idx="1060">
                  <c:v>34404</c:v>
                </c:pt>
                <c:pt idx="1061">
                  <c:v>34407</c:v>
                </c:pt>
                <c:pt idx="1062">
                  <c:v>34408</c:v>
                </c:pt>
                <c:pt idx="1063">
                  <c:v>34409</c:v>
                </c:pt>
                <c:pt idx="1064">
                  <c:v>34410</c:v>
                </c:pt>
                <c:pt idx="1065">
                  <c:v>34411</c:v>
                </c:pt>
                <c:pt idx="1066">
                  <c:v>34414</c:v>
                </c:pt>
                <c:pt idx="1067">
                  <c:v>34415</c:v>
                </c:pt>
                <c:pt idx="1068">
                  <c:v>34416</c:v>
                </c:pt>
                <c:pt idx="1069">
                  <c:v>34417</c:v>
                </c:pt>
                <c:pt idx="1070">
                  <c:v>34418</c:v>
                </c:pt>
                <c:pt idx="1071">
                  <c:v>34421</c:v>
                </c:pt>
                <c:pt idx="1072">
                  <c:v>34422</c:v>
                </c:pt>
                <c:pt idx="1073">
                  <c:v>34423</c:v>
                </c:pt>
                <c:pt idx="1074">
                  <c:v>34424</c:v>
                </c:pt>
                <c:pt idx="1075">
                  <c:v>34428</c:v>
                </c:pt>
                <c:pt idx="1076">
                  <c:v>34429</c:v>
                </c:pt>
                <c:pt idx="1077">
                  <c:v>34430</c:v>
                </c:pt>
                <c:pt idx="1078">
                  <c:v>34431</c:v>
                </c:pt>
                <c:pt idx="1079">
                  <c:v>34432</c:v>
                </c:pt>
                <c:pt idx="1080">
                  <c:v>34435</c:v>
                </c:pt>
                <c:pt idx="1081">
                  <c:v>34436</c:v>
                </c:pt>
                <c:pt idx="1082">
                  <c:v>34437</c:v>
                </c:pt>
                <c:pt idx="1083">
                  <c:v>34438</c:v>
                </c:pt>
                <c:pt idx="1084">
                  <c:v>34439</c:v>
                </c:pt>
                <c:pt idx="1085">
                  <c:v>34442</c:v>
                </c:pt>
                <c:pt idx="1086">
                  <c:v>34443</c:v>
                </c:pt>
                <c:pt idx="1087">
                  <c:v>34444</c:v>
                </c:pt>
                <c:pt idx="1088">
                  <c:v>34445</c:v>
                </c:pt>
                <c:pt idx="1089">
                  <c:v>34446</c:v>
                </c:pt>
                <c:pt idx="1090">
                  <c:v>34449</c:v>
                </c:pt>
                <c:pt idx="1091">
                  <c:v>34450</c:v>
                </c:pt>
                <c:pt idx="1092">
                  <c:v>34452</c:v>
                </c:pt>
                <c:pt idx="1093">
                  <c:v>34453</c:v>
                </c:pt>
                <c:pt idx="1094">
                  <c:v>34456</c:v>
                </c:pt>
                <c:pt idx="1095">
                  <c:v>34457</c:v>
                </c:pt>
                <c:pt idx="1096">
                  <c:v>34458</c:v>
                </c:pt>
                <c:pt idx="1097">
                  <c:v>34459</c:v>
                </c:pt>
                <c:pt idx="1098">
                  <c:v>34460</c:v>
                </c:pt>
                <c:pt idx="1099">
                  <c:v>34463</c:v>
                </c:pt>
                <c:pt idx="1100">
                  <c:v>34464</c:v>
                </c:pt>
                <c:pt idx="1101">
                  <c:v>34465</c:v>
                </c:pt>
                <c:pt idx="1102">
                  <c:v>34466</c:v>
                </c:pt>
                <c:pt idx="1103">
                  <c:v>34467</c:v>
                </c:pt>
                <c:pt idx="1104">
                  <c:v>34470</c:v>
                </c:pt>
                <c:pt idx="1105">
                  <c:v>34471</c:v>
                </c:pt>
                <c:pt idx="1106">
                  <c:v>34472</c:v>
                </c:pt>
                <c:pt idx="1107">
                  <c:v>34473</c:v>
                </c:pt>
                <c:pt idx="1108">
                  <c:v>34474</c:v>
                </c:pt>
                <c:pt idx="1109">
                  <c:v>34477</c:v>
                </c:pt>
                <c:pt idx="1110">
                  <c:v>34478</c:v>
                </c:pt>
                <c:pt idx="1111">
                  <c:v>34479</c:v>
                </c:pt>
                <c:pt idx="1112">
                  <c:v>34480</c:v>
                </c:pt>
                <c:pt idx="1113">
                  <c:v>34481</c:v>
                </c:pt>
                <c:pt idx="1114">
                  <c:v>34485</c:v>
                </c:pt>
                <c:pt idx="1115">
                  <c:v>34486</c:v>
                </c:pt>
                <c:pt idx="1116">
                  <c:v>34487</c:v>
                </c:pt>
                <c:pt idx="1117">
                  <c:v>34488</c:v>
                </c:pt>
                <c:pt idx="1118">
                  <c:v>34491</c:v>
                </c:pt>
                <c:pt idx="1119">
                  <c:v>34492</c:v>
                </c:pt>
                <c:pt idx="1120">
                  <c:v>34493</c:v>
                </c:pt>
                <c:pt idx="1121">
                  <c:v>34494</c:v>
                </c:pt>
                <c:pt idx="1122">
                  <c:v>34495</c:v>
                </c:pt>
                <c:pt idx="1123">
                  <c:v>34498</c:v>
                </c:pt>
                <c:pt idx="1124">
                  <c:v>34499</c:v>
                </c:pt>
                <c:pt idx="1125">
                  <c:v>34500</c:v>
                </c:pt>
                <c:pt idx="1126">
                  <c:v>34501</c:v>
                </c:pt>
                <c:pt idx="1127">
                  <c:v>34502</c:v>
                </c:pt>
                <c:pt idx="1128">
                  <c:v>34505</c:v>
                </c:pt>
                <c:pt idx="1129">
                  <c:v>34506</c:v>
                </c:pt>
                <c:pt idx="1130">
                  <c:v>34507</c:v>
                </c:pt>
                <c:pt idx="1131">
                  <c:v>34508</c:v>
                </c:pt>
                <c:pt idx="1132">
                  <c:v>34509</c:v>
                </c:pt>
                <c:pt idx="1133">
                  <c:v>34512</c:v>
                </c:pt>
                <c:pt idx="1134">
                  <c:v>34513</c:v>
                </c:pt>
                <c:pt idx="1135">
                  <c:v>34514</c:v>
                </c:pt>
                <c:pt idx="1136">
                  <c:v>34515</c:v>
                </c:pt>
                <c:pt idx="1137">
                  <c:v>34516</c:v>
                </c:pt>
                <c:pt idx="1138">
                  <c:v>34520</c:v>
                </c:pt>
                <c:pt idx="1139">
                  <c:v>34521</c:v>
                </c:pt>
                <c:pt idx="1140">
                  <c:v>34522</c:v>
                </c:pt>
                <c:pt idx="1141">
                  <c:v>34523</c:v>
                </c:pt>
                <c:pt idx="1142">
                  <c:v>34526</c:v>
                </c:pt>
                <c:pt idx="1143">
                  <c:v>34527</c:v>
                </c:pt>
                <c:pt idx="1144">
                  <c:v>34528</c:v>
                </c:pt>
                <c:pt idx="1145">
                  <c:v>34529</c:v>
                </c:pt>
                <c:pt idx="1146">
                  <c:v>34530</c:v>
                </c:pt>
                <c:pt idx="1147">
                  <c:v>34533</c:v>
                </c:pt>
                <c:pt idx="1148">
                  <c:v>34534</c:v>
                </c:pt>
                <c:pt idx="1149">
                  <c:v>34535</c:v>
                </c:pt>
                <c:pt idx="1150">
                  <c:v>34536</c:v>
                </c:pt>
                <c:pt idx="1151">
                  <c:v>34537</c:v>
                </c:pt>
                <c:pt idx="1152">
                  <c:v>34540</c:v>
                </c:pt>
                <c:pt idx="1153">
                  <c:v>34541</c:v>
                </c:pt>
                <c:pt idx="1154">
                  <c:v>34542</c:v>
                </c:pt>
                <c:pt idx="1155">
                  <c:v>34543</c:v>
                </c:pt>
                <c:pt idx="1156">
                  <c:v>34544</c:v>
                </c:pt>
                <c:pt idx="1157">
                  <c:v>34547</c:v>
                </c:pt>
                <c:pt idx="1158">
                  <c:v>34548</c:v>
                </c:pt>
                <c:pt idx="1159">
                  <c:v>34549</c:v>
                </c:pt>
                <c:pt idx="1160">
                  <c:v>34550</c:v>
                </c:pt>
                <c:pt idx="1161">
                  <c:v>34551</c:v>
                </c:pt>
                <c:pt idx="1162">
                  <c:v>34554</c:v>
                </c:pt>
                <c:pt idx="1163">
                  <c:v>34555</c:v>
                </c:pt>
                <c:pt idx="1164">
                  <c:v>34556</c:v>
                </c:pt>
                <c:pt idx="1165">
                  <c:v>34557</c:v>
                </c:pt>
                <c:pt idx="1166">
                  <c:v>34558</c:v>
                </c:pt>
                <c:pt idx="1167">
                  <c:v>34561</c:v>
                </c:pt>
                <c:pt idx="1168">
                  <c:v>34562</c:v>
                </c:pt>
                <c:pt idx="1169">
                  <c:v>34563</c:v>
                </c:pt>
                <c:pt idx="1170">
                  <c:v>34564</c:v>
                </c:pt>
                <c:pt idx="1171">
                  <c:v>34565</c:v>
                </c:pt>
                <c:pt idx="1172">
                  <c:v>34568</c:v>
                </c:pt>
                <c:pt idx="1173">
                  <c:v>34569</c:v>
                </c:pt>
                <c:pt idx="1174">
                  <c:v>34570</c:v>
                </c:pt>
                <c:pt idx="1175">
                  <c:v>34571</c:v>
                </c:pt>
                <c:pt idx="1176">
                  <c:v>34572</c:v>
                </c:pt>
                <c:pt idx="1177">
                  <c:v>34575</c:v>
                </c:pt>
                <c:pt idx="1178">
                  <c:v>34576</c:v>
                </c:pt>
                <c:pt idx="1179">
                  <c:v>34577</c:v>
                </c:pt>
                <c:pt idx="1180">
                  <c:v>34578</c:v>
                </c:pt>
                <c:pt idx="1181">
                  <c:v>34579</c:v>
                </c:pt>
                <c:pt idx="1182">
                  <c:v>34583</c:v>
                </c:pt>
                <c:pt idx="1183">
                  <c:v>34584</c:v>
                </c:pt>
                <c:pt idx="1184">
                  <c:v>34585</c:v>
                </c:pt>
                <c:pt idx="1185">
                  <c:v>34586</c:v>
                </c:pt>
                <c:pt idx="1186">
                  <c:v>34589</c:v>
                </c:pt>
                <c:pt idx="1187">
                  <c:v>34590</c:v>
                </c:pt>
                <c:pt idx="1188">
                  <c:v>34591</c:v>
                </c:pt>
                <c:pt idx="1189">
                  <c:v>34592</c:v>
                </c:pt>
                <c:pt idx="1190">
                  <c:v>34593</c:v>
                </c:pt>
                <c:pt idx="1191">
                  <c:v>34596</c:v>
                </c:pt>
                <c:pt idx="1192">
                  <c:v>34597</c:v>
                </c:pt>
                <c:pt idx="1193">
                  <c:v>34598</c:v>
                </c:pt>
                <c:pt idx="1194">
                  <c:v>34599</c:v>
                </c:pt>
                <c:pt idx="1195">
                  <c:v>34600</c:v>
                </c:pt>
                <c:pt idx="1196">
                  <c:v>34603</c:v>
                </c:pt>
                <c:pt idx="1197">
                  <c:v>34604</c:v>
                </c:pt>
                <c:pt idx="1198">
                  <c:v>34605</c:v>
                </c:pt>
                <c:pt idx="1199">
                  <c:v>34606</c:v>
                </c:pt>
                <c:pt idx="1200">
                  <c:v>34607</c:v>
                </c:pt>
                <c:pt idx="1201">
                  <c:v>34610</c:v>
                </c:pt>
                <c:pt idx="1202">
                  <c:v>34611</c:v>
                </c:pt>
                <c:pt idx="1203">
                  <c:v>34612</c:v>
                </c:pt>
                <c:pt idx="1204">
                  <c:v>34613</c:v>
                </c:pt>
                <c:pt idx="1205">
                  <c:v>34614</c:v>
                </c:pt>
                <c:pt idx="1206">
                  <c:v>34617</c:v>
                </c:pt>
                <c:pt idx="1207">
                  <c:v>34618</c:v>
                </c:pt>
                <c:pt idx="1208">
                  <c:v>34619</c:v>
                </c:pt>
                <c:pt idx="1209">
                  <c:v>34620</c:v>
                </c:pt>
                <c:pt idx="1210">
                  <c:v>34621</c:v>
                </c:pt>
                <c:pt idx="1211">
                  <c:v>34624</c:v>
                </c:pt>
                <c:pt idx="1212">
                  <c:v>34625</c:v>
                </c:pt>
                <c:pt idx="1213">
                  <c:v>34626</c:v>
                </c:pt>
                <c:pt idx="1214">
                  <c:v>34627</c:v>
                </c:pt>
                <c:pt idx="1215">
                  <c:v>34628</c:v>
                </c:pt>
                <c:pt idx="1216">
                  <c:v>34631</c:v>
                </c:pt>
                <c:pt idx="1217">
                  <c:v>34632</c:v>
                </c:pt>
                <c:pt idx="1218">
                  <c:v>34633</c:v>
                </c:pt>
                <c:pt idx="1219">
                  <c:v>34634</c:v>
                </c:pt>
                <c:pt idx="1220">
                  <c:v>34635</c:v>
                </c:pt>
                <c:pt idx="1221">
                  <c:v>34638</c:v>
                </c:pt>
                <c:pt idx="1222">
                  <c:v>34639</c:v>
                </c:pt>
                <c:pt idx="1223">
                  <c:v>34640</c:v>
                </c:pt>
                <c:pt idx="1224">
                  <c:v>34641</c:v>
                </c:pt>
                <c:pt idx="1225">
                  <c:v>34642</c:v>
                </c:pt>
                <c:pt idx="1226">
                  <c:v>34645</c:v>
                </c:pt>
                <c:pt idx="1227">
                  <c:v>34646</c:v>
                </c:pt>
                <c:pt idx="1228">
                  <c:v>34647</c:v>
                </c:pt>
                <c:pt idx="1229">
                  <c:v>34648</c:v>
                </c:pt>
                <c:pt idx="1230">
                  <c:v>34649</c:v>
                </c:pt>
                <c:pt idx="1231">
                  <c:v>34652</c:v>
                </c:pt>
                <c:pt idx="1232">
                  <c:v>34653</c:v>
                </c:pt>
                <c:pt idx="1233">
                  <c:v>34654</c:v>
                </c:pt>
                <c:pt idx="1234">
                  <c:v>34655</c:v>
                </c:pt>
                <c:pt idx="1235">
                  <c:v>34656</c:v>
                </c:pt>
                <c:pt idx="1236">
                  <c:v>34659</c:v>
                </c:pt>
                <c:pt idx="1237">
                  <c:v>34660</c:v>
                </c:pt>
                <c:pt idx="1238">
                  <c:v>34661</c:v>
                </c:pt>
                <c:pt idx="1239">
                  <c:v>34663</c:v>
                </c:pt>
                <c:pt idx="1240">
                  <c:v>34666</c:v>
                </c:pt>
                <c:pt idx="1241">
                  <c:v>34667</c:v>
                </c:pt>
                <c:pt idx="1242">
                  <c:v>34668</c:v>
                </c:pt>
                <c:pt idx="1243">
                  <c:v>34669</c:v>
                </c:pt>
                <c:pt idx="1244">
                  <c:v>34670</c:v>
                </c:pt>
                <c:pt idx="1245">
                  <c:v>34673</c:v>
                </c:pt>
                <c:pt idx="1246">
                  <c:v>34674</c:v>
                </c:pt>
                <c:pt idx="1247">
                  <c:v>34675</c:v>
                </c:pt>
                <c:pt idx="1248">
                  <c:v>34676</c:v>
                </c:pt>
                <c:pt idx="1249">
                  <c:v>34677</c:v>
                </c:pt>
                <c:pt idx="1250">
                  <c:v>34680</c:v>
                </c:pt>
                <c:pt idx="1251">
                  <c:v>34681</c:v>
                </c:pt>
                <c:pt idx="1252">
                  <c:v>34682</c:v>
                </c:pt>
                <c:pt idx="1253">
                  <c:v>34683</c:v>
                </c:pt>
                <c:pt idx="1254">
                  <c:v>34684</c:v>
                </c:pt>
                <c:pt idx="1255">
                  <c:v>34687</c:v>
                </c:pt>
                <c:pt idx="1256">
                  <c:v>34688</c:v>
                </c:pt>
                <c:pt idx="1257">
                  <c:v>34689</c:v>
                </c:pt>
                <c:pt idx="1258">
                  <c:v>34690</c:v>
                </c:pt>
                <c:pt idx="1259">
                  <c:v>34691</c:v>
                </c:pt>
                <c:pt idx="1260">
                  <c:v>34695</c:v>
                </c:pt>
                <c:pt idx="1261">
                  <c:v>34696</c:v>
                </c:pt>
                <c:pt idx="1262">
                  <c:v>34697</c:v>
                </c:pt>
                <c:pt idx="1263">
                  <c:v>34698</c:v>
                </c:pt>
                <c:pt idx="1264">
                  <c:v>34702</c:v>
                </c:pt>
                <c:pt idx="1265">
                  <c:v>34703</c:v>
                </c:pt>
                <c:pt idx="1266">
                  <c:v>34704</c:v>
                </c:pt>
                <c:pt idx="1267">
                  <c:v>34705</c:v>
                </c:pt>
                <c:pt idx="1268">
                  <c:v>34708</c:v>
                </c:pt>
                <c:pt idx="1269">
                  <c:v>34709</c:v>
                </c:pt>
                <c:pt idx="1270">
                  <c:v>34710</c:v>
                </c:pt>
                <c:pt idx="1271">
                  <c:v>34711</c:v>
                </c:pt>
                <c:pt idx="1272">
                  <c:v>34712</c:v>
                </c:pt>
                <c:pt idx="1273">
                  <c:v>34715</c:v>
                </c:pt>
                <c:pt idx="1274">
                  <c:v>34716</c:v>
                </c:pt>
                <c:pt idx="1275">
                  <c:v>34717</c:v>
                </c:pt>
                <c:pt idx="1276">
                  <c:v>34718</c:v>
                </c:pt>
                <c:pt idx="1277">
                  <c:v>34719</c:v>
                </c:pt>
                <c:pt idx="1278">
                  <c:v>34722</c:v>
                </c:pt>
                <c:pt idx="1279">
                  <c:v>34723</c:v>
                </c:pt>
                <c:pt idx="1280">
                  <c:v>34724</c:v>
                </c:pt>
                <c:pt idx="1281">
                  <c:v>34725</c:v>
                </c:pt>
                <c:pt idx="1282">
                  <c:v>34726</c:v>
                </c:pt>
                <c:pt idx="1283">
                  <c:v>34729</c:v>
                </c:pt>
                <c:pt idx="1284">
                  <c:v>34730</c:v>
                </c:pt>
                <c:pt idx="1285">
                  <c:v>34731</c:v>
                </c:pt>
                <c:pt idx="1286">
                  <c:v>34732</c:v>
                </c:pt>
                <c:pt idx="1287">
                  <c:v>34733</c:v>
                </c:pt>
                <c:pt idx="1288">
                  <c:v>34736</c:v>
                </c:pt>
                <c:pt idx="1289">
                  <c:v>34737</c:v>
                </c:pt>
                <c:pt idx="1290">
                  <c:v>34738</c:v>
                </c:pt>
                <c:pt idx="1291">
                  <c:v>34739</c:v>
                </c:pt>
                <c:pt idx="1292">
                  <c:v>34740</c:v>
                </c:pt>
                <c:pt idx="1293">
                  <c:v>34743</c:v>
                </c:pt>
                <c:pt idx="1294">
                  <c:v>34744</c:v>
                </c:pt>
                <c:pt idx="1295">
                  <c:v>34745</c:v>
                </c:pt>
                <c:pt idx="1296">
                  <c:v>34746</c:v>
                </c:pt>
                <c:pt idx="1297">
                  <c:v>34747</c:v>
                </c:pt>
                <c:pt idx="1298">
                  <c:v>34751</c:v>
                </c:pt>
                <c:pt idx="1299">
                  <c:v>34752</c:v>
                </c:pt>
                <c:pt idx="1300">
                  <c:v>34753</c:v>
                </c:pt>
                <c:pt idx="1301">
                  <c:v>34754</c:v>
                </c:pt>
                <c:pt idx="1302">
                  <c:v>34757</c:v>
                </c:pt>
                <c:pt idx="1303">
                  <c:v>34758</c:v>
                </c:pt>
                <c:pt idx="1304">
                  <c:v>34759</c:v>
                </c:pt>
                <c:pt idx="1305">
                  <c:v>34760</c:v>
                </c:pt>
                <c:pt idx="1306">
                  <c:v>34761</c:v>
                </c:pt>
                <c:pt idx="1307">
                  <c:v>34764</c:v>
                </c:pt>
                <c:pt idx="1308">
                  <c:v>34765</c:v>
                </c:pt>
                <c:pt idx="1309">
                  <c:v>34766</c:v>
                </c:pt>
                <c:pt idx="1310">
                  <c:v>34767</c:v>
                </c:pt>
                <c:pt idx="1311">
                  <c:v>34768</c:v>
                </c:pt>
                <c:pt idx="1312">
                  <c:v>34771</c:v>
                </c:pt>
                <c:pt idx="1313">
                  <c:v>34772</c:v>
                </c:pt>
                <c:pt idx="1314">
                  <c:v>34773</c:v>
                </c:pt>
                <c:pt idx="1315">
                  <c:v>34774</c:v>
                </c:pt>
                <c:pt idx="1316">
                  <c:v>34775</c:v>
                </c:pt>
                <c:pt idx="1317">
                  <c:v>34778</c:v>
                </c:pt>
                <c:pt idx="1318">
                  <c:v>34779</c:v>
                </c:pt>
                <c:pt idx="1319">
                  <c:v>34780</c:v>
                </c:pt>
                <c:pt idx="1320">
                  <c:v>34781</c:v>
                </c:pt>
                <c:pt idx="1321">
                  <c:v>34782</c:v>
                </c:pt>
                <c:pt idx="1322">
                  <c:v>34785</c:v>
                </c:pt>
                <c:pt idx="1323">
                  <c:v>34786</c:v>
                </c:pt>
                <c:pt idx="1324">
                  <c:v>34787</c:v>
                </c:pt>
                <c:pt idx="1325">
                  <c:v>34788</c:v>
                </c:pt>
                <c:pt idx="1326">
                  <c:v>34789</c:v>
                </c:pt>
                <c:pt idx="1327">
                  <c:v>34792</c:v>
                </c:pt>
                <c:pt idx="1328">
                  <c:v>34793</c:v>
                </c:pt>
                <c:pt idx="1329">
                  <c:v>34794</c:v>
                </c:pt>
                <c:pt idx="1330">
                  <c:v>34795</c:v>
                </c:pt>
                <c:pt idx="1331">
                  <c:v>34796</c:v>
                </c:pt>
                <c:pt idx="1332">
                  <c:v>34799</c:v>
                </c:pt>
                <c:pt idx="1333">
                  <c:v>34800</c:v>
                </c:pt>
                <c:pt idx="1334">
                  <c:v>34801</c:v>
                </c:pt>
                <c:pt idx="1335">
                  <c:v>34802</c:v>
                </c:pt>
                <c:pt idx="1336">
                  <c:v>34806</c:v>
                </c:pt>
                <c:pt idx="1337">
                  <c:v>34807</c:v>
                </c:pt>
                <c:pt idx="1338">
                  <c:v>34808</c:v>
                </c:pt>
                <c:pt idx="1339">
                  <c:v>34809</c:v>
                </c:pt>
                <c:pt idx="1340">
                  <c:v>34810</c:v>
                </c:pt>
                <c:pt idx="1341">
                  <c:v>34813</c:v>
                </c:pt>
                <c:pt idx="1342">
                  <c:v>34814</c:v>
                </c:pt>
                <c:pt idx="1343">
                  <c:v>34815</c:v>
                </c:pt>
                <c:pt idx="1344">
                  <c:v>34816</c:v>
                </c:pt>
                <c:pt idx="1345">
                  <c:v>34817</c:v>
                </c:pt>
                <c:pt idx="1346">
                  <c:v>34820</c:v>
                </c:pt>
                <c:pt idx="1347">
                  <c:v>34821</c:v>
                </c:pt>
                <c:pt idx="1348">
                  <c:v>34822</c:v>
                </c:pt>
                <c:pt idx="1349">
                  <c:v>34823</c:v>
                </c:pt>
                <c:pt idx="1350">
                  <c:v>34824</c:v>
                </c:pt>
                <c:pt idx="1351">
                  <c:v>34827</c:v>
                </c:pt>
                <c:pt idx="1352">
                  <c:v>34828</c:v>
                </c:pt>
                <c:pt idx="1353">
                  <c:v>34829</c:v>
                </c:pt>
                <c:pt idx="1354">
                  <c:v>34830</c:v>
                </c:pt>
                <c:pt idx="1355">
                  <c:v>34831</c:v>
                </c:pt>
                <c:pt idx="1356">
                  <c:v>34834</c:v>
                </c:pt>
                <c:pt idx="1357">
                  <c:v>34835</c:v>
                </c:pt>
                <c:pt idx="1358">
                  <c:v>34836</c:v>
                </c:pt>
                <c:pt idx="1359">
                  <c:v>34837</c:v>
                </c:pt>
                <c:pt idx="1360">
                  <c:v>34838</c:v>
                </c:pt>
                <c:pt idx="1361">
                  <c:v>34841</c:v>
                </c:pt>
                <c:pt idx="1362">
                  <c:v>34842</c:v>
                </c:pt>
                <c:pt idx="1363">
                  <c:v>34843</c:v>
                </c:pt>
                <c:pt idx="1364">
                  <c:v>34844</c:v>
                </c:pt>
                <c:pt idx="1365">
                  <c:v>34845</c:v>
                </c:pt>
                <c:pt idx="1366">
                  <c:v>34849</c:v>
                </c:pt>
                <c:pt idx="1367">
                  <c:v>34850</c:v>
                </c:pt>
                <c:pt idx="1368">
                  <c:v>34851</c:v>
                </c:pt>
                <c:pt idx="1369">
                  <c:v>34852</c:v>
                </c:pt>
                <c:pt idx="1370">
                  <c:v>34855</c:v>
                </c:pt>
                <c:pt idx="1371">
                  <c:v>34856</c:v>
                </c:pt>
                <c:pt idx="1372">
                  <c:v>34857</c:v>
                </c:pt>
                <c:pt idx="1373">
                  <c:v>34858</c:v>
                </c:pt>
                <c:pt idx="1374">
                  <c:v>34859</c:v>
                </c:pt>
                <c:pt idx="1375">
                  <c:v>34862</c:v>
                </c:pt>
                <c:pt idx="1376">
                  <c:v>34863</c:v>
                </c:pt>
                <c:pt idx="1377">
                  <c:v>34864</c:v>
                </c:pt>
                <c:pt idx="1378">
                  <c:v>34865</c:v>
                </c:pt>
                <c:pt idx="1379">
                  <c:v>34866</c:v>
                </c:pt>
                <c:pt idx="1380">
                  <c:v>34869</c:v>
                </c:pt>
                <c:pt idx="1381">
                  <c:v>34870</c:v>
                </c:pt>
                <c:pt idx="1382">
                  <c:v>34871</c:v>
                </c:pt>
                <c:pt idx="1383">
                  <c:v>34872</c:v>
                </c:pt>
                <c:pt idx="1384">
                  <c:v>34873</c:v>
                </c:pt>
                <c:pt idx="1385">
                  <c:v>34876</c:v>
                </c:pt>
                <c:pt idx="1386">
                  <c:v>34877</c:v>
                </c:pt>
                <c:pt idx="1387">
                  <c:v>34878</c:v>
                </c:pt>
                <c:pt idx="1388">
                  <c:v>34879</c:v>
                </c:pt>
                <c:pt idx="1389">
                  <c:v>34880</c:v>
                </c:pt>
                <c:pt idx="1390">
                  <c:v>34883</c:v>
                </c:pt>
                <c:pt idx="1391">
                  <c:v>34885</c:v>
                </c:pt>
                <c:pt idx="1392">
                  <c:v>34886</c:v>
                </c:pt>
                <c:pt idx="1393">
                  <c:v>34887</c:v>
                </c:pt>
                <c:pt idx="1394">
                  <c:v>34890</c:v>
                </c:pt>
                <c:pt idx="1395">
                  <c:v>34891</c:v>
                </c:pt>
                <c:pt idx="1396">
                  <c:v>34892</c:v>
                </c:pt>
                <c:pt idx="1397">
                  <c:v>34893</c:v>
                </c:pt>
                <c:pt idx="1398">
                  <c:v>34894</c:v>
                </c:pt>
                <c:pt idx="1399">
                  <c:v>34897</c:v>
                </c:pt>
                <c:pt idx="1400">
                  <c:v>34898</c:v>
                </c:pt>
                <c:pt idx="1401">
                  <c:v>34899</c:v>
                </c:pt>
                <c:pt idx="1402">
                  <c:v>34900</c:v>
                </c:pt>
                <c:pt idx="1403">
                  <c:v>34901</c:v>
                </c:pt>
                <c:pt idx="1404">
                  <c:v>34904</c:v>
                </c:pt>
                <c:pt idx="1405">
                  <c:v>34905</c:v>
                </c:pt>
                <c:pt idx="1406">
                  <c:v>34906</c:v>
                </c:pt>
                <c:pt idx="1407">
                  <c:v>34907</c:v>
                </c:pt>
                <c:pt idx="1408">
                  <c:v>34908</c:v>
                </c:pt>
                <c:pt idx="1409">
                  <c:v>34911</c:v>
                </c:pt>
                <c:pt idx="1410">
                  <c:v>34912</c:v>
                </c:pt>
                <c:pt idx="1411">
                  <c:v>34913</c:v>
                </c:pt>
                <c:pt idx="1412">
                  <c:v>34914</c:v>
                </c:pt>
                <c:pt idx="1413">
                  <c:v>34915</c:v>
                </c:pt>
                <c:pt idx="1414">
                  <c:v>34918</c:v>
                </c:pt>
                <c:pt idx="1415">
                  <c:v>34919</c:v>
                </c:pt>
                <c:pt idx="1416">
                  <c:v>34920</c:v>
                </c:pt>
                <c:pt idx="1417">
                  <c:v>34921</c:v>
                </c:pt>
                <c:pt idx="1418">
                  <c:v>34922</c:v>
                </c:pt>
                <c:pt idx="1419">
                  <c:v>34925</c:v>
                </c:pt>
                <c:pt idx="1420">
                  <c:v>34926</c:v>
                </c:pt>
                <c:pt idx="1421">
                  <c:v>34927</c:v>
                </c:pt>
                <c:pt idx="1422">
                  <c:v>34928</c:v>
                </c:pt>
                <c:pt idx="1423">
                  <c:v>34929</c:v>
                </c:pt>
                <c:pt idx="1424">
                  <c:v>34932</c:v>
                </c:pt>
                <c:pt idx="1425">
                  <c:v>34933</c:v>
                </c:pt>
                <c:pt idx="1426">
                  <c:v>34934</c:v>
                </c:pt>
                <c:pt idx="1427">
                  <c:v>34935</c:v>
                </c:pt>
                <c:pt idx="1428">
                  <c:v>34936</c:v>
                </c:pt>
                <c:pt idx="1429">
                  <c:v>34939</c:v>
                </c:pt>
                <c:pt idx="1430">
                  <c:v>34940</c:v>
                </c:pt>
                <c:pt idx="1431">
                  <c:v>34941</c:v>
                </c:pt>
                <c:pt idx="1432">
                  <c:v>34942</c:v>
                </c:pt>
                <c:pt idx="1433">
                  <c:v>34943</c:v>
                </c:pt>
                <c:pt idx="1434">
                  <c:v>34947</c:v>
                </c:pt>
                <c:pt idx="1435">
                  <c:v>34948</c:v>
                </c:pt>
                <c:pt idx="1436">
                  <c:v>34949</c:v>
                </c:pt>
                <c:pt idx="1437">
                  <c:v>34950</c:v>
                </c:pt>
                <c:pt idx="1438">
                  <c:v>34953</c:v>
                </c:pt>
                <c:pt idx="1439">
                  <c:v>34954</c:v>
                </c:pt>
                <c:pt idx="1440">
                  <c:v>34955</c:v>
                </c:pt>
                <c:pt idx="1441">
                  <c:v>34956</c:v>
                </c:pt>
                <c:pt idx="1442">
                  <c:v>34957</c:v>
                </c:pt>
                <c:pt idx="1443">
                  <c:v>34960</c:v>
                </c:pt>
                <c:pt idx="1444">
                  <c:v>34961</c:v>
                </c:pt>
                <c:pt idx="1445">
                  <c:v>34962</c:v>
                </c:pt>
                <c:pt idx="1446">
                  <c:v>34963</c:v>
                </c:pt>
                <c:pt idx="1447">
                  <c:v>34964</c:v>
                </c:pt>
                <c:pt idx="1448">
                  <c:v>34967</c:v>
                </c:pt>
                <c:pt idx="1449">
                  <c:v>34968</c:v>
                </c:pt>
                <c:pt idx="1450">
                  <c:v>34969</c:v>
                </c:pt>
                <c:pt idx="1451">
                  <c:v>34970</c:v>
                </c:pt>
                <c:pt idx="1452">
                  <c:v>34971</c:v>
                </c:pt>
                <c:pt idx="1453">
                  <c:v>34974</c:v>
                </c:pt>
                <c:pt idx="1454">
                  <c:v>34975</c:v>
                </c:pt>
                <c:pt idx="1455">
                  <c:v>34976</c:v>
                </c:pt>
                <c:pt idx="1456">
                  <c:v>34977</c:v>
                </c:pt>
                <c:pt idx="1457">
                  <c:v>34978</c:v>
                </c:pt>
                <c:pt idx="1458">
                  <c:v>34981</c:v>
                </c:pt>
                <c:pt idx="1459">
                  <c:v>34982</c:v>
                </c:pt>
                <c:pt idx="1460">
                  <c:v>34983</c:v>
                </c:pt>
                <c:pt idx="1461">
                  <c:v>34984</c:v>
                </c:pt>
                <c:pt idx="1462">
                  <c:v>34985</c:v>
                </c:pt>
                <c:pt idx="1463">
                  <c:v>34988</c:v>
                </c:pt>
                <c:pt idx="1464">
                  <c:v>34989</c:v>
                </c:pt>
                <c:pt idx="1465">
                  <c:v>34990</c:v>
                </c:pt>
                <c:pt idx="1466">
                  <c:v>34991</c:v>
                </c:pt>
                <c:pt idx="1467">
                  <c:v>34992</c:v>
                </c:pt>
                <c:pt idx="1468">
                  <c:v>34995</c:v>
                </c:pt>
                <c:pt idx="1469">
                  <c:v>34996</c:v>
                </c:pt>
                <c:pt idx="1470">
                  <c:v>34997</c:v>
                </c:pt>
                <c:pt idx="1471">
                  <c:v>34998</c:v>
                </c:pt>
                <c:pt idx="1472">
                  <c:v>34999</c:v>
                </c:pt>
                <c:pt idx="1473">
                  <c:v>35002</c:v>
                </c:pt>
                <c:pt idx="1474">
                  <c:v>35003</c:v>
                </c:pt>
                <c:pt idx="1475">
                  <c:v>35004</c:v>
                </c:pt>
                <c:pt idx="1476">
                  <c:v>35005</c:v>
                </c:pt>
                <c:pt idx="1477">
                  <c:v>35006</c:v>
                </c:pt>
                <c:pt idx="1478">
                  <c:v>35009</c:v>
                </c:pt>
                <c:pt idx="1479">
                  <c:v>35010</c:v>
                </c:pt>
                <c:pt idx="1480">
                  <c:v>35011</c:v>
                </c:pt>
                <c:pt idx="1481">
                  <c:v>35012</c:v>
                </c:pt>
                <c:pt idx="1482">
                  <c:v>35013</c:v>
                </c:pt>
                <c:pt idx="1483">
                  <c:v>35016</c:v>
                </c:pt>
                <c:pt idx="1484">
                  <c:v>35017</c:v>
                </c:pt>
                <c:pt idx="1485">
                  <c:v>35018</c:v>
                </c:pt>
                <c:pt idx="1486">
                  <c:v>35019</c:v>
                </c:pt>
                <c:pt idx="1487">
                  <c:v>35020</c:v>
                </c:pt>
                <c:pt idx="1488">
                  <c:v>35023</c:v>
                </c:pt>
                <c:pt idx="1489">
                  <c:v>35024</c:v>
                </c:pt>
                <c:pt idx="1490">
                  <c:v>35025</c:v>
                </c:pt>
                <c:pt idx="1491">
                  <c:v>35027</c:v>
                </c:pt>
                <c:pt idx="1492">
                  <c:v>35030</c:v>
                </c:pt>
                <c:pt idx="1493">
                  <c:v>35031</c:v>
                </c:pt>
                <c:pt idx="1494">
                  <c:v>35032</c:v>
                </c:pt>
                <c:pt idx="1495">
                  <c:v>35033</c:v>
                </c:pt>
                <c:pt idx="1496">
                  <c:v>35034</c:v>
                </c:pt>
                <c:pt idx="1497">
                  <c:v>35037</c:v>
                </c:pt>
                <c:pt idx="1498">
                  <c:v>35038</c:v>
                </c:pt>
                <c:pt idx="1499">
                  <c:v>35039</c:v>
                </c:pt>
                <c:pt idx="1500">
                  <c:v>35040</c:v>
                </c:pt>
                <c:pt idx="1501">
                  <c:v>35041</c:v>
                </c:pt>
                <c:pt idx="1502">
                  <c:v>35044</c:v>
                </c:pt>
                <c:pt idx="1503">
                  <c:v>35045</c:v>
                </c:pt>
                <c:pt idx="1504">
                  <c:v>35046</c:v>
                </c:pt>
                <c:pt idx="1505">
                  <c:v>35047</c:v>
                </c:pt>
                <c:pt idx="1506">
                  <c:v>35048</c:v>
                </c:pt>
                <c:pt idx="1507">
                  <c:v>35051</c:v>
                </c:pt>
                <c:pt idx="1508">
                  <c:v>35052</c:v>
                </c:pt>
                <c:pt idx="1509">
                  <c:v>35053</c:v>
                </c:pt>
                <c:pt idx="1510">
                  <c:v>35054</c:v>
                </c:pt>
                <c:pt idx="1511">
                  <c:v>35055</c:v>
                </c:pt>
                <c:pt idx="1512">
                  <c:v>35059</c:v>
                </c:pt>
                <c:pt idx="1513">
                  <c:v>35060</c:v>
                </c:pt>
                <c:pt idx="1514">
                  <c:v>35061</c:v>
                </c:pt>
                <c:pt idx="1515">
                  <c:v>35062</c:v>
                </c:pt>
                <c:pt idx="1516">
                  <c:v>35066</c:v>
                </c:pt>
                <c:pt idx="1517">
                  <c:v>35067</c:v>
                </c:pt>
                <c:pt idx="1518">
                  <c:v>35068</c:v>
                </c:pt>
                <c:pt idx="1519">
                  <c:v>35069</c:v>
                </c:pt>
                <c:pt idx="1520">
                  <c:v>35072</c:v>
                </c:pt>
                <c:pt idx="1521">
                  <c:v>35073</c:v>
                </c:pt>
                <c:pt idx="1522">
                  <c:v>35074</c:v>
                </c:pt>
                <c:pt idx="1523">
                  <c:v>35075</c:v>
                </c:pt>
                <c:pt idx="1524">
                  <c:v>35076</c:v>
                </c:pt>
                <c:pt idx="1525">
                  <c:v>35079</c:v>
                </c:pt>
                <c:pt idx="1526">
                  <c:v>35080</c:v>
                </c:pt>
                <c:pt idx="1527">
                  <c:v>35081</c:v>
                </c:pt>
                <c:pt idx="1528">
                  <c:v>35082</c:v>
                </c:pt>
                <c:pt idx="1529">
                  <c:v>35083</c:v>
                </c:pt>
                <c:pt idx="1530">
                  <c:v>35086</c:v>
                </c:pt>
                <c:pt idx="1531">
                  <c:v>35087</c:v>
                </c:pt>
                <c:pt idx="1532">
                  <c:v>35088</c:v>
                </c:pt>
                <c:pt idx="1533">
                  <c:v>35089</c:v>
                </c:pt>
                <c:pt idx="1534">
                  <c:v>35090</c:v>
                </c:pt>
                <c:pt idx="1535">
                  <c:v>35093</c:v>
                </c:pt>
                <c:pt idx="1536">
                  <c:v>35094</c:v>
                </c:pt>
                <c:pt idx="1537">
                  <c:v>35095</c:v>
                </c:pt>
                <c:pt idx="1538">
                  <c:v>35096</c:v>
                </c:pt>
                <c:pt idx="1539">
                  <c:v>35097</c:v>
                </c:pt>
                <c:pt idx="1540">
                  <c:v>35100</c:v>
                </c:pt>
                <c:pt idx="1541">
                  <c:v>35101</c:v>
                </c:pt>
                <c:pt idx="1542">
                  <c:v>35102</c:v>
                </c:pt>
                <c:pt idx="1543">
                  <c:v>35103</c:v>
                </c:pt>
                <c:pt idx="1544">
                  <c:v>35104</c:v>
                </c:pt>
                <c:pt idx="1545">
                  <c:v>35107</c:v>
                </c:pt>
                <c:pt idx="1546">
                  <c:v>35108</c:v>
                </c:pt>
                <c:pt idx="1547">
                  <c:v>35109</c:v>
                </c:pt>
                <c:pt idx="1548">
                  <c:v>35110</c:v>
                </c:pt>
                <c:pt idx="1549">
                  <c:v>35111</c:v>
                </c:pt>
                <c:pt idx="1550">
                  <c:v>35115</c:v>
                </c:pt>
                <c:pt idx="1551">
                  <c:v>35116</c:v>
                </c:pt>
                <c:pt idx="1552">
                  <c:v>35117</c:v>
                </c:pt>
                <c:pt idx="1553">
                  <c:v>35118</c:v>
                </c:pt>
                <c:pt idx="1554">
                  <c:v>35121</c:v>
                </c:pt>
                <c:pt idx="1555">
                  <c:v>35122</c:v>
                </c:pt>
                <c:pt idx="1556">
                  <c:v>35123</c:v>
                </c:pt>
                <c:pt idx="1557">
                  <c:v>35124</c:v>
                </c:pt>
                <c:pt idx="1558">
                  <c:v>35125</c:v>
                </c:pt>
                <c:pt idx="1559">
                  <c:v>35128</c:v>
                </c:pt>
                <c:pt idx="1560">
                  <c:v>35129</c:v>
                </c:pt>
                <c:pt idx="1561">
                  <c:v>35130</c:v>
                </c:pt>
                <c:pt idx="1562">
                  <c:v>35131</c:v>
                </c:pt>
                <c:pt idx="1563">
                  <c:v>35132</c:v>
                </c:pt>
                <c:pt idx="1564">
                  <c:v>35135</c:v>
                </c:pt>
                <c:pt idx="1565">
                  <c:v>35136</c:v>
                </c:pt>
                <c:pt idx="1566">
                  <c:v>35137</c:v>
                </c:pt>
                <c:pt idx="1567">
                  <c:v>35138</c:v>
                </c:pt>
                <c:pt idx="1568">
                  <c:v>35139</c:v>
                </c:pt>
                <c:pt idx="1569">
                  <c:v>35142</c:v>
                </c:pt>
                <c:pt idx="1570">
                  <c:v>35143</c:v>
                </c:pt>
                <c:pt idx="1571">
                  <c:v>35144</c:v>
                </c:pt>
                <c:pt idx="1572">
                  <c:v>35145</c:v>
                </c:pt>
                <c:pt idx="1573">
                  <c:v>35146</c:v>
                </c:pt>
                <c:pt idx="1574">
                  <c:v>35149</c:v>
                </c:pt>
                <c:pt idx="1575">
                  <c:v>35150</c:v>
                </c:pt>
                <c:pt idx="1576">
                  <c:v>35151</c:v>
                </c:pt>
                <c:pt idx="1577">
                  <c:v>35152</c:v>
                </c:pt>
                <c:pt idx="1578">
                  <c:v>35153</c:v>
                </c:pt>
                <c:pt idx="1579">
                  <c:v>35156</c:v>
                </c:pt>
                <c:pt idx="1580">
                  <c:v>35157</c:v>
                </c:pt>
                <c:pt idx="1581">
                  <c:v>35158</c:v>
                </c:pt>
                <c:pt idx="1582">
                  <c:v>35159</c:v>
                </c:pt>
                <c:pt idx="1583">
                  <c:v>35163</c:v>
                </c:pt>
                <c:pt idx="1584">
                  <c:v>35164</c:v>
                </c:pt>
                <c:pt idx="1585">
                  <c:v>35165</c:v>
                </c:pt>
                <c:pt idx="1586">
                  <c:v>35166</c:v>
                </c:pt>
                <c:pt idx="1587">
                  <c:v>35167</c:v>
                </c:pt>
                <c:pt idx="1588">
                  <c:v>35170</c:v>
                </c:pt>
                <c:pt idx="1589">
                  <c:v>35171</c:v>
                </c:pt>
                <c:pt idx="1590">
                  <c:v>35172</c:v>
                </c:pt>
                <c:pt idx="1591">
                  <c:v>35173</c:v>
                </c:pt>
                <c:pt idx="1592">
                  <c:v>35174</c:v>
                </c:pt>
                <c:pt idx="1593">
                  <c:v>35177</c:v>
                </c:pt>
                <c:pt idx="1594">
                  <c:v>35178</c:v>
                </c:pt>
                <c:pt idx="1595">
                  <c:v>35179</c:v>
                </c:pt>
                <c:pt idx="1596">
                  <c:v>35180</c:v>
                </c:pt>
                <c:pt idx="1597">
                  <c:v>35181</c:v>
                </c:pt>
                <c:pt idx="1598">
                  <c:v>35184</c:v>
                </c:pt>
                <c:pt idx="1599">
                  <c:v>35185</c:v>
                </c:pt>
                <c:pt idx="1600">
                  <c:v>35186</c:v>
                </c:pt>
                <c:pt idx="1601">
                  <c:v>35187</c:v>
                </c:pt>
                <c:pt idx="1602">
                  <c:v>35188</c:v>
                </c:pt>
                <c:pt idx="1603">
                  <c:v>35191</c:v>
                </c:pt>
                <c:pt idx="1604">
                  <c:v>35192</c:v>
                </c:pt>
                <c:pt idx="1605">
                  <c:v>35193</c:v>
                </c:pt>
                <c:pt idx="1606">
                  <c:v>35194</c:v>
                </c:pt>
                <c:pt idx="1607">
                  <c:v>35195</c:v>
                </c:pt>
                <c:pt idx="1608">
                  <c:v>35198</c:v>
                </c:pt>
                <c:pt idx="1609">
                  <c:v>35199</c:v>
                </c:pt>
                <c:pt idx="1610">
                  <c:v>35200</c:v>
                </c:pt>
                <c:pt idx="1611">
                  <c:v>35201</c:v>
                </c:pt>
                <c:pt idx="1612">
                  <c:v>35202</c:v>
                </c:pt>
                <c:pt idx="1613">
                  <c:v>35205</c:v>
                </c:pt>
                <c:pt idx="1614">
                  <c:v>35206</c:v>
                </c:pt>
                <c:pt idx="1615">
                  <c:v>35207</c:v>
                </c:pt>
                <c:pt idx="1616">
                  <c:v>35208</c:v>
                </c:pt>
                <c:pt idx="1617">
                  <c:v>35209</c:v>
                </c:pt>
                <c:pt idx="1618">
                  <c:v>35213</c:v>
                </c:pt>
                <c:pt idx="1619">
                  <c:v>35214</c:v>
                </c:pt>
                <c:pt idx="1620">
                  <c:v>35215</c:v>
                </c:pt>
                <c:pt idx="1621">
                  <c:v>35216</c:v>
                </c:pt>
                <c:pt idx="1622">
                  <c:v>35219</c:v>
                </c:pt>
                <c:pt idx="1623">
                  <c:v>35220</c:v>
                </c:pt>
                <c:pt idx="1624">
                  <c:v>35221</c:v>
                </c:pt>
                <c:pt idx="1625">
                  <c:v>35222</c:v>
                </c:pt>
                <c:pt idx="1626">
                  <c:v>35223</c:v>
                </c:pt>
                <c:pt idx="1627">
                  <c:v>35226</c:v>
                </c:pt>
                <c:pt idx="1628">
                  <c:v>35227</c:v>
                </c:pt>
                <c:pt idx="1629">
                  <c:v>35228</c:v>
                </c:pt>
                <c:pt idx="1630">
                  <c:v>35229</c:v>
                </c:pt>
                <c:pt idx="1631">
                  <c:v>35230</c:v>
                </c:pt>
                <c:pt idx="1632">
                  <c:v>35233</c:v>
                </c:pt>
                <c:pt idx="1633">
                  <c:v>35234</c:v>
                </c:pt>
                <c:pt idx="1634">
                  <c:v>35235</c:v>
                </c:pt>
                <c:pt idx="1635">
                  <c:v>35236</c:v>
                </c:pt>
                <c:pt idx="1636">
                  <c:v>35237</c:v>
                </c:pt>
                <c:pt idx="1637">
                  <c:v>35240</c:v>
                </c:pt>
                <c:pt idx="1638">
                  <c:v>35241</c:v>
                </c:pt>
                <c:pt idx="1639">
                  <c:v>35242</c:v>
                </c:pt>
                <c:pt idx="1640">
                  <c:v>35243</c:v>
                </c:pt>
                <c:pt idx="1641">
                  <c:v>35244</c:v>
                </c:pt>
                <c:pt idx="1642">
                  <c:v>35247</c:v>
                </c:pt>
                <c:pt idx="1643">
                  <c:v>35248</c:v>
                </c:pt>
                <c:pt idx="1644">
                  <c:v>35249</c:v>
                </c:pt>
                <c:pt idx="1645">
                  <c:v>35251</c:v>
                </c:pt>
                <c:pt idx="1646">
                  <c:v>35254</c:v>
                </c:pt>
                <c:pt idx="1647">
                  <c:v>35255</c:v>
                </c:pt>
                <c:pt idx="1648">
                  <c:v>35256</c:v>
                </c:pt>
                <c:pt idx="1649">
                  <c:v>35257</c:v>
                </c:pt>
                <c:pt idx="1650">
                  <c:v>35258</c:v>
                </c:pt>
                <c:pt idx="1651">
                  <c:v>35261</c:v>
                </c:pt>
                <c:pt idx="1652">
                  <c:v>35262</c:v>
                </c:pt>
                <c:pt idx="1653">
                  <c:v>35263</c:v>
                </c:pt>
                <c:pt idx="1654">
                  <c:v>35264</c:v>
                </c:pt>
                <c:pt idx="1655">
                  <c:v>35265</c:v>
                </c:pt>
                <c:pt idx="1656">
                  <c:v>35268</c:v>
                </c:pt>
                <c:pt idx="1657">
                  <c:v>35269</c:v>
                </c:pt>
                <c:pt idx="1658">
                  <c:v>35270</c:v>
                </c:pt>
                <c:pt idx="1659">
                  <c:v>35271</c:v>
                </c:pt>
                <c:pt idx="1660">
                  <c:v>35272</c:v>
                </c:pt>
                <c:pt idx="1661">
                  <c:v>35275</c:v>
                </c:pt>
                <c:pt idx="1662">
                  <c:v>35276</c:v>
                </c:pt>
                <c:pt idx="1663">
                  <c:v>35277</c:v>
                </c:pt>
                <c:pt idx="1664">
                  <c:v>35278</c:v>
                </c:pt>
                <c:pt idx="1665">
                  <c:v>35279</c:v>
                </c:pt>
                <c:pt idx="1666">
                  <c:v>35282</c:v>
                </c:pt>
                <c:pt idx="1667">
                  <c:v>35283</c:v>
                </c:pt>
                <c:pt idx="1668">
                  <c:v>35284</c:v>
                </c:pt>
                <c:pt idx="1669">
                  <c:v>35285</c:v>
                </c:pt>
                <c:pt idx="1670">
                  <c:v>35286</c:v>
                </c:pt>
                <c:pt idx="1671">
                  <c:v>35289</c:v>
                </c:pt>
                <c:pt idx="1672">
                  <c:v>35290</c:v>
                </c:pt>
                <c:pt idx="1673">
                  <c:v>35291</c:v>
                </c:pt>
                <c:pt idx="1674">
                  <c:v>35292</c:v>
                </c:pt>
                <c:pt idx="1675">
                  <c:v>35293</c:v>
                </c:pt>
                <c:pt idx="1676">
                  <c:v>35296</c:v>
                </c:pt>
                <c:pt idx="1677">
                  <c:v>35297</c:v>
                </c:pt>
                <c:pt idx="1678">
                  <c:v>35298</c:v>
                </c:pt>
                <c:pt idx="1679">
                  <c:v>35299</c:v>
                </c:pt>
                <c:pt idx="1680">
                  <c:v>35300</c:v>
                </c:pt>
                <c:pt idx="1681">
                  <c:v>35303</c:v>
                </c:pt>
                <c:pt idx="1682">
                  <c:v>35304</c:v>
                </c:pt>
                <c:pt idx="1683">
                  <c:v>35305</c:v>
                </c:pt>
                <c:pt idx="1684">
                  <c:v>35306</c:v>
                </c:pt>
                <c:pt idx="1685">
                  <c:v>35307</c:v>
                </c:pt>
                <c:pt idx="1686">
                  <c:v>35311</c:v>
                </c:pt>
                <c:pt idx="1687">
                  <c:v>35312</c:v>
                </c:pt>
                <c:pt idx="1688">
                  <c:v>35313</c:v>
                </c:pt>
                <c:pt idx="1689">
                  <c:v>35314</c:v>
                </c:pt>
                <c:pt idx="1690">
                  <c:v>35317</c:v>
                </c:pt>
                <c:pt idx="1691">
                  <c:v>35318</c:v>
                </c:pt>
                <c:pt idx="1692">
                  <c:v>35319</c:v>
                </c:pt>
                <c:pt idx="1693">
                  <c:v>35320</c:v>
                </c:pt>
                <c:pt idx="1694">
                  <c:v>35321</c:v>
                </c:pt>
                <c:pt idx="1695">
                  <c:v>35324</c:v>
                </c:pt>
                <c:pt idx="1696">
                  <c:v>35325</c:v>
                </c:pt>
                <c:pt idx="1697">
                  <c:v>35326</c:v>
                </c:pt>
                <c:pt idx="1698">
                  <c:v>35327</c:v>
                </c:pt>
                <c:pt idx="1699">
                  <c:v>35328</c:v>
                </c:pt>
                <c:pt idx="1700">
                  <c:v>35331</c:v>
                </c:pt>
                <c:pt idx="1701">
                  <c:v>35332</c:v>
                </c:pt>
                <c:pt idx="1702">
                  <c:v>35333</c:v>
                </c:pt>
                <c:pt idx="1703">
                  <c:v>35334</c:v>
                </c:pt>
                <c:pt idx="1704">
                  <c:v>35335</c:v>
                </c:pt>
                <c:pt idx="1705">
                  <c:v>35338</c:v>
                </c:pt>
                <c:pt idx="1706">
                  <c:v>35339</c:v>
                </c:pt>
                <c:pt idx="1707">
                  <c:v>35340</c:v>
                </c:pt>
                <c:pt idx="1708">
                  <c:v>35341</c:v>
                </c:pt>
                <c:pt idx="1709">
                  <c:v>35342</c:v>
                </c:pt>
                <c:pt idx="1710">
                  <c:v>35345</c:v>
                </c:pt>
                <c:pt idx="1711">
                  <c:v>35346</c:v>
                </c:pt>
                <c:pt idx="1712">
                  <c:v>35347</c:v>
                </c:pt>
                <c:pt idx="1713">
                  <c:v>35348</c:v>
                </c:pt>
                <c:pt idx="1714">
                  <c:v>35349</c:v>
                </c:pt>
                <c:pt idx="1715">
                  <c:v>35352</c:v>
                </c:pt>
                <c:pt idx="1716">
                  <c:v>35353</c:v>
                </c:pt>
                <c:pt idx="1717">
                  <c:v>35354</c:v>
                </c:pt>
                <c:pt idx="1718">
                  <c:v>35355</c:v>
                </c:pt>
                <c:pt idx="1719">
                  <c:v>35356</c:v>
                </c:pt>
                <c:pt idx="1720">
                  <c:v>35359</c:v>
                </c:pt>
                <c:pt idx="1721">
                  <c:v>35360</c:v>
                </c:pt>
                <c:pt idx="1722">
                  <c:v>35361</c:v>
                </c:pt>
                <c:pt idx="1723">
                  <c:v>35362</c:v>
                </c:pt>
                <c:pt idx="1724">
                  <c:v>35363</c:v>
                </c:pt>
                <c:pt idx="1725">
                  <c:v>35366</c:v>
                </c:pt>
                <c:pt idx="1726">
                  <c:v>35367</c:v>
                </c:pt>
                <c:pt idx="1727">
                  <c:v>35368</c:v>
                </c:pt>
                <c:pt idx="1728">
                  <c:v>35369</c:v>
                </c:pt>
                <c:pt idx="1729">
                  <c:v>35370</c:v>
                </c:pt>
                <c:pt idx="1730">
                  <c:v>35373</c:v>
                </c:pt>
                <c:pt idx="1731">
                  <c:v>35374</c:v>
                </c:pt>
                <c:pt idx="1732">
                  <c:v>35375</c:v>
                </c:pt>
                <c:pt idx="1733">
                  <c:v>35376</c:v>
                </c:pt>
                <c:pt idx="1734">
                  <c:v>35377</c:v>
                </c:pt>
                <c:pt idx="1735">
                  <c:v>35380</c:v>
                </c:pt>
                <c:pt idx="1736">
                  <c:v>35381</c:v>
                </c:pt>
                <c:pt idx="1737">
                  <c:v>35382</c:v>
                </c:pt>
                <c:pt idx="1738">
                  <c:v>35383</c:v>
                </c:pt>
                <c:pt idx="1739">
                  <c:v>35384</c:v>
                </c:pt>
                <c:pt idx="1740">
                  <c:v>35387</c:v>
                </c:pt>
                <c:pt idx="1741">
                  <c:v>35388</c:v>
                </c:pt>
                <c:pt idx="1742">
                  <c:v>35389</c:v>
                </c:pt>
                <c:pt idx="1743">
                  <c:v>35390</c:v>
                </c:pt>
                <c:pt idx="1744">
                  <c:v>35391</c:v>
                </c:pt>
                <c:pt idx="1745">
                  <c:v>35394</c:v>
                </c:pt>
                <c:pt idx="1746">
                  <c:v>35395</c:v>
                </c:pt>
                <c:pt idx="1747">
                  <c:v>35396</c:v>
                </c:pt>
                <c:pt idx="1748">
                  <c:v>35398</c:v>
                </c:pt>
                <c:pt idx="1749">
                  <c:v>35401</c:v>
                </c:pt>
                <c:pt idx="1750">
                  <c:v>35402</c:v>
                </c:pt>
                <c:pt idx="1751">
                  <c:v>35403</c:v>
                </c:pt>
                <c:pt idx="1752">
                  <c:v>35404</c:v>
                </c:pt>
                <c:pt idx="1753">
                  <c:v>35405</c:v>
                </c:pt>
                <c:pt idx="1754">
                  <c:v>35408</c:v>
                </c:pt>
                <c:pt idx="1755">
                  <c:v>35409</c:v>
                </c:pt>
                <c:pt idx="1756">
                  <c:v>35410</c:v>
                </c:pt>
                <c:pt idx="1757">
                  <c:v>35411</c:v>
                </c:pt>
                <c:pt idx="1758">
                  <c:v>35412</c:v>
                </c:pt>
                <c:pt idx="1759">
                  <c:v>35415</c:v>
                </c:pt>
                <c:pt idx="1760">
                  <c:v>35416</c:v>
                </c:pt>
                <c:pt idx="1761">
                  <c:v>35417</c:v>
                </c:pt>
                <c:pt idx="1762">
                  <c:v>35418</c:v>
                </c:pt>
                <c:pt idx="1763">
                  <c:v>35419</c:v>
                </c:pt>
                <c:pt idx="1764">
                  <c:v>35422</c:v>
                </c:pt>
                <c:pt idx="1765">
                  <c:v>35423</c:v>
                </c:pt>
                <c:pt idx="1766">
                  <c:v>35425</c:v>
                </c:pt>
                <c:pt idx="1767">
                  <c:v>35426</c:v>
                </c:pt>
                <c:pt idx="1768">
                  <c:v>35429</c:v>
                </c:pt>
                <c:pt idx="1769">
                  <c:v>35430</c:v>
                </c:pt>
                <c:pt idx="1770">
                  <c:v>35432</c:v>
                </c:pt>
                <c:pt idx="1771">
                  <c:v>35433</c:v>
                </c:pt>
                <c:pt idx="1772">
                  <c:v>35436</c:v>
                </c:pt>
                <c:pt idx="1773">
                  <c:v>35437</c:v>
                </c:pt>
                <c:pt idx="1774">
                  <c:v>35438</c:v>
                </c:pt>
                <c:pt idx="1775">
                  <c:v>35439</c:v>
                </c:pt>
                <c:pt idx="1776">
                  <c:v>35440</c:v>
                </c:pt>
                <c:pt idx="1777">
                  <c:v>35443</c:v>
                </c:pt>
                <c:pt idx="1778">
                  <c:v>35444</c:v>
                </c:pt>
                <c:pt idx="1779">
                  <c:v>35445</c:v>
                </c:pt>
                <c:pt idx="1780">
                  <c:v>35446</c:v>
                </c:pt>
                <c:pt idx="1781">
                  <c:v>35447</c:v>
                </c:pt>
                <c:pt idx="1782">
                  <c:v>35450</c:v>
                </c:pt>
                <c:pt idx="1783">
                  <c:v>35451</c:v>
                </c:pt>
                <c:pt idx="1784">
                  <c:v>35452</c:v>
                </c:pt>
                <c:pt idx="1785">
                  <c:v>35453</c:v>
                </c:pt>
                <c:pt idx="1786">
                  <c:v>35454</c:v>
                </c:pt>
                <c:pt idx="1787">
                  <c:v>35457</c:v>
                </c:pt>
                <c:pt idx="1788">
                  <c:v>35458</c:v>
                </c:pt>
                <c:pt idx="1789">
                  <c:v>35459</c:v>
                </c:pt>
                <c:pt idx="1790">
                  <c:v>35460</c:v>
                </c:pt>
                <c:pt idx="1791">
                  <c:v>35464</c:v>
                </c:pt>
                <c:pt idx="1792">
                  <c:v>35465</c:v>
                </c:pt>
                <c:pt idx="1793">
                  <c:v>35466</c:v>
                </c:pt>
                <c:pt idx="1794">
                  <c:v>35467</c:v>
                </c:pt>
                <c:pt idx="1795">
                  <c:v>35468</c:v>
                </c:pt>
                <c:pt idx="1796">
                  <c:v>35471</c:v>
                </c:pt>
                <c:pt idx="1797">
                  <c:v>35472</c:v>
                </c:pt>
                <c:pt idx="1798">
                  <c:v>35473</c:v>
                </c:pt>
                <c:pt idx="1799">
                  <c:v>35474</c:v>
                </c:pt>
                <c:pt idx="1800">
                  <c:v>35475</c:v>
                </c:pt>
                <c:pt idx="1801">
                  <c:v>35479</c:v>
                </c:pt>
                <c:pt idx="1802">
                  <c:v>35480</c:v>
                </c:pt>
                <c:pt idx="1803">
                  <c:v>35481</c:v>
                </c:pt>
                <c:pt idx="1804">
                  <c:v>35482</c:v>
                </c:pt>
                <c:pt idx="1805">
                  <c:v>35485</c:v>
                </c:pt>
                <c:pt idx="1806">
                  <c:v>35486</c:v>
                </c:pt>
                <c:pt idx="1807">
                  <c:v>35487</c:v>
                </c:pt>
                <c:pt idx="1808">
                  <c:v>35488</c:v>
                </c:pt>
                <c:pt idx="1809">
                  <c:v>35489</c:v>
                </c:pt>
                <c:pt idx="1810">
                  <c:v>35492</c:v>
                </c:pt>
                <c:pt idx="1811">
                  <c:v>35493</c:v>
                </c:pt>
                <c:pt idx="1812">
                  <c:v>35494</c:v>
                </c:pt>
                <c:pt idx="1813">
                  <c:v>35495</c:v>
                </c:pt>
                <c:pt idx="1814">
                  <c:v>35496</c:v>
                </c:pt>
                <c:pt idx="1815">
                  <c:v>35499</c:v>
                </c:pt>
                <c:pt idx="1816">
                  <c:v>35500</c:v>
                </c:pt>
                <c:pt idx="1817">
                  <c:v>35501</c:v>
                </c:pt>
                <c:pt idx="1818">
                  <c:v>35502</c:v>
                </c:pt>
                <c:pt idx="1819">
                  <c:v>35503</c:v>
                </c:pt>
                <c:pt idx="1820">
                  <c:v>35506</c:v>
                </c:pt>
                <c:pt idx="1821">
                  <c:v>35507</c:v>
                </c:pt>
                <c:pt idx="1822">
                  <c:v>35508</c:v>
                </c:pt>
                <c:pt idx="1823">
                  <c:v>35509</c:v>
                </c:pt>
                <c:pt idx="1824">
                  <c:v>35510</c:v>
                </c:pt>
                <c:pt idx="1825">
                  <c:v>35513</c:v>
                </c:pt>
                <c:pt idx="1826">
                  <c:v>35514</c:v>
                </c:pt>
                <c:pt idx="1827">
                  <c:v>35515</c:v>
                </c:pt>
                <c:pt idx="1828">
                  <c:v>35516</c:v>
                </c:pt>
                <c:pt idx="1829">
                  <c:v>35520</c:v>
                </c:pt>
                <c:pt idx="1830">
                  <c:v>35521</c:v>
                </c:pt>
                <c:pt idx="1831">
                  <c:v>35522</c:v>
                </c:pt>
                <c:pt idx="1832">
                  <c:v>35523</c:v>
                </c:pt>
                <c:pt idx="1833">
                  <c:v>35524</c:v>
                </c:pt>
                <c:pt idx="1834">
                  <c:v>35527</c:v>
                </c:pt>
                <c:pt idx="1835">
                  <c:v>35528</c:v>
                </c:pt>
                <c:pt idx="1836">
                  <c:v>35529</c:v>
                </c:pt>
                <c:pt idx="1837">
                  <c:v>35530</c:v>
                </c:pt>
                <c:pt idx="1838">
                  <c:v>35531</c:v>
                </c:pt>
                <c:pt idx="1839">
                  <c:v>35534</c:v>
                </c:pt>
                <c:pt idx="1840">
                  <c:v>35535</c:v>
                </c:pt>
                <c:pt idx="1841">
                  <c:v>35536</c:v>
                </c:pt>
                <c:pt idx="1842">
                  <c:v>35537</c:v>
                </c:pt>
                <c:pt idx="1843">
                  <c:v>35538</c:v>
                </c:pt>
                <c:pt idx="1844">
                  <c:v>35541</c:v>
                </c:pt>
                <c:pt idx="1845">
                  <c:v>35542</c:v>
                </c:pt>
                <c:pt idx="1846">
                  <c:v>35543</c:v>
                </c:pt>
                <c:pt idx="1847">
                  <c:v>35544</c:v>
                </c:pt>
                <c:pt idx="1848">
                  <c:v>35545</c:v>
                </c:pt>
                <c:pt idx="1849">
                  <c:v>35548</c:v>
                </c:pt>
                <c:pt idx="1850">
                  <c:v>35549</c:v>
                </c:pt>
                <c:pt idx="1851">
                  <c:v>35550</c:v>
                </c:pt>
                <c:pt idx="1852">
                  <c:v>35551</c:v>
                </c:pt>
                <c:pt idx="1853">
                  <c:v>35552</c:v>
                </c:pt>
                <c:pt idx="1854">
                  <c:v>35555</c:v>
                </c:pt>
                <c:pt idx="1855">
                  <c:v>35556</c:v>
                </c:pt>
                <c:pt idx="1856">
                  <c:v>35557</c:v>
                </c:pt>
                <c:pt idx="1857">
                  <c:v>35558</c:v>
                </c:pt>
                <c:pt idx="1858">
                  <c:v>35559</c:v>
                </c:pt>
                <c:pt idx="1859">
                  <c:v>35562</c:v>
                </c:pt>
                <c:pt idx="1860">
                  <c:v>35563</c:v>
                </c:pt>
                <c:pt idx="1861">
                  <c:v>35564</c:v>
                </c:pt>
                <c:pt idx="1862">
                  <c:v>35565</c:v>
                </c:pt>
                <c:pt idx="1863">
                  <c:v>35566</c:v>
                </c:pt>
                <c:pt idx="1864">
                  <c:v>35569</c:v>
                </c:pt>
                <c:pt idx="1865">
                  <c:v>35570</c:v>
                </c:pt>
                <c:pt idx="1866">
                  <c:v>35571</c:v>
                </c:pt>
                <c:pt idx="1867">
                  <c:v>35572</c:v>
                </c:pt>
                <c:pt idx="1868">
                  <c:v>35573</c:v>
                </c:pt>
                <c:pt idx="1869">
                  <c:v>35577</c:v>
                </c:pt>
                <c:pt idx="1870">
                  <c:v>35578</c:v>
                </c:pt>
                <c:pt idx="1871">
                  <c:v>35579</c:v>
                </c:pt>
                <c:pt idx="1872">
                  <c:v>35580</c:v>
                </c:pt>
                <c:pt idx="1873">
                  <c:v>35583</c:v>
                </c:pt>
                <c:pt idx="1874">
                  <c:v>35584</c:v>
                </c:pt>
                <c:pt idx="1875">
                  <c:v>35585</c:v>
                </c:pt>
                <c:pt idx="1876">
                  <c:v>35586</c:v>
                </c:pt>
                <c:pt idx="1877">
                  <c:v>35587</c:v>
                </c:pt>
                <c:pt idx="1878">
                  <c:v>35590</c:v>
                </c:pt>
                <c:pt idx="1879">
                  <c:v>35591</c:v>
                </c:pt>
                <c:pt idx="1880">
                  <c:v>35592</c:v>
                </c:pt>
                <c:pt idx="1881">
                  <c:v>35593</c:v>
                </c:pt>
                <c:pt idx="1882">
                  <c:v>35594</c:v>
                </c:pt>
                <c:pt idx="1883">
                  <c:v>35597</c:v>
                </c:pt>
                <c:pt idx="1884">
                  <c:v>35598</c:v>
                </c:pt>
                <c:pt idx="1885">
                  <c:v>35599</c:v>
                </c:pt>
                <c:pt idx="1886">
                  <c:v>35600</c:v>
                </c:pt>
                <c:pt idx="1887">
                  <c:v>35601</c:v>
                </c:pt>
                <c:pt idx="1888">
                  <c:v>35604</c:v>
                </c:pt>
                <c:pt idx="1889">
                  <c:v>35605</c:v>
                </c:pt>
                <c:pt idx="1890">
                  <c:v>35606</c:v>
                </c:pt>
                <c:pt idx="1891">
                  <c:v>35607</c:v>
                </c:pt>
                <c:pt idx="1892">
                  <c:v>35608</c:v>
                </c:pt>
                <c:pt idx="1893">
                  <c:v>35611</c:v>
                </c:pt>
                <c:pt idx="1894">
                  <c:v>35612</c:v>
                </c:pt>
                <c:pt idx="1895">
                  <c:v>35613</c:v>
                </c:pt>
                <c:pt idx="1896">
                  <c:v>35614</c:v>
                </c:pt>
                <c:pt idx="1897">
                  <c:v>35618</c:v>
                </c:pt>
                <c:pt idx="1898">
                  <c:v>35619</c:v>
                </c:pt>
                <c:pt idx="1899">
                  <c:v>35620</c:v>
                </c:pt>
                <c:pt idx="1900">
                  <c:v>35621</c:v>
                </c:pt>
                <c:pt idx="1901">
                  <c:v>35622</c:v>
                </c:pt>
                <c:pt idx="1902">
                  <c:v>35625</c:v>
                </c:pt>
                <c:pt idx="1903">
                  <c:v>35626</c:v>
                </c:pt>
                <c:pt idx="1904">
                  <c:v>35627</c:v>
                </c:pt>
                <c:pt idx="1905">
                  <c:v>35628</c:v>
                </c:pt>
                <c:pt idx="1906">
                  <c:v>35629</c:v>
                </c:pt>
                <c:pt idx="1907">
                  <c:v>35632</c:v>
                </c:pt>
                <c:pt idx="1908">
                  <c:v>35633</c:v>
                </c:pt>
                <c:pt idx="1909">
                  <c:v>35634</c:v>
                </c:pt>
                <c:pt idx="1910">
                  <c:v>35635</c:v>
                </c:pt>
                <c:pt idx="1911">
                  <c:v>35636</c:v>
                </c:pt>
                <c:pt idx="1912">
                  <c:v>35639</c:v>
                </c:pt>
                <c:pt idx="1913">
                  <c:v>35640</c:v>
                </c:pt>
                <c:pt idx="1914">
                  <c:v>35641</c:v>
                </c:pt>
                <c:pt idx="1915">
                  <c:v>35642</c:v>
                </c:pt>
                <c:pt idx="1916">
                  <c:v>35643</c:v>
                </c:pt>
                <c:pt idx="1917">
                  <c:v>35646</c:v>
                </c:pt>
                <c:pt idx="1918">
                  <c:v>35647</c:v>
                </c:pt>
                <c:pt idx="1919">
                  <c:v>35648</c:v>
                </c:pt>
                <c:pt idx="1920">
                  <c:v>35649</c:v>
                </c:pt>
                <c:pt idx="1921">
                  <c:v>35650</c:v>
                </c:pt>
                <c:pt idx="1922">
                  <c:v>35653</c:v>
                </c:pt>
                <c:pt idx="1923">
                  <c:v>35654</c:v>
                </c:pt>
                <c:pt idx="1924">
                  <c:v>35655</c:v>
                </c:pt>
                <c:pt idx="1925">
                  <c:v>35656</c:v>
                </c:pt>
                <c:pt idx="1926">
                  <c:v>35657</c:v>
                </c:pt>
                <c:pt idx="1927">
                  <c:v>35660</c:v>
                </c:pt>
                <c:pt idx="1928">
                  <c:v>35661</c:v>
                </c:pt>
                <c:pt idx="1929">
                  <c:v>35662</c:v>
                </c:pt>
                <c:pt idx="1930">
                  <c:v>35663</c:v>
                </c:pt>
                <c:pt idx="1931">
                  <c:v>35664</c:v>
                </c:pt>
                <c:pt idx="1932">
                  <c:v>35667</c:v>
                </c:pt>
                <c:pt idx="1933">
                  <c:v>35668</c:v>
                </c:pt>
                <c:pt idx="1934">
                  <c:v>35669</c:v>
                </c:pt>
                <c:pt idx="1935">
                  <c:v>35670</c:v>
                </c:pt>
                <c:pt idx="1936">
                  <c:v>35671</c:v>
                </c:pt>
                <c:pt idx="1937">
                  <c:v>35675</c:v>
                </c:pt>
                <c:pt idx="1938">
                  <c:v>35676</c:v>
                </c:pt>
                <c:pt idx="1939">
                  <c:v>35677</c:v>
                </c:pt>
                <c:pt idx="1940">
                  <c:v>35678</c:v>
                </c:pt>
                <c:pt idx="1941">
                  <c:v>35681</c:v>
                </c:pt>
                <c:pt idx="1942">
                  <c:v>35682</c:v>
                </c:pt>
                <c:pt idx="1943">
                  <c:v>35683</c:v>
                </c:pt>
                <c:pt idx="1944">
                  <c:v>35684</c:v>
                </c:pt>
                <c:pt idx="1945">
                  <c:v>35685</c:v>
                </c:pt>
                <c:pt idx="1946">
                  <c:v>35688</c:v>
                </c:pt>
                <c:pt idx="1947">
                  <c:v>35689</c:v>
                </c:pt>
                <c:pt idx="1948">
                  <c:v>35690</c:v>
                </c:pt>
                <c:pt idx="1949">
                  <c:v>35691</c:v>
                </c:pt>
                <c:pt idx="1950">
                  <c:v>35692</c:v>
                </c:pt>
                <c:pt idx="1951">
                  <c:v>35695</c:v>
                </c:pt>
                <c:pt idx="1952">
                  <c:v>35696</c:v>
                </c:pt>
                <c:pt idx="1953">
                  <c:v>35697</c:v>
                </c:pt>
                <c:pt idx="1954">
                  <c:v>35698</c:v>
                </c:pt>
                <c:pt idx="1955">
                  <c:v>35699</c:v>
                </c:pt>
                <c:pt idx="1956">
                  <c:v>35702</c:v>
                </c:pt>
                <c:pt idx="1957">
                  <c:v>35703</c:v>
                </c:pt>
                <c:pt idx="1958">
                  <c:v>35704</c:v>
                </c:pt>
                <c:pt idx="1959">
                  <c:v>35705</c:v>
                </c:pt>
                <c:pt idx="1960">
                  <c:v>35706</c:v>
                </c:pt>
                <c:pt idx="1961">
                  <c:v>35709</c:v>
                </c:pt>
                <c:pt idx="1962">
                  <c:v>35710</c:v>
                </c:pt>
                <c:pt idx="1963">
                  <c:v>35711</c:v>
                </c:pt>
                <c:pt idx="1964">
                  <c:v>35712</c:v>
                </c:pt>
                <c:pt idx="1965">
                  <c:v>35713</c:v>
                </c:pt>
                <c:pt idx="1966">
                  <c:v>35716</c:v>
                </c:pt>
                <c:pt idx="1967">
                  <c:v>35717</c:v>
                </c:pt>
                <c:pt idx="1968">
                  <c:v>35718</c:v>
                </c:pt>
                <c:pt idx="1969">
                  <c:v>35719</c:v>
                </c:pt>
                <c:pt idx="1970">
                  <c:v>35720</c:v>
                </c:pt>
                <c:pt idx="1971">
                  <c:v>35723</c:v>
                </c:pt>
                <c:pt idx="1972">
                  <c:v>35724</c:v>
                </c:pt>
                <c:pt idx="1973">
                  <c:v>35725</c:v>
                </c:pt>
                <c:pt idx="1974">
                  <c:v>35726</c:v>
                </c:pt>
                <c:pt idx="1975">
                  <c:v>35727</c:v>
                </c:pt>
                <c:pt idx="1976">
                  <c:v>35730</c:v>
                </c:pt>
                <c:pt idx="1977">
                  <c:v>35731</c:v>
                </c:pt>
                <c:pt idx="1978">
                  <c:v>35732</c:v>
                </c:pt>
                <c:pt idx="1979">
                  <c:v>35733</c:v>
                </c:pt>
                <c:pt idx="1980">
                  <c:v>35734</c:v>
                </c:pt>
                <c:pt idx="1981">
                  <c:v>35737</c:v>
                </c:pt>
                <c:pt idx="1982">
                  <c:v>35738</c:v>
                </c:pt>
                <c:pt idx="1983">
                  <c:v>35739</c:v>
                </c:pt>
                <c:pt idx="1984">
                  <c:v>35740</c:v>
                </c:pt>
                <c:pt idx="1985">
                  <c:v>35741</c:v>
                </c:pt>
                <c:pt idx="1986">
                  <c:v>35744</c:v>
                </c:pt>
                <c:pt idx="1987">
                  <c:v>35745</c:v>
                </c:pt>
                <c:pt idx="1988">
                  <c:v>35746</c:v>
                </c:pt>
                <c:pt idx="1989">
                  <c:v>35747</c:v>
                </c:pt>
                <c:pt idx="1990">
                  <c:v>35748</c:v>
                </c:pt>
                <c:pt idx="1991">
                  <c:v>35751</c:v>
                </c:pt>
                <c:pt idx="1992">
                  <c:v>35752</c:v>
                </c:pt>
                <c:pt idx="1993">
                  <c:v>35753</c:v>
                </c:pt>
                <c:pt idx="1994">
                  <c:v>35754</c:v>
                </c:pt>
                <c:pt idx="1995">
                  <c:v>35755</c:v>
                </c:pt>
                <c:pt idx="1996">
                  <c:v>35758</c:v>
                </c:pt>
                <c:pt idx="1997">
                  <c:v>35759</c:v>
                </c:pt>
                <c:pt idx="1998">
                  <c:v>35762</c:v>
                </c:pt>
                <c:pt idx="1999">
                  <c:v>35765</c:v>
                </c:pt>
                <c:pt idx="2000">
                  <c:v>35766</c:v>
                </c:pt>
                <c:pt idx="2001">
                  <c:v>35767</c:v>
                </c:pt>
                <c:pt idx="2002">
                  <c:v>35768</c:v>
                </c:pt>
                <c:pt idx="2003">
                  <c:v>35769</c:v>
                </c:pt>
                <c:pt idx="2004">
                  <c:v>35772</c:v>
                </c:pt>
                <c:pt idx="2005">
                  <c:v>35773</c:v>
                </c:pt>
                <c:pt idx="2006">
                  <c:v>35774</c:v>
                </c:pt>
                <c:pt idx="2007">
                  <c:v>35775</c:v>
                </c:pt>
                <c:pt idx="2008">
                  <c:v>35776</c:v>
                </c:pt>
                <c:pt idx="2009">
                  <c:v>35779</c:v>
                </c:pt>
                <c:pt idx="2010">
                  <c:v>35780</c:v>
                </c:pt>
                <c:pt idx="2011">
                  <c:v>35781</c:v>
                </c:pt>
                <c:pt idx="2012">
                  <c:v>35782</c:v>
                </c:pt>
                <c:pt idx="2013">
                  <c:v>35783</c:v>
                </c:pt>
                <c:pt idx="2014">
                  <c:v>35786</c:v>
                </c:pt>
                <c:pt idx="2015">
                  <c:v>35787</c:v>
                </c:pt>
                <c:pt idx="2016">
                  <c:v>35788</c:v>
                </c:pt>
                <c:pt idx="2017">
                  <c:v>35790</c:v>
                </c:pt>
                <c:pt idx="2018">
                  <c:v>35793</c:v>
                </c:pt>
                <c:pt idx="2019">
                  <c:v>35794</c:v>
                </c:pt>
                <c:pt idx="2020">
                  <c:v>35795</c:v>
                </c:pt>
                <c:pt idx="2021">
                  <c:v>35797</c:v>
                </c:pt>
                <c:pt idx="2022">
                  <c:v>35800</c:v>
                </c:pt>
                <c:pt idx="2023">
                  <c:v>35801</c:v>
                </c:pt>
                <c:pt idx="2024">
                  <c:v>35802</c:v>
                </c:pt>
                <c:pt idx="2025">
                  <c:v>35803</c:v>
                </c:pt>
                <c:pt idx="2026">
                  <c:v>35804</c:v>
                </c:pt>
                <c:pt idx="2027">
                  <c:v>35807</c:v>
                </c:pt>
                <c:pt idx="2028">
                  <c:v>35808</c:v>
                </c:pt>
                <c:pt idx="2029">
                  <c:v>35809</c:v>
                </c:pt>
                <c:pt idx="2030">
                  <c:v>35810</c:v>
                </c:pt>
                <c:pt idx="2031">
                  <c:v>35811</c:v>
                </c:pt>
                <c:pt idx="2032">
                  <c:v>35815</c:v>
                </c:pt>
                <c:pt idx="2033">
                  <c:v>35816</c:v>
                </c:pt>
                <c:pt idx="2034">
                  <c:v>35817</c:v>
                </c:pt>
                <c:pt idx="2035">
                  <c:v>35818</c:v>
                </c:pt>
                <c:pt idx="2036">
                  <c:v>35821</c:v>
                </c:pt>
                <c:pt idx="2037">
                  <c:v>35822</c:v>
                </c:pt>
                <c:pt idx="2038">
                  <c:v>35823</c:v>
                </c:pt>
                <c:pt idx="2039">
                  <c:v>35824</c:v>
                </c:pt>
                <c:pt idx="2040">
                  <c:v>35825</c:v>
                </c:pt>
                <c:pt idx="2041">
                  <c:v>35828</c:v>
                </c:pt>
                <c:pt idx="2042">
                  <c:v>35829</c:v>
                </c:pt>
                <c:pt idx="2043">
                  <c:v>35830</c:v>
                </c:pt>
                <c:pt idx="2044">
                  <c:v>35831</c:v>
                </c:pt>
                <c:pt idx="2045">
                  <c:v>35832</c:v>
                </c:pt>
                <c:pt idx="2046">
                  <c:v>35835</c:v>
                </c:pt>
                <c:pt idx="2047">
                  <c:v>35836</c:v>
                </c:pt>
                <c:pt idx="2048">
                  <c:v>35837</c:v>
                </c:pt>
                <c:pt idx="2049">
                  <c:v>35838</c:v>
                </c:pt>
                <c:pt idx="2050">
                  <c:v>35839</c:v>
                </c:pt>
                <c:pt idx="2051">
                  <c:v>35843</c:v>
                </c:pt>
                <c:pt idx="2052">
                  <c:v>35844</c:v>
                </c:pt>
                <c:pt idx="2053">
                  <c:v>35845</c:v>
                </c:pt>
                <c:pt idx="2054">
                  <c:v>35846</c:v>
                </c:pt>
                <c:pt idx="2055">
                  <c:v>35849</c:v>
                </c:pt>
                <c:pt idx="2056">
                  <c:v>35850</c:v>
                </c:pt>
                <c:pt idx="2057">
                  <c:v>35851</c:v>
                </c:pt>
                <c:pt idx="2058">
                  <c:v>35852</c:v>
                </c:pt>
                <c:pt idx="2059">
                  <c:v>35853</c:v>
                </c:pt>
                <c:pt idx="2060">
                  <c:v>35856</c:v>
                </c:pt>
                <c:pt idx="2061">
                  <c:v>35857</c:v>
                </c:pt>
                <c:pt idx="2062">
                  <c:v>35858</c:v>
                </c:pt>
                <c:pt idx="2063">
                  <c:v>35859</c:v>
                </c:pt>
                <c:pt idx="2064">
                  <c:v>35860</c:v>
                </c:pt>
                <c:pt idx="2065">
                  <c:v>35863</c:v>
                </c:pt>
                <c:pt idx="2066">
                  <c:v>35864</c:v>
                </c:pt>
                <c:pt idx="2067">
                  <c:v>35865</c:v>
                </c:pt>
                <c:pt idx="2068">
                  <c:v>35866</c:v>
                </c:pt>
                <c:pt idx="2069">
                  <c:v>35867</c:v>
                </c:pt>
                <c:pt idx="2070">
                  <c:v>35870</c:v>
                </c:pt>
                <c:pt idx="2071">
                  <c:v>35871</c:v>
                </c:pt>
                <c:pt idx="2072">
                  <c:v>35872</c:v>
                </c:pt>
                <c:pt idx="2073">
                  <c:v>35873</c:v>
                </c:pt>
                <c:pt idx="2074">
                  <c:v>35874</c:v>
                </c:pt>
                <c:pt idx="2075">
                  <c:v>35877</c:v>
                </c:pt>
                <c:pt idx="2076">
                  <c:v>35878</c:v>
                </c:pt>
                <c:pt idx="2077">
                  <c:v>35879</c:v>
                </c:pt>
                <c:pt idx="2078">
                  <c:v>35880</c:v>
                </c:pt>
                <c:pt idx="2079">
                  <c:v>35881</c:v>
                </c:pt>
                <c:pt idx="2080">
                  <c:v>35884</c:v>
                </c:pt>
                <c:pt idx="2081">
                  <c:v>35885</c:v>
                </c:pt>
                <c:pt idx="2082">
                  <c:v>35886</c:v>
                </c:pt>
                <c:pt idx="2083">
                  <c:v>35887</c:v>
                </c:pt>
                <c:pt idx="2084">
                  <c:v>35888</c:v>
                </c:pt>
                <c:pt idx="2085">
                  <c:v>35891</c:v>
                </c:pt>
                <c:pt idx="2086">
                  <c:v>35892</c:v>
                </c:pt>
                <c:pt idx="2087">
                  <c:v>35893</c:v>
                </c:pt>
                <c:pt idx="2088">
                  <c:v>35894</c:v>
                </c:pt>
                <c:pt idx="2089">
                  <c:v>35898</c:v>
                </c:pt>
                <c:pt idx="2090">
                  <c:v>35899</c:v>
                </c:pt>
                <c:pt idx="2091">
                  <c:v>35900</c:v>
                </c:pt>
                <c:pt idx="2092">
                  <c:v>35901</c:v>
                </c:pt>
                <c:pt idx="2093">
                  <c:v>35902</c:v>
                </c:pt>
                <c:pt idx="2094">
                  <c:v>35905</c:v>
                </c:pt>
                <c:pt idx="2095">
                  <c:v>35906</c:v>
                </c:pt>
                <c:pt idx="2096">
                  <c:v>35907</c:v>
                </c:pt>
                <c:pt idx="2097">
                  <c:v>35908</c:v>
                </c:pt>
                <c:pt idx="2098">
                  <c:v>35909</c:v>
                </c:pt>
                <c:pt idx="2099">
                  <c:v>35912</c:v>
                </c:pt>
                <c:pt idx="2100">
                  <c:v>35913</c:v>
                </c:pt>
                <c:pt idx="2101">
                  <c:v>35914</c:v>
                </c:pt>
                <c:pt idx="2102">
                  <c:v>35915</c:v>
                </c:pt>
                <c:pt idx="2103">
                  <c:v>35916</c:v>
                </c:pt>
                <c:pt idx="2104">
                  <c:v>35919</c:v>
                </c:pt>
                <c:pt idx="2105">
                  <c:v>35920</c:v>
                </c:pt>
                <c:pt idx="2106">
                  <c:v>35921</c:v>
                </c:pt>
                <c:pt idx="2107">
                  <c:v>35922</c:v>
                </c:pt>
                <c:pt idx="2108">
                  <c:v>35923</c:v>
                </c:pt>
                <c:pt idx="2109">
                  <c:v>35926</c:v>
                </c:pt>
                <c:pt idx="2110">
                  <c:v>35927</c:v>
                </c:pt>
                <c:pt idx="2111">
                  <c:v>35928</c:v>
                </c:pt>
                <c:pt idx="2112">
                  <c:v>35929</c:v>
                </c:pt>
                <c:pt idx="2113">
                  <c:v>35930</c:v>
                </c:pt>
                <c:pt idx="2114">
                  <c:v>35933</c:v>
                </c:pt>
                <c:pt idx="2115">
                  <c:v>35934</c:v>
                </c:pt>
                <c:pt idx="2116">
                  <c:v>35935</c:v>
                </c:pt>
                <c:pt idx="2117">
                  <c:v>35936</c:v>
                </c:pt>
                <c:pt idx="2118">
                  <c:v>35937</c:v>
                </c:pt>
                <c:pt idx="2119">
                  <c:v>35941</c:v>
                </c:pt>
                <c:pt idx="2120">
                  <c:v>35942</c:v>
                </c:pt>
                <c:pt idx="2121">
                  <c:v>35943</c:v>
                </c:pt>
                <c:pt idx="2122">
                  <c:v>35944</c:v>
                </c:pt>
                <c:pt idx="2123">
                  <c:v>35947</c:v>
                </c:pt>
                <c:pt idx="2124">
                  <c:v>35948</c:v>
                </c:pt>
                <c:pt idx="2125">
                  <c:v>35949</c:v>
                </c:pt>
                <c:pt idx="2126">
                  <c:v>35950</c:v>
                </c:pt>
                <c:pt idx="2127">
                  <c:v>35951</c:v>
                </c:pt>
                <c:pt idx="2128">
                  <c:v>35954</c:v>
                </c:pt>
                <c:pt idx="2129">
                  <c:v>35955</c:v>
                </c:pt>
                <c:pt idx="2130">
                  <c:v>35956</c:v>
                </c:pt>
                <c:pt idx="2131">
                  <c:v>35957</c:v>
                </c:pt>
                <c:pt idx="2132">
                  <c:v>35958</c:v>
                </c:pt>
                <c:pt idx="2133">
                  <c:v>35961</c:v>
                </c:pt>
                <c:pt idx="2134">
                  <c:v>35962</c:v>
                </c:pt>
                <c:pt idx="2135">
                  <c:v>35963</c:v>
                </c:pt>
                <c:pt idx="2136">
                  <c:v>35964</c:v>
                </c:pt>
                <c:pt idx="2137">
                  <c:v>35965</c:v>
                </c:pt>
                <c:pt idx="2138">
                  <c:v>35968</c:v>
                </c:pt>
                <c:pt idx="2139">
                  <c:v>35969</c:v>
                </c:pt>
                <c:pt idx="2140">
                  <c:v>35970</c:v>
                </c:pt>
                <c:pt idx="2141">
                  <c:v>35971</c:v>
                </c:pt>
                <c:pt idx="2142">
                  <c:v>35972</c:v>
                </c:pt>
                <c:pt idx="2143">
                  <c:v>35975</c:v>
                </c:pt>
                <c:pt idx="2144">
                  <c:v>35976</c:v>
                </c:pt>
                <c:pt idx="2145">
                  <c:v>35977</c:v>
                </c:pt>
                <c:pt idx="2146">
                  <c:v>35978</c:v>
                </c:pt>
                <c:pt idx="2147">
                  <c:v>35982</c:v>
                </c:pt>
                <c:pt idx="2148">
                  <c:v>35983</c:v>
                </c:pt>
                <c:pt idx="2149">
                  <c:v>35984</c:v>
                </c:pt>
                <c:pt idx="2150">
                  <c:v>35985</c:v>
                </c:pt>
                <c:pt idx="2151">
                  <c:v>35986</c:v>
                </c:pt>
                <c:pt idx="2152">
                  <c:v>35989</c:v>
                </c:pt>
                <c:pt idx="2153">
                  <c:v>35990</c:v>
                </c:pt>
                <c:pt idx="2154">
                  <c:v>35991</c:v>
                </c:pt>
                <c:pt idx="2155">
                  <c:v>35992</c:v>
                </c:pt>
                <c:pt idx="2156">
                  <c:v>35993</c:v>
                </c:pt>
                <c:pt idx="2157">
                  <c:v>35996</c:v>
                </c:pt>
                <c:pt idx="2158">
                  <c:v>35997</c:v>
                </c:pt>
                <c:pt idx="2159">
                  <c:v>35998</c:v>
                </c:pt>
                <c:pt idx="2160">
                  <c:v>35999</c:v>
                </c:pt>
                <c:pt idx="2161">
                  <c:v>36000</c:v>
                </c:pt>
                <c:pt idx="2162">
                  <c:v>36003</c:v>
                </c:pt>
                <c:pt idx="2163">
                  <c:v>36004</c:v>
                </c:pt>
                <c:pt idx="2164">
                  <c:v>36005</c:v>
                </c:pt>
                <c:pt idx="2165">
                  <c:v>36006</c:v>
                </c:pt>
                <c:pt idx="2166">
                  <c:v>36007</c:v>
                </c:pt>
                <c:pt idx="2167">
                  <c:v>36010</c:v>
                </c:pt>
                <c:pt idx="2168">
                  <c:v>36011</c:v>
                </c:pt>
                <c:pt idx="2169">
                  <c:v>36012</c:v>
                </c:pt>
                <c:pt idx="2170">
                  <c:v>36013</c:v>
                </c:pt>
                <c:pt idx="2171">
                  <c:v>36014</c:v>
                </c:pt>
                <c:pt idx="2172">
                  <c:v>36017</c:v>
                </c:pt>
                <c:pt idx="2173">
                  <c:v>36018</c:v>
                </c:pt>
                <c:pt idx="2174">
                  <c:v>36019</c:v>
                </c:pt>
                <c:pt idx="2175">
                  <c:v>36020</c:v>
                </c:pt>
                <c:pt idx="2176">
                  <c:v>36021</c:v>
                </c:pt>
                <c:pt idx="2177">
                  <c:v>36024</c:v>
                </c:pt>
                <c:pt idx="2178">
                  <c:v>36025</c:v>
                </c:pt>
                <c:pt idx="2179">
                  <c:v>36026</c:v>
                </c:pt>
                <c:pt idx="2180">
                  <c:v>36027</c:v>
                </c:pt>
                <c:pt idx="2181">
                  <c:v>36028</c:v>
                </c:pt>
                <c:pt idx="2182">
                  <c:v>36031</c:v>
                </c:pt>
                <c:pt idx="2183">
                  <c:v>36032</c:v>
                </c:pt>
                <c:pt idx="2184">
                  <c:v>36033</c:v>
                </c:pt>
                <c:pt idx="2185">
                  <c:v>36034</c:v>
                </c:pt>
                <c:pt idx="2186">
                  <c:v>36035</c:v>
                </c:pt>
                <c:pt idx="2187">
                  <c:v>36038</c:v>
                </c:pt>
                <c:pt idx="2188">
                  <c:v>36039</c:v>
                </c:pt>
                <c:pt idx="2189">
                  <c:v>36040</c:v>
                </c:pt>
                <c:pt idx="2190">
                  <c:v>36041</c:v>
                </c:pt>
                <c:pt idx="2191">
                  <c:v>36042</c:v>
                </c:pt>
                <c:pt idx="2192">
                  <c:v>36046</c:v>
                </c:pt>
                <c:pt idx="2193">
                  <c:v>36047</c:v>
                </c:pt>
                <c:pt idx="2194">
                  <c:v>36048</c:v>
                </c:pt>
                <c:pt idx="2195">
                  <c:v>36049</c:v>
                </c:pt>
                <c:pt idx="2196">
                  <c:v>36052</c:v>
                </c:pt>
                <c:pt idx="2197">
                  <c:v>36053</c:v>
                </c:pt>
                <c:pt idx="2198">
                  <c:v>36054</c:v>
                </c:pt>
                <c:pt idx="2199">
                  <c:v>36055</c:v>
                </c:pt>
                <c:pt idx="2200">
                  <c:v>36056</c:v>
                </c:pt>
                <c:pt idx="2201">
                  <c:v>36059</c:v>
                </c:pt>
                <c:pt idx="2202">
                  <c:v>36060</c:v>
                </c:pt>
                <c:pt idx="2203">
                  <c:v>36061</c:v>
                </c:pt>
                <c:pt idx="2204">
                  <c:v>36062</c:v>
                </c:pt>
                <c:pt idx="2205">
                  <c:v>36063</c:v>
                </c:pt>
                <c:pt idx="2206">
                  <c:v>36066</c:v>
                </c:pt>
                <c:pt idx="2207">
                  <c:v>36067</c:v>
                </c:pt>
                <c:pt idx="2208">
                  <c:v>36068</c:v>
                </c:pt>
                <c:pt idx="2209">
                  <c:v>36069</c:v>
                </c:pt>
                <c:pt idx="2210">
                  <c:v>36070</c:v>
                </c:pt>
                <c:pt idx="2211">
                  <c:v>36073</c:v>
                </c:pt>
                <c:pt idx="2212">
                  <c:v>36074</c:v>
                </c:pt>
                <c:pt idx="2213">
                  <c:v>36075</c:v>
                </c:pt>
                <c:pt idx="2214">
                  <c:v>36076</c:v>
                </c:pt>
                <c:pt idx="2215">
                  <c:v>36077</c:v>
                </c:pt>
                <c:pt idx="2216">
                  <c:v>36080</c:v>
                </c:pt>
                <c:pt idx="2217">
                  <c:v>36081</c:v>
                </c:pt>
                <c:pt idx="2218">
                  <c:v>36082</c:v>
                </c:pt>
                <c:pt idx="2219">
                  <c:v>36083</c:v>
                </c:pt>
                <c:pt idx="2220">
                  <c:v>36084</c:v>
                </c:pt>
                <c:pt idx="2221">
                  <c:v>36087</c:v>
                </c:pt>
                <c:pt idx="2222">
                  <c:v>36088</c:v>
                </c:pt>
                <c:pt idx="2223">
                  <c:v>36089</c:v>
                </c:pt>
                <c:pt idx="2224">
                  <c:v>36090</c:v>
                </c:pt>
                <c:pt idx="2225">
                  <c:v>36091</c:v>
                </c:pt>
                <c:pt idx="2226">
                  <c:v>36094</c:v>
                </c:pt>
                <c:pt idx="2227">
                  <c:v>36095</c:v>
                </c:pt>
                <c:pt idx="2228">
                  <c:v>36096</c:v>
                </c:pt>
                <c:pt idx="2229">
                  <c:v>36097</c:v>
                </c:pt>
                <c:pt idx="2230">
                  <c:v>36098</c:v>
                </c:pt>
                <c:pt idx="2231">
                  <c:v>36101</c:v>
                </c:pt>
                <c:pt idx="2232">
                  <c:v>36102</c:v>
                </c:pt>
                <c:pt idx="2233">
                  <c:v>36103</c:v>
                </c:pt>
                <c:pt idx="2234">
                  <c:v>36104</c:v>
                </c:pt>
                <c:pt idx="2235">
                  <c:v>36105</c:v>
                </c:pt>
                <c:pt idx="2236">
                  <c:v>36108</c:v>
                </c:pt>
                <c:pt idx="2237">
                  <c:v>36109</c:v>
                </c:pt>
                <c:pt idx="2238">
                  <c:v>36110</c:v>
                </c:pt>
                <c:pt idx="2239">
                  <c:v>36111</c:v>
                </c:pt>
                <c:pt idx="2240">
                  <c:v>36112</c:v>
                </c:pt>
                <c:pt idx="2241">
                  <c:v>36115</c:v>
                </c:pt>
                <c:pt idx="2242">
                  <c:v>36116</c:v>
                </c:pt>
                <c:pt idx="2243">
                  <c:v>36117</c:v>
                </c:pt>
                <c:pt idx="2244">
                  <c:v>36118</c:v>
                </c:pt>
                <c:pt idx="2245">
                  <c:v>36119</c:v>
                </c:pt>
                <c:pt idx="2246">
                  <c:v>36122</c:v>
                </c:pt>
                <c:pt idx="2247">
                  <c:v>36123</c:v>
                </c:pt>
                <c:pt idx="2248">
                  <c:v>36124</c:v>
                </c:pt>
                <c:pt idx="2249">
                  <c:v>36126</c:v>
                </c:pt>
                <c:pt idx="2250">
                  <c:v>36129</c:v>
                </c:pt>
                <c:pt idx="2251">
                  <c:v>36130</c:v>
                </c:pt>
                <c:pt idx="2252">
                  <c:v>36131</c:v>
                </c:pt>
                <c:pt idx="2253">
                  <c:v>36132</c:v>
                </c:pt>
                <c:pt idx="2254">
                  <c:v>36133</c:v>
                </c:pt>
                <c:pt idx="2255">
                  <c:v>36136</c:v>
                </c:pt>
                <c:pt idx="2256">
                  <c:v>36137</c:v>
                </c:pt>
                <c:pt idx="2257">
                  <c:v>36138</c:v>
                </c:pt>
                <c:pt idx="2258">
                  <c:v>36139</c:v>
                </c:pt>
                <c:pt idx="2259">
                  <c:v>36140</c:v>
                </c:pt>
                <c:pt idx="2260">
                  <c:v>36143</c:v>
                </c:pt>
                <c:pt idx="2261">
                  <c:v>36144</c:v>
                </c:pt>
                <c:pt idx="2262">
                  <c:v>36145</c:v>
                </c:pt>
                <c:pt idx="2263">
                  <c:v>36146</c:v>
                </c:pt>
                <c:pt idx="2264">
                  <c:v>36147</c:v>
                </c:pt>
                <c:pt idx="2265">
                  <c:v>36150</c:v>
                </c:pt>
                <c:pt idx="2266">
                  <c:v>36151</c:v>
                </c:pt>
                <c:pt idx="2267">
                  <c:v>36152</c:v>
                </c:pt>
                <c:pt idx="2268">
                  <c:v>36153</c:v>
                </c:pt>
                <c:pt idx="2269">
                  <c:v>36157</c:v>
                </c:pt>
                <c:pt idx="2270">
                  <c:v>36158</c:v>
                </c:pt>
                <c:pt idx="2271">
                  <c:v>36159</c:v>
                </c:pt>
                <c:pt idx="2272">
                  <c:v>36160</c:v>
                </c:pt>
                <c:pt idx="2273">
                  <c:v>36164</c:v>
                </c:pt>
                <c:pt idx="2274">
                  <c:v>36165</c:v>
                </c:pt>
                <c:pt idx="2275">
                  <c:v>36166</c:v>
                </c:pt>
                <c:pt idx="2276">
                  <c:v>36167</c:v>
                </c:pt>
                <c:pt idx="2277">
                  <c:v>36168</c:v>
                </c:pt>
                <c:pt idx="2278">
                  <c:v>36171</c:v>
                </c:pt>
                <c:pt idx="2279">
                  <c:v>36172</c:v>
                </c:pt>
                <c:pt idx="2280">
                  <c:v>36173</c:v>
                </c:pt>
                <c:pt idx="2281">
                  <c:v>36174</c:v>
                </c:pt>
                <c:pt idx="2282">
                  <c:v>36175</c:v>
                </c:pt>
                <c:pt idx="2283">
                  <c:v>36179</c:v>
                </c:pt>
                <c:pt idx="2284">
                  <c:v>36180</c:v>
                </c:pt>
                <c:pt idx="2285">
                  <c:v>36181</c:v>
                </c:pt>
                <c:pt idx="2286">
                  <c:v>36182</c:v>
                </c:pt>
                <c:pt idx="2287">
                  <c:v>36185</c:v>
                </c:pt>
                <c:pt idx="2288">
                  <c:v>36186</c:v>
                </c:pt>
                <c:pt idx="2289">
                  <c:v>36187</c:v>
                </c:pt>
                <c:pt idx="2290">
                  <c:v>36188</c:v>
                </c:pt>
                <c:pt idx="2291">
                  <c:v>36189</c:v>
                </c:pt>
                <c:pt idx="2292">
                  <c:v>36192</c:v>
                </c:pt>
                <c:pt idx="2293">
                  <c:v>36193</c:v>
                </c:pt>
                <c:pt idx="2294">
                  <c:v>36194</c:v>
                </c:pt>
                <c:pt idx="2295">
                  <c:v>36195</c:v>
                </c:pt>
                <c:pt idx="2296">
                  <c:v>36196</c:v>
                </c:pt>
                <c:pt idx="2297">
                  <c:v>36199</c:v>
                </c:pt>
                <c:pt idx="2298">
                  <c:v>36200</c:v>
                </c:pt>
                <c:pt idx="2299">
                  <c:v>36201</c:v>
                </c:pt>
                <c:pt idx="2300">
                  <c:v>36202</c:v>
                </c:pt>
                <c:pt idx="2301">
                  <c:v>36203</c:v>
                </c:pt>
                <c:pt idx="2302">
                  <c:v>36207</c:v>
                </c:pt>
                <c:pt idx="2303">
                  <c:v>36208</c:v>
                </c:pt>
                <c:pt idx="2304">
                  <c:v>36209</c:v>
                </c:pt>
                <c:pt idx="2305">
                  <c:v>36210</c:v>
                </c:pt>
                <c:pt idx="2306">
                  <c:v>36213</c:v>
                </c:pt>
                <c:pt idx="2307">
                  <c:v>36214</c:v>
                </c:pt>
                <c:pt idx="2308">
                  <c:v>36215</c:v>
                </c:pt>
                <c:pt idx="2309">
                  <c:v>36216</c:v>
                </c:pt>
                <c:pt idx="2310">
                  <c:v>36217</c:v>
                </c:pt>
                <c:pt idx="2311">
                  <c:v>36220</c:v>
                </c:pt>
                <c:pt idx="2312">
                  <c:v>36221</c:v>
                </c:pt>
                <c:pt idx="2313">
                  <c:v>36222</c:v>
                </c:pt>
                <c:pt idx="2314">
                  <c:v>36223</c:v>
                </c:pt>
                <c:pt idx="2315">
                  <c:v>36224</c:v>
                </c:pt>
                <c:pt idx="2316">
                  <c:v>36227</c:v>
                </c:pt>
                <c:pt idx="2317">
                  <c:v>36228</c:v>
                </c:pt>
                <c:pt idx="2318">
                  <c:v>36229</c:v>
                </c:pt>
                <c:pt idx="2319">
                  <c:v>36230</c:v>
                </c:pt>
                <c:pt idx="2320">
                  <c:v>36231</c:v>
                </c:pt>
                <c:pt idx="2321">
                  <c:v>36234</c:v>
                </c:pt>
                <c:pt idx="2322">
                  <c:v>36235</c:v>
                </c:pt>
                <c:pt idx="2323">
                  <c:v>36236</c:v>
                </c:pt>
                <c:pt idx="2324">
                  <c:v>36237</c:v>
                </c:pt>
                <c:pt idx="2325">
                  <c:v>36238</c:v>
                </c:pt>
                <c:pt idx="2326">
                  <c:v>36241</c:v>
                </c:pt>
                <c:pt idx="2327">
                  <c:v>36242</c:v>
                </c:pt>
                <c:pt idx="2328">
                  <c:v>36243</c:v>
                </c:pt>
                <c:pt idx="2329">
                  <c:v>36244</c:v>
                </c:pt>
                <c:pt idx="2330">
                  <c:v>36245</c:v>
                </c:pt>
                <c:pt idx="2331">
                  <c:v>36248</c:v>
                </c:pt>
                <c:pt idx="2332">
                  <c:v>36249</c:v>
                </c:pt>
                <c:pt idx="2333">
                  <c:v>36250</c:v>
                </c:pt>
                <c:pt idx="2334">
                  <c:v>36251</c:v>
                </c:pt>
                <c:pt idx="2335">
                  <c:v>36255</c:v>
                </c:pt>
                <c:pt idx="2336">
                  <c:v>36256</c:v>
                </c:pt>
                <c:pt idx="2337">
                  <c:v>36257</c:v>
                </c:pt>
                <c:pt idx="2338">
                  <c:v>36258</c:v>
                </c:pt>
                <c:pt idx="2339">
                  <c:v>36259</c:v>
                </c:pt>
                <c:pt idx="2340">
                  <c:v>36262</c:v>
                </c:pt>
                <c:pt idx="2341">
                  <c:v>36263</c:v>
                </c:pt>
                <c:pt idx="2342">
                  <c:v>36264</c:v>
                </c:pt>
                <c:pt idx="2343">
                  <c:v>36265</c:v>
                </c:pt>
                <c:pt idx="2344">
                  <c:v>36266</c:v>
                </c:pt>
                <c:pt idx="2345">
                  <c:v>36269</c:v>
                </c:pt>
                <c:pt idx="2346">
                  <c:v>36270</c:v>
                </c:pt>
                <c:pt idx="2347">
                  <c:v>36271</c:v>
                </c:pt>
                <c:pt idx="2348">
                  <c:v>36272</c:v>
                </c:pt>
                <c:pt idx="2349">
                  <c:v>36273</c:v>
                </c:pt>
                <c:pt idx="2350">
                  <c:v>36276</c:v>
                </c:pt>
                <c:pt idx="2351">
                  <c:v>36277</c:v>
                </c:pt>
                <c:pt idx="2352">
                  <c:v>36278</c:v>
                </c:pt>
                <c:pt idx="2353">
                  <c:v>36279</c:v>
                </c:pt>
                <c:pt idx="2354">
                  <c:v>36280</c:v>
                </c:pt>
                <c:pt idx="2355">
                  <c:v>36283</c:v>
                </c:pt>
                <c:pt idx="2356">
                  <c:v>36284</c:v>
                </c:pt>
                <c:pt idx="2357">
                  <c:v>36285</c:v>
                </c:pt>
                <c:pt idx="2358">
                  <c:v>36286</c:v>
                </c:pt>
                <c:pt idx="2359">
                  <c:v>36287</c:v>
                </c:pt>
                <c:pt idx="2360">
                  <c:v>36290</c:v>
                </c:pt>
                <c:pt idx="2361">
                  <c:v>36291</c:v>
                </c:pt>
                <c:pt idx="2362">
                  <c:v>36292</c:v>
                </c:pt>
                <c:pt idx="2363">
                  <c:v>36293</c:v>
                </c:pt>
                <c:pt idx="2364">
                  <c:v>36294</c:v>
                </c:pt>
                <c:pt idx="2365">
                  <c:v>36297</c:v>
                </c:pt>
                <c:pt idx="2366">
                  <c:v>36298</c:v>
                </c:pt>
                <c:pt idx="2367">
                  <c:v>36299</c:v>
                </c:pt>
                <c:pt idx="2368">
                  <c:v>36300</c:v>
                </c:pt>
                <c:pt idx="2369">
                  <c:v>36301</c:v>
                </c:pt>
                <c:pt idx="2370">
                  <c:v>36304</c:v>
                </c:pt>
                <c:pt idx="2371">
                  <c:v>36305</c:v>
                </c:pt>
                <c:pt idx="2372">
                  <c:v>36306</c:v>
                </c:pt>
                <c:pt idx="2373">
                  <c:v>36307</c:v>
                </c:pt>
                <c:pt idx="2374">
                  <c:v>36308</c:v>
                </c:pt>
                <c:pt idx="2375">
                  <c:v>36312</c:v>
                </c:pt>
                <c:pt idx="2376">
                  <c:v>36313</c:v>
                </c:pt>
                <c:pt idx="2377">
                  <c:v>36314</c:v>
                </c:pt>
                <c:pt idx="2378">
                  <c:v>36315</c:v>
                </c:pt>
                <c:pt idx="2379">
                  <c:v>36318</c:v>
                </c:pt>
                <c:pt idx="2380">
                  <c:v>36319</c:v>
                </c:pt>
                <c:pt idx="2381">
                  <c:v>36320</c:v>
                </c:pt>
                <c:pt idx="2382">
                  <c:v>36321</c:v>
                </c:pt>
                <c:pt idx="2383">
                  <c:v>36322</c:v>
                </c:pt>
                <c:pt idx="2384">
                  <c:v>36325</c:v>
                </c:pt>
                <c:pt idx="2385">
                  <c:v>36326</c:v>
                </c:pt>
                <c:pt idx="2386">
                  <c:v>36327</c:v>
                </c:pt>
                <c:pt idx="2387">
                  <c:v>36328</c:v>
                </c:pt>
                <c:pt idx="2388">
                  <c:v>36329</c:v>
                </c:pt>
                <c:pt idx="2389">
                  <c:v>36332</c:v>
                </c:pt>
                <c:pt idx="2390">
                  <c:v>36333</c:v>
                </c:pt>
                <c:pt idx="2391">
                  <c:v>36334</c:v>
                </c:pt>
                <c:pt idx="2392">
                  <c:v>36335</c:v>
                </c:pt>
                <c:pt idx="2393">
                  <c:v>36336</c:v>
                </c:pt>
                <c:pt idx="2394">
                  <c:v>36339</c:v>
                </c:pt>
                <c:pt idx="2395">
                  <c:v>36340</c:v>
                </c:pt>
                <c:pt idx="2396">
                  <c:v>36341</c:v>
                </c:pt>
                <c:pt idx="2397">
                  <c:v>36342</c:v>
                </c:pt>
                <c:pt idx="2398">
                  <c:v>36343</c:v>
                </c:pt>
                <c:pt idx="2399">
                  <c:v>36347</c:v>
                </c:pt>
                <c:pt idx="2400">
                  <c:v>36348</c:v>
                </c:pt>
                <c:pt idx="2401">
                  <c:v>36349</c:v>
                </c:pt>
                <c:pt idx="2402">
                  <c:v>36350</c:v>
                </c:pt>
                <c:pt idx="2403">
                  <c:v>36353</c:v>
                </c:pt>
                <c:pt idx="2404">
                  <c:v>36354</c:v>
                </c:pt>
                <c:pt idx="2405">
                  <c:v>36355</c:v>
                </c:pt>
                <c:pt idx="2406">
                  <c:v>36356</c:v>
                </c:pt>
                <c:pt idx="2407">
                  <c:v>36357</c:v>
                </c:pt>
                <c:pt idx="2408">
                  <c:v>36360</c:v>
                </c:pt>
                <c:pt idx="2409">
                  <c:v>36361</c:v>
                </c:pt>
                <c:pt idx="2410">
                  <c:v>36362</c:v>
                </c:pt>
                <c:pt idx="2411">
                  <c:v>36363</c:v>
                </c:pt>
                <c:pt idx="2412">
                  <c:v>36364</c:v>
                </c:pt>
                <c:pt idx="2413">
                  <c:v>36367</c:v>
                </c:pt>
                <c:pt idx="2414">
                  <c:v>36368</c:v>
                </c:pt>
                <c:pt idx="2415">
                  <c:v>36369</c:v>
                </c:pt>
                <c:pt idx="2416">
                  <c:v>36370</c:v>
                </c:pt>
                <c:pt idx="2417">
                  <c:v>36371</c:v>
                </c:pt>
                <c:pt idx="2418">
                  <c:v>36374</c:v>
                </c:pt>
                <c:pt idx="2419">
                  <c:v>36375</c:v>
                </c:pt>
                <c:pt idx="2420">
                  <c:v>36376</c:v>
                </c:pt>
                <c:pt idx="2421">
                  <c:v>36377</c:v>
                </c:pt>
                <c:pt idx="2422">
                  <c:v>36378</c:v>
                </c:pt>
                <c:pt idx="2423">
                  <c:v>36381</c:v>
                </c:pt>
                <c:pt idx="2424">
                  <c:v>36382</c:v>
                </c:pt>
                <c:pt idx="2425">
                  <c:v>36383</c:v>
                </c:pt>
                <c:pt idx="2426">
                  <c:v>36384</c:v>
                </c:pt>
                <c:pt idx="2427">
                  <c:v>36385</c:v>
                </c:pt>
                <c:pt idx="2428">
                  <c:v>36388</c:v>
                </c:pt>
                <c:pt idx="2429">
                  <c:v>36389</c:v>
                </c:pt>
                <c:pt idx="2430">
                  <c:v>36390</c:v>
                </c:pt>
                <c:pt idx="2431">
                  <c:v>36391</c:v>
                </c:pt>
                <c:pt idx="2432">
                  <c:v>36392</c:v>
                </c:pt>
                <c:pt idx="2433">
                  <c:v>36395</c:v>
                </c:pt>
                <c:pt idx="2434">
                  <c:v>36396</c:v>
                </c:pt>
                <c:pt idx="2435">
                  <c:v>36397</c:v>
                </c:pt>
                <c:pt idx="2436">
                  <c:v>36398</c:v>
                </c:pt>
                <c:pt idx="2437">
                  <c:v>36399</c:v>
                </c:pt>
                <c:pt idx="2438">
                  <c:v>36402</c:v>
                </c:pt>
                <c:pt idx="2439">
                  <c:v>36403</c:v>
                </c:pt>
                <c:pt idx="2440">
                  <c:v>36404</c:v>
                </c:pt>
                <c:pt idx="2441">
                  <c:v>36405</c:v>
                </c:pt>
                <c:pt idx="2442">
                  <c:v>36406</c:v>
                </c:pt>
                <c:pt idx="2443">
                  <c:v>36410</c:v>
                </c:pt>
                <c:pt idx="2444">
                  <c:v>36411</c:v>
                </c:pt>
                <c:pt idx="2445">
                  <c:v>36412</c:v>
                </c:pt>
                <c:pt idx="2446">
                  <c:v>36413</c:v>
                </c:pt>
                <c:pt idx="2447">
                  <c:v>36416</c:v>
                </c:pt>
                <c:pt idx="2448">
                  <c:v>36417</c:v>
                </c:pt>
                <c:pt idx="2449">
                  <c:v>36418</c:v>
                </c:pt>
                <c:pt idx="2450">
                  <c:v>36419</c:v>
                </c:pt>
                <c:pt idx="2451">
                  <c:v>36420</c:v>
                </c:pt>
                <c:pt idx="2452">
                  <c:v>36423</c:v>
                </c:pt>
                <c:pt idx="2453">
                  <c:v>36424</c:v>
                </c:pt>
                <c:pt idx="2454">
                  <c:v>36425</c:v>
                </c:pt>
                <c:pt idx="2455">
                  <c:v>36426</c:v>
                </c:pt>
                <c:pt idx="2456">
                  <c:v>36427</c:v>
                </c:pt>
                <c:pt idx="2457">
                  <c:v>36430</c:v>
                </c:pt>
                <c:pt idx="2458">
                  <c:v>36431</c:v>
                </c:pt>
                <c:pt idx="2459">
                  <c:v>36432</c:v>
                </c:pt>
                <c:pt idx="2460">
                  <c:v>36433</c:v>
                </c:pt>
                <c:pt idx="2461">
                  <c:v>36434</c:v>
                </c:pt>
                <c:pt idx="2462">
                  <c:v>36437</c:v>
                </c:pt>
                <c:pt idx="2463">
                  <c:v>36438</c:v>
                </c:pt>
                <c:pt idx="2464">
                  <c:v>36439</c:v>
                </c:pt>
                <c:pt idx="2465">
                  <c:v>36440</c:v>
                </c:pt>
                <c:pt idx="2466">
                  <c:v>36441</c:v>
                </c:pt>
                <c:pt idx="2467">
                  <c:v>36444</c:v>
                </c:pt>
                <c:pt idx="2468">
                  <c:v>36445</c:v>
                </c:pt>
                <c:pt idx="2469">
                  <c:v>36446</c:v>
                </c:pt>
                <c:pt idx="2470">
                  <c:v>36447</c:v>
                </c:pt>
                <c:pt idx="2471">
                  <c:v>36448</c:v>
                </c:pt>
                <c:pt idx="2472">
                  <c:v>36451</c:v>
                </c:pt>
                <c:pt idx="2473">
                  <c:v>36452</c:v>
                </c:pt>
                <c:pt idx="2474">
                  <c:v>36453</c:v>
                </c:pt>
                <c:pt idx="2475">
                  <c:v>36454</c:v>
                </c:pt>
                <c:pt idx="2476">
                  <c:v>36455</c:v>
                </c:pt>
                <c:pt idx="2477">
                  <c:v>36458</c:v>
                </c:pt>
                <c:pt idx="2478">
                  <c:v>36459</c:v>
                </c:pt>
                <c:pt idx="2479">
                  <c:v>36460</c:v>
                </c:pt>
                <c:pt idx="2480">
                  <c:v>36461</c:v>
                </c:pt>
                <c:pt idx="2481">
                  <c:v>36462</c:v>
                </c:pt>
                <c:pt idx="2482">
                  <c:v>36465</c:v>
                </c:pt>
                <c:pt idx="2483">
                  <c:v>36466</c:v>
                </c:pt>
                <c:pt idx="2484">
                  <c:v>36467</c:v>
                </c:pt>
                <c:pt idx="2485">
                  <c:v>36468</c:v>
                </c:pt>
                <c:pt idx="2486">
                  <c:v>36469</c:v>
                </c:pt>
                <c:pt idx="2487">
                  <c:v>36472</c:v>
                </c:pt>
                <c:pt idx="2488">
                  <c:v>36473</c:v>
                </c:pt>
                <c:pt idx="2489">
                  <c:v>36474</c:v>
                </c:pt>
                <c:pt idx="2490">
                  <c:v>36475</c:v>
                </c:pt>
                <c:pt idx="2491">
                  <c:v>36476</c:v>
                </c:pt>
                <c:pt idx="2492">
                  <c:v>36479</c:v>
                </c:pt>
                <c:pt idx="2493">
                  <c:v>36480</c:v>
                </c:pt>
                <c:pt idx="2494">
                  <c:v>36481</c:v>
                </c:pt>
                <c:pt idx="2495">
                  <c:v>36482</c:v>
                </c:pt>
                <c:pt idx="2496">
                  <c:v>36483</c:v>
                </c:pt>
                <c:pt idx="2497">
                  <c:v>36486</c:v>
                </c:pt>
                <c:pt idx="2498">
                  <c:v>36487</c:v>
                </c:pt>
                <c:pt idx="2499">
                  <c:v>36488</c:v>
                </c:pt>
                <c:pt idx="2500">
                  <c:v>36490</c:v>
                </c:pt>
                <c:pt idx="2501">
                  <c:v>36493</c:v>
                </c:pt>
                <c:pt idx="2502">
                  <c:v>36494</c:v>
                </c:pt>
                <c:pt idx="2503">
                  <c:v>36495</c:v>
                </c:pt>
                <c:pt idx="2504">
                  <c:v>36496</c:v>
                </c:pt>
                <c:pt idx="2505">
                  <c:v>36497</c:v>
                </c:pt>
                <c:pt idx="2506">
                  <c:v>36500</c:v>
                </c:pt>
                <c:pt idx="2507">
                  <c:v>36501</c:v>
                </c:pt>
                <c:pt idx="2508">
                  <c:v>36502</c:v>
                </c:pt>
                <c:pt idx="2509">
                  <c:v>36503</c:v>
                </c:pt>
                <c:pt idx="2510">
                  <c:v>36504</c:v>
                </c:pt>
                <c:pt idx="2511">
                  <c:v>36507</c:v>
                </c:pt>
                <c:pt idx="2512">
                  <c:v>36508</c:v>
                </c:pt>
                <c:pt idx="2513">
                  <c:v>36509</c:v>
                </c:pt>
                <c:pt idx="2514">
                  <c:v>36510</c:v>
                </c:pt>
                <c:pt idx="2515">
                  <c:v>36511</c:v>
                </c:pt>
                <c:pt idx="2516">
                  <c:v>36514</c:v>
                </c:pt>
                <c:pt idx="2517">
                  <c:v>36515</c:v>
                </c:pt>
                <c:pt idx="2518">
                  <c:v>36516</c:v>
                </c:pt>
                <c:pt idx="2519">
                  <c:v>36517</c:v>
                </c:pt>
                <c:pt idx="2520">
                  <c:v>36521</c:v>
                </c:pt>
                <c:pt idx="2521">
                  <c:v>36522</c:v>
                </c:pt>
                <c:pt idx="2522">
                  <c:v>36523</c:v>
                </c:pt>
                <c:pt idx="2523">
                  <c:v>36524</c:v>
                </c:pt>
                <c:pt idx="2524">
                  <c:v>36528</c:v>
                </c:pt>
                <c:pt idx="2525">
                  <c:v>36529</c:v>
                </c:pt>
                <c:pt idx="2526">
                  <c:v>36530</c:v>
                </c:pt>
                <c:pt idx="2527">
                  <c:v>36531</c:v>
                </c:pt>
                <c:pt idx="2528">
                  <c:v>36532</c:v>
                </c:pt>
                <c:pt idx="2529">
                  <c:v>36535</c:v>
                </c:pt>
                <c:pt idx="2530">
                  <c:v>36536</c:v>
                </c:pt>
                <c:pt idx="2531">
                  <c:v>36537</c:v>
                </c:pt>
                <c:pt idx="2532">
                  <c:v>36538</c:v>
                </c:pt>
                <c:pt idx="2533">
                  <c:v>36539</c:v>
                </c:pt>
                <c:pt idx="2534">
                  <c:v>36543</c:v>
                </c:pt>
                <c:pt idx="2535">
                  <c:v>36544</c:v>
                </c:pt>
                <c:pt idx="2536">
                  <c:v>36545</c:v>
                </c:pt>
                <c:pt idx="2537">
                  <c:v>36546</c:v>
                </c:pt>
                <c:pt idx="2538">
                  <c:v>36549</c:v>
                </c:pt>
                <c:pt idx="2539">
                  <c:v>36550</c:v>
                </c:pt>
                <c:pt idx="2540">
                  <c:v>36551</c:v>
                </c:pt>
                <c:pt idx="2541">
                  <c:v>36552</c:v>
                </c:pt>
                <c:pt idx="2542">
                  <c:v>36553</c:v>
                </c:pt>
                <c:pt idx="2543">
                  <c:v>36556</c:v>
                </c:pt>
                <c:pt idx="2544">
                  <c:v>36557</c:v>
                </c:pt>
                <c:pt idx="2545">
                  <c:v>36558</c:v>
                </c:pt>
                <c:pt idx="2546">
                  <c:v>36559</c:v>
                </c:pt>
                <c:pt idx="2547">
                  <c:v>36560</c:v>
                </c:pt>
                <c:pt idx="2548">
                  <c:v>36563</c:v>
                </c:pt>
                <c:pt idx="2549">
                  <c:v>36564</c:v>
                </c:pt>
                <c:pt idx="2550">
                  <c:v>36565</c:v>
                </c:pt>
                <c:pt idx="2551">
                  <c:v>36566</c:v>
                </c:pt>
                <c:pt idx="2552">
                  <c:v>36567</c:v>
                </c:pt>
                <c:pt idx="2553">
                  <c:v>36570</c:v>
                </c:pt>
                <c:pt idx="2554">
                  <c:v>36571</c:v>
                </c:pt>
                <c:pt idx="2555">
                  <c:v>36572</c:v>
                </c:pt>
                <c:pt idx="2556">
                  <c:v>36573</c:v>
                </c:pt>
                <c:pt idx="2557">
                  <c:v>36574</c:v>
                </c:pt>
                <c:pt idx="2558">
                  <c:v>36578</c:v>
                </c:pt>
                <c:pt idx="2559">
                  <c:v>36579</c:v>
                </c:pt>
                <c:pt idx="2560">
                  <c:v>36580</c:v>
                </c:pt>
                <c:pt idx="2561">
                  <c:v>36581</c:v>
                </c:pt>
                <c:pt idx="2562">
                  <c:v>36584</c:v>
                </c:pt>
                <c:pt idx="2563">
                  <c:v>36585</c:v>
                </c:pt>
                <c:pt idx="2564">
                  <c:v>36586</c:v>
                </c:pt>
                <c:pt idx="2565">
                  <c:v>36587</c:v>
                </c:pt>
                <c:pt idx="2566">
                  <c:v>36588</c:v>
                </c:pt>
                <c:pt idx="2567">
                  <c:v>36591</c:v>
                </c:pt>
                <c:pt idx="2568">
                  <c:v>36592</c:v>
                </c:pt>
                <c:pt idx="2569">
                  <c:v>36593</c:v>
                </c:pt>
                <c:pt idx="2570">
                  <c:v>36594</c:v>
                </c:pt>
                <c:pt idx="2571">
                  <c:v>36595</c:v>
                </c:pt>
                <c:pt idx="2572">
                  <c:v>36598</c:v>
                </c:pt>
                <c:pt idx="2573">
                  <c:v>36599</c:v>
                </c:pt>
                <c:pt idx="2574">
                  <c:v>36600</c:v>
                </c:pt>
                <c:pt idx="2575">
                  <c:v>36601</c:v>
                </c:pt>
                <c:pt idx="2576">
                  <c:v>36602</c:v>
                </c:pt>
                <c:pt idx="2577">
                  <c:v>36605</c:v>
                </c:pt>
                <c:pt idx="2578">
                  <c:v>36606</c:v>
                </c:pt>
                <c:pt idx="2579">
                  <c:v>36607</c:v>
                </c:pt>
                <c:pt idx="2580">
                  <c:v>36608</c:v>
                </c:pt>
                <c:pt idx="2581">
                  <c:v>36609</c:v>
                </c:pt>
                <c:pt idx="2582">
                  <c:v>36612</c:v>
                </c:pt>
                <c:pt idx="2583">
                  <c:v>36613</c:v>
                </c:pt>
                <c:pt idx="2584">
                  <c:v>36614</c:v>
                </c:pt>
                <c:pt idx="2585">
                  <c:v>36615</c:v>
                </c:pt>
                <c:pt idx="2586">
                  <c:v>36616</c:v>
                </c:pt>
                <c:pt idx="2587">
                  <c:v>36619</c:v>
                </c:pt>
                <c:pt idx="2588">
                  <c:v>36620</c:v>
                </c:pt>
                <c:pt idx="2589">
                  <c:v>36621</c:v>
                </c:pt>
                <c:pt idx="2590">
                  <c:v>36622</c:v>
                </c:pt>
                <c:pt idx="2591">
                  <c:v>36623</c:v>
                </c:pt>
                <c:pt idx="2592">
                  <c:v>36626</c:v>
                </c:pt>
                <c:pt idx="2593">
                  <c:v>36627</c:v>
                </c:pt>
                <c:pt idx="2594">
                  <c:v>36628</c:v>
                </c:pt>
                <c:pt idx="2595">
                  <c:v>36629</c:v>
                </c:pt>
                <c:pt idx="2596">
                  <c:v>36630</c:v>
                </c:pt>
                <c:pt idx="2597">
                  <c:v>36633</c:v>
                </c:pt>
                <c:pt idx="2598">
                  <c:v>36634</c:v>
                </c:pt>
                <c:pt idx="2599">
                  <c:v>36635</c:v>
                </c:pt>
                <c:pt idx="2600">
                  <c:v>36636</c:v>
                </c:pt>
                <c:pt idx="2601">
                  <c:v>36640</c:v>
                </c:pt>
                <c:pt idx="2602">
                  <c:v>36641</c:v>
                </c:pt>
                <c:pt idx="2603">
                  <c:v>36642</c:v>
                </c:pt>
                <c:pt idx="2604">
                  <c:v>36643</c:v>
                </c:pt>
                <c:pt idx="2605">
                  <c:v>36644</c:v>
                </c:pt>
                <c:pt idx="2606">
                  <c:v>36647</c:v>
                </c:pt>
                <c:pt idx="2607">
                  <c:v>36648</c:v>
                </c:pt>
                <c:pt idx="2608">
                  <c:v>36649</c:v>
                </c:pt>
                <c:pt idx="2609">
                  <c:v>36650</c:v>
                </c:pt>
                <c:pt idx="2610">
                  <c:v>36651</c:v>
                </c:pt>
                <c:pt idx="2611">
                  <c:v>36654</c:v>
                </c:pt>
                <c:pt idx="2612">
                  <c:v>36655</c:v>
                </c:pt>
                <c:pt idx="2613">
                  <c:v>36656</c:v>
                </c:pt>
                <c:pt idx="2614">
                  <c:v>36657</c:v>
                </c:pt>
                <c:pt idx="2615">
                  <c:v>36658</c:v>
                </c:pt>
                <c:pt idx="2616">
                  <c:v>36661</c:v>
                </c:pt>
                <c:pt idx="2617">
                  <c:v>36662</c:v>
                </c:pt>
                <c:pt idx="2618">
                  <c:v>36663</c:v>
                </c:pt>
                <c:pt idx="2619">
                  <c:v>36664</c:v>
                </c:pt>
                <c:pt idx="2620">
                  <c:v>36665</c:v>
                </c:pt>
                <c:pt idx="2621">
                  <c:v>36668</c:v>
                </c:pt>
                <c:pt idx="2622">
                  <c:v>36669</c:v>
                </c:pt>
                <c:pt idx="2623">
                  <c:v>36670</c:v>
                </c:pt>
                <c:pt idx="2624">
                  <c:v>36671</c:v>
                </c:pt>
                <c:pt idx="2625">
                  <c:v>36672</c:v>
                </c:pt>
                <c:pt idx="2626">
                  <c:v>36676</c:v>
                </c:pt>
                <c:pt idx="2627">
                  <c:v>36677</c:v>
                </c:pt>
                <c:pt idx="2628">
                  <c:v>36678</c:v>
                </c:pt>
                <c:pt idx="2629">
                  <c:v>36679</c:v>
                </c:pt>
                <c:pt idx="2630">
                  <c:v>36682</c:v>
                </c:pt>
                <c:pt idx="2631">
                  <c:v>36683</c:v>
                </c:pt>
                <c:pt idx="2632">
                  <c:v>36684</c:v>
                </c:pt>
                <c:pt idx="2633">
                  <c:v>36685</c:v>
                </c:pt>
                <c:pt idx="2634">
                  <c:v>36686</c:v>
                </c:pt>
                <c:pt idx="2635">
                  <c:v>36689</c:v>
                </c:pt>
                <c:pt idx="2636">
                  <c:v>36690</c:v>
                </c:pt>
                <c:pt idx="2637">
                  <c:v>36691</c:v>
                </c:pt>
                <c:pt idx="2638">
                  <c:v>36692</c:v>
                </c:pt>
                <c:pt idx="2639">
                  <c:v>36693</c:v>
                </c:pt>
                <c:pt idx="2640">
                  <c:v>36696</c:v>
                </c:pt>
                <c:pt idx="2641">
                  <c:v>36697</c:v>
                </c:pt>
                <c:pt idx="2642">
                  <c:v>36698</c:v>
                </c:pt>
                <c:pt idx="2643">
                  <c:v>36699</c:v>
                </c:pt>
                <c:pt idx="2644">
                  <c:v>36700</c:v>
                </c:pt>
                <c:pt idx="2645">
                  <c:v>36703</c:v>
                </c:pt>
                <c:pt idx="2646">
                  <c:v>36704</c:v>
                </c:pt>
                <c:pt idx="2647">
                  <c:v>36705</c:v>
                </c:pt>
                <c:pt idx="2648">
                  <c:v>36706</c:v>
                </c:pt>
                <c:pt idx="2649">
                  <c:v>36707</c:v>
                </c:pt>
                <c:pt idx="2650">
                  <c:v>36710</c:v>
                </c:pt>
                <c:pt idx="2651">
                  <c:v>36712</c:v>
                </c:pt>
                <c:pt idx="2652">
                  <c:v>36713</c:v>
                </c:pt>
                <c:pt idx="2653">
                  <c:v>36714</c:v>
                </c:pt>
                <c:pt idx="2654">
                  <c:v>36717</c:v>
                </c:pt>
                <c:pt idx="2655">
                  <c:v>36718</c:v>
                </c:pt>
                <c:pt idx="2656">
                  <c:v>36719</c:v>
                </c:pt>
                <c:pt idx="2657">
                  <c:v>36720</c:v>
                </c:pt>
                <c:pt idx="2658">
                  <c:v>36721</c:v>
                </c:pt>
                <c:pt idx="2659">
                  <c:v>36724</c:v>
                </c:pt>
                <c:pt idx="2660">
                  <c:v>36725</c:v>
                </c:pt>
                <c:pt idx="2661">
                  <c:v>36726</c:v>
                </c:pt>
                <c:pt idx="2662">
                  <c:v>36727</c:v>
                </c:pt>
                <c:pt idx="2663">
                  <c:v>36728</c:v>
                </c:pt>
                <c:pt idx="2664">
                  <c:v>36731</c:v>
                </c:pt>
                <c:pt idx="2665">
                  <c:v>36732</c:v>
                </c:pt>
                <c:pt idx="2666">
                  <c:v>36733</c:v>
                </c:pt>
                <c:pt idx="2667">
                  <c:v>36734</c:v>
                </c:pt>
                <c:pt idx="2668">
                  <c:v>36735</c:v>
                </c:pt>
                <c:pt idx="2669">
                  <c:v>36738</c:v>
                </c:pt>
                <c:pt idx="2670">
                  <c:v>36739</c:v>
                </c:pt>
                <c:pt idx="2671">
                  <c:v>36740</c:v>
                </c:pt>
                <c:pt idx="2672">
                  <c:v>36741</c:v>
                </c:pt>
                <c:pt idx="2673">
                  <c:v>36742</c:v>
                </c:pt>
                <c:pt idx="2674">
                  <c:v>36745</c:v>
                </c:pt>
                <c:pt idx="2675">
                  <c:v>36746</c:v>
                </c:pt>
                <c:pt idx="2676">
                  <c:v>36747</c:v>
                </c:pt>
                <c:pt idx="2677">
                  <c:v>36748</c:v>
                </c:pt>
                <c:pt idx="2678">
                  <c:v>36749</c:v>
                </c:pt>
                <c:pt idx="2679">
                  <c:v>36752</c:v>
                </c:pt>
                <c:pt idx="2680">
                  <c:v>36753</c:v>
                </c:pt>
                <c:pt idx="2681">
                  <c:v>36754</c:v>
                </c:pt>
                <c:pt idx="2682">
                  <c:v>36755</c:v>
                </c:pt>
                <c:pt idx="2683">
                  <c:v>36756</c:v>
                </c:pt>
                <c:pt idx="2684">
                  <c:v>36759</c:v>
                </c:pt>
                <c:pt idx="2685">
                  <c:v>36760</c:v>
                </c:pt>
                <c:pt idx="2686">
                  <c:v>36761</c:v>
                </c:pt>
                <c:pt idx="2687">
                  <c:v>36762</c:v>
                </c:pt>
                <c:pt idx="2688">
                  <c:v>36763</c:v>
                </c:pt>
                <c:pt idx="2689">
                  <c:v>36766</c:v>
                </c:pt>
                <c:pt idx="2690">
                  <c:v>36767</c:v>
                </c:pt>
                <c:pt idx="2691">
                  <c:v>36768</c:v>
                </c:pt>
                <c:pt idx="2692">
                  <c:v>36769</c:v>
                </c:pt>
                <c:pt idx="2693">
                  <c:v>36770</c:v>
                </c:pt>
                <c:pt idx="2694">
                  <c:v>36774</c:v>
                </c:pt>
                <c:pt idx="2695">
                  <c:v>36775</c:v>
                </c:pt>
                <c:pt idx="2696">
                  <c:v>36776</c:v>
                </c:pt>
                <c:pt idx="2697">
                  <c:v>36777</c:v>
                </c:pt>
                <c:pt idx="2698">
                  <c:v>36780</c:v>
                </c:pt>
                <c:pt idx="2699">
                  <c:v>36781</c:v>
                </c:pt>
                <c:pt idx="2700">
                  <c:v>36782</c:v>
                </c:pt>
                <c:pt idx="2701">
                  <c:v>36783</c:v>
                </c:pt>
                <c:pt idx="2702">
                  <c:v>36784</c:v>
                </c:pt>
                <c:pt idx="2703">
                  <c:v>36787</c:v>
                </c:pt>
                <c:pt idx="2704">
                  <c:v>36788</c:v>
                </c:pt>
                <c:pt idx="2705">
                  <c:v>36789</c:v>
                </c:pt>
                <c:pt idx="2706">
                  <c:v>36790</c:v>
                </c:pt>
                <c:pt idx="2707">
                  <c:v>36791</c:v>
                </c:pt>
                <c:pt idx="2708">
                  <c:v>36794</c:v>
                </c:pt>
                <c:pt idx="2709">
                  <c:v>36795</c:v>
                </c:pt>
                <c:pt idx="2710">
                  <c:v>36796</c:v>
                </c:pt>
                <c:pt idx="2711">
                  <c:v>36797</c:v>
                </c:pt>
                <c:pt idx="2712">
                  <c:v>36798</c:v>
                </c:pt>
                <c:pt idx="2713">
                  <c:v>36801</c:v>
                </c:pt>
                <c:pt idx="2714">
                  <c:v>36802</c:v>
                </c:pt>
                <c:pt idx="2715">
                  <c:v>36803</c:v>
                </c:pt>
                <c:pt idx="2716">
                  <c:v>36804</c:v>
                </c:pt>
                <c:pt idx="2717">
                  <c:v>36805</c:v>
                </c:pt>
                <c:pt idx="2718">
                  <c:v>36808</c:v>
                </c:pt>
                <c:pt idx="2719">
                  <c:v>36809</c:v>
                </c:pt>
                <c:pt idx="2720">
                  <c:v>36810</c:v>
                </c:pt>
                <c:pt idx="2721">
                  <c:v>36811</c:v>
                </c:pt>
                <c:pt idx="2722">
                  <c:v>36812</c:v>
                </c:pt>
                <c:pt idx="2723">
                  <c:v>36815</c:v>
                </c:pt>
                <c:pt idx="2724">
                  <c:v>36816</c:v>
                </c:pt>
                <c:pt idx="2725">
                  <c:v>36817</c:v>
                </c:pt>
                <c:pt idx="2726">
                  <c:v>36818</c:v>
                </c:pt>
                <c:pt idx="2727">
                  <c:v>36819</c:v>
                </c:pt>
                <c:pt idx="2728">
                  <c:v>36822</c:v>
                </c:pt>
                <c:pt idx="2729">
                  <c:v>36823</c:v>
                </c:pt>
                <c:pt idx="2730">
                  <c:v>36824</c:v>
                </c:pt>
                <c:pt idx="2731">
                  <c:v>36825</c:v>
                </c:pt>
                <c:pt idx="2732">
                  <c:v>36826</c:v>
                </c:pt>
                <c:pt idx="2733">
                  <c:v>36829</c:v>
                </c:pt>
                <c:pt idx="2734">
                  <c:v>36830</c:v>
                </c:pt>
                <c:pt idx="2735">
                  <c:v>36831</c:v>
                </c:pt>
                <c:pt idx="2736">
                  <c:v>36832</c:v>
                </c:pt>
                <c:pt idx="2737">
                  <c:v>36833</c:v>
                </c:pt>
                <c:pt idx="2738">
                  <c:v>36836</c:v>
                </c:pt>
                <c:pt idx="2739">
                  <c:v>36837</c:v>
                </c:pt>
                <c:pt idx="2740">
                  <c:v>36838</c:v>
                </c:pt>
                <c:pt idx="2741">
                  <c:v>36839</c:v>
                </c:pt>
                <c:pt idx="2742">
                  <c:v>36840</c:v>
                </c:pt>
                <c:pt idx="2743">
                  <c:v>36843</c:v>
                </c:pt>
                <c:pt idx="2744">
                  <c:v>36844</c:v>
                </c:pt>
                <c:pt idx="2745">
                  <c:v>36845</c:v>
                </c:pt>
                <c:pt idx="2746">
                  <c:v>36846</c:v>
                </c:pt>
                <c:pt idx="2747">
                  <c:v>36847</c:v>
                </c:pt>
                <c:pt idx="2748">
                  <c:v>36850</c:v>
                </c:pt>
                <c:pt idx="2749">
                  <c:v>36851</c:v>
                </c:pt>
                <c:pt idx="2750">
                  <c:v>36852</c:v>
                </c:pt>
                <c:pt idx="2751">
                  <c:v>36854</c:v>
                </c:pt>
                <c:pt idx="2752">
                  <c:v>36857</c:v>
                </c:pt>
                <c:pt idx="2753">
                  <c:v>36858</c:v>
                </c:pt>
                <c:pt idx="2754">
                  <c:v>36859</c:v>
                </c:pt>
                <c:pt idx="2755">
                  <c:v>36860</c:v>
                </c:pt>
                <c:pt idx="2756">
                  <c:v>36861</c:v>
                </c:pt>
                <c:pt idx="2757">
                  <c:v>36864</c:v>
                </c:pt>
                <c:pt idx="2758">
                  <c:v>36865</c:v>
                </c:pt>
                <c:pt idx="2759">
                  <c:v>36866</c:v>
                </c:pt>
                <c:pt idx="2760">
                  <c:v>36867</c:v>
                </c:pt>
                <c:pt idx="2761">
                  <c:v>36868</c:v>
                </c:pt>
                <c:pt idx="2762">
                  <c:v>36871</c:v>
                </c:pt>
                <c:pt idx="2763">
                  <c:v>36872</c:v>
                </c:pt>
                <c:pt idx="2764">
                  <c:v>36873</c:v>
                </c:pt>
                <c:pt idx="2765">
                  <c:v>36874</c:v>
                </c:pt>
                <c:pt idx="2766">
                  <c:v>36875</c:v>
                </c:pt>
                <c:pt idx="2767">
                  <c:v>36878</c:v>
                </c:pt>
                <c:pt idx="2768">
                  <c:v>36879</c:v>
                </c:pt>
                <c:pt idx="2769">
                  <c:v>36880</c:v>
                </c:pt>
                <c:pt idx="2770">
                  <c:v>36881</c:v>
                </c:pt>
                <c:pt idx="2771">
                  <c:v>36882</c:v>
                </c:pt>
                <c:pt idx="2772">
                  <c:v>36886</c:v>
                </c:pt>
                <c:pt idx="2773">
                  <c:v>36887</c:v>
                </c:pt>
                <c:pt idx="2774">
                  <c:v>36888</c:v>
                </c:pt>
                <c:pt idx="2775">
                  <c:v>36889</c:v>
                </c:pt>
                <c:pt idx="2776">
                  <c:v>36893</c:v>
                </c:pt>
                <c:pt idx="2777">
                  <c:v>36894</c:v>
                </c:pt>
                <c:pt idx="2778">
                  <c:v>36895</c:v>
                </c:pt>
                <c:pt idx="2779">
                  <c:v>36896</c:v>
                </c:pt>
                <c:pt idx="2780">
                  <c:v>36899</c:v>
                </c:pt>
                <c:pt idx="2781">
                  <c:v>36900</c:v>
                </c:pt>
                <c:pt idx="2782">
                  <c:v>36901</c:v>
                </c:pt>
                <c:pt idx="2783">
                  <c:v>36902</c:v>
                </c:pt>
                <c:pt idx="2784">
                  <c:v>36903</c:v>
                </c:pt>
                <c:pt idx="2785">
                  <c:v>36907</c:v>
                </c:pt>
                <c:pt idx="2786">
                  <c:v>36908</c:v>
                </c:pt>
                <c:pt idx="2787">
                  <c:v>36909</c:v>
                </c:pt>
                <c:pt idx="2788">
                  <c:v>36910</c:v>
                </c:pt>
                <c:pt idx="2789">
                  <c:v>36913</c:v>
                </c:pt>
                <c:pt idx="2790">
                  <c:v>36914</c:v>
                </c:pt>
                <c:pt idx="2791">
                  <c:v>36915</c:v>
                </c:pt>
                <c:pt idx="2792">
                  <c:v>36916</c:v>
                </c:pt>
                <c:pt idx="2793">
                  <c:v>36917</c:v>
                </c:pt>
                <c:pt idx="2794">
                  <c:v>36920</c:v>
                </c:pt>
                <c:pt idx="2795">
                  <c:v>36921</c:v>
                </c:pt>
                <c:pt idx="2796">
                  <c:v>36922</c:v>
                </c:pt>
                <c:pt idx="2797">
                  <c:v>36923</c:v>
                </c:pt>
                <c:pt idx="2798">
                  <c:v>36924</c:v>
                </c:pt>
                <c:pt idx="2799">
                  <c:v>36927</c:v>
                </c:pt>
                <c:pt idx="2800">
                  <c:v>36928</c:v>
                </c:pt>
                <c:pt idx="2801">
                  <c:v>36929</c:v>
                </c:pt>
                <c:pt idx="2802">
                  <c:v>36930</c:v>
                </c:pt>
                <c:pt idx="2803">
                  <c:v>36931</c:v>
                </c:pt>
                <c:pt idx="2804">
                  <c:v>36934</c:v>
                </c:pt>
                <c:pt idx="2805">
                  <c:v>36935</c:v>
                </c:pt>
                <c:pt idx="2806">
                  <c:v>36936</c:v>
                </c:pt>
                <c:pt idx="2807">
                  <c:v>36937</c:v>
                </c:pt>
                <c:pt idx="2808">
                  <c:v>36938</c:v>
                </c:pt>
                <c:pt idx="2809">
                  <c:v>36942</c:v>
                </c:pt>
                <c:pt idx="2810">
                  <c:v>36943</c:v>
                </c:pt>
                <c:pt idx="2811">
                  <c:v>36944</c:v>
                </c:pt>
                <c:pt idx="2812">
                  <c:v>36945</c:v>
                </c:pt>
                <c:pt idx="2813">
                  <c:v>36948</c:v>
                </c:pt>
                <c:pt idx="2814">
                  <c:v>36949</c:v>
                </c:pt>
                <c:pt idx="2815">
                  <c:v>36950</c:v>
                </c:pt>
                <c:pt idx="2816">
                  <c:v>36951</c:v>
                </c:pt>
                <c:pt idx="2817">
                  <c:v>36952</c:v>
                </c:pt>
                <c:pt idx="2818">
                  <c:v>36955</c:v>
                </c:pt>
                <c:pt idx="2819">
                  <c:v>36956</c:v>
                </c:pt>
                <c:pt idx="2820">
                  <c:v>36957</c:v>
                </c:pt>
                <c:pt idx="2821">
                  <c:v>36958</c:v>
                </c:pt>
                <c:pt idx="2822">
                  <c:v>36959</c:v>
                </c:pt>
                <c:pt idx="2823">
                  <c:v>36962</c:v>
                </c:pt>
                <c:pt idx="2824">
                  <c:v>36963</c:v>
                </c:pt>
                <c:pt idx="2825">
                  <c:v>36964</c:v>
                </c:pt>
                <c:pt idx="2826">
                  <c:v>36965</c:v>
                </c:pt>
                <c:pt idx="2827">
                  <c:v>36966</c:v>
                </c:pt>
                <c:pt idx="2828">
                  <c:v>36969</c:v>
                </c:pt>
                <c:pt idx="2829">
                  <c:v>36970</c:v>
                </c:pt>
                <c:pt idx="2830">
                  <c:v>36971</c:v>
                </c:pt>
                <c:pt idx="2831">
                  <c:v>36972</c:v>
                </c:pt>
                <c:pt idx="2832">
                  <c:v>36973</c:v>
                </c:pt>
                <c:pt idx="2833">
                  <c:v>36976</c:v>
                </c:pt>
                <c:pt idx="2834">
                  <c:v>36977</c:v>
                </c:pt>
                <c:pt idx="2835">
                  <c:v>36978</c:v>
                </c:pt>
                <c:pt idx="2836">
                  <c:v>36979</c:v>
                </c:pt>
                <c:pt idx="2837">
                  <c:v>36980</c:v>
                </c:pt>
                <c:pt idx="2838">
                  <c:v>36983</c:v>
                </c:pt>
                <c:pt idx="2839">
                  <c:v>36984</c:v>
                </c:pt>
                <c:pt idx="2840">
                  <c:v>36985</c:v>
                </c:pt>
                <c:pt idx="2841">
                  <c:v>36986</c:v>
                </c:pt>
                <c:pt idx="2842">
                  <c:v>36987</c:v>
                </c:pt>
                <c:pt idx="2843">
                  <c:v>36990</c:v>
                </c:pt>
                <c:pt idx="2844">
                  <c:v>36991</c:v>
                </c:pt>
                <c:pt idx="2845">
                  <c:v>36992</c:v>
                </c:pt>
                <c:pt idx="2846">
                  <c:v>36993</c:v>
                </c:pt>
                <c:pt idx="2847">
                  <c:v>36997</c:v>
                </c:pt>
                <c:pt idx="2848">
                  <c:v>36998</c:v>
                </c:pt>
                <c:pt idx="2849">
                  <c:v>36999</c:v>
                </c:pt>
                <c:pt idx="2850">
                  <c:v>37000</c:v>
                </c:pt>
                <c:pt idx="2851">
                  <c:v>37001</c:v>
                </c:pt>
                <c:pt idx="2852">
                  <c:v>37004</c:v>
                </c:pt>
                <c:pt idx="2853">
                  <c:v>37005</c:v>
                </c:pt>
                <c:pt idx="2854">
                  <c:v>37006</c:v>
                </c:pt>
                <c:pt idx="2855">
                  <c:v>37007</c:v>
                </c:pt>
                <c:pt idx="2856">
                  <c:v>37008</c:v>
                </c:pt>
                <c:pt idx="2857">
                  <c:v>37011</c:v>
                </c:pt>
                <c:pt idx="2858">
                  <c:v>37012</c:v>
                </c:pt>
                <c:pt idx="2859">
                  <c:v>37013</c:v>
                </c:pt>
                <c:pt idx="2860">
                  <c:v>37014</c:v>
                </c:pt>
                <c:pt idx="2861">
                  <c:v>37015</c:v>
                </c:pt>
                <c:pt idx="2862">
                  <c:v>37018</c:v>
                </c:pt>
                <c:pt idx="2863">
                  <c:v>37019</c:v>
                </c:pt>
                <c:pt idx="2864">
                  <c:v>37020</c:v>
                </c:pt>
                <c:pt idx="2865">
                  <c:v>37021</c:v>
                </c:pt>
                <c:pt idx="2866">
                  <c:v>37022</c:v>
                </c:pt>
                <c:pt idx="2867">
                  <c:v>37025</c:v>
                </c:pt>
                <c:pt idx="2868">
                  <c:v>37026</c:v>
                </c:pt>
                <c:pt idx="2869">
                  <c:v>37027</c:v>
                </c:pt>
                <c:pt idx="2870">
                  <c:v>37028</c:v>
                </c:pt>
                <c:pt idx="2871">
                  <c:v>37029</c:v>
                </c:pt>
                <c:pt idx="2872">
                  <c:v>37032</c:v>
                </c:pt>
                <c:pt idx="2873">
                  <c:v>37033</c:v>
                </c:pt>
                <c:pt idx="2874">
                  <c:v>37034</c:v>
                </c:pt>
                <c:pt idx="2875">
                  <c:v>37035</c:v>
                </c:pt>
                <c:pt idx="2876">
                  <c:v>37036</c:v>
                </c:pt>
                <c:pt idx="2877">
                  <c:v>37040</c:v>
                </c:pt>
                <c:pt idx="2878">
                  <c:v>37041</c:v>
                </c:pt>
                <c:pt idx="2879">
                  <c:v>37042</c:v>
                </c:pt>
                <c:pt idx="2880">
                  <c:v>37043</c:v>
                </c:pt>
                <c:pt idx="2881">
                  <c:v>37046</c:v>
                </c:pt>
                <c:pt idx="2882">
                  <c:v>37047</c:v>
                </c:pt>
                <c:pt idx="2883">
                  <c:v>37048</c:v>
                </c:pt>
                <c:pt idx="2884">
                  <c:v>37049</c:v>
                </c:pt>
                <c:pt idx="2885">
                  <c:v>37050</c:v>
                </c:pt>
                <c:pt idx="2886">
                  <c:v>37053</c:v>
                </c:pt>
                <c:pt idx="2887">
                  <c:v>37054</c:v>
                </c:pt>
                <c:pt idx="2888">
                  <c:v>37055</c:v>
                </c:pt>
                <c:pt idx="2889">
                  <c:v>37056</c:v>
                </c:pt>
                <c:pt idx="2890">
                  <c:v>37057</c:v>
                </c:pt>
                <c:pt idx="2891">
                  <c:v>37060</c:v>
                </c:pt>
                <c:pt idx="2892">
                  <c:v>37061</c:v>
                </c:pt>
                <c:pt idx="2893">
                  <c:v>37062</c:v>
                </c:pt>
                <c:pt idx="2894">
                  <c:v>37063</c:v>
                </c:pt>
                <c:pt idx="2895">
                  <c:v>37064</c:v>
                </c:pt>
                <c:pt idx="2896">
                  <c:v>37067</c:v>
                </c:pt>
                <c:pt idx="2897">
                  <c:v>37068</c:v>
                </c:pt>
                <c:pt idx="2898">
                  <c:v>37069</c:v>
                </c:pt>
                <c:pt idx="2899">
                  <c:v>37070</c:v>
                </c:pt>
                <c:pt idx="2900">
                  <c:v>37071</c:v>
                </c:pt>
                <c:pt idx="2901">
                  <c:v>37074</c:v>
                </c:pt>
                <c:pt idx="2902">
                  <c:v>37075</c:v>
                </c:pt>
                <c:pt idx="2903">
                  <c:v>37077</c:v>
                </c:pt>
                <c:pt idx="2904">
                  <c:v>37078</c:v>
                </c:pt>
                <c:pt idx="2905">
                  <c:v>37081</c:v>
                </c:pt>
                <c:pt idx="2906">
                  <c:v>37082</c:v>
                </c:pt>
                <c:pt idx="2907">
                  <c:v>37083</c:v>
                </c:pt>
                <c:pt idx="2908">
                  <c:v>37084</c:v>
                </c:pt>
                <c:pt idx="2909">
                  <c:v>37085</c:v>
                </c:pt>
                <c:pt idx="2910">
                  <c:v>37088</c:v>
                </c:pt>
                <c:pt idx="2911">
                  <c:v>37089</c:v>
                </c:pt>
                <c:pt idx="2912">
                  <c:v>37090</c:v>
                </c:pt>
                <c:pt idx="2913">
                  <c:v>37091</c:v>
                </c:pt>
                <c:pt idx="2914">
                  <c:v>37092</c:v>
                </c:pt>
                <c:pt idx="2915">
                  <c:v>37095</c:v>
                </c:pt>
                <c:pt idx="2916">
                  <c:v>37096</c:v>
                </c:pt>
                <c:pt idx="2917">
                  <c:v>37097</c:v>
                </c:pt>
                <c:pt idx="2918">
                  <c:v>37098</c:v>
                </c:pt>
                <c:pt idx="2919">
                  <c:v>37099</c:v>
                </c:pt>
                <c:pt idx="2920">
                  <c:v>37102</c:v>
                </c:pt>
                <c:pt idx="2921">
                  <c:v>37103</c:v>
                </c:pt>
                <c:pt idx="2922">
                  <c:v>37104</c:v>
                </c:pt>
                <c:pt idx="2923">
                  <c:v>37105</c:v>
                </c:pt>
                <c:pt idx="2924">
                  <c:v>37106</c:v>
                </c:pt>
                <c:pt idx="2925">
                  <c:v>37109</c:v>
                </c:pt>
                <c:pt idx="2926">
                  <c:v>37110</c:v>
                </c:pt>
                <c:pt idx="2927">
                  <c:v>37111</c:v>
                </c:pt>
                <c:pt idx="2928">
                  <c:v>37112</c:v>
                </c:pt>
                <c:pt idx="2929">
                  <c:v>37113</c:v>
                </c:pt>
                <c:pt idx="2930">
                  <c:v>37116</c:v>
                </c:pt>
                <c:pt idx="2931">
                  <c:v>37117</c:v>
                </c:pt>
                <c:pt idx="2932">
                  <c:v>37118</c:v>
                </c:pt>
                <c:pt idx="2933">
                  <c:v>37119</c:v>
                </c:pt>
                <c:pt idx="2934">
                  <c:v>37120</c:v>
                </c:pt>
                <c:pt idx="2935">
                  <c:v>37123</c:v>
                </c:pt>
                <c:pt idx="2936">
                  <c:v>37124</c:v>
                </c:pt>
                <c:pt idx="2937">
                  <c:v>37125</c:v>
                </c:pt>
                <c:pt idx="2938">
                  <c:v>37126</c:v>
                </c:pt>
                <c:pt idx="2939">
                  <c:v>37127</c:v>
                </c:pt>
                <c:pt idx="2940">
                  <c:v>37130</c:v>
                </c:pt>
                <c:pt idx="2941">
                  <c:v>37131</c:v>
                </c:pt>
                <c:pt idx="2942">
                  <c:v>37132</c:v>
                </c:pt>
                <c:pt idx="2943">
                  <c:v>37133</c:v>
                </c:pt>
                <c:pt idx="2944">
                  <c:v>37134</c:v>
                </c:pt>
                <c:pt idx="2945">
                  <c:v>37138</c:v>
                </c:pt>
                <c:pt idx="2946">
                  <c:v>37139</c:v>
                </c:pt>
                <c:pt idx="2947">
                  <c:v>37140</c:v>
                </c:pt>
                <c:pt idx="2948">
                  <c:v>37141</c:v>
                </c:pt>
                <c:pt idx="2949">
                  <c:v>37144</c:v>
                </c:pt>
                <c:pt idx="2950">
                  <c:v>37151</c:v>
                </c:pt>
                <c:pt idx="2951">
                  <c:v>37152</c:v>
                </c:pt>
                <c:pt idx="2952">
                  <c:v>37153</c:v>
                </c:pt>
                <c:pt idx="2953">
                  <c:v>37154</c:v>
                </c:pt>
                <c:pt idx="2954">
                  <c:v>37155</c:v>
                </c:pt>
                <c:pt idx="2955">
                  <c:v>37158</c:v>
                </c:pt>
                <c:pt idx="2956">
                  <c:v>37159</c:v>
                </c:pt>
                <c:pt idx="2957">
                  <c:v>37160</c:v>
                </c:pt>
                <c:pt idx="2958">
                  <c:v>37161</c:v>
                </c:pt>
                <c:pt idx="2959">
                  <c:v>37162</c:v>
                </c:pt>
                <c:pt idx="2960">
                  <c:v>37165</c:v>
                </c:pt>
                <c:pt idx="2961">
                  <c:v>37166</c:v>
                </c:pt>
                <c:pt idx="2962">
                  <c:v>37167</c:v>
                </c:pt>
                <c:pt idx="2963">
                  <c:v>37168</c:v>
                </c:pt>
                <c:pt idx="2964">
                  <c:v>37169</c:v>
                </c:pt>
                <c:pt idx="2965">
                  <c:v>37172</c:v>
                </c:pt>
                <c:pt idx="2966">
                  <c:v>37173</c:v>
                </c:pt>
                <c:pt idx="2967">
                  <c:v>37174</c:v>
                </c:pt>
                <c:pt idx="2968">
                  <c:v>37175</c:v>
                </c:pt>
                <c:pt idx="2969">
                  <c:v>37176</c:v>
                </c:pt>
                <c:pt idx="2970">
                  <c:v>37179</c:v>
                </c:pt>
                <c:pt idx="2971">
                  <c:v>37180</c:v>
                </c:pt>
                <c:pt idx="2972">
                  <c:v>37181</c:v>
                </c:pt>
                <c:pt idx="2973">
                  <c:v>37182</c:v>
                </c:pt>
                <c:pt idx="2974">
                  <c:v>37183</c:v>
                </c:pt>
                <c:pt idx="2975">
                  <c:v>37186</c:v>
                </c:pt>
                <c:pt idx="2976">
                  <c:v>37187</c:v>
                </c:pt>
                <c:pt idx="2977">
                  <c:v>37188</c:v>
                </c:pt>
                <c:pt idx="2978">
                  <c:v>37189</c:v>
                </c:pt>
                <c:pt idx="2979">
                  <c:v>37190</c:v>
                </c:pt>
                <c:pt idx="2980">
                  <c:v>37193</c:v>
                </c:pt>
                <c:pt idx="2981">
                  <c:v>37194</c:v>
                </c:pt>
                <c:pt idx="2982">
                  <c:v>37195</c:v>
                </c:pt>
                <c:pt idx="2983">
                  <c:v>37196</c:v>
                </c:pt>
                <c:pt idx="2984">
                  <c:v>37197</c:v>
                </c:pt>
                <c:pt idx="2985">
                  <c:v>37200</c:v>
                </c:pt>
                <c:pt idx="2986">
                  <c:v>37201</c:v>
                </c:pt>
                <c:pt idx="2987">
                  <c:v>37202</c:v>
                </c:pt>
                <c:pt idx="2988">
                  <c:v>37203</c:v>
                </c:pt>
                <c:pt idx="2989">
                  <c:v>37204</c:v>
                </c:pt>
                <c:pt idx="2990">
                  <c:v>37207</c:v>
                </c:pt>
                <c:pt idx="2991">
                  <c:v>37208</c:v>
                </c:pt>
                <c:pt idx="2992">
                  <c:v>37209</c:v>
                </c:pt>
                <c:pt idx="2993">
                  <c:v>37210</c:v>
                </c:pt>
                <c:pt idx="2994">
                  <c:v>37211</c:v>
                </c:pt>
                <c:pt idx="2995">
                  <c:v>37214</c:v>
                </c:pt>
                <c:pt idx="2996">
                  <c:v>37215</c:v>
                </c:pt>
                <c:pt idx="2997">
                  <c:v>37216</c:v>
                </c:pt>
                <c:pt idx="2998">
                  <c:v>37218</c:v>
                </c:pt>
                <c:pt idx="2999">
                  <c:v>37221</c:v>
                </c:pt>
                <c:pt idx="3000">
                  <c:v>37222</c:v>
                </c:pt>
                <c:pt idx="3001">
                  <c:v>37223</c:v>
                </c:pt>
                <c:pt idx="3002">
                  <c:v>37224</c:v>
                </c:pt>
                <c:pt idx="3003">
                  <c:v>37225</c:v>
                </c:pt>
                <c:pt idx="3004">
                  <c:v>37228</c:v>
                </c:pt>
                <c:pt idx="3005">
                  <c:v>37229</c:v>
                </c:pt>
                <c:pt idx="3006">
                  <c:v>37230</c:v>
                </c:pt>
                <c:pt idx="3007">
                  <c:v>37231</c:v>
                </c:pt>
                <c:pt idx="3008">
                  <c:v>37232</c:v>
                </c:pt>
                <c:pt idx="3009">
                  <c:v>37235</c:v>
                </c:pt>
                <c:pt idx="3010">
                  <c:v>37236</c:v>
                </c:pt>
                <c:pt idx="3011">
                  <c:v>37237</c:v>
                </c:pt>
                <c:pt idx="3012">
                  <c:v>37238</c:v>
                </c:pt>
                <c:pt idx="3013">
                  <c:v>37239</c:v>
                </c:pt>
                <c:pt idx="3014">
                  <c:v>37242</c:v>
                </c:pt>
                <c:pt idx="3015">
                  <c:v>37243</c:v>
                </c:pt>
                <c:pt idx="3016">
                  <c:v>37244</c:v>
                </c:pt>
                <c:pt idx="3017">
                  <c:v>37245</c:v>
                </c:pt>
                <c:pt idx="3018">
                  <c:v>37246</c:v>
                </c:pt>
                <c:pt idx="3019">
                  <c:v>37249</c:v>
                </c:pt>
                <c:pt idx="3020">
                  <c:v>37251</c:v>
                </c:pt>
                <c:pt idx="3021">
                  <c:v>37252</c:v>
                </c:pt>
                <c:pt idx="3022">
                  <c:v>37253</c:v>
                </c:pt>
                <c:pt idx="3023">
                  <c:v>37256</c:v>
                </c:pt>
                <c:pt idx="3024">
                  <c:v>37258</c:v>
                </c:pt>
                <c:pt idx="3025">
                  <c:v>37259</c:v>
                </c:pt>
                <c:pt idx="3026">
                  <c:v>37260</c:v>
                </c:pt>
                <c:pt idx="3027">
                  <c:v>37263</c:v>
                </c:pt>
                <c:pt idx="3028">
                  <c:v>37264</c:v>
                </c:pt>
                <c:pt idx="3029">
                  <c:v>37265</c:v>
                </c:pt>
                <c:pt idx="3030">
                  <c:v>37266</c:v>
                </c:pt>
                <c:pt idx="3031">
                  <c:v>37267</c:v>
                </c:pt>
                <c:pt idx="3032">
                  <c:v>37270</c:v>
                </c:pt>
                <c:pt idx="3033">
                  <c:v>37271</c:v>
                </c:pt>
                <c:pt idx="3034">
                  <c:v>37272</c:v>
                </c:pt>
                <c:pt idx="3035">
                  <c:v>37273</c:v>
                </c:pt>
                <c:pt idx="3036">
                  <c:v>37274</c:v>
                </c:pt>
                <c:pt idx="3037">
                  <c:v>37278</c:v>
                </c:pt>
                <c:pt idx="3038">
                  <c:v>37279</c:v>
                </c:pt>
                <c:pt idx="3039">
                  <c:v>37280</c:v>
                </c:pt>
                <c:pt idx="3040">
                  <c:v>37281</c:v>
                </c:pt>
                <c:pt idx="3041">
                  <c:v>37284</c:v>
                </c:pt>
                <c:pt idx="3042">
                  <c:v>37285</c:v>
                </c:pt>
                <c:pt idx="3043">
                  <c:v>37286</c:v>
                </c:pt>
                <c:pt idx="3044">
                  <c:v>37287</c:v>
                </c:pt>
                <c:pt idx="3045">
                  <c:v>37288</c:v>
                </c:pt>
                <c:pt idx="3046">
                  <c:v>37291</c:v>
                </c:pt>
                <c:pt idx="3047">
                  <c:v>37292</c:v>
                </c:pt>
                <c:pt idx="3048">
                  <c:v>37293</c:v>
                </c:pt>
                <c:pt idx="3049">
                  <c:v>37294</c:v>
                </c:pt>
                <c:pt idx="3050">
                  <c:v>37295</c:v>
                </c:pt>
                <c:pt idx="3051">
                  <c:v>37298</c:v>
                </c:pt>
                <c:pt idx="3052">
                  <c:v>37299</c:v>
                </c:pt>
                <c:pt idx="3053">
                  <c:v>37300</c:v>
                </c:pt>
                <c:pt idx="3054">
                  <c:v>37301</c:v>
                </c:pt>
                <c:pt idx="3055">
                  <c:v>37302</c:v>
                </c:pt>
                <c:pt idx="3056">
                  <c:v>37306</c:v>
                </c:pt>
                <c:pt idx="3057">
                  <c:v>37307</c:v>
                </c:pt>
                <c:pt idx="3058">
                  <c:v>37308</c:v>
                </c:pt>
                <c:pt idx="3059">
                  <c:v>37309</c:v>
                </c:pt>
                <c:pt idx="3060">
                  <c:v>37312</c:v>
                </c:pt>
                <c:pt idx="3061">
                  <c:v>37313</c:v>
                </c:pt>
                <c:pt idx="3062">
                  <c:v>37314</c:v>
                </c:pt>
                <c:pt idx="3063">
                  <c:v>37315</c:v>
                </c:pt>
                <c:pt idx="3064">
                  <c:v>37316</c:v>
                </c:pt>
                <c:pt idx="3065">
                  <c:v>37319</c:v>
                </c:pt>
                <c:pt idx="3066">
                  <c:v>37320</c:v>
                </c:pt>
                <c:pt idx="3067">
                  <c:v>37321</c:v>
                </c:pt>
                <c:pt idx="3068">
                  <c:v>37322</c:v>
                </c:pt>
                <c:pt idx="3069">
                  <c:v>37323</c:v>
                </c:pt>
                <c:pt idx="3070">
                  <c:v>37326</c:v>
                </c:pt>
                <c:pt idx="3071">
                  <c:v>37327</c:v>
                </c:pt>
                <c:pt idx="3072">
                  <c:v>37328</c:v>
                </c:pt>
                <c:pt idx="3073">
                  <c:v>37329</c:v>
                </c:pt>
                <c:pt idx="3074">
                  <c:v>37330</c:v>
                </c:pt>
                <c:pt idx="3075">
                  <c:v>37333</c:v>
                </c:pt>
                <c:pt idx="3076">
                  <c:v>37334</c:v>
                </c:pt>
                <c:pt idx="3077">
                  <c:v>37335</c:v>
                </c:pt>
                <c:pt idx="3078">
                  <c:v>37336</c:v>
                </c:pt>
                <c:pt idx="3079">
                  <c:v>37337</c:v>
                </c:pt>
                <c:pt idx="3080">
                  <c:v>37340</c:v>
                </c:pt>
                <c:pt idx="3081">
                  <c:v>37341</c:v>
                </c:pt>
                <c:pt idx="3082">
                  <c:v>37342</c:v>
                </c:pt>
                <c:pt idx="3083">
                  <c:v>37343</c:v>
                </c:pt>
                <c:pt idx="3084">
                  <c:v>37347</c:v>
                </c:pt>
                <c:pt idx="3085">
                  <c:v>37348</c:v>
                </c:pt>
                <c:pt idx="3086">
                  <c:v>37349</c:v>
                </c:pt>
                <c:pt idx="3087">
                  <c:v>37350</c:v>
                </c:pt>
                <c:pt idx="3088">
                  <c:v>37351</c:v>
                </c:pt>
                <c:pt idx="3089">
                  <c:v>37354</c:v>
                </c:pt>
                <c:pt idx="3090">
                  <c:v>37355</c:v>
                </c:pt>
                <c:pt idx="3091">
                  <c:v>37356</c:v>
                </c:pt>
                <c:pt idx="3092">
                  <c:v>37357</c:v>
                </c:pt>
                <c:pt idx="3093">
                  <c:v>37358</c:v>
                </c:pt>
                <c:pt idx="3094">
                  <c:v>37361</c:v>
                </c:pt>
                <c:pt idx="3095">
                  <c:v>37362</c:v>
                </c:pt>
                <c:pt idx="3096">
                  <c:v>37363</c:v>
                </c:pt>
                <c:pt idx="3097">
                  <c:v>37364</c:v>
                </c:pt>
                <c:pt idx="3098">
                  <c:v>37365</c:v>
                </c:pt>
                <c:pt idx="3099">
                  <c:v>37368</c:v>
                </c:pt>
                <c:pt idx="3100">
                  <c:v>37369</c:v>
                </c:pt>
                <c:pt idx="3101">
                  <c:v>37370</c:v>
                </c:pt>
                <c:pt idx="3102">
                  <c:v>37371</c:v>
                </c:pt>
                <c:pt idx="3103">
                  <c:v>37372</c:v>
                </c:pt>
                <c:pt idx="3104">
                  <c:v>37375</c:v>
                </c:pt>
                <c:pt idx="3105">
                  <c:v>37376</c:v>
                </c:pt>
                <c:pt idx="3106">
                  <c:v>37377</c:v>
                </c:pt>
                <c:pt idx="3107">
                  <c:v>37378</c:v>
                </c:pt>
                <c:pt idx="3108">
                  <c:v>37379</c:v>
                </c:pt>
                <c:pt idx="3109">
                  <c:v>37382</c:v>
                </c:pt>
                <c:pt idx="3110">
                  <c:v>37383</c:v>
                </c:pt>
                <c:pt idx="3111">
                  <c:v>37384</c:v>
                </c:pt>
                <c:pt idx="3112">
                  <c:v>37385</c:v>
                </c:pt>
                <c:pt idx="3113">
                  <c:v>37386</c:v>
                </c:pt>
                <c:pt idx="3114">
                  <c:v>37389</c:v>
                </c:pt>
                <c:pt idx="3115">
                  <c:v>37390</c:v>
                </c:pt>
                <c:pt idx="3116">
                  <c:v>37391</c:v>
                </c:pt>
                <c:pt idx="3117">
                  <c:v>37392</c:v>
                </c:pt>
                <c:pt idx="3118">
                  <c:v>37393</c:v>
                </c:pt>
                <c:pt idx="3119">
                  <c:v>37396</c:v>
                </c:pt>
                <c:pt idx="3120">
                  <c:v>37397</c:v>
                </c:pt>
                <c:pt idx="3121">
                  <c:v>37398</c:v>
                </c:pt>
                <c:pt idx="3122">
                  <c:v>37399</c:v>
                </c:pt>
                <c:pt idx="3123">
                  <c:v>37400</c:v>
                </c:pt>
                <c:pt idx="3124">
                  <c:v>37404</c:v>
                </c:pt>
                <c:pt idx="3125">
                  <c:v>37405</c:v>
                </c:pt>
                <c:pt idx="3126">
                  <c:v>37406</c:v>
                </c:pt>
                <c:pt idx="3127">
                  <c:v>37407</c:v>
                </c:pt>
                <c:pt idx="3128">
                  <c:v>37410</c:v>
                </c:pt>
                <c:pt idx="3129">
                  <c:v>37411</c:v>
                </c:pt>
                <c:pt idx="3130">
                  <c:v>37412</c:v>
                </c:pt>
                <c:pt idx="3131">
                  <c:v>37413</c:v>
                </c:pt>
                <c:pt idx="3132">
                  <c:v>37414</c:v>
                </c:pt>
                <c:pt idx="3133">
                  <c:v>37417</c:v>
                </c:pt>
                <c:pt idx="3134">
                  <c:v>37418</c:v>
                </c:pt>
                <c:pt idx="3135">
                  <c:v>37419</c:v>
                </c:pt>
                <c:pt idx="3136">
                  <c:v>37420</c:v>
                </c:pt>
                <c:pt idx="3137">
                  <c:v>37421</c:v>
                </c:pt>
                <c:pt idx="3138">
                  <c:v>37424</c:v>
                </c:pt>
                <c:pt idx="3139">
                  <c:v>37425</c:v>
                </c:pt>
                <c:pt idx="3140">
                  <c:v>37426</c:v>
                </c:pt>
                <c:pt idx="3141">
                  <c:v>37427</c:v>
                </c:pt>
                <c:pt idx="3142">
                  <c:v>37428</c:v>
                </c:pt>
                <c:pt idx="3143">
                  <c:v>37431</c:v>
                </c:pt>
                <c:pt idx="3144">
                  <c:v>37432</c:v>
                </c:pt>
                <c:pt idx="3145">
                  <c:v>37433</c:v>
                </c:pt>
                <c:pt idx="3146">
                  <c:v>37434</c:v>
                </c:pt>
                <c:pt idx="3147">
                  <c:v>37435</c:v>
                </c:pt>
                <c:pt idx="3148">
                  <c:v>37438</c:v>
                </c:pt>
                <c:pt idx="3149">
                  <c:v>37439</c:v>
                </c:pt>
                <c:pt idx="3150">
                  <c:v>37440</c:v>
                </c:pt>
                <c:pt idx="3151">
                  <c:v>37442</c:v>
                </c:pt>
                <c:pt idx="3152">
                  <c:v>37445</c:v>
                </c:pt>
                <c:pt idx="3153">
                  <c:v>37446</c:v>
                </c:pt>
                <c:pt idx="3154">
                  <c:v>37447</c:v>
                </c:pt>
                <c:pt idx="3155">
                  <c:v>37448</c:v>
                </c:pt>
                <c:pt idx="3156">
                  <c:v>37449</c:v>
                </c:pt>
                <c:pt idx="3157">
                  <c:v>37452</c:v>
                </c:pt>
                <c:pt idx="3158">
                  <c:v>37453</c:v>
                </c:pt>
                <c:pt idx="3159">
                  <c:v>37454</c:v>
                </c:pt>
                <c:pt idx="3160">
                  <c:v>37455</c:v>
                </c:pt>
                <c:pt idx="3161">
                  <c:v>37456</c:v>
                </c:pt>
                <c:pt idx="3162">
                  <c:v>37459</c:v>
                </c:pt>
                <c:pt idx="3163">
                  <c:v>37460</c:v>
                </c:pt>
                <c:pt idx="3164">
                  <c:v>37461</c:v>
                </c:pt>
                <c:pt idx="3165">
                  <c:v>37462</c:v>
                </c:pt>
                <c:pt idx="3166">
                  <c:v>37463</c:v>
                </c:pt>
                <c:pt idx="3167">
                  <c:v>37466</c:v>
                </c:pt>
                <c:pt idx="3168">
                  <c:v>37467</c:v>
                </c:pt>
                <c:pt idx="3169">
                  <c:v>37468</c:v>
                </c:pt>
                <c:pt idx="3170">
                  <c:v>37469</c:v>
                </c:pt>
                <c:pt idx="3171">
                  <c:v>37470</c:v>
                </c:pt>
                <c:pt idx="3172">
                  <c:v>37473</c:v>
                </c:pt>
                <c:pt idx="3173">
                  <c:v>37474</c:v>
                </c:pt>
                <c:pt idx="3174">
                  <c:v>37475</c:v>
                </c:pt>
                <c:pt idx="3175">
                  <c:v>37476</c:v>
                </c:pt>
                <c:pt idx="3176">
                  <c:v>37477</c:v>
                </c:pt>
                <c:pt idx="3177">
                  <c:v>37480</c:v>
                </c:pt>
                <c:pt idx="3178">
                  <c:v>37481</c:v>
                </c:pt>
                <c:pt idx="3179">
                  <c:v>37482</c:v>
                </c:pt>
                <c:pt idx="3180">
                  <c:v>37483</c:v>
                </c:pt>
                <c:pt idx="3181">
                  <c:v>37484</c:v>
                </c:pt>
                <c:pt idx="3182">
                  <c:v>37487</c:v>
                </c:pt>
                <c:pt idx="3183">
                  <c:v>37488</c:v>
                </c:pt>
                <c:pt idx="3184">
                  <c:v>37489</c:v>
                </c:pt>
                <c:pt idx="3185">
                  <c:v>37490</c:v>
                </c:pt>
                <c:pt idx="3186">
                  <c:v>37491</c:v>
                </c:pt>
                <c:pt idx="3187">
                  <c:v>37494</c:v>
                </c:pt>
                <c:pt idx="3188">
                  <c:v>37495</c:v>
                </c:pt>
                <c:pt idx="3189">
                  <c:v>37496</c:v>
                </c:pt>
                <c:pt idx="3190">
                  <c:v>37497</c:v>
                </c:pt>
                <c:pt idx="3191">
                  <c:v>37498</c:v>
                </c:pt>
                <c:pt idx="3192">
                  <c:v>37502</c:v>
                </c:pt>
                <c:pt idx="3193">
                  <c:v>37503</c:v>
                </c:pt>
                <c:pt idx="3194">
                  <c:v>37504</c:v>
                </c:pt>
                <c:pt idx="3195">
                  <c:v>37505</c:v>
                </c:pt>
                <c:pt idx="3196">
                  <c:v>37508</c:v>
                </c:pt>
                <c:pt idx="3197">
                  <c:v>37509</c:v>
                </c:pt>
                <c:pt idx="3198">
                  <c:v>37510</c:v>
                </c:pt>
                <c:pt idx="3199">
                  <c:v>37511</c:v>
                </c:pt>
                <c:pt idx="3200">
                  <c:v>37512</c:v>
                </c:pt>
                <c:pt idx="3201">
                  <c:v>37515</c:v>
                </c:pt>
                <c:pt idx="3202">
                  <c:v>37516</c:v>
                </c:pt>
                <c:pt idx="3203">
                  <c:v>37517</c:v>
                </c:pt>
                <c:pt idx="3204">
                  <c:v>37518</c:v>
                </c:pt>
                <c:pt idx="3205">
                  <c:v>37519</c:v>
                </c:pt>
                <c:pt idx="3206">
                  <c:v>37522</c:v>
                </c:pt>
                <c:pt idx="3207">
                  <c:v>37523</c:v>
                </c:pt>
                <c:pt idx="3208">
                  <c:v>37524</c:v>
                </c:pt>
                <c:pt idx="3209">
                  <c:v>37525</c:v>
                </c:pt>
                <c:pt idx="3210">
                  <c:v>37526</c:v>
                </c:pt>
                <c:pt idx="3211">
                  <c:v>37529</c:v>
                </c:pt>
                <c:pt idx="3212">
                  <c:v>37530</c:v>
                </c:pt>
                <c:pt idx="3213">
                  <c:v>37531</c:v>
                </c:pt>
                <c:pt idx="3214">
                  <c:v>37532</c:v>
                </c:pt>
                <c:pt idx="3215">
                  <c:v>37533</c:v>
                </c:pt>
                <c:pt idx="3216">
                  <c:v>37536</c:v>
                </c:pt>
                <c:pt idx="3217">
                  <c:v>37537</c:v>
                </c:pt>
                <c:pt idx="3218">
                  <c:v>37538</c:v>
                </c:pt>
                <c:pt idx="3219">
                  <c:v>37539</c:v>
                </c:pt>
                <c:pt idx="3220">
                  <c:v>37540</c:v>
                </c:pt>
                <c:pt idx="3221">
                  <c:v>37543</c:v>
                </c:pt>
                <c:pt idx="3222">
                  <c:v>37544</c:v>
                </c:pt>
                <c:pt idx="3223">
                  <c:v>37545</c:v>
                </c:pt>
                <c:pt idx="3224">
                  <c:v>37546</c:v>
                </c:pt>
                <c:pt idx="3225">
                  <c:v>37547</c:v>
                </c:pt>
                <c:pt idx="3226">
                  <c:v>37550</c:v>
                </c:pt>
                <c:pt idx="3227">
                  <c:v>37551</c:v>
                </c:pt>
                <c:pt idx="3228">
                  <c:v>37552</c:v>
                </c:pt>
                <c:pt idx="3229">
                  <c:v>37553</c:v>
                </c:pt>
                <c:pt idx="3230">
                  <c:v>37554</c:v>
                </c:pt>
                <c:pt idx="3231">
                  <c:v>37557</c:v>
                </c:pt>
                <c:pt idx="3232">
                  <c:v>37558</c:v>
                </c:pt>
                <c:pt idx="3233">
                  <c:v>37559</c:v>
                </c:pt>
                <c:pt idx="3234">
                  <c:v>37560</c:v>
                </c:pt>
                <c:pt idx="3235">
                  <c:v>37561</c:v>
                </c:pt>
                <c:pt idx="3236">
                  <c:v>37564</c:v>
                </c:pt>
                <c:pt idx="3237">
                  <c:v>37565</c:v>
                </c:pt>
                <c:pt idx="3238">
                  <c:v>37566</c:v>
                </c:pt>
                <c:pt idx="3239">
                  <c:v>37567</c:v>
                </c:pt>
                <c:pt idx="3240">
                  <c:v>37568</c:v>
                </c:pt>
                <c:pt idx="3241">
                  <c:v>37571</c:v>
                </c:pt>
                <c:pt idx="3242">
                  <c:v>37572</c:v>
                </c:pt>
                <c:pt idx="3243">
                  <c:v>37573</c:v>
                </c:pt>
                <c:pt idx="3244">
                  <c:v>37574</c:v>
                </c:pt>
                <c:pt idx="3245">
                  <c:v>37575</c:v>
                </c:pt>
                <c:pt idx="3246">
                  <c:v>37578</c:v>
                </c:pt>
                <c:pt idx="3247">
                  <c:v>37579</c:v>
                </c:pt>
                <c:pt idx="3248">
                  <c:v>37580</c:v>
                </c:pt>
                <c:pt idx="3249">
                  <c:v>37581</c:v>
                </c:pt>
                <c:pt idx="3250">
                  <c:v>37582</c:v>
                </c:pt>
                <c:pt idx="3251">
                  <c:v>37585</c:v>
                </c:pt>
                <c:pt idx="3252">
                  <c:v>37586</c:v>
                </c:pt>
                <c:pt idx="3253">
                  <c:v>37587</c:v>
                </c:pt>
                <c:pt idx="3254">
                  <c:v>37589</c:v>
                </c:pt>
                <c:pt idx="3255">
                  <c:v>37592</c:v>
                </c:pt>
                <c:pt idx="3256">
                  <c:v>37593</c:v>
                </c:pt>
                <c:pt idx="3257">
                  <c:v>37594</c:v>
                </c:pt>
                <c:pt idx="3258">
                  <c:v>37595</c:v>
                </c:pt>
                <c:pt idx="3259">
                  <c:v>37596</c:v>
                </c:pt>
                <c:pt idx="3260">
                  <c:v>37599</c:v>
                </c:pt>
                <c:pt idx="3261">
                  <c:v>37600</c:v>
                </c:pt>
                <c:pt idx="3262">
                  <c:v>37601</c:v>
                </c:pt>
                <c:pt idx="3263">
                  <c:v>37602</c:v>
                </c:pt>
                <c:pt idx="3264">
                  <c:v>37603</c:v>
                </c:pt>
                <c:pt idx="3265">
                  <c:v>37606</c:v>
                </c:pt>
                <c:pt idx="3266">
                  <c:v>37607</c:v>
                </c:pt>
                <c:pt idx="3267">
                  <c:v>37608</c:v>
                </c:pt>
                <c:pt idx="3268">
                  <c:v>37609</c:v>
                </c:pt>
                <c:pt idx="3269">
                  <c:v>37610</c:v>
                </c:pt>
                <c:pt idx="3270">
                  <c:v>37613</c:v>
                </c:pt>
                <c:pt idx="3271">
                  <c:v>37614</c:v>
                </c:pt>
                <c:pt idx="3272">
                  <c:v>37616</c:v>
                </c:pt>
                <c:pt idx="3273">
                  <c:v>37617</c:v>
                </c:pt>
                <c:pt idx="3274">
                  <c:v>37620</c:v>
                </c:pt>
                <c:pt idx="3275">
                  <c:v>37621</c:v>
                </c:pt>
                <c:pt idx="3276">
                  <c:v>37623</c:v>
                </c:pt>
                <c:pt idx="3277">
                  <c:v>37624</c:v>
                </c:pt>
                <c:pt idx="3278">
                  <c:v>37627</c:v>
                </c:pt>
                <c:pt idx="3279">
                  <c:v>37628</c:v>
                </c:pt>
                <c:pt idx="3280">
                  <c:v>37629</c:v>
                </c:pt>
                <c:pt idx="3281">
                  <c:v>37630</c:v>
                </c:pt>
                <c:pt idx="3282">
                  <c:v>37631</c:v>
                </c:pt>
                <c:pt idx="3283">
                  <c:v>37634</c:v>
                </c:pt>
                <c:pt idx="3284">
                  <c:v>37635</c:v>
                </c:pt>
                <c:pt idx="3285">
                  <c:v>37636</c:v>
                </c:pt>
                <c:pt idx="3286">
                  <c:v>37637</c:v>
                </c:pt>
                <c:pt idx="3287">
                  <c:v>37638</c:v>
                </c:pt>
                <c:pt idx="3288">
                  <c:v>37642</c:v>
                </c:pt>
                <c:pt idx="3289">
                  <c:v>37643</c:v>
                </c:pt>
                <c:pt idx="3290">
                  <c:v>37644</c:v>
                </c:pt>
                <c:pt idx="3291">
                  <c:v>37645</c:v>
                </c:pt>
                <c:pt idx="3292">
                  <c:v>37648</c:v>
                </c:pt>
                <c:pt idx="3293">
                  <c:v>37649</c:v>
                </c:pt>
                <c:pt idx="3294">
                  <c:v>37650</c:v>
                </c:pt>
                <c:pt idx="3295">
                  <c:v>37651</c:v>
                </c:pt>
                <c:pt idx="3296">
                  <c:v>37652</c:v>
                </c:pt>
                <c:pt idx="3297">
                  <c:v>37655</c:v>
                </c:pt>
                <c:pt idx="3298">
                  <c:v>37656</c:v>
                </c:pt>
                <c:pt idx="3299">
                  <c:v>37657</c:v>
                </c:pt>
                <c:pt idx="3300">
                  <c:v>37658</c:v>
                </c:pt>
                <c:pt idx="3301">
                  <c:v>37659</c:v>
                </c:pt>
                <c:pt idx="3302">
                  <c:v>37662</c:v>
                </c:pt>
                <c:pt idx="3303">
                  <c:v>37663</c:v>
                </c:pt>
                <c:pt idx="3304">
                  <c:v>37664</c:v>
                </c:pt>
                <c:pt idx="3305">
                  <c:v>37665</c:v>
                </c:pt>
                <c:pt idx="3306">
                  <c:v>37666</c:v>
                </c:pt>
                <c:pt idx="3307">
                  <c:v>37670</c:v>
                </c:pt>
                <c:pt idx="3308">
                  <c:v>37671</c:v>
                </c:pt>
                <c:pt idx="3309">
                  <c:v>37672</c:v>
                </c:pt>
                <c:pt idx="3310">
                  <c:v>37673</c:v>
                </c:pt>
                <c:pt idx="3311">
                  <c:v>37676</c:v>
                </c:pt>
                <c:pt idx="3312">
                  <c:v>37677</c:v>
                </c:pt>
                <c:pt idx="3313">
                  <c:v>37678</c:v>
                </c:pt>
                <c:pt idx="3314">
                  <c:v>37679</c:v>
                </c:pt>
                <c:pt idx="3315">
                  <c:v>37680</c:v>
                </c:pt>
                <c:pt idx="3316">
                  <c:v>37683</c:v>
                </c:pt>
                <c:pt idx="3317">
                  <c:v>37684</c:v>
                </c:pt>
                <c:pt idx="3318">
                  <c:v>37685</c:v>
                </c:pt>
                <c:pt idx="3319">
                  <c:v>37686</c:v>
                </c:pt>
                <c:pt idx="3320">
                  <c:v>37687</c:v>
                </c:pt>
                <c:pt idx="3321">
                  <c:v>37690</c:v>
                </c:pt>
                <c:pt idx="3322">
                  <c:v>37691</c:v>
                </c:pt>
                <c:pt idx="3323">
                  <c:v>37692</c:v>
                </c:pt>
                <c:pt idx="3324">
                  <c:v>37693</c:v>
                </c:pt>
                <c:pt idx="3325">
                  <c:v>37694</c:v>
                </c:pt>
                <c:pt idx="3326">
                  <c:v>37697</c:v>
                </c:pt>
                <c:pt idx="3327">
                  <c:v>37698</c:v>
                </c:pt>
                <c:pt idx="3328">
                  <c:v>37699</c:v>
                </c:pt>
                <c:pt idx="3329">
                  <c:v>37700</c:v>
                </c:pt>
                <c:pt idx="3330">
                  <c:v>37701</c:v>
                </c:pt>
                <c:pt idx="3331">
                  <c:v>37704</c:v>
                </c:pt>
                <c:pt idx="3332">
                  <c:v>37705</c:v>
                </c:pt>
                <c:pt idx="3333">
                  <c:v>37706</c:v>
                </c:pt>
                <c:pt idx="3334">
                  <c:v>37707</c:v>
                </c:pt>
                <c:pt idx="3335">
                  <c:v>37708</c:v>
                </c:pt>
                <c:pt idx="3336">
                  <c:v>37711</c:v>
                </c:pt>
                <c:pt idx="3337">
                  <c:v>37712</c:v>
                </c:pt>
                <c:pt idx="3338">
                  <c:v>37713</c:v>
                </c:pt>
                <c:pt idx="3339">
                  <c:v>37714</c:v>
                </c:pt>
                <c:pt idx="3340">
                  <c:v>37715</c:v>
                </c:pt>
                <c:pt idx="3341">
                  <c:v>37718</c:v>
                </c:pt>
                <c:pt idx="3342">
                  <c:v>37719</c:v>
                </c:pt>
                <c:pt idx="3343">
                  <c:v>37720</c:v>
                </c:pt>
                <c:pt idx="3344">
                  <c:v>37721</c:v>
                </c:pt>
                <c:pt idx="3345">
                  <c:v>37722</c:v>
                </c:pt>
                <c:pt idx="3346">
                  <c:v>37725</c:v>
                </c:pt>
                <c:pt idx="3347">
                  <c:v>37726</c:v>
                </c:pt>
                <c:pt idx="3348">
                  <c:v>37727</c:v>
                </c:pt>
                <c:pt idx="3349">
                  <c:v>37728</c:v>
                </c:pt>
                <c:pt idx="3350">
                  <c:v>37732</c:v>
                </c:pt>
                <c:pt idx="3351">
                  <c:v>37733</c:v>
                </c:pt>
                <c:pt idx="3352">
                  <c:v>37734</c:v>
                </c:pt>
                <c:pt idx="3353">
                  <c:v>37735</c:v>
                </c:pt>
                <c:pt idx="3354">
                  <c:v>37736</c:v>
                </c:pt>
                <c:pt idx="3355">
                  <c:v>37739</c:v>
                </c:pt>
                <c:pt idx="3356">
                  <c:v>37740</c:v>
                </c:pt>
                <c:pt idx="3357">
                  <c:v>37741</c:v>
                </c:pt>
                <c:pt idx="3358">
                  <c:v>37742</c:v>
                </c:pt>
                <c:pt idx="3359">
                  <c:v>37743</c:v>
                </c:pt>
                <c:pt idx="3360">
                  <c:v>37746</c:v>
                </c:pt>
                <c:pt idx="3361">
                  <c:v>37747</c:v>
                </c:pt>
                <c:pt idx="3362">
                  <c:v>37748</c:v>
                </c:pt>
                <c:pt idx="3363">
                  <c:v>37749</c:v>
                </c:pt>
                <c:pt idx="3364">
                  <c:v>37750</c:v>
                </c:pt>
                <c:pt idx="3365">
                  <c:v>37753</c:v>
                </c:pt>
                <c:pt idx="3366">
                  <c:v>37754</c:v>
                </c:pt>
                <c:pt idx="3367">
                  <c:v>37755</c:v>
                </c:pt>
                <c:pt idx="3368">
                  <c:v>37756</c:v>
                </c:pt>
                <c:pt idx="3369">
                  <c:v>37757</c:v>
                </c:pt>
                <c:pt idx="3370">
                  <c:v>37760</c:v>
                </c:pt>
                <c:pt idx="3371">
                  <c:v>37761</c:v>
                </c:pt>
                <c:pt idx="3372">
                  <c:v>37762</c:v>
                </c:pt>
                <c:pt idx="3373">
                  <c:v>37763</c:v>
                </c:pt>
                <c:pt idx="3374">
                  <c:v>37764</c:v>
                </c:pt>
                <c:pt idx="3375">
                  <c:v>37768</c:v>
                </c:pt>
                <c:pt idx="3376">
                  <c:v>37769</c:v>
                </c:pt>
                <c:pt idx="3377">
                  <c:v>37770</c:v>
                </c:pt>
                <c:pt idx="3378">
                  <c:v>37771</c:v>
                </c:pt>
                <c:pt idx="3379">
                  <c:v>37774</c:v>
                </c:pt>
                <c:pt idx="3380">
                  <c:v>37775</c:v>
                </c:pt>
                <c:pt idx="3381">
                  <c:v>37776</c:v>
                </c:pt>
                <c:pt idx="3382">
                  <c:v>37777</c:v>
                </c:pt>
                <c:pt idx="3383">
                  <c:v>37778</c:v>
                </c:pt>
                <c:pt idx="3384">
                  <c:v>37781</c:v>
                </c:pt>
                <c:pt idx="3385">
                  <c:v>37782</c:v>
                </c:pt>
                <c:pt idx="3386">
                  <c:v>37783</c:v>
                </c:pt>
                <c:pt idx="3387">
                  <c:v>37784</c:v>
                </c:pt>
                <c:pt idx="3388">
                  <c:v>37785</c:v>
                </c:pt>
                <c:pt idx="3389">
                  <c:v>37788</c:v>
                </c:pt>
                <c:pt idx="3390">
                  <c:v>37789</c:v>
                </c:pt>
                <c:pt idx="3391">
                  <c:v>37790</c:v>
                </c:pt>
                <c:pt idx="3392">
                  <c:v>37791</c:v>
                </c:pt>
                <c:pt idx="3393">
                  <c:v>37792</c:v>
                </c:pt>
                <c:pt idx="3394">
                  <c:v>37795</c:v>
                </c:pt>
                <c:pt idx="3395">
                  <c:v>37796</c:v>
                </c:pt>
                <c:pt idx="3396">
                  <c:v>37797</c:v>
                </c:pt>
                <c:pt idx="3397">
                  <c:v>37798</c:v>
                </c:pt>
                <c:pt idx="3398">
                  <c:v>37799</c:v>
                </c:pt>
                <c:pt idx="3399">
                  <c:v>37802</c:v>
                </c:pt>
                <c:pt idx="3400">
                  <c:v>37803</c:v>
                </c:pt>
                <c:pt idx="3401">
                  <c:v>37804</c:v>
                </c:pt>
                <c:pt idx="3402">
                  <c:v>37805</c:v>
                </c:pt>
                <c:pt idx="3403">
                  <c:v>37809</c:v>
                </c:pt>
                <c:pt idx="3404">
                  <c:v>37810</c:v>
                </c:pt>
                <c:pt idx="3405">
                  <c:v>37811</c:v>
                </c:pt>
                <c:pt idx="3406">
                  <c:v>37812</c:v>
                </c:pt>
                <c:pt idx="3407">
                  <c:v>37813</c:v>
                </c:pt>
                <c:pt idx="3408">
                  <c:v>37816</c:v>
                </c:pt>
                <c:pt idx="3409">
                  <c:v>37817</c:v>
                </c:pt>
                <c:pt idx="3410">
                  <c:v>37818</c:v>
                </c:pt>
                <c:pt idx="3411">
                  <c:v>37819</c:v>
                </c:pt>
                <c:pt idx="3412">
                  <c:v>37820</c:v>
                </c:pt>
                <c:pt idx="3413">
                  <c:v>37823</c:v>
                </c:pt>
                <c:pt idx="3414">
                  <c:v>37824</c:v>
                </c:pt>
                <c:pt idx="3415">
                  <c:v>37825</c:v>
                </c:pt>
                <c:pt idx="3416">
                  <c:v>37826</c:v>
                </c:pt>
                <c:pt idx="3417">
                  <c:v>37827</c:v>
                </c:pt>
                <c:pt idx="3418">
                  <c:v>37830</c:v>
                </c:pt>
                <c:pt idx="3419">
                  <c:v>37831</c:v>
                </c:pt>
                <c:pt idx="3420">
                  <c:v>37832</c:v>
                </c:pt>
                <c:pt idx="3421">
                  <c:v>37833</c:v>
                </c:pt>
                <c:pt idx="3422">
                  <c:v>37834</c:v>
                </c:pt>
                <c:pt idx="3423">
                  <c:v>37837</c:v>
                </c:pt>
                <c:pt idx="3424">
                  <c:v>37838</c:v>
                </c:pt>
                <c:pt idx="3425">
                  <c:v>37839</c:v>
                </c:pt>
                <c:pt idx="3426">
                  <c:v>37840</c:v>
                </c:pt>
                <c:pt idx="3427">
                  <c:v>37841</c:v>
                </c:pt>
                <c:pt idx="3428">
                  <c:v>37844</c:v>
                </c:pt>
                <c:pt idx="3429">
                  <c:v>37845</c:v>
                </c:pt>
                <c:pt idx="3430">
                  <c:v>37846</c:v>
                </c:pt>
                <c:pt idx="3431">
                  <c:v>37847</c:v>
                </c:pt>
                <c:pt idx="3432">
                  <c:v>37848</c:v>
                </c:pt>
                <c:pt idx="3433">
                  <c:v>37851</c:v>
                </c:pt>
                <c:pt idx="3434">
                  <c:v>37852</c:v>
                </c:pt>
                <c:pt idx="3435">
                  <c:v>37853</c:v>
                </c:pt>
                <c:pt idx="3436">
                  <c:v>37854</c:v>
                </c:pt>
                <c:pt idx="3437">
                  <c:v>37855</c:v>
                </c:pt>
                <c:pt idx="3438">
                  <c:v>37858</c:v>
                </c:pt>
                <c:pt idx="3439">
                  <c:v>37859</c:v>
                </c:pt>
                <c:pt idx="3440">
                  <c:v>37860</c:v>
                </c:pt>
                <c:pt idx="3441">
                  <c:v>37861</c:v>
                </c:pt>
                <c:pt idx="3442">
                  <c:v>37862</c:v>
                </c:pt>
                <c:pt idx="3443">
                  <c:v>37866</c:v>
                </c:pt>
                <c:pt idx="3444">
                  <c:v>37867</c:v>
                </c:pt>
                <c:pt idx="3445">
                  <c:v>37868</c:v>
                </c:pt>
                <c:pt idx="3446">
                  <c:v>37869</c:v>
                </c:pt>
                <c:pt idx="3447">
                  <c:v>37872</c:v>
                </c:pt>
                <c:pt idx="3448">
                  <c:v>37873</c:v>
                </c:pt>
                <c:pt idx="3449">
                  <c:v>37874</c:v>
                </c:pt>
                <c:pt idx="3450">
                  <c:v>37875</c:v>
                </c:pt>
                <c:pt idx="3451">
                  <c:v>37876</c:v>
                </c:pt>
                <c:pt idx="3452">
                  <c:v>37879</c:v>
                </c:pt>
                <c:pt idx="3453">
                  <c:v>37880</c:v>
                </c:pt>
                <c:pt idx="3454">
                  <c:v>37881</c:v>
                </c:pt>
                <c:pt idx="3455">
                  <c:v>37882</c:v>
                </c:pt>
                <c:pt idx="3456">
                  <c:v>37883</c:v>
                </c:pt>
                <c:pt idx="3457">
                  <c:v>37886</c:v>
                </c:pt>
                <c:pt idx="3458">
                  <c:v>37887</c:v>
                </c:pt>
                <c:pt idx="3459">
                  <c:v>37888</c:v>
                </c:pt>
                <c:pt idx="3460">
                  <c:v>37889</c:v>
                </c:pt>
                <c:pt idx="3461">
                  <c:v>37890</c:v>
                </c:pt>
                <c:pt idx="3462">
                  <c:v>37893</c:v>
                </c:pt>
                <c:pt idx="3463">
                  <c:v>37894</c:v>
                </c:pt>
                <c:pt idx="3464">
                  <c:v>37895</c:v>
                </c:pt>
                <c:pt idx="3465">
                  <c:v>37896</c:v>
                </c:pt>
                <c:pt idx="3466">
                  <c:v>37897</c:v>
                </c:pt>
                <c:pt idx="3467">
                  <c:v>37900</c:v>
                </c:pt>
                <c:pt idx="3468">
                  <c:v>37901</c:v>
                </c:pt>
                <c:pt idx="3469">
                  <c:v>37902</c:v>
                </c:pt>
                <c:pt idx="3470">
                  <c:v>37903</c:v>
                </c:pt>
                <c:pt idx="3471">
                  <c:v>37904</c:v>
                </c:pt>
                <c:pt idx="3472">
                  <c:v>37907</c:v>
                </c:pt>
                <c:pt idx="3473">
                  <c:v>37908</c:v>
                </c:pt>
                <c:pt idx="3474">
                  <c:v>37909</c:v>
                </c:pt>
                <c:pt idx="3475">
                  <c:v>37910</c:v>
                </c:pt>
                <c:pt idx="3476">
                  <c:v>37911</c:v>
                </c:pt>
                <c:pt idx="3477">
                  <c:v>37914</c:v>
                </c:pt>
                <c:pt idx="3478">
                  <c:v>37915</c:v>
                </c:pt>
                <c:pt idx="3479">
                  <c:v>37916</c:v>
                </c:pt>
                <c:pt idx="3480">
                  <c:v>37917</c:v>
                </c:pt>
                <c:pt idx="3481">
                  <c:v>37918</c:v>
                </c:pt>
                <c:pt idx="3482">
                  <c:v>37921</c:v>
                </c:pt>
                <c:pt idx="3483">
                  <c:v>37922</c:v>
                </c:pt>
                <c:pt idx="3484">
                  <c:v>37923</c:v>
                </c:pt>
                <c:pt idx="3485">
                  <c:v>37924</c:v>
                </c:pt>
                <c:pt idx="3486">
                  <c:v>37925</c:v>
                </c:pt>
                <c:pt idx="3487">
                  <c:v>37928</c:v>
                </c:pt>
                <c:pt idx="3488">
                  <c:v>37929</c:v>
                </c:pt>
                <c:pt idx="3489">
                  <c:v>37930</c:v>
                </c:pt>
                <c:pt idx="3490">
                  <c:v>37931</c:v>
                </c:pt>
                <c:pt idx="3491">
                  <c:v>37932</c:v>
                </c:pt>
                <c:pt idx="3492">
                  <c:v>37935</c:v>
                </c:pt>
                <c:pt idx="3493">
                  <c:v>37936</c:v>
                </c:pt>
                <c:pt idx="3494">
                  <c:v>37937</c:v>
                </c:pt>
                <c:pt idx="3495">
                  <c:v>37938</c:v>
                </c:pt>
                <c:pt idx="3496">
                  <c:v>37939</c:v>
                </c:pt>
                <c:pt idx="3497">
                  <c:v>37942</c:v>
                </c:pt>
                <c:pt idx="3498">
                  <c:v>37943</c:v>
                </c:pt>
                <c:pt idx="3499">
                  <c:v>37944</c:v>
                </c:pt>
                <c:pt idx="3500">
                  <c:v>37945</c:v>
                </c:pt>
                <c:pt idx="3501">
                  <c:v>37946</c:v>
                </c:pt>
                <c:pt idx="3502">
                  <c:v>37949</c:v>
                </c:pt>
                <c:pt idx="3503">
                  <c:v>37950</c:v>
                </c:pt>
                <c:pt idx="3504">
                  <c:v>37951</c:v>
                </c:pt>
                <c:pt idx="3505">
                  <c:v>37953</c:v>
                </c:pt>
                <c:pt idx="3506">
                  <c:v>37956</c:v>
                </c:pt>
                <c:pt idx="3507">
                  <c:v>37957</c:v>
                </c:pt>
                <c:pt idx="3508">
                  <c:v>37958</c:v>
                </c:pt>
                <c:pt idx="3509">
                  <c:v>37959</c:v>
                </c:pt>
                <c:pt idx="3510">
                  <c:v>37960</c:v>
                </c:pt>
                <c:pt idx="3511">
                  <c:v>37963</c:v>
                </c:pt>
                <c:pt idx="3512">
                  <c:v>37964</c:v>
                </c:pt>
                <c:pt idx="3513">
                  <c:v>37965</c:v>
                </c:pt>
                <c:pt idx="3514">
                  <c:v>37966</c:v>
                </c:pt>
                <c:pt idx="3515">
                  <c:v>37967</c:v>
                </c:pt>
                <c:pt idx="3516">
                  <c:v>37970</c:v>
                </c:pt>
                <c:pt idx="3517">
                  <c:v>37971</c:v>
                </c:pt>
                <c:pt idx="3518">
                  <c:v>37972</c:v>
                </c:pt>
                <c:pt idx="3519">
                  <c:v>37973</c:v>
                </c:pt>
                <c:pt idx="3520">
                  <c:v>37974</c:v>
                </c:pt>
                <c:pt idx="3521">
                  <c:v>37977</c:v>
                </c:pt>
                <c:pt idx="3522">
                  <c:v>37978</c:v>
                </c:pt>
                <c:pt idx="3523">
                  <c:v>37979</c:v>
                </c:pt>
                <c:pt idx="3524">
                  <c:v>37981</c:v>
                </c:pt>
                <c:pt idx="3525">
                  <c:v>37984</c:v>
                </c:pt>
                <c:pt idx="3526">
                  <c:v>37985</c:v>
                </c:pt>
                <c:pt idx="3527">
                  <c:v>37986</c:v>
                </c:pt>
                <c:pt idx="3528">
                  <c:v>37988</c:v>
                </c:pt>
                <c:pt idx="3529">
                  <c:v>37991</c:v>
                </c:pt>
                <c:pt idx="3530">
                  <c:v>37992</c:v>
                </c:pt>
                <c:pt idx="3531">
                  <c:v>37993</c:v>
                </c:pt>
                <c:pt idx="3532">
                  <c:v>37994</c:v>
                </c:pt>
                <c:pt idx="3533">
                  <c:v>37995</c:v>
                </c:pt>
                <c:pt idx="3534">
                  <c:v>37998</c:v>
                </c:pt>
                <c:pt idx="3535">
                  <c:v>37999</c:v>
                </c:pt>
                <c:pt idx="3536">
                  <c:v>38000</c:v>
                </c:pt>
                <c:pt idx="3537">
                  <c:v>38001</c:v>
                </c:pt>
                <c:pt idx="3538">
                  <c:v>38002</c:v>
                </c:pt>
                <c:pt idx="3539">
                  <c:v>38006</c:v>
                </c:pt>
                <c:pt idx="3540">
                  <c:v>38007</c:v>
                </c:pt>
                <c:pt idx="3541">
                  <c:v>38008</c:v>
                </c:pt>
                <c:pt idx="3542">
                  <c:v>38009</c:v>
                </c:pt>
                <c:pt idx="3543">
                  <c:v>38012</c:v>
                </c:pt>
                <c:pt idx="3544">
                  <c:v>38013</c:v>
                </c:pt>
                <c:pt idx="3545">
                  <c:v>38014</c:v>
                </c:pt>
                <c:pt idx="3546">
                  <c:v>38015</c:v>
                </c:pt>
                <c:pt idx="3547">
                  <c:v>38016</c:v>
                </c:pt>
                <c:pt idx="3548">
                  <c:v>38019</c:v>
                </c:pt>
                <c:pt idx="3549">
                  <c:v>38020</c:v>
                </c:pt>
                <c:pt idx="3550">
                  <c:v>38021</c:v>
                </c:pt>
                <c:pt idx="3551">
                  <c:v>38022</c:v>
                </c:pt>
                <c:pt idx="3552">
                  <c:v>38023</c:v>
                </c:pt>
                <c:pt idx="3553">
                  <c:v>38026</c:v>
                </c:pt>
                <c:pt idx="3554">
                  <c:v>38027</c:v>
                </c:pt>
                <c:pt idx="3555">
                  <c:v>38028</c:v>
                </c:pt>
                <c:pt idx="3556">
                  <c:v>38029</c:v>
                </c:pt>
                <c:pt idx="3557">
                  <c:v>38030</c:v>
                </c:pt>
                <c:pt idx="3558">
                  <c:v>38034</c:v>
                </c:pt>
                <c:pt idx="3559">
                  <c:v>38035</c:v>
                </c:pt>
                <c:pt idx="3560">
                  <c:v>38036</c:v>
                </c:pt>
                <c:pt idx="3561">
                  <c:v>38037</c:v>
                </c:pt>
                <c:pt idx="3562">
                  <c:v>38040</c:v>
                </c:pt>
                <c:pt idx="3563">
                  <c:v>38041</c:v>
                </c:pt>
                <c:pt idx="3564">
                  <c:v>38042</c:v>
                </c:pt>
                <c:pt idx="3565">
                  <c:v>38043</c:v>
                </c:pt>
                <c:pt idx="3566">
                  <c:v>38044</c:v>
                </c:pt>
                <c:pt idx="3567">
                  <c:v>38047</c:v>
                </c:pt>
                <c:pt idx="3568">
                  <c:v>38048</c:v>
                </c:pt>
                <c:pt idx="3569">
                  <c:v>38049</c:v>
                </c:pt>
                <c:pt idx="3570">
                  <c:v>38050</c:v>
                </c:pt>
                <c:pt idx="3571">
                  <c:v>38051</c:v>
                </c:pt>
                <c:pt idx="3572">
                  <c:v>38054</c:v>
                </c:pt>
                <c:pt idx="3573">
                  <c:v>38055</c:v>
                </c:pt>
                <c:pt idx="3574">
                  <c:v>38056</c:v>
                </c:pt>
                <c:pt idx="3575">
                  <c:v>38057</c:v>
                </c:pt>
                <c:pt idx="3576">
                  <c:v>38058</c:v>
                </c:pt>
                <c:pt idx="3577">
                  <c:v>38061</c:v>
                </c:pt>
                <c:pt idx="3578">
                  <c:v>38062</c:v>
                </c:pt>
                <c:pt idx="3579">
                  <c:v>38063</c:v>
                </c:pt>
                <c:pt idx="3580">
                  <c:v>38064</c:v>
                </c:pt>
                <c:pt idx="3581">
                  <c:v>38065</c:v>
                </c:pt>
                <c:pt idx="3582">
                  <c:v>38068</c:v>
                </c:pt>
                <c:pt idx="3583">
                  <c:v>38069</c:v>
                </c:pt>
                <c:pt idx="3584">
                  <c:v>38070</c:v>
                </c:pt>
                <c:pt idx="3585">
                  <c:v>38071</c:v>
                </c:pt>
                <c:pt idx="3586">
                  <c:v>38072</c:v>
                </c:pt>
                <c:pt idx="3587">
                  <c:v>38075</c:v>
                </c:pt>
                <c:pt idx="3588">
                  <c:v>38076</c:v>
                </c:pt>
                <c:pt idx="3589">
                  <c:v>38077</c:v>
                </c:pt>
                <c:pt idx="3590">
                  <c:v>38078</c:v>
                </c:pt>
                <c:pt idx="3591">
                  <c:v>38079</c:v>
                </c:pt>
                <c:pt idx="3592">
                  <c:v>38082</c:v>
                </c:pt>
                <c:pt idx="3593">
                  <c:v>38083</c:v>
                </c:pt>
                <c:pt idx="3594">
                  <c:v>38084</c:v>
                </c:pt>
                <c:pt idx="3595">
                  <c:v>38085</c:v>
                </c:pt>
                <c:pt idx="3596">
                  <c:v>38089</c:v>
                </c:pt>
                <c:pt idx="3597">
                  <c:v>38090</c:v>
                </c:pt>
                <c:pt idx="3598">
                  <c:v>38091</c:v>
                </c:pt>
                <c:pt idx="3599">
                  <c:v>38092</c:v>
                </c:pt>
                <c:pt idx="3600">
                  <c:v>38093</c:v>
                </c:pt>
                <c:pt idx="3601">
                  <c:v>38096</c:v>
                </c:pt>
                <c:pt idx="3602">
                  <c:v>38097</c:v>
                </c:pt>
                <c:pt idx="3603">
                  <c:v>38098</c:v>
                </c:pt>
                <c:pt idx="3604">
                  <c:v>38099</c:v>
                </c:pt>
                <c:pt idx="3605">
                  <c:v>38100</c:v>
                </c:pt>
                <c:pt idx="3606">
                  <c:v>38103</c:v>
                </c:pt>
                <c:pt idx="3607">
                  <c:v>38104</c:v>
                </c:pt>
                <c:pt idx="3608">
                  <c:v>38105</c:v>
                </c:pt>
                <c:pt idx="3609">
                  <c:v>38106</c:v>
                </c:pt>
                <c:pt idx="3610">
                  <c:v>38107</c:v>
                </c:pt>
                <c:pt idx="3611">
                  <c:v>38110</c:v>
                </c:pt>
                <c:pt idx="3612">
                  <c:v>38111</c:v>
                </c:pt>
                <c:pt idx="3613">
                  <c:v>38112</c:v>
                </c:pt>
                <c:pt idx="3614">
                  <c:v>38113</c:v>
                </c:pt>
                <c:pt idx="3615">
                  <c:v>38114</c:v>
                </c:pt>
                <c:pt idx="3616">
                  <c:v>38117</c:v>
                </c:pt>
                <c:pt idx="3617">
                  <c:v>38118</c:v>
                </c:pt>
                <c:pt idx="3618">
                  <c:v>38119</c:v>
                </c:pt>
                <c:pt idx="3619">
                  <c:v>38120</c:v>
                </c:pt>
                <c:pt idx="3620">
                  <c:v>38121</c:v>
                </c:pt>
                <c:pt idx="3621">
                  <c:v>38124</c:v>
                </c:pt>
                <c:pt idx="3622">
                  <c:v>38125</c:v>
                </c:pt>
                <c:pt idx="3623">
                  <c:v>38126</c:v>
                </c:pt>
                <c:pt idx="3624">
                  <c:v>38127</c:v>
                </c:pt>
                <c:pt idx="3625">
                  <c:v>38128</c:v>
                </c:pt>
                <c:pt idx="3626">
                  <c:v>38131</c:v>
                </c:pt>
                <c:pt idx="3627">
                  <c:v>38132</c:v>
                </c:pt>
                <c:pt idx="3628">
                  <c:v>38133</c:v>
                </c:pt>
                <c:pt idx="3629">
                  <c:v>38134</c:v>
                </c:pt>
                <c:pt idx="3630">
                  <c:v>38135</c:v>
                </c:pt>
                <c:pt idx="3631">
                  <c:v>38139</c:v>
                </c:pt>
                <c:pt idx="3632">
                  <c:v>38140</c:v>
                </c:pt>
                <c:pt idx="3633">
                  <c:v>38141</c:v>
                </c:pt>
                <c:pt idx="3634">
                  <c:v>38142</c:v>
                </c:pt>
                <c:pt idx="3635">
                  <c:v>38145</c:v>
                </c:pt>
                <c:pt idx="3636">
                  <c:v>38146</c:v>
                </c:pt>
                <c:pt idx="3637">
                  <c:v>38147</c:v>
                </c:pt>
                <c:pt idx="3638">
                  <c:v>38148</c:v>
                </c:pt>
                <c:pt idx="3639">
                  <c:v>38149</c:v>
                </c:pt>
                <c:pt idx="3640">
                  <c:v>38152</c:v>
                </c:pt>
                <c:pt idx="3641">
                  <c:v>38153</c:v>
                </c:pt>
                <c:pt idx="3642">
                  <c:v>38154</c:v>
                </c:pt>
                <c:pt idx="3643">
                  <c:v>38155</c:v>
                </c:pt>
                <c:pt idx="3644">
                  <c:v>38156</c:v>
                </c:pt>
                <c:pt idx="3645">
                  <c:v>38159</c:v>
                </c:pt>
                <c:pt idx="3646">
                  <c:v>38160</c:v>
                </c:pt>
                <c:pt idx="3647">
                  <c:v>38161</c:v>
                </c:pt>
                <c:pt idx="3648">
                  <c:v>38162</c:v>
                </c:pt>
                <c:pt idx="3649">
                  <c:v>38163</c:v>
                </c:pt>
                <c:pt idx="3650">
                  <c:v>38166</c:v>
                </c:pt>
                <c:pt idx="3651">
                  <c:v>38167</c:v>
                </c:pt>
                <c:pt idx="3652">
                  <c:v>38168</c:v>
                </c:pt>
                <c:pt idx="3653">
                  <c:v>38169</c:v>
                </c:pt>
                <c:pt idx="3654">
                  <c:v>38170</c:v>
                </c:pt>
                <c:pt idx="3655">
                  <c:v>38174</c:v>
                </c:pt>
                <c:pt idx="3656">
                  <c:v>38175</c:v>
                </c:pt>
                <c:pt idx="3657">
                  <c:v>38176</c:v>
                </c:pt>
                <c:pt idx="3658">
                  <c:v>38177</c:v>
                </c:pt>
                <c:pt idx="3659">
                  <c:v>38180</c:v>
                </c:pt>
                <c:pt idx="3660">
                  <c:v>38181</c:v>
                </c:pt>
                <c:pt idx="3661">
                  <c:v>38182</c:v>
                </c:pt>
                <c:pt idx="3662">
                  <c:v>38183</c:v>
                </c:pt>
                <c:pt idx="3663">
                  <c:v>38184</c:v>
                </c:pt>
                <c:pt idx="3664">
                  <c:v>38187</c:v>
                </c:pt>
                <c:pt idx="3665">
                  <c:v>38188</c:v>
                </c:pt>
                <c:pt idx="3666">
                  <c:v>38189</c:v>
                </c:pt>
                <c:pt idx="3667">
                  <c:v>38190</c:v>
                </c:pt>
                <c:pt idx="3668">
                  <c:v>38191</c:v>
                </c:pt>
                <c:pt idx="3669">
                  <c:v>38194</c:v>
                </c:pt>
                <c:pt idx="3670">
                  <c:v>38195</c:v>
                </c:pt>
                <c:pt idx="3671">
                  <c:v>38196</c:v>
                </c:pt>
                <c:pt idx="3672">
                  <c:v>38197</c:v>
                </c:pt>
                <c:pt idx="3673">
                  <c:v>38198</c:v>
                </c:pt>
                <c:pt idx="3674">
                  <c:v>38201</c:v>
                </c:pt>
                <c:pt idx="3675">
                  <c:v>38202</c:v>
                </c:pt>
                <c:pt idx="3676">
                  <c:v>38203</c:v>
                </c:pt>
                <c:pt idx="3677">
                  <c:v>38204</c:v>
                </c:pt>
                <c:pt idx="3678">
                  <c:v>38205</c:v>
                </c:pt>
                <c:pt idx="3679">
                  <c:v>38208</c:v>
                </c:pt>
                <c:pt idx="3680">
                  <c:v>38209</c:v>
                </c:pt>
                <c:pt idx="3681">
                  <c:v>38210</c:v>
                </c:pt>
                <c:pt idx="3682">
                  <c:v>38211</c:v>
                </c:pt>
                <c:pt idx="3683">
                  <c:v>38212</c:v>
                </c:pt>
                <c:pt idx="3684">
                  <c:v>38215</c:v>
                </c:pt>
                <c:pt idx="3685">
                  <c:v>38216</c:v>
                </c:pt>
                <c:pt idx="3686">
                  <c:v>38217</c:v>
                </c:pt>
                <c:pt idx="3687">
                  <c:v>38218</c:v>
                </c:pt>
                <c:pt idx="3688">
                  <c:v>38219</c:v>
                </c:pt>
                <c:pt idx="3689">
                  <c:v>38222</c:v>
                </c:pt>
                <c:pt idx="3690">
                  <c:v>38223</c:v>
                </c:pt>
                <c:pt idx="3691">
                  <c:v>38224</c:v>
                </c:pt>
                <c:pt idx="3692">
                  <c:v>38225</c:v>
                </c:pt>
                <c:pt idx="3693">
                  <c:v>38226</c:v>
                </c:pt>
                <c:pt idx="3694">
                  <c:v>38229</c:v>
                </c:pt>
                <c:pt idx="3695">
                  <c:v>38230</c:v>
                </c:pt>
                <c:pt idx="3696">
                  <c:v>38231</c:v>
                </c:pt>
                <c:pt idx="3697">
                  <c:v>38232</c:v>
                </c:pt>
                <c:pt idx="3698">
                  <c:v>38233</c:v>
                </c:pt>
                <c:pt idx="3699">
                  <c:v>38237</c:v>
                </c:pt>
                <c:pt idx="3700">
                  <c:v>38238</c:v>
                </c:pt>
                <c:pt idx="3701">
                  <c:v>38239</c:v>
                </c:pt>
                <c:pt idx="3702">
                  <c:v>38240</c:v>
                </c:pt>
                <c:pt idx="3703">
                  <c:v>38243</c:v>
                </c:pt>
                <c:pt idx="3704">
                  <c:v>38244</c:v>
                </c:pt>
                <c:pt idx="3705">
                  <c:v>38245</c:v>
                </c:pt>
                <c:pt idx="3706">
                  <c:v>38246</c:v>
                </c:pt>
                <c:pt idx="3707">
                  <c:v>38247</c:v>
                </c:pt>
                <c:pt idx="3708">
                  <c:v>38250</c:v>
                </c:pt>
                <c:pt idx="3709">
                  <c:v>38251</c:v>
                </c:pt>
                <c:pt idx="3710">
                  <c:v>38252</c:v>
                </c:pt>
                <c:pt idx="3711">
                  <c:v>38253</c:v>
                </c:pt>
                <c:pt idx="3712">
                  <c:v>38254</c:v>
                </c:pt>
                <c:pt idx="3713">
                  <c:v>38257</c:v>
                </c:pt>
                <c:pt idx="3714">
                  <c:v>38258</c:v>
                </c:pt>
                <c:pt idx="3715">
                  <c:v>38259</c:v>
                </c:pt>
                <c:pt idx="3716">
                  <c:v>38260</c:v>
                </c:pt>
                <c:pt idx="3717">
                  <c:v>38261</c:v>
                </c:pt>
                <c:pt idx="3718">
                  <c:v>38264</c:v>
                </c:pt>
                <c:pt idx="3719">
                  <c:v>38265</c:v>
                </c:pt>
                <c:pt idx="3720">
                  <c:v>38266</c:v>
                </c:pt>
                <c:pt idx="3721">
                  <c:v>38267</c:v>
                </c:pt>
                <c:pt idx="3722">
                  <c:v>38268</c:v>
                </c:pt>
                <c:pt idx="3723">
                  <c:v>38271</c:v>
                </c:pt>
                <c:pt idx="3724">
                  <c:v>38272</c:v>
                </c:pt>
                <c:pt idx="3725">
                  <c:v>38273</c:v>
                </c:pt>
                <c:pt idx="3726">
                  <c:v>38274</c:v>
                </c:pt>
                <c:pt idx="3727">
                  <c:v>38275</c:v>
                </c:pt>
                <c:pt idx="3728">
                  <c:v>38278</c:v>
                </c:pt>
                <c:pt idx="3729">
                  <c:v>38279</c:v>
                </c:pt>
                <c:pt idx="3730">
                  <c:v>38280</c:v>
                </c:pt>
                <c:pt idx="3731">
                  <c:v>38281</c:v>
                </c:pt>
                <c:pt idx="3732">
                  <c:v>38282</c:v>
                </c:pt>
                <c:pt idx="3733">
                  <c:v>38285</c:v>
                </c:pt>
                <c:pt idx="3734">
                  <c:v>38286</c:v>
                </c:pt>
                <c:pt idx="3735">
                  <c:v>38287</c:v>
                </c:pt>
                <c:pt idx="3736">
                  <c:v>38288</c:v>
                </c:pt>
                <c:pt idx="3737">
                  <c:v>38289</c:v>
                </c:pt>
                <c:pt idx="3738">
                  <c:v>38292</c:v>
                </c:pt>
                <c:pt idx="3739">
                  <c:v>38293</c:v>
                </c:pt>
                <c:pt idx="3740">
                  <c:v>38294</c:v>
                </c:pt>
                <c:pt idx="3741">
                  <c:v>38295</c:v>
                </c:pt>
                <c:pt idx="3742">
                  <c:v>38296</c:v>
                </c:pt>
                <c:pt idx="3743">
                  <c:v>38299</c:v>
                </c:pt>
                <c:pt idx="3744">
                  <c:v>38300</c:v>
                </c:pt>
                <c:pt idx="3745">
                  <c:v>38301</c:v>
                </c:pt>
                <c:pt idx="3746">
                  <c:v>38302</c:v>
                </c:pt>
                <c:pt idx="3747">
                  <c:v>38303</c:v>
                </c:pt>
                <c:pt idx="3748">
                  <c:v>38306</c:v>
                </c:pt>
                <c:pt idx="3749">
                  <c:v>38307</c:v>
                </c:pt>
                <c:pt idx="3750">
                  <c:v>38308</c:v>
                </c:pt>
                <c:pt idx="3751">
                  <c:v>38309</c:v>
                </c:pt>
                <c:pt idx="3752">
                  <c:v>38310</c:v>
                </c:pt>
                <c:pt idx="3753">
                  <c:v>38313</c:v>
                </c:pt>
                <c:pt idx="3754">
                  <c:v>38314</c:v>
                </c:pt>
                <c:pt idx="3755">
                  <c:v>38315</c:v>
                </c:pt>
                <c:pt idx="3756">
                  <c:v>38317</c:v>
                </c:pt>
                <c:pt idx="3757">
                  <c:v>38320</c:v>
                </c:pt>
                <c:pt idx="3758">
                  <c:v>38321</c:v>
                </c:pt>
                <c:pt idx="3759">
                  <c:v>38322</c:v>
                </c:pt>
                <c:pt idx="3760">
                  <c:v>38323</c:v>
                </c:pt>
                <c:pt idx="3761">
                  <c:v>38324</c:v>
                </c:pt>
                <c:pt idx="3762">
                  <c:v>38327</c:v>
                </c:pt>
                <c:pt idx="3763">
                  <c:v>38328</c:v>
                </c:pt>
                <c:pt idx="3764">
                  <c:v>38329</c:v>
                </c:pt>
                <c:pt idx="3765">
                  <c:v>38330</c:v>
                </c:pt>
                <c:pt idx="3766">
                  <c:v>38331</c:v>
                </c:pt>
                <c:pt idx="3767">
                  <c:v>38334</c:v>
                </c:pt>
                <c:pt idx="3768">
                  <c:v>38335</c:v>
                </c:pt>
                <c:pt idx="3769">
                  <c:v>38336</c:v>
                </c:pt>
                <c:pt idx="3770">
                  <c:v>38337</c:v>
                </c:pt>
                <c:pt idx="3771">
                  <c:v>38338</c:v>
                </c:pt>
                <c:pt idx="3772">
                  <c:v>38341</c:v>
                </c:pt>
                <c:pt idx="3773">
                  <c:v>38342</c:v>
                </c:pt>
                <c:pt idx="3774">
                  <c:v>38343</c:v>
                </c:pt>
                <c:pt idx="3775">
                  <c:v>38344</c:v>
                </c:pt>
                <c:pt idx="3776">
                  <c:v>38348</c:v>
                </c:pt>
                <c:pt idx="3777">
                  <c:v>38349</c:v>
                </c:pt>
                <c:pt idx="3778">
                  <c:v>38350</c:v>
                </c:pt>
                <c:pt idx="3779">
                  <c:v>38351</c:v>
                </c:pt>
                <c:pt idx="3780">
                  <c:v>38352</c:v>
                </c:pt>
                <c:pt idx="3781">
                  <c:v>38355</c:v>
                </c:pt>
                <c:pt idx="3782">
                  <c:v>38356</c:v>
                </c:pt>
                <c:pt idx="3783">
                  <c:v>38357</c:v>
                </c:pt>
                <c:pt idx="3784">
                  <c:v>38358</c:v>
                </c:pt>
                <c:pt idx="3785">
                  <c:v>38359</c:v>
                </c:pt>
                <c:pt idx="3786">
                  <c:v>38362</c:v>
                </c:pt>
                <c:pt idx="3787">
                  <c:v>38363</c:v>
                </c:pt>
                <c:pt idx="3788">
                  <c:v>38364</c:v>
                </c:pt>
                <c:pt idx="3789">
                  <c:v>38365</c:v>
                </c:pt>
                <c:pt idx="3790">
                  <c:v>38366</c:v>
                </c:pt>
                <c:pt idx="3791">
                  <c:v>38370</c:v>
                </c:pt>
                <c:pt idx="3792">
                  <c:v>38371</c:v>
                </c:pt>
                <c:pt idx="3793">
                  <c:v>38372</c:v>
                </c:pt>
                <c:pt idx="3794">
                  <c:v>38373</c:v>
                </c:pt>
                <c:pt idx="3795">
                  <c:v>38376</c:v>
                </c:pt>
                <c:pt idx="3796">
                  <c:v>38377</c:v>
                </c:pt>
                <c:pt idx="3797">
                  <c:v>38378</c:v>
                </c:pt>
                <c:pt idx="3798">
                  <c:v>38379</c:v>
                </c:pt>
                <c:pt idx="3799">
                  <c:v>38380</c:v>
                </c:pt>
                <c:pt idx="3800">
                  <c:v>38383</c:v>
                </c:pt>
                <c:pt idx="3801">
                  <c:v>38384</c:v>
                </c:pt>
                <c:pt idx="3802">
                  <c:v>38385</c:v>
                </c:pt>
                <c:pt idx="3803">
                  <c:v>38386</c:v>
                </c:pt>
                <c:pt idx="3804">
                  <c:v>38387</c:v>
                </c:pt>
                <c:pt idx="3805">
                  <c:v>38390</c:v>
                </c:pt>
                <c:pt idx="3806">
                  <c:v>38391</c:v>
                </c:pt>
                <c:pt idx="3807">
                  <c:v>38392</c:v>
                </c:pt>
                <c:pt idx="3808">
                  <c:v>38393</c:v>
                </c:pt>
                <c:pt idx="3809">
                  <c:v>38394</c:v>
                </c:pt>
                <c:pt idx="3810">
                  <c:v>38397</c:v>
                </c:pt>
                <c:pt idx="3811">
                  <c:v>38398</c:v>
                </c:pt>
                <c:pt idx="3812">
                  <c:v>38399</c:v>
                </c:pt>
                <c:pt idx="3813">
                  <c:v>38400</c:v>
                </c:pt>
                <c:pt idx="3814">
                  <c:v>38401</c:v>
                </c:pt>
                <c:pt idx="3815">
                  <c:v>38405</c:v>
                </c:pt>
                <c:pt idx="3816">
                  <c:v>38406</c:v>
                </c:pt>
                <c:pt idx="3817">
                  <c:v>38407</c:v>
                </c:pt>
                <c:pt idx="3818">
                  <c:v>38408</c:v>
                </c:pt>
                <c:pt idx="3819">
                  <c:v>38411</c:v>
                </c:pt>
                <c:pt idx="3820">
                  <c:v>38412</c:v>
                </c:pt>
                <c:pt idx="3821">
                  <c:v>38413</c:v>
                </c:pt>
                <c:pt idx="3822">
                  <c:v>38414</c:v>
                </c:pt>
                <c:pt idx="3823">
                  <c:v>38415</c:v>
                </c:pt>
                <c:pt idx="3824">
                  <c:v>38418</c:v>
                </c:pt>
                <c:pt idx="3825">
                  <c:v>38419</c:v>
                </c:pt>
                <c:pt idx="3826">
                  <c:v>38420</c:v>
                </c:pt>
                <c:pt idx="3827">
                  <c:v>38421</c:v>
                </c:pt>
                <c:pt idx="3828">
                  <c:v>38422</c:v>
                </c:pt>
                <c:pt idx="3829">
                  <c:v>38425</c:v>
                </c:pt>
                <c:pt idx="3830">
                  <c:v>38426</c:v>
                </c:pt>
                <c:pt idx="3831">
                  <c:v>38427</c:v>
                </c:pt>
                <c:pt idx="3832">
                  <c:v>38428</c:v>
                </c:pt>
                <c:pt idx="3833">
                  <c:v>38429</c:v>
                </c:pt>
                <c:pt idx="3834">
                  <c:v>38432</c:v>
                </c:pt>
                <c:pt idx="3835">
                  <c:v>38433</c:v>
                </c:pt>
                <c:pt idx="3836">
                  <c:v>38434</c:v>
                </c:pt>
                <c:pt idx="3837">
                  <c:v>38435</c:v>
                </c:pt>
                <c:pt idx="3838">
                  <c:v>38439</c:v>
                </c:pt>
                <c:pt idx="3839">
                  <c:v>38440</c:v>
                </c:pt>
                <c:pt idx="3840">
                  <c:v>38441</c:v>
                </c:pt>
                <c:pt idx="3841">
                  <c:v>38442</c:v>
                </c:pt>
                <c:pt idx="3842">
                  <c:v>38443</c:v>
                </c:pt>
                <c:pt idx="3843">
                  <c:v>38446</c:v>
                </c:pt>
                <c:pt idx="3844">
                  <c:v>38447</c:v>
                </c:pt>
                <c:pt idx="3845">
                  <c:v>38448</c:v>
                </c:pt>
                <c:pt idx="3846">
                  <c:v>38449</c:v>
                </c:pt>
                <c:pt idx="3847">
                  <c:v>38450</c:v>
                </c:pt>
                <c:pt idx="3848">
                  <c:v>38453</c:v>
                </c:pt>
                <c:pt idx="3849">
                  <c:v>38454</c:v>
                </c:pt>
                <c:pt idx="3850">
                  <c:v>38455</c:v>
                </c:pt>
                <c:pt idx="3851">
                  <c:v>38456</c:v>
                </c:pt>
                <c:pt idx="3852">
                  <c:v>38457</c:v>
                </c:pt>
                <c:pt idx="3853">
                  <c:v>38460</c:v>
                </c:pt>
                <c:pt idx="3854">
                  <c:v>38461</c:v>
                </c:pt>
                <c:pt idx="3855">
                  <c:v>38462</c:v>
                </c:pt>
                <c:pt idx="3856">
                  <c:v>38463</c:v>
                </c:pt>
                <c:pt idx="3857">
                  <c:v>38464</c:v>
                </c:pt>
                <c:pt idx="3858">
                  <c:v>38467</c:v>
                </c:pt>
                <c:pt idx="3859">
                  <c:v>38468</c:v>
                </c:pt>
                <c:pt idx="3860">
                  <c:v>38469</c:v>
                </c:pt>
                <c:pt idx="3861">
                  <c:v>38470</c:v>
                </c:pt>
                <c:pt idx="3862">
                  <c:v>38471</c:v>
                </c:pt>
                <c:pt idx="3863">
                  <c:v>38474</c:v>
                </c:pt>
                <c:pt idx="3864">
                  <c:v>38475</c:v>
                </c:pt>
                <c:pt idx="3865">
                  <c:v>38476</c:v>
                </c:pt>
                <c:pt idx="3866">
                  <c:v>38477</c:v>
                </c:pt>
                <c:pt idx="3867">
                  <c:v>38478</c:v>
                </c:pt>
                <c:pt idx="3868">
                  <c:v>38481</c:v>
                </c:pt>
                <c:pt idx="3869">
                  <c:v>38482</c:v>
                </c:pt>
                <c:pt idx="3870">
                  <c:v>38483</c:v>
                </c:pt>
                <c:pt idx="3871">
                  <c:v>38484</c:v>
                </c:pt>
                <c:pt idx="3872">
                  <c:v>38485</c:v>
                </c:pt>
                <c:pt idx="3873">
                  <c:v>38488</c:v>
                </c:pt>
                <c:pt idx="3874">
                  <c:v>38489</c:v>
                </c:pt>
                <c:pt idx="3875">
                  <c:v>38490</c:v>
                </c:pt>
                <c:pt idx="3876">
                  <c:v>38491</c:v>
                </c:pt>
                <c:pt idx="3877">
                  <c:v>38492</c:v>
                </c:pt>
                <c:pt idx="3878">
                  <c:v>38495</c:v>
                </c:pt>
                <c:pt idx="3879">
                  <c:v>38496</c:v>
                </c:pt>
                <c:pt idx="3880">
                  <c:v>38497</c:v>
                </c:pt>
                <c:pt idx="3881">
                  <c:v>38498</c:v>
                </c:pt>
                <c:pt idx="3882">
                  <c:v>38499</c:v>
                </c:pt>
                <c:pt idx="3883">
                  <c:v>38503</c:v>
                </c:pt>
                <c:pt idx="3884">
                  <c:v>38504</c:v>
                </c:pt>
                <c:pt idx="3885">
                  <c:v>38505</c:v>
                </c:pt>
                <c:pt idx="3886">
                  <c:v>38506</c:v>
                </c:pt>
                <c:pt idx="3887">
                  <c:v>38509</c:v>
                </c:pt>
                <c:pt idx="3888">
                  <c:v>38510</c:v>
                </c:pt>
                <c:pt idx="3889">
                  <c:v>38511</c:v>
                </c:pt>
                <c:pt idx="3890">
                  <c:v>38512</c:v>
                </c:pt>
                <c:pt idx="3891">
                  <c:v>38513</c:v>
                </c:pt>
                <c:pt idx="3892">
                  <c:v>38516</c:v>
                </c:pt>
                <c:pt idx="3893">
                  <c:v>38517</c:v>
                </c:pt>
                <c:pt idx="3894">
                  <c:v>38518</c:v>
                </c:pt>
                <c:pt idx="3895">
                  <c:v>38519</c:v>
                </c:pt>
                <c:pt idx="3896">
                  <c:v>38520</c:v>
                </c:pt>
                <c:pt idx="3897">
                  <c:v>38523</c:v>
                </c:pt>
                <c:pt idx="3898">
                  <c:v>38524</c:v>
                </c:pt>
                <c:pt idx="3899">
                  <c:v>38525</c:v>
                </c:pt>
                <c:pt idx="3900">
                  <c:v>38526</c:v>
                </c:pt>
                <c:pt idx="3901">
                  <c:v>38527</c:v>
                </c:pt>
                <c:pt idx="3902">
                  <c:v>38530</c:v>
                </c:pt>
                <c:pt idx="3903">
                  <c:v>38531</c:v>
                </c:pt>
                <c:pt idx="3904">
                  <c:v>38532</c:v>
                </c:pt>
                <c:pt idx="3905">
                  <c:v>38533</c:v>
                </c:pt>
                <c:pt idx="3906">
                  <c:v>38534</c:v>
                </c:pt>
                <c:pt idx="3907">
                  <c:v>38538</c:v>
                </c:pt>
                <c:pt idx="3908">
                  <c:v>38539</c:v>
                </c:pt>
                <c:pt idx="3909">
                  <c:v>38540</c:v>
                </c:pt>
                <c:pt idx="3910">
                  <c:v>38541</c:v>
                </c:pt>
                <c:pt idx="3911">
                  <c:v>38544</c:v>
                </c:pt>
                <c:pt idx="3912">
                  <c:v>38545</c:v>
                </c:pt>
                <c:pt idx="3913">
                  <c:v>38546</c:v>
                </c:pt>
                <c:pt idx="3914">
                  <c:v>38547</c:v>
                </c:pt>
                <c:pt idx="3915">
                  <c:v>38548</c:v>
                </c:pt>
                <c:pt idx="3916">
                  <c:v>38551</c:v>
                </c:pt>
                <c:pt idx="3917">
                  <c:v>38552</c:v>
                </c:pt>
                <c:pt idx="3918">
                  <c:v>38553</c:v>
                </c:pt>
                <c:pt idx="3919">
                  <c:v>38554</c:v>
                </c:pt>
                <c:pt idx="3920">
                  <c:v>38555</c:v>
                </c:pt>
                <c:pt idx="3921">
                  <c:v>38558</c:v>
                </c:pt>
                <c:pt idx="3922">
                  <c:v>38559</c:v>
                </c:pt>
                <c:pt idx="3923">
                  <c:v>38560</c:v>
                </c:pt>
                <c:pt idx="3924">
                  <c:v>38561</c:v>
                </c:pt>
                <c:pt idx="3925">
                  <c:v>38562</c:v>
                </c:pt>
                <c:pt idx="3926">
                  <c:v>38565</c:v>
                </c:pt>
                <c:pt idx="3927">
                  <c:v>38566</c:v>
                </c:pt>
                <c:pt idx="3928">
                  <c:v>38567</c:v>
                </c:pt>
                <c:pt idx="3929">
                  <c:v>38568</c:v>
                </c:pt>
                <c:pt idx="3930">
                  <c:v>38569</c:v>
                </c:pt>
                <c:pt idx="3931">
                  <c:v>38572</c:v>
                </c:pt>
                <c:pt idx="3932">
                  <c:v>38573</c:v>
                </c:pt>
                <c:pt idx="3933">
                  <c:v>38574</c:v>
                </c:pt>
                <c:pt idx="3934">
                  <c:v>38575</c:v>
                </c:pt>
                <c:pt idx="3935">
                  <c:v>38576</c:v>
                </c:pt>
                <c:pt idx="3936">
                  <c:v>38579</c:v>
                </c:pt>
                <c:pt idx="3937">
                  <c:v>38580</c:v>
                </c:pt>
                <c:pt idx="3938">
                  <c:v>38581</c:v>
                </c:pt>
                <c:pt idx="3939">
                  <c:v>38582</c:v>
                </c:pt>
                <c:pt idx="3940">
                  <c:v>38583</c:v>
                </c:pt>
                <c:pt idx="3941">
                  <c:v>38586</c:v>
                </c:pt>
                <c:pt idx="3942">
                  <c:v>38587</c:v>
                </c:pt>
                <c:pt idx="3943">
                  <c:v>38588</c:v>
                </c:pt>
                <c:pt idx="3944">
                  <c:v>38589</c:v>
                </c:pt>
                <c:pt idx="3945">
                  <c:v>38590</c:v>
                </c:pt>
                <c:pt idx="3946">
                  <c:v>38593</c:v>
                </c:pt>
                <c:pt idx="3947">
                  <c:v>38594</c:v>
                </c:pt>
                <c:pt idx="3948">
                  <c:v>38595</c:v>
                </c:pt>
                <c:pt idx="3949">
                  <c:v>38596</c:v>
                </c:pt>
                <c:pt idx="3950">
                  <c:v>38597</c:v>
                </c:pt>
                <c:pt idx="3951">
                  <c:v>38601</c:v>
                </c:pt>
                <c:pt idx="3952">
                  <c:v>38602</c:v>
                </c:pt>
                <c:pt idx="3953">
                  <c:v>38603</c:v>
                </c:pt>
                <c:pt idx="3954">
                  <c:v>38604</c:v>
                </c:pt>
                <c:pt idx="3955">
                  <c:v>38607</c:v>
                </c:pt>
                <c:pt idx="3956">
                  <c:v>38608</c:v>
                </c:pt>
                <c:pt idx="3957">
                  <c:v>38609</c:v>
                </c:pt>
                <c:pt idx="3958">
                  <c:v>38610</c:v>
                </c:pt>
                <c:pt idx="3959">
                  <c:v>38611</c:v>
                </c:pt>
                <c:pt idx="3960">
                  <c:v>38614</c:v>
                </c:pt>
                <c:pt idx="3961">
                  <c:v>38615</c:v>
                </c:pt>
                <c:pt idx="3962">
                  <c:v>38616</c:v>
                </c:pt>
                <c:pt idx="3963">
                  <c:v>38617</c:v>
                </c:pt>
                <c:pt idx="3964">
                  <c:v>38618</c:v>
                </c:pt>
                <c:pt idx="3965">
                  <c:v>38621</c:v>
                </c:pt>
                <c:pt idx="3966">
                  <c:v>38622</c:v>
                </c:pt>
                <c:pt idx="3967">
                  <c:v>38623</c:v>
                </c:pt>
                <c:pt idx="3968">
                  <c:v>38624</c:v>
                </c:pt>
                <c:pt idx="3969">
                  <c:v>38625</c:v>
                </c:pt>
                <c:pt idx="3970">
                  <c:v>38628</c:v>
                </c:pt>
                <c:pt idx="3971">
                  <c:v>38629</c:v>
                </c:pt>
                <c:pt idx="3972">
                  <c:v>38630</c:v>
                </c:pt>
                <c:pt idx="3973">
                  <c:v>38631</c:v>
                </c:pt>
                <c:pt idx="3974">
                  <c:v>38632</c:v>
                </c:pt>
                <c:pt idx="3975">
                  <c:v>38635</c:v>
                </c:pt>
                <c:pt idx="3976">
                  <c:v>38636</c:v>
                </c:pt>
                <c:pt idx="3977">
                  <c:v>38637</c:v>
                </c:pt>
                <c:pt idx="3978">
                  <c:v>38638</c:v>
                </c:pt>
                <c:pt idx="3979">
                  <c:v>38639</c:v>
                </c:pt>
                <c:pt idx="3980">
                  <c:v>38642</c:v>
                </c:pt>
                <c:pt idx="3981">
                  <c:v>38643</c:v>
                </c:pt>
                <c:pt idx="3982">
                  <c:v>38644</c:v>
                </c:pt>
                <c:pt idx="3983">
                  <c:v>38645</c:v>
                </c:pt>
                <c:pt idx="3984">
                  <c:v>38646</c:v>
                </c:pt>
                <c:pt idx="3985">
                  <c:v>38649</c:v>
                </c:pt>
                <c:pt idx="3986">
                  <c:v>38650</c:v>
                </c:pt>
                <c:pt idx="3987">
                  <c:v>38651</c:v>
                </c:pt>
                <c:pt idx="3988">
                  <c:v>38652</c:v>
                </c:pt>
                <c:pt idx="3989">
                  <c:v>38653</c:v>
                </c:pt>
                <c:pt idx="3990">
                  <c:v>38656</c:v>
                </c:pt>
                <c:pt idx="3991">
                  <c:v>38657</c:v>
                </c:pt>
                <c:pt idx="3992">
                  <c:v>38658</c:v>
                </c:pt>
                <c:pt idx="3993">
                  <c:v>38659</c:v>
                </c:pt>
                <c:pt idx="3994">
                  <c:v>38660</c:v>
                </c:pt>
                <c:pt idx="3995">
                  <c:v>38663</c:v>
                </c:pt>
                <c:pt idx="3996">
                  <c:v>38664</c:v>
                </c:pt>
                <c:pt idx="3997">
                  <c:v>38665</c:v>
                </c:pt>
                <c:pt idx="3998">
                  <c:v>38666</c:v>
                </c:pt>
                <c:pt idx="3999">
                  <c:v>38667</c:v>
                </c:pt>
                <c:pt idx="4000">
                  <c:v>38670</c:v>
                </c:pt>
                <c:pt idx="4001">
                  <c:v>38671</c:v>
                </c:pt>
                <c:pt idx="4002">
                  <c:v>38672</c:v>
                </c:pt>
                <c:pt idx="4003">
                  <c:v>38673</c:v>
                </c:pt>
                <c:pt idx="4004">
                  <c:v>38674</c:v>
                </c:pt>
                <c:pt idx="4005">
                  <c:v>38677</c:v>
                </c:pt>
                <c:pt idx="4006">
                  <c:v>38678</c:v>
                </c:pt>
                <c:pt idx="4007">
                  <c:v>38679</c:v>
                </c:pt>
                <c:pt idx="4008">
                  <c:v>38681</c:v>
                </c:pt>
                <c:pt idx="4009">
                  <c:v>38684</c:v>
                </c:pt>
                <c:pt idx="4010">
                  <c:v>38685</c:v>
                </c:pt>
                <c:pt idx="4011">
                  <c:v>38686</c:v>
                </c:pt>
                <c:pt idx="4012">
                  <c:v>38687</c:v>
                </c:pt>
                <c:pt idx="4013">
                  <c:v>38688</c:v>
                </c:pt>
                <c:pt idx="4014">
                  <c:v>38691</c:v>
                </c:pt>
                <c:pt idx="4015">
                  <c:v>38692</c:v>
                </c:pt>
                <c:pt idx="4016">
                  <c:v>38693</c:v>
                </c:pt>
                <c:pt idx="4017">
                  <c:v>38694</c:v>
                </c:pt>
                <c:pt idx="4018">
                  <c:v>38695</c:v>
                </c:pt>
                <c:pt idx="4019">
                  <c:v>38698</c:v>
                </c:pt>
                <c:pt idx="4020">
                  <c:v>38699</c:v>
                </c:pt>
                <c:pt idx="4021">
                  <c:v>38700</c:v>
                </c:pt>
                <c:pt idx="4022">
                  <c:v>38701</c:v>
                </c:pt>
                <c:pt idx="4023">
                  <c:v>38702</c:v>
                </c:pt>
                <c:pt idx="4024">
                  <c:v>38705</c:v>
                </c:pt>
                <c:pt idx="4025">
                  <c:v>38706</c:v>
                </c:pt>
                <c:pt idx="4026">
                  <c:v>38707</c:v>
                </c:pt>
                <c:pt idx="4027">
                  <c:v>38708</c:v>
                </c:pt>
                <c:pt idx="4028">
                  <c:v>38709</c:v>
                </c:pt>
                <c:pt idx="4029">
                  <c:v>38713</c:v>
                </c:pt>
                <c:pt idx="4030">
                  <c:v>38714</c:v>
                </c:pt>
                <c:pt idx="4031">
                  <c:v>38715</c:v>
                </c:pt>
                <c:pt idx="4032">
                  <c:v>38716</c:v>
                </c:pt>
                <c:pt idx="4033">
                  <c:v>38720</c:v>
                </c:pt>
                <c:pt idx="4034">
                  <c:v>38721</c:v>
                </c:pt>
                <c:pt idx="4035">
                  <c:v>38722</c:v>
                </c:pt>
                <c:pt idx="4036">
                  <c:v>38723</c:v>
                </c:pt>
                <c:pt idx="4037">
                  <c:v>38726</c:v>
                </c:pt>
                <c:pt idx="4038">
                  <c:v>38727</c:v>
                </c:pt>
                <c:pt idx="4039">
                  <c:v>38728</c:v>
                </c:pt>
                <c:pt idx="4040">
                  <c:v>38729</c:v>
                </c:pt>
                <c:pt idx="4041">
                  <c:v>38730</c:v>
                </c:pt>
                <c:pt idx="4042">
                  <c:v>38734</c:v>
                </c:pt>
                <c:pt idx="4043">
                  <c:v>38735</c:v>
                </c:pt>
                <c:pt idx="4044">
                  <c:v>38736</c:v>
                </c:pt>
                <c:pt idx="4045">
                  <c:v>38737</c:v>
                </c:pt>
                <c:pt idx="4046">
                  <c:v>38740</c:v>
                </c:pt>
                <c:pt idx="4047">
                  <c:v>38741</c:v>
                </c:pt>
                <c:pt idx="4048">
                  <c:v>38742</c:v>
                </c:pt>
                <c:pt idx="4049">
                  <c:v>38743</c:v>
                </c:pt>
                <c:pt idx="4050">
                  <c:v>38744</c:v>
                </c:pt>
                <c:pt idx="4051">
                  <c:v>38747</c:v>
                </c:pt>
                <c:pt idx="4052">
                  <c:v>38748</c:v>
                </c:pt>
                <c:pt idx="4053">
                  <c:v>38749</c:v>
                </c:pt>
                <c:pt idx="4054">
                  <c:v>38750</c:v>
                </c:pt>
                <c:pt idx="4055">
                  <c:v>38751</c:v>
                </c:pt>
                <c:pt idx="4056">
                  <c:v>38754</c:v>
                </c:pt>
                <c:pt idx="4057">
                  <c:v>38755</c:v>
                </c:pt>
                <c:pt idx="4058">
                  <c:v>38756</c:v>
                </c:pt>
                <c:pt idx="4059">
                  <c:v>38757</c:v>
                </c:pt>
                <c:pt idx="4060">
                  <c:v>38758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38769</c:v>
                </c:pt>
                <c:pt idx="4067">
                  <c:v>38770</c:v>
                </c:pt>
                <c:pt idx="4068">
                  <c:v>38771</c:v>
                </c:pt>
                <c:pt idx="4069">
                  <c:v>38772</c:v>
                </c:pt>
                <c:pt idx="4070">
                  <c:v>38775</c:v>
                </c:pt>
                <c:pt idx="4071">
                  <c:v>38776</c:v>
                </c:pt>
                <c:pt idx="4072">
                  <c:v>38777</c:v>
                </c:pt>
                <c:pt idx="4073">
                  <c:v>38778</c:v>
                </c:pt>
                <c:pt idx="4074">
                  <c:v>38779</c:v>
                </c:pt>
                <c:pt idx="4075">
                  <c:v>38782</c:v>
                </c:pt>
                <c:pt idx="4076">
                  <c:v>38783</c:v>
                </c:pt>
                <c:pt idx="4077">
                  <c:v>38784</c:v>
                </c:pt>
                <c:pt idx="4078">
                  <c:v>38785</c:v>
                </c:pt>
                <c:pt idx="4079">
                  <c:v>38786</c:v>
                </c:pt>
                <c:pt idx="4080">
                  <c:v>38789</c:v>
                </c:pt>
                <c:pt idx="4081">
                  <c:v>38790</c:v>
                </c:pt>
                <c:pt idx="4082">
                  <c:v>38791</c:v>
                </c:pt>
                <c:pt idx="4083">
                  <c:v>38792</c:v>
                </c:pt>
                <c:pt idx="4084">
                  <c:v>38793</c:v>
                </c:pt>
                <c:pt idx="4085">
                  <c:v>38796</c:v>
                </c:pt>
                <c:pt idx="4086">
                  <c:v>38797</c:v>
                </c:pt>
                <c:pt idx="4087">
                  <c:v>38798</c:v>
                </c:pt>
                <c:pt idx="4088">
                  <c:v>38799</c:v>
                </c:pt>
                <c:pt idx="4089">
                  <c:v>38800</c:v>
                </c:pt>
                <c:pt idx="4090">
                  <c:v>38803</c:v>
                </c:pt>
                <c:pt idx="4091">
                  <c:v>38804</c:v>
                </c:pt>
                <c:pt idx="4092">
                  <c:v>38805</c:v>
                </c:pt>
                <c:pt idx="4093">
                  <c:v>38806</c:v>
                </c:pt>
                <c:pt idx="4094">
                  <c:v>38807</c:v>
                </c:pt>
                <c:pt idx="4095">
                  <c:v>38810</c:v>
                </c:pt>
                <c:pt idx="4096">
                  <c:v>38811</c:v>
                </c:pt>
                <c:pt idx="4097">
                  <c:v>38812</c:v>
                </c:pt>
                <c:pt idx="4098">
                  <c:v>38813</c:v>
                </c:pt>
                <c:pt idx="4099">
                  <c:v>38814</c:v>
                </c:pt>
                <c:pt idx="4100">
                  <c:v>38817</c:v>
                </c:pt>
                <c:pt idx="4101">
                  <c:v>38818</c:v>
                </c:pt>
                <c:pt idx="4102">
                  <c:v>38819</c:v>
                </c:pt>
                <c:pt idx="4103">
                  <c:v>38820</c:v>
                </c:pt>
                <c:pt idx="4104">
                  <c:v>38824</c:v>
                </c:pt>
                <c:pt idx="4105">
                  <c:v>38825</c:v>
                </c:pt>
                <c:pt idx="4106">
                  <c:v>38826</c:v>
                </c:pt>
                <c:pt idx="4107">
                  <c:v>38827</c:v>
                </c:pt>
                <c:pt idx="4108">
                  <c:v>38828</c:v>
                </c:pt>
                <c:pt idx="4109">
                  <c:v>38831</c:v>
                </c:pt>
                <c:pt idx="4110">
                  <c:v>38832</c:v>
                </c:pt>
                <c:pt idx="4111">
                  <c:v>38833</c:v>
                </c:pt>
                <c:pt idx="4112">
                  <c:v>38834</c:v>
                </c:pt>
                <c:pt idx="4113">
                  <c:v>38835</c:v>
                </c:pt>
                <c:pt idx="4114">
                  <c:v>38838</c:v>
                </c:pt>
                <c:pt idx="4115">
                  <c:v>38839</c:v>
                </c:pt>
                <c:pt idx="4116">
                  <c:v>38840</c:v>
                </c:pt>
                <c:pt idx="4117">
                  <c:v>38842</c:v>
                </c:pt>
                <c:pt idx="4118">
                  <c:v>38845</c:v>
                </c:pt>
                <c:pt idx="4119">
                  <c:v>38846</c:v>
                </c:pt>
                <c:pt idx="4120">
                  <c:v>38847</c:v>
                </c:pt>
                <c:pt idx="4121">
                  <c:v>38848</c:v>
                </c:pt>
                <c:pt idx="4122">
                  <c:v>38849</c:v>
                </c:pt>
                <c:pt idx="4123">
                  <c:v>38852</c:v>
                </c:pt>
                <c:pt idx="4124">
                  <c:v>38853</c:v>
                </c:pt>
                <c:pt idx="4125">
                  <c:v>38854</c:v>
                </c:pt>
                <c:pt idx="4126">
                  <c:v>38855</c:v>
                </c:pt>
                <c:pt idx="4127">
                  <c:v>38856</c:v>
                </c:pt>
                <c:pt idx="4128">
                  <c:v>38859</c:v>
                </c:pt>
                <c:pt idx="4129">
                  <c:v>38860</c:v>
                </c:pt>
                <c:pt idx="4130">
                  <c:v>38861</c:v>
                </c:pt>
                <c:pt idx="4131">
                  <c:v>38862</c:v>
                </c:pt>
                <c:pt idx="4132">
                  <c:v>38863</c:v>
                </c:pt>
                <c:pt idx="4133">
                  <c:v>38867</c:v>
                </c:pt>
                <c:pt idx="4134">
                  <c:v>38868</c:v>
                </c:pt>
                <c:pt idx="4135">
                  <c:v>38869</c:v>
                </c:pt>
                <c:pt idx="4136">
                  <c:v>38870</c:v>
                </c:pt>
                <c:pt idx="4137">
                  <c:v>38873</c:v>
                </c:pt>
                <c:pt idx="4138">
                  <c:v>38874</c:v>
                </c:pt>
                <c:pt idx="4139">
                  <c:v>38875</c:v>
                </c:pt>
                <c:pt idx="4140">
                  <c:v>38876</c:v>
                </c:pt>
                <c:pt idx="4141">
                  <c:v>38877</c:v>
                </c:pt>
                <c:pt idx="4142">
                  <c:v>38880</c:v>
                </c:pt>
                <c:pt idx="4143">
                  <c:v>38881</c:v>
                </c:pt>
                <c:pt idx="4144">
                  <c:v>38882</c:v>
                </c:pt>
                <c:pt idx="4145">
                  <c:v>38883</c:v>
                </c:pt>
                <c:pt idx="4146">
                  <c:v>38884</c:v>
                </c:pt>
                <c:pt idx="4147">
                  <c:v>38887</c:v>
                </c:pt>
                <c:pt idx="4148">
                  <c:v>38888</c:v>
                </c:pt>
                <c:pt idx="4149">
                  <c:v>38889</c:v>
                </c:pt>
                <c:pt idx="4150">
                  <c:v>38890</c:v>
                </c:pt>
                <c:pt idx="4151">
                  <c:v>38891</c:v>
                </c:pt>
                <c:pt idx="4152">
                  <c:v>38894</c:v>
                </c:pt>
                <c:pt idx="4153">
                  <c:v>38895</c:v>
                </c:pt>
                <c:pt idx="4154">
                  <c:v>38896</c:v>
                </c:pt>
                <c:pt idx="4155">
                  <c:v>38897</c:v>
                </c:pt>
                <c:pt idx="4156">
                  <c:v>38898</c:v>
                </c:pt>
                <c:pt idx="4157">
                  <c:v>38901</c:v>
                </c:pt>
                <c:pt idx="4158">
                  <c:v>38903</c:v>
                </c:pt>
                <c:pt idx="4159">
                  <c:v>38904</c:v>
                </c:pt>
                <c:pt idx="4160">
                  <c:v>38905</c:v>
                </c:pt>
                <c:pt idx="4161">
                  <c:v>38908</c:v>
                </c:pt>
                <c:pt idx="4162">
                  <c:v>38909</c:v>
                </c:pt>
                <c:pt idx="4163">
                  <c:v>38910</c:v>
                </c:pt>
                <c:pt idx="4164">
                  <c:v>38911</c:v>
                </c:pt>
                <c:pt idx="4165">
                  <c:v>38912</c:v>
                </c:pt>
                <c:pt idx="4166">
                  <c:v>38915</c:v>
                </c:pt>
                <c:pt idx="4167">
                  <c:v>38916</c:v>
                </c:pt>
                <c:pt idx="4168">
                  <c:v>38917</c:v>
                </c:pt>
                <c:pt idx="4169">
                  <c:v>38918</c:v>
                </c:pt>
                <c:pt idx="4170">
                  <c:v>38919</c:v>
                </c:pt>
                <c:pt idx="4171">
                  <c:v>38922</c:v>
                </c:pt>
                <c:pt idx="4172">
                  <c:v>38923</c:v>
                </c:pt>
                <c:pt idx="4173">
                  <c:v>38924</c:v>
                </c:pt>
                <c:pt idx="4174">
                  <c:v>38925</c:v>
                </c:pt>
                <c:pt idx="4175">
                  <c:v>38926</c:v>
                </c:pt>
                <c:pt idx="4176">
                  <c:v>38929</c:v>
                </c:pt>
                <c:pt idx="4177">
                  <c:v>38930</c:v>
                </c:pt>
                <c:pt idx="4178">
                  <c:v>38931</c:v>
                </c:pt>
                <c:pt idx="4179">
                  <c:v>38932</c:v>
                </c:pt>
                <c:pt idx="4180">
                  <c:v>38933</c:v>
                </c:pt>
                <c:pt idx="4181">
                  <c:v>38936</c:v>
                </c:pt>
                <c:pt idx="4182">
                  <c:v>38937</c:v>
                </c:pt>
                <c:pt idx="4183">
                  <c:v>38938</c:v>
                </c:pt>
                <c:pt idx="4184">
                  <c:v>38939</c:v>
                </c:pt>
                <c:pt idx="4185">
                  <c:v>38940</c:v>
                </c:pt>
                <c:pt idx="4186">
                  <c:v>38943</c:v>
                </c:pt>
                <c:pt idx="4187">
                  <c:v>38944</c:v>
                </c:pt>
                <c:pt idx="4188">
                  <c:v>38945</c:v>
                </c:pt>
                <c:pt idx="4189">
                  <c:v>38946</c:v>
                </c:pt>
                <c:pt idx="4190">
                  <c:v>38947</c:v>
                </c:pt>
                <c:pt idx="4191">
                  <c:v>38950</c:v>
                </c:pt>
                <c:pt idx="4192">
                  <c:v>38951</c:v>
                </c:pt>
                <c:pt idx="4193">
                  <c:v>38952</c:v>
                </c:pt>
                <c:pt idx="4194">
                  <c:v>38953</c:v>
                </c:pt>
                <c:pt idx="4195">
                  <c:v>38954</c:v>
                </c:pt>
                <c:pt idx="4196">
                  <c:v>38957</c:v>
                </c:pt>
                <c:pt idx="4197">
                  <c:v>38958</c:v>
                </c:pt>
                <c:pt idx="4198">
                  <c:v>38959</c:v>
                </c:pt>
                <c:pt idx="4199">
                  <c:v>38960</c:v>
                </c:pt>
                <c:pt idx="4200">
                  <c:v>38961</c:v>
                </c:pt>
                <c:pt idx="4201">
                  <c:v>38965</c:v>
                </c:pt>
                <c:pt idx="4202">
                  <c:v>38966</c:v>
                </c:pt>
                <c:pt idx="4203">
                  <c:v>38967</c:v>
                </c:pt>
                <c:pt idx="4204">
                  <c:v>38968</c:v>
                </c:pt>
                <c:pt idx="4205">
                  <c:v>38971</c:v>
                </c:pt>
                <c:pt idx="4206">
                  <c:v>38972</c:v>
                </c:pt>
                <c:pt idx="4207">
                  <c:v>38973</c:v>
                </c:pt>
                <c:pt idx="4208">
                  <c:v>38974</c:v>
                </c:pt>
                <c:pt idx="4209">
                  <c:v>38975</c:v>
                </c:pt>
                <c:pt idx="4210">
                  <c:v>38978</c:v>
                </c:pt>
                <c:pt idx="4211">
                  <c:v>38979</c:v>
                </c:pt>
                <c:pt idx="4212">
                  <c:v>38980</c:v>
                </c:pt>
                <c:pt idx="4213">
                  <c:v>38981</c:v>
                </c:pt>
                <c:pt idx="4214">
                  <c:v>38982</c:v>
                </c:pt>
                <c:pt idx="4215">
                  <c:v>38985</c:v>
                </c:pt>
                <c:pt idx="4216">
                  <c:v>38986</c:v>
                </c:pt>
                <c:pt idx="4217">
                  <c:v>38987</c:v>
                </c:pt>
                <c:pt idx="4218">
                  <c:v>38988</c:v>
                </c:pt>
                <c:pt idx="4219">
                  <c:v>38989</c:v>
                </c:pt>
                <c:pt idx="4220">
                  <c:v>38992</c:v>
                </c:pt>
                <c:pt idx="4221">
                  <c:v>38993</c:v>
                </c:pt>
                <c:pt idx="4222">
                  <c:v>38994</c:v>
                </c:pt>
                <c:pt idx="4223">
                  <c:v>38995</c:v>
                </c:pt>
                <c:pt idx="4224">
                  <c:v>38996</c:v>
                </c:pt>
                <c:pt idx="4225">
                  <c:v>38999</c:v>
                </c:pt>
                <c:pt idx="4226">
                  <c:v>39000</c:v>
                </c:pt>
                <c:pt idx="4227">
                  <c:v>39001</c:v>
                </c:pt>
                <c:pt idx="4228">
                  <c:v>39002</c:v>
                </c:pt>
                <c:pt idx="4229">
                  <c:v>39003</c:v>
                </c:pt>
                <c:pt idx="4230">
                  <c:v>39006</c:v>
                </c:pt>
                <c:pt idx="4231">
                  <c:v>39007</c:v>
                </c:pt>
                <c:pt idx="4232">
                  <c:v>39008</c:v>
                </c:pt>
                <c:pt idx="4233">
                  <c:v>39009</c:v>
                </c:pt>
                <c:pt idx="4234">
                  <c:v>39010</c:v>
                </c:pt>
                <c:pt idx="4235">
                  <c:v>39013</c:v>
                </c:pt>
                <c:pt idx="4236">
                  <c:v>39014</c:v>
                </c:pt>
                <c:pt idx="4237">
                  <c:v>39015</c:v>
                </c:pt>
                <c:pt idx="4238">
                  <c:v>39016</c:v>
                </c:pt>
                <c:pt idx="4239">
                  <c:v>39017</c:v>
                </c:pt>
                <c:pt idx="4240">
                  <c:v>39020</c:v>
                </c:pt>
                <c:pt idx="4241">
                  <c:v>39021</c:v>
                </c:pt>
                <c:pt idx="4242">
                  <c:v>39022</c:v>
                </c:pt>
                <c:pt idx="4243">
                  <c:v>39023</c:v>
                </c:pt>
                <c:pt idx="4244">
                  <c:v>39024</c:v>
                </c:pt>
                <c:pt idx="4245">
                  <c:v>39027</c:v>
                </c:pt>
                <c:pt idx="4246">
                  <c:v>39028</c:v>
                </c:pt>
                <c:pt idx="4247">
                  <c:v>39029</c:v>
                </c:pt>
                <c:pt idx="4248">
                  <c:v>39030</c:v>
                </c:pt>
                <c:pt idx="4249">
                  <c:v>39031</c:v>
                </c:pt>
                <c:pt idx="4250">
                  <c:v>39034</c:v>
                </c:pt>
                <c:pt idx="4251">
                  <c:v>39035</c:v>
                </c:pt>
                <c:pt idx="4252">
                  <c:v>39036</c:v>
                </c:pt>
                <c:pt idx="4253">
                  <c:v>39037</c:v>
                </c:pt>
                <c:pt idx="4254">
                  <c:v>39038</c:v>
                </c:pt>
                <c:pt idx="4255">
                  <c:v>39041</c:v>
                </c:pt>
                <c:pt idx="4256">
                  <c:v>39042</c:v>
                </c:pt>
                <c:pt idx="4257">
                  <c:v>39043</c:v>
                </c:pt>
                <c:pt idx="4258">
                  <c:v>39045</c:v>
                </c:pt>
                <c:pt idx="4259">
                  <c:v>39048</c:v>
                </c:pt>
                <c:pt idx="4260">
                  <c:v>39049</c:v>
                </c:pt>
                <c:pt idx="4261">
                  <c:v>39050</c:v>
                </c:pt>
                <c:pt idx="4262">
                  <c:v>39051</c:v>
                </c:pt>
                <c:pt idx="4263">
                  <c:v>39052</c:v>
                </c:pt>
                <c:pt idx="4264">
                  <c:v>39055</c:v>
                </c:pt>
                <c:pt idx="4265">
                  <c:v>39056</c:v>
                </c:pt>
                <c:pt idx="4266">
                  <c:v>39057</c:v>
                </c:pt>
                <c:pt idx="4267">
                  <c:v>39058</c:v>
                </c:pt>
                <c:pt idx="4268">
                  <c:v>39059</c:v>
                </c:pt>
                <c:pt idx="4269">
                  <c:v>39062</c:v>
                </c:pt>
                <c:pt idx="4270">
                  <c:v>39063</c:v>
                </c:pt>
                <c:pt idx="4271">
                  <c:v>39064</c:v>
                </c:pt>
                <c:pt idx="4272">
                  <c:v>39065</c:v>
                </c:pt>
                <c:pt idx="4273">
                  <c:v>39066</c:v>
                </c:pt>
                <c:pt idx="4274">
                  <c:v>39069</c:v>
                </c:pt>
                <c:pt idx="4275">
                  <c:v>39070</c:v>
                </c:pt>
                <c:pt idx="4276">
                  <c:v>39071</c:v>
                </c:pt>
                <c:pt idx="4277">
                  <c:v>39072</c:v>
                </c:pt>
                <c:pt idx="4278">
                  <c:v>39073</c:v>
                </c:pt>
                <c:pt idx="4279">
                  <c:v>39077</c:v>
                </c:pt>
                <c:pt idx="4280">
                  <c:v>39078</c:v>
                </c:pt>
                <c:pt idx="4281">
                  <c:v>39079</c:v>
                </c:pt>
                <c:pt idx="4282">
                  <c:v>39080</c:v>
                </c:pt>
                <c:pt idx="4283">
                  <c:v>39085</c:v>
                </c:pt>
                <c:pt idx="4284">
                  <c:v>39086</c:v>
                </c:pt>
                <c:pt idx="4285">
                  <c:v>39087</c:v>
                </c:pt>
                <c:pt idx="4286">
                  <c:v>39090</c:v>
                </c:pt>
                <c:pt idx="4287">
                  <c:v>39091</c:v>
                </c:pt>
                <c:pt idx="4288">
                  <c:v>39092</c:v>
                </c:pt>
                <c:pt idx="4289">
                  <c:v>39093</c:v>
                </c:pt>
                <c:pt idx="4290">
                  <c:v>39094</c:v>
                </c:pt>
                <c:pt idx="4291">
                  <c:v>39098</c:v>
                </c:pt>
                <c:pt idx="4292">
                  <c:v>39099</c:v>
                </c:pt>
                <c:pt idx="4293">
                  <c:v>39100</c:v>
                </c:pt>
                <c:pt idx="4294">
                  <c:v>39101</c:v>
                </c:pt>
                <c:pt idx="4295">
                  <c:v>39104</c:v>
                </c:pt>
                <c:pt idx="4296">
                  <c:v>39105</c:v>
                </c:pt>
                <c:pt idx="4297">
                  <c:v>39106</c:v>
                </c:pt>
                <c:pt idx="4298">
                  <c:v>39107</c:v>
                </c:pt>
                <c:pt idx="4299">
                  <c:v>39108</c:v>
                </c:pt>
                <c:pt idx="4300">
                  <c:v>39111</c:v>
                </c:pt>
                <c:pt idx="4301">
                  <c:v>39112</c:v>
                </c:pt>
                <c:pt idx="4302">
                  <c:v>39113</c:v>
                </c:pt>
                <c:pt idx="4303">
                  <c:v>39114</c:v>
                </c:pt>
                <c:pt idx="4304">
                  <c:v>39115</c:v>
                </c:pt>
                <c:pt idx="4305">
                  <c:v>39118</c:v>
                </c:pt>
                <c:pt idx="4306">
                  <c:v>39119</c:v>
                </c:pt>
                <c:pt idx="4307">
                  <c:v>39120</c:v>
                </c:pt>
                <c:pt idx="4308">
                  <c:v>39121</c:v>
                </c:pt>
                <c:pt idx="4309">
                  <c:v>39122</c:v>
                </c:pt>
                <c:pt idx="4310">
                  <c:v>39125</c:v>
                </c:pt>
                <c:pt idx="4311">
                  <c:v>39126</c:v>
                </c:pt>
                <c:pt idx="4312">
                  <c:v>39127</c:v>
                </c:pt>
                <c:pt idx="4313">
                  <c:v>39128</c:v>
                </c:pt>
                <c:pt idx="4314">
                  <c:v>39129</c:v>
                </c:pt>
                <c:pt idx="4315">
                  <c:v>39133</c:v>
                </c:pt>
                <c:pt idx="4316">
                  <c:v>39134</c:v>
                </c:pt>
                <c:pt idx="4317">
                  <c:v>39135</c:v>
                </c:pt>
                <c:pt idx="4318">
                  <c:v>39136</c:v>
                </c:pt>
                <c:pt idx="4319">
                  <c:v>39139</c:v>
                </c:pt>
                <c:pt idx="4320">
                  <c:v>39140</c:v>
                </c:pt>
                <c:pt idx="4321">
                  <c:v>39141</c:v>
                </c:pt>
                <c:pt idx="4322">
                  <c:v>39142</c:v>
                </c:pt>
                <c:pt idx="4323">
                  <c:v>39143</c:v>
                </c:pt>
                <c:pt idx="4324">
                  <c:v>39146</c:v>
                </c:pt>
                <c:pt idx="4325">
                  <c:v>39147</c:v>
                </c:pt>
                <c:pt idx="4326">
                  <c:v>39148</c:v>
                </c:pt>
                <c:pt idx="4327">
                  <c:v>39149</c:v>
                </c:pt>
                <c:pt idx="4328">
                  <c:v>39150</c:v>
                </c:pt>
                <c:pt idx="4329">
                  <c:v>39153</c:v>
                </c:pt>
                <c:pt idx="4330">
                  <c:v>39154</c:v>
                </c:pt>
                <c:pt idx="4331">
                  <c:v>39155</c:v>
                </c:pt>
                <c:pt idx="4332">
                  <c:v>39156</c:v>
                </c:pt>
                <c:pt idx="4333">
                  <c:v>39157</c:v>
                </c:pt>
                <c:pt idx="4334">
                  <c:v>39160</c:v>
                </c:pt>
                <c:pt idx="4335">
                  <c:v>39161</c:v>
                </c:pt>
                <c:pt idx="4336">
                  <c:v>39162</c:v>
                </c:pt>
                <c:pt idx="4337">
                  <c:v>39163</c:v>
                </c:pt>
                <c:pt idx="4338">
                  <c:v>39164</c:v>
                </c:pt>
                <c:pt idx="4339">
                  <c:v>39167</c:v>
                </c:pt>
                <c:pt idx="4340">
                  <c:v>39168</c:v>
                </c:pt>
                <c:pt idx="4341">
                  <c:v>39169</c:v>
                </c:pt>
                <c:pt idx="4342">
                  <c:v>39170</c:v>
                </c:pt>
                <c:pt idx="4343">
                  <c:v>39171</c:v>
                </c:pt>
                <c:pt idx="4344">
                  <c:v>39174</c:v>
                </c:pt>
                <c:pt idx="4345">
                  <c:v>39175</c:v>
                </c:pt>
                <c:pt idx="4346">
                  <c:v>39176</c:v>
                </c:pt>
                <c:pt idx="4347">
                  <c:v>39177</c:v>
                </c:pt>
                <c:pt idx="4348">
                  <c:v>39181</c:v>
                </c:pt>
                <c:pt idx="4349">
                  <c:v>39182</c:v>
                </c:pt>
                <c:pt idx="4350">
                  <c:v>39183</c:v>
                </c:pt>
                <c:pt idx="4351">
                  <c:v>39184</c:v>
                </c:pt>
                <c:pt idx="4352">
                  <c:v>39185</c:v>
                </c:pt>
                <c:pt idx="4353">
                  <c:v>39188</c:v>
                </c:pt>
                <c:pt idx="4354">
                  <c:v>39189</c:v>
                </c:pt>
                <c:pt idx="4355">
                  <c:v>39190</c:v>
                </c:pt>
                <c:pt idx="4356">
                  <c:v>39191</c:v>
                </c:pt>
                <c:pt idx="4357">
                  <c:v>39192</c:v>
                </c:pt>
                <c:pt idx="4358">
                  <c:v>39195</c:v>
                </c:pt>
                <c:pt idx="4359">
                  <c:v>39196</c:v>
                </c:pt>
                <c:pt idx="4360">
                  <c:v>39197</c:v>
                </c:pt>
                <c:pt idx="4361">
                  <c:v>39198</c:v>
                </c:pt>
                <c:pt idx="4362">
                  <c:v>39199</c:v>
                </c:pt>
                <c:pt idx="4363">
                  <c:v>39202</c:v>
                </c:pt>
                <c:pt idx="4364">
                  <c:v>39203</c:v>
                </c:pt>
                <c:pt idx="4365">
                  <c:v>39204</c:v>
                </c:pt>
                <c:pt idx="4366">
                  <c:v>39205</c:v>
                </c:pt>
                <c:pt idx="4367">
                  <c:v>39206</c:v>
                </c:pt>
                <c:pt idx="4368">
                  <c:v>39209</c:v>
                </c:pt>
                <c:pt idx="4369">
                  <c:v>39210</c:v>
                </c:pt>
                <c:pt idx="4370">
                  <c:v>39211</c:v>
                </c:pt>
                <c:pt idx="4371">
                  <c:v>39212</c:v>
                </c:pt>
                <c:pt idx="4372">
                  <c:v>39213</c:v>
                </c:pt>
                <c:pt idx="4373">
                  <c:v>39216</c:v>
                </c:pt>
                <c:pt idx="4374">
                  <c:v>39217</c:v>
                </c:pt>
                <c:pt idx="4375">
                  <c:v>39218</c:v>
                </c:pt>
                <c:pt idx="4376">
                  <c:v>39219</c:v>
                </c:pt>
                <c:pt idx="4377">
                  <c:v>39220</c:v>
                </c:pt>
                <c:pt idx="4378">
                  <c:v>39223</c:v>
                </c:pt>
                <c:pt idx="4379">
                  <c:v>39224</c:v>
                </c:pt>
                <c:pt idx="4380">
                  <c:v>39225</c:v>
                </c:pt>
                <c:pt idx="4381">
                  <c:v>39226</c:v>
                </c:pt>
                <c:pt idx="4382">
                  <c:v>39227</c:v>
                </c:pt>
                <c:pt idx="4383">
                  <c:v>39231</c:v>
                </c:pt>
                <c:pt idx="4384">
                  <c:v>39232</c:v>
                </c:pt>
                <c:pt idx="4385">
                  <c:v>39233</c:v>
                </c:pt>
                <c:pt idx="4386">
                  <c:v>39234</c:v>
                </c:pt>
                <c:pt idx="4387">
                  <c:v>39237</c:v>
                </c:pt>
                <c:pt idx="4388">
                  <c:v>39238</c:v>
                </c:pt>
                <c:pt idx="4389">
                  <c:v>39239</c:v>
                </c:pt>
                <c:pt idx="4390">
                  <c:v>39240</c:v>
                </c:pt>
                <c:pt idx="4391">
                  <c:v>39241</c:v>
                </c:pt>
                <c:pt idx="4392">
                  <c:v>39244</c:v>
                </c:pt>
                <c:pt idx="4393">
                  <c:v>39245</c:v>
                </c:pt>
                <c:pt idx="4394">
                  <c:v>39246</c:v>
                </c:pt>
                <c:pt idx="4395">
                  <c:v>39247</c:v>
                </c:pt>
                <c:pt idx="4396">
                  <c:v>39248</c:v>
                </c:pt>
                <c:pt idx="4397">
                  <c:v>39251</c:v>
                </c:pt>
                <c:pt idx="4398">
                  <c:v>39252</c:v>
                </c:pt>
                <c:pt idx="4399">
                  <c:v>39253</c:v>
                </c:pt>
                <c:pt idx="4400">
                  <c:v>39254</c:v>
                </c:pt>
                <c:pt idx="4401">
                  <c:v>39255</c:v>
                </c:pt>
                <c:pt idx="4402">
                  <c:v>39258</c:v>
                </c:pt>
                <c:pt idx="4403">
                  <c:v>39259</c:v>
                </c:pt>
                <c:pt idx="4404">
                  <c:v>39260</c:v>
                </c:pt>
                <c:pt idx="4405">
                  <c:v>39261</c:v>
                </c:pt>
                <c:pt idx="4406">
                  <c:v>39262</c:v>
                </c:pt>
                <c:pt idx="4407">
                  <c:v>39265</c:v>
                </c:pt>
                <c:pt idx="4408">
                  <c:v>39266</c:v>
                </c:pt>
                <c:pt idx="4409">
                  <c:v>39268</c:v>
                </c:pt>
                <c:pt idx="4410">
                  <c:v>39269</c:v>
                </c:pt>
                <c:pt idx="4411">
                  <c:v>39272</c:v>
                </c:pt>
                <c:pt idx="4412">
                  <c:v>39273</c:v>
                </c:pt>
                <c:pt idx="4413">
                  <c:v>39274</c:v>
                </c:pt>
                <c:pt idx="4414">
                  <c:v>39275</c:v>
                </c:pt>
                <c:pt idx="4415">
                  <c:v>39276</c:v>
                </c:pt>
                <c:pt idx="4416">
                  <c:v>39279</c:v>
                </c:pt>
                <c:pt idx="4417">
                  <c:v>39280</c:v>
                </c:pt>
                <c:pt idx="4418">
                  <c:v>39281</c:v>
                </c:pt>
                <c:pt idx="4419">
                  <c:v>39282</c:v>
                </c:pt>
                <c:pt idx="4420">
                  <c:v>39283</c:v>
                </c:pt>
                <c:pt idx="4421">
                  <c:v>39286</c:v>
                </c:pt>
                <c:pt idx="4422">
                  <c:v>39287</c:v>
                </c:pt>
                <c:pt idx="4423">
                  <c:v>39288</c:v>
                </c:pt>
                <c:pt idx="4424">
                  <c:v>39289</c:v>
                </c:pt>
                <c:pt idx="4425">
                  <c:v>39290</c:v>
                </c:pt>
                <c:pt idx="4426">
                  <c:v>39293</c:v>
                </c:pt>
                <c:pt idx="4427">
                  <c:v>39294</c:v>
                </c:pt>
                <c:pt idx="4428">
                  <c:v>39295</c:v>
                </c:pt>
                <c:pt idx="4429">
                  <c:v>39296</c:v>
                </c:pt>
                <c:pt idx="4430">
                  <c:v>39297</c:v>
                </c:pt>
                <c:pt idx="4431">
                  <c:v>39300</c:v>
                </c:pt>
                <c:pt idx="4432">
                  <c:v>39301</c:v>
                </c:pt>
                <c:pt idx="4433">
                  <c:v>39302</c:v>
                </c:pt>
                <c:pt idx="4434">
                  <c:v>39303</c:v>
                </c:pt>
                <c:pt idx="4435">
                  <c:v>39304</c:v>
                </c:pt>
                <c:pt idx="4436">
                  <c:v>39307</c:v>
                </c:pt>
                <c:pt idx="4437">
                  <c:v>39308</c:v>
                </c:pt>
                <c:pt idx="4438">
                  <c:v>39309</c:v>
                </c:pt>
                <c:pt idx="4439">
                  <c:v>39310</c:v>
                </c:pt>
                <c:pt idx="4440">
                  <c:v>39311</c:v>
                </c:pt>
                <c:pt idx="4441">
                  <c:v>39314</c:v>
                </c:pt>
                <c:pt idx="4442">
                  <c:v>39315</c:v>
                </c:pt>
                <c:pt idx="4443">
                  <c:v>39316</c:v>
                </c:pt>
                <c:pt idx="4444">
                  <c:v>39317</c:v>
                </c:pt>
                <c:pt idx="4445">
                  <c:v>39318</c:v>
                </c:pt>
                <c:pt idx="4446">
                  <c:v>39321</c:v>
                </c:pt>
                <c:pt idx="4447">
                  <c:v>39322</c:v>
                </c:pt>
                <c:pt idx="4448">
                  <c:v>39323</c:v>
                </c:pt>
                <c:pt idx="4449">
                  <c:v>39324</c:v>
                </c:pt>
                <c:pt idx="4450">
                  <c:v>39325</c:v>
                </c:pt>
                <c:pt idx="4451">
                  <c:v>39329</c:v>
                </c:pt>
                <c:pt idx="4452">
                  <c:v>39330</c:v>
                </c:pt>
                <c:pt idx="4453">
                  <c:v>39331</c:v>
                </c:pt>
                <c:pt idx="4454">
                  <c:v>39332</c:v>
                </c:pt>
                <c:pt idx="4455">
                  <c:v>39335</c:v>
                </c:pt>
                <c:pt idx="4456">
                  <c:v>39336</c:v>
                </c:pt>
                <c:pt idx="4457">
                  <c:v>39337</c:v>
                </c:pt>
                <c:pt idx="4458">
                  <c:v>39338</c:v>
                </c:pt>
                <c:pt idx="4459">
                  <c:v>39339</c:v>
                </c:pt>
                <c:pt idx="4460">
                  <c:v>39342</c:v>
                </c:pt>
                <c:pt idx="4461">
                  <c:v>39343</c:v>
                </c:pt>
                <c:pt idx="4462">
                  <c:v>39344</c:v>
                </c:pt>
                <c:pt idx="4463">
                  <c:v>39345</c:v>
                </c:pt>
                <c:pt idx="4464">
                  <c:v>39346</c:v>
                </c:pt>
                <c:pt idx="4465">
                  <c:v>39349</c:v>
                </c:pt>
                <c:pt idx="4466">
                  <c:v>39350</c:v>
                </c:pt>
                <c:pt idx="4467">
                  <c:v>39351</c:v>
                </c:pt>
                <c:pt idx="4468">
                  <c:v>39352</c:v>
                </c:pt>
                <c:pt idx="4469">
                  <c:v>39353</c:v>
                </c:pt>
                <c:pt idx="4470">
                  <c:v>39356</c:v>
                </c:pt>
                <c:pt idx="4471">
                  <c:v>39357</c:v>
                </c:pt>
                <c:pt idx="4472">
                  <c:v>39358</c:v>
                </c:pt>
                <c:pt idx="4473">
                  <c:v>39359</c:v>
                </c:pt>
                <c:pt idx="4474">
                  <c:v>39360</c:v>
                </c:pt>
                <c:pt idx="4475">
                  <c:v>39363</c:v>
                </c:pt>
                <c:pt idx="4476">
                  <c:v>39364</c:v>
                </c:pt>
                <c:pt idx="4477">
                  <c:v>39365</c:v>
                </c:pt>
                <c:pt idx="4478">
                  <c:v>39366</c:v>
                </c:pt>
                <c:pt idx="4479">
                  <c:v>39367</c:v>
                </c:pt>
                <c:pt idx="4480">
                  <c:v>39370</c:v>
                </c:pt>
                <c:pt idx="4481">
                  <c:v>39371</c:v>
                </c:pt>
                <c:pt idx="4482">
                  <c:v>39372</c:v>
                </c:pt>
                <c:pt idx="4483">
                  <c:v>39373</c:v>
                </c:pt>
                <c:pt idx="4484">
                  <c:v>39374</c:v>
                </c:pt>
                <c:pt idx="4485">
                  <c:v>39377</c:v>
                </c:pt>
                <c:pt idx="4486">
                  <c:v>39378</c:v>
                </c:pt>
                <c:pt idx="4487">
                  <c:v>39379</c:v>
                </c:pt>
                <c:pt idx="4488">
                  <c:v>39380</c:v>
                </c:pt>
                <c:pt idx="4489">
                  <c:v>39381</c:v>
                </c:pt>
                <c:pt idx="4490">
                  <c:v>39384</c:v>
                </c:pt>
                <c:pt idx="4491">
                  <c:v>39385</c:v>
                </c:pt>
                <c:pt idx="4492">
                  <c:v>39386</c:v>
                </c:pt>
                <c:pt idx="4493">
                  <c:v>39387</c:v>
                </c:pt>
                <c:pt idx="4494">
                  <c:v>39388</c:v>
                </c:pt>
                <c:pt idx="4495">
                  <c:v>39391</c:v>
                </c:pt>
                <c:pt idx="4496">
                  <c:v>39392</c:v>
                </c:pt>
                <c:pt idx="4497">
                  <c:v>39393</c:v>
                </c:pt>
                <c:pt idx="4498">
                  <c:v>39394</c:v>
                </c:pt>
                <c:pt idx="4499">
                  <c:v>39395</c:v>
                </c:pt>
                <c:pt idx="4500">
                  <c:v>39398</c:v>
                </c:pt>
                <c:pt idx="4501">
                  <c:v>39399</c:v>
                </c:pt>
                <c:pt idx="4502">
                  <c:v>39400</c:v>
                </c:pt>
                <c:pt idx="4503">
                  <c:v>39401</c:v>
                </c:pt>
                <c:pt idx="4504">
                  <c:v>39402</c:v>
                </c:pt>
                <c:pt idx="4505">
                  <c:v>39405</c:v>
                </c:pt>
                <c:pt idx="4506">
                  <c:v>39406</c:v>
                </c:pt>
                <c:pt idx="4507">
                  <c:v>39407</c:v>
                </c:pt>
                <c:pt idx="4508">
                  <c:v>39409</c:v>
                </c:pt>
                <c:pt idx="4509">
                  <c:v>39412</c:v>
                </c:pt>
                <c:pt idx="4510">
                  <c:v>39413</c:v>
                </c:pt>
                <c:pt idx="4511">
                  <c:v>39414</c:v>
                </c:pt>
                <c:pt idx="4512">
                  <c:v>39415</c:v>
                </c:pt>
                <c:pt idx="4513">
                  <c:v>39416</c:v>
                </c:pt>
                <c:pt idx="4514">
                  <c:v>39419</c:v>
                </c:pt>
                <c:pt idx="4515">
                  <c:v>39420</c:v>
                </c:pt>
                <c:pt idx="4516">
                  <c:v>39421</c:v>
                </c:pt>
                <c:pt idx="4517">
                  <c:v>39422</c:v>
                </c:pt>
                <c:pt idx="4518">
                  <c:v>39423</c:v>
                </c:pt>
                <c:pt idx="4519">
                  <c:v>39426</c:v>
                </c:pt>
                <c:pt idx="4520">
                  <c:v>39427</c:v>
                </c:pt>
                <c:pt idx="4521">
                  <c:v>39428</c:v>
                </c:pt>
                <c:pt idx="4522">
                  <c:v>39429</c:v>
                </c:pt>
                <c:pt idx="4523">
                  <c:v>39430</c:v>
                </c:pt>
                <c:pt idx="4524">
                  <c:v>39433</c:v>
                </c:pt>
                <c:pt idx="4525">
                  <c:v>39434</c:v>
                </c:pt>
                <c:pt idx="4526">
                  <c:v>39435</c:v>
                </c:pt>
                <c:pt idx="4527">
                  <c:v>39436</c:v>
                </c:pt>
                <c:pt idx="4528">
                  <c:v>39437</c:v>
                </c:pt>
                <c:pt idx="4529">
                  <c:v>39440</c:v>
                </c:pt>
                <c:pt idx="4530">
                  <c:v>39442</c:v>
                </c:pt>
                <c:pt idx="4531">
                  <c:v>39443</c:v>
                </c:pt>
                <c:pt idx="4532">
                  <c:v>39444</c:v>
                </c:pt>
                <c:pt idx="4533">
                  <c:v>39447</c:v>
                </c:pt>
                <c:pt idx="4534">
                  <c:v>39449</c:v>
                </c:pt>
                <c:pt idx="4535">
                  <c:v>39450</c:v>
                </c:pt>
                <c:pt idx="4536">
                  <c:v>39451</c:v>
                </c:pt>
                <c:pt idx="4537">
                  <c:v>39454</c:v>
                </c:pt>
                <c:pt idx="4538">
                  <c:v>39455</c:v>
                </c:pt>
                <c:pt idx="4539">
                  <c:v>39456</c:v>
                </c:pt>
                <c:pt idx="4540">
                  <c:v>39457</c:v>
                </c:pt>
                <c:pt idx="4541">
                  <c:v>39458</c:v>
                </c:pt>
                <c:pt idx="4542">
                  <c:v>39461</c:v>
                </c:pt>
                <c:pt idx="4543">
                  <c:v>39462</c:v>
                </c:pt>
                <c:pt idx="4544">
                  <c:v>39463</c:v>
                </c:pt>
                <c:pt idx="4545">
                  <c:v>39464</c:v>
                </c:pt>
                <c:pt idx="4546">
                  <c:v>39465</c:v>
                </c:pt>
                <c:pt idx="4547">
                  <c:v>39469</c:v>
                </c:pt>
                <c:pt idx="4548">
                  <c:v>39470</c:v>
                </c:pt>
                <c:pt idx="4549">
                  <c:v>39471</c:v>
                </c:pt>
                <c:pt idx="4550">
                  <c:v>39472</c:v>
                </c:pt>
                <c:pt idx="4551">
                  <c:v>39475</c:v>
                </c:pt>
                <c:pt idx="4552">
                  <c:v>39476</c:v>
                </c:pt>
                <c:pt idx="4553">
                  <c:v>39477</c:v>
                </c:pt>
                <c:pt idx="4554">
                  <c:v>39478</c:v>
                </c:pt>
                <c:pt idx="4555">
                  <c:v>39479</c:v>
                </c:pt>
                <c:pt idx="4556">
                  <c:v>39482</c:v>
                </c:pt>
                <c:pt idx="4557">
                  <c:v>39483</c:v>
                </c:pt>
                <c:pt idx="4558">
                  <c:v>39484</c:v>
                </c:pt>
                <c:pt idx="4559">
                  <c:v>39485</c:v>
                </c:pt>
                <c:pt idx="4560">
                  <c:v>39486</c:v>
                </c:pt>
                <c:pt idx="4561">
                  <c:v>39489</c:v>
                </c:pt>
                <c:pt idx="4562">
                  <c:v>39490</c:v>
                </c:pt>
                <c:pt idx="4563">
                  <c:v>39491</c:v>
                </c:pt>
                <c:pt idx="4564">
                  <c:v>39492</c:v>
                </c:pt>
                <c:pt idx="4565">
                  <c:v>39493</c:v>
                </c:pt>
                <c:pt idx="4566">
                  <c:v>39497</c:v>
                </c:pt>
                <c:pt idx="4567">
                  <c:v>39498</c:v>
                </c:pt>
                <c:pt idx="4568">
                  <c:v>39499</c:v>
                </c:pt>
                <c:pt idx="4569">
                  <c:v>39500</c:v>
                </c:pt>
                <c:pt idx="4570">
                  <c:v>39503</c:v>
                </c:pt>
                <c:pt idx="4571">
                  <c:v>39504</c:v>
                </c:pt>
                <c:pt idx="4572">
                  <c:v>39505</c:v>
                </c:pt>
                <c:pt idx="4573">
                  <c:v>39506</c:v>
                </c:pt>
                <c:pt idx="4574">
                  <c:v>39507</c:v>
                </c:pt>
                <c:pt idx="4575">
                  <c:v>39510</c:v>
                </c:pt>
                <c:pt idx="4576">
                  <c:v>39511</c:v>
                </c:pt>
                <c:pt idx="4577">
                  <c:v>39512</c:v>
                </c:pt>
                <c:pt idx="4578">
                  <c:v>39513</c:v>
                </c:pt>
                <c:pt idx="4579">
                  <c:v>39514</c:v>
                </c:pt>
                <c:pt idx="4580">
                  <c:v>39517</c:v>
                </c:pt>
                <c:pt idx="4581">
                  <c:v>39518</c:v>
                </c:pt>
                <c:pt idx="4582">
                  <c:v>39519</c:v>
                </c:pt>
                <c:pt idx="4583">
                  <c:v>39520</c:v>
                </c:pt>
                <c:pt idx="4584">
                  <c:v>39521</c:v>
                </c:pt>
                <c:pt idx="4585">
                  <c:v>39524</c:v>
                </c:pt>
                <c:pt idx="4586">
                  <c:v>39525</c:v>
                </c:pt>
                <c:pt idx="4587">
                  <c:v>39526</c:v>
                </c:pt>
                <c:pt idx="4588">
                  <c:v>39527</c:v>
                </c:pt>
                <c:pt idx="4589">
                  <c:v>39531</c:v>
                </c:pt>
                <c:pt idx="4590">
                  <c:v>39532</c:v>
                </c:pt>
                <c:pt idx="4591">
                  <c:v>39533</c:v>
                </c:pt>
                <c:pt idx="4592">
                  <c:v>39534</c:v>
                </c:pt>
                <c:pt idx="4593">
                  <c:v>39535</c:v>
                </c:pt>
                <c:pt idx="4594">
                  <c:v>39538</c:v>
                </c:pt>
                <c:pt idx="4595">
                  <c:v>39539</c:v>
                </c:pt>
                <c:pt idx="4596">
                  <c:v>39540</c:v>
                </c:pt>
                <c:pt idx="4597">
                  <c:v>39541</c:v>
                </c:pt>
                <c:pt idx="4598">
                  <c:v>39542</c:v>
                </c:pt>
                <c:pt idx="4599">
                  <c:v>39545</c:v>
                </c:pt>
                <c:pt idx="4600">
                  <c:v>39546</c:v>
                </c:pt>
                <c:pt idx="4601">
                  <c:v>39547</c:v>
                </c:pt>
                <c:pt idx="4602">
                  <c:v>39548</c:v>
                </c:pt>
                <c:pt idx="4603">
                  <c:v>39549</c:v>
                </c:pt>
                <c:pt idx="4604">
                  <c:v>39552</c:v>
                </c:pt>
                <c:pt idx="4605">
                  <c:v>39553</c:v>
                </c:pt>
                <c:pt idx="4606">
                  <c:v>39554</c:v>
                </c:pt>
                <c:pt idx="4607">
                  <c:v>39555</c:v>
                </c:pt>
                <c:pt idx="4608">
                  <c:v>39556</c:v>
                </c:pt>
                <c:pt idx="4609">
                  <c:v>39559</c:v>
                </c:pt>
                <c:pt idx="4610">
                  <c:v>39560</c:v>
                </c:pt>
                <c:pt idx="4611">
                  <c:v>39561</c:v>
                </c:pt>
                <c:pt idx="4612">
                  <c:v>39562</c:v>
                </c:pt>
                <c:pt idx="4613">
                  <c:v>39563</c:v>
                </c:pt>
                <c:pt idx="4614">
                  <c:v>39566</c:v>
                </c:pt>
                <c:pt idx="4615">
                  <c:v>39567</c:v>
                </c:pt>
                <c:pt idx="4616">
                  <c:v>39568</c:v>
                </c:pt>
                <c:pt idx="4617">
                  <c:v>39569</c:v>
                </c:pt>
                <c:pt idx="4618">
                  <c:v>39570</c:v>
                </c:pt>
                <c:pt idx="4619">
                  <c:v>39573</c:v>
                </c:pt>
                <c:pt idx="4620">
                  <c:v>39574</c:v>
                </c:pt>
                <c:pt idx="4621">
                  <c:v>39575</c:v>
                </c:pt>
                <c:pt idx="4622">
                  <c:v>39576</c:v>
                </c:pt>
                <c:pt idx="4623">
                  <c:v>39577</c:v>
                </c:pt>
                <c:pt idx="4624">
                  <c:v>39580</c:v>
                </c:pt>
                <c:pt idx="4625">
                  <c:v>39581</c:v>
                </c:pt>
                <c:pt idx="4626">
                  <c:v>39582</c:v>
                </c:pt>
                <c:pt idx="4627">
                  <c:v>39583</c:v>
                </c:pt>
                <c:pt idx="4628">
                  <c:v>39584</c:v>
                </c:pt>
                <c:pt idx="4629">
                  <c:v>39587</c:v>
                </c:pt>
                <c:pt idx="4630">
                  <c:v>39588</c:v>
                </c:pt>
                <c:pt idx="4631">
                  <c:v>39589</c:v>
                </c:pt>
                <c:pt idx="4632">
                  <c:v>39590</c:v>
                </c:pt>
                <c:pt idx="4633">
                  <c:v>39591</c:v>
                </c:pt>
                <c:pt idx="4634">
                  <c:v>39595</c:v>
                </c:pt>
                <c:pt idx="4635">
                  <c:v>39596</c:v>
                </c:pt>
                <c:pt idx="4636">
                  <c:v>39597</c:v>
                </c:pt>
                <c:pt idx="4637">
                  <c:v>39598</c:v>
                </c:pt>
                <c:pt idx="4638">
                  <c:v>39601</c:v>
                </c:pt>
                <c:pt idx="4639">
                  <c:v>39602</c:v>
                </c:pt>
                <c:pt idx="4640">
                  <c:v>39603</c:v>
                </c:pt>
                <c:pt idx="4641">
                  <c:v>39604</c:v>
                </c:pt>
                <c:pt idx="4642">
                  <c:v>39605</c:v>
                </c:pt>
                <c:pt idx="4643">
                  <c:v>39608</c:v>
                </c:pt>
                <c:pt idx="4644">
                  <c:v>39609</c:v>
                </c:pt>
                <c:pt idx="4645">
                  <c:v>39610</c:v>
                </c:pt>
                <c:pt idx="4646">
                  <c:v>39611</c:v>
                </c:pt>
                <c:pt idx="4647">
                  <c:v>39612</c:v>
                </c:pt>
                <c:pt idx="4648">
                  <c:v>39615</c:v>
                </c:pt>
                <c:pt idx="4649">
                  <c:v>39616</c:v>
                </c:pt>
                <c:pt idx="4650">
                  <c:v>39617</c:v>
                </c:pt>
                <c:pt idx="4651">
                  <c:v>39618</c:v>
                </c:pt>
                <c:pt idx="4652">
                  <c:v>39619</c:v>
                </c:pt>
                <c:pt idx="4653">
                  <c:v>39622</c:v>
                </c:pt>
                <c:pt idx="4654">
                  <c:v>39623</c:v>
                </c:pt>
                <c:pt idx="4655">
                  <c:v>39624</c:v>
                </c:pt>
                <c:pt idx="4656">
                  <c:v>39625</c:v>
                </c:pt>
                <c:pt idx="4657">
                  <c:v>39626</c:v>
                </c:pt>
                <c:pt idx="4658">
                  <c:v>39629</c:v>
                </c:pt>
                <c:pt idx="4659">
                  <c:v>39630</c:v>
                </c:pt>
                <c:pt idx="4660">
                  <c:v>39631</c:v>
                </c:pt>
                <c:pt idx="4661">
                  <c:v>39632</c:v>
                </c:pt>
                <c:pt idx="4662">
                  <c:v>39636</c:v>
                </c:pt>
                <c:pt idx="4663">
                  <c:v>39637</c:v>
                </c:pt>
                <c:pt idx="4664">
                  <c:v>39638</c:v>
                </c:pt>
                <c:pt idx="4665">
                  <c:v>39639</c:v>
                </c:pt>
                <c:pt idx="4666">
                  <c:v>39640</c:v>
                </c:pt>
                <c:pt idx="4667">
                  <c:v>39643</c:v>
                </c:pt>
                <c:pt idx="4668">
                  <c:v>39644</c:v>
                </c:pt>
                <c:pt idx="4669">
                  <c:v>39645</c:v>
                </c:pt>
                <c:pt idx="4670">
                  <c:v>39646</c:v>
                </c:pt>
                <c:pt idx="4671">
                  <c:v>39647</c:v>
                </c:pt>
                <c:pt idx="4672">
                  <c:v>39650</c:v>
                </c:pt>
                <c:pt idx="4673">
                  <c:v>39651</c:v>
                </c:pt>
                <c:pt idx="4674">
                  <c:v>39652</c:v>
                </c:pt>
                <c:pt idx="4675">
                  <c:v>39653</c:v>
                </c:pt>
                <c:pt idx="4676">
                  <c:v>39654</c:v>
                </c:pt>
                <c:pt idx="4677">
                  <c:v>39657</c:v>
                </c:pt>
                <c:pt idx="4678">
                  <c:v>39658</c:v>
                </c:pt>
                <c:pt idx="4679">
                  <c:v>39659</c:v>
                </c:pt>
                <c:pt idx="4680">
                  <c:v>39660</c:v>
                </c:pt>
                <c:pt idx="4681">
                  <c:v>39661</c:v>
                </c:pt>
                <c:pt idx="4682">
                  <c:v>39664</c:v>
                </c:pt>
                <c:pt idx="4683">
                  <c:v>39665</c:v>
                </c:pt>
                <c:pt idx="4684">
                  <c:v>39666</c:v>
                </c:pt>
                <c:pt idx="4685">
                  <c:v>39667</c:v>
                </c:pt>
                <c:pt idx="4686">
                  <c:v>39668</c:v>
                </c:pt>
                <c:pt idx="4687">
                  <c:v>39671</c:v>
                </c:pt>
                <c:pt idx="4688">
                  <c:v>39672</c:v>
                </c:pt>
                <c:pt idx="4689">
                  <c:v>39673</c:v>
                </c:pt>
                <c:pt idx="4690">
                  <c:v>39674</c:v>
                </c:pt>
                <c:pt idx="4691">
                  <c:v>39675</c:v>
                </c:pt>
                <c:pt idx="4692">
                  <c:v>39678</c:v>
                </c:pt>
                <c:pt idx="4693">
                  <c:v>39679</c:v>
                </c:pt>
                <c:pt idx="4694">
                  <c:v>39680</c:v>
                </c:pt>
                <c:pt idx="4695">
                  <c:v>39681</c:v>
                </c:pt>
                <c:pt idx="4696">
                  <c:v>39682</c:v>
                </c:pt>
                <c:pt idx="4697">
                  <c:v>39685</c:v>
                </c:pt>
                <c:pt idx="4698">
                  <c:v>39686</c:v>
                </c:pt>
                <c:pt idx="4699">
                  <c:v>39687</c:v>
                </c:pt>
                <c:pt idx="4700">
                  <c:v>39688</c:v>
                </c:pt>
                <c:pt idx="4701">
                  <c:v>39689</c:v>
                </c:pt>
                <c:pt idx="4702">
                  <c:v>39693</c:v>
                </c:pt>
                <c:pt idx="4703">
                  <c:v>39694</c:v>
                </c:pt>
                <c:pt idx="4704">
                  <c:v>39695</c:v>
                </c:pt>
                <c:pt idx="4705">
                  <c:v>39696</c:v>
                </c:pt>
                <c:pt idx="4706">
                  <c:v>39699</c:v>
                </c:pt>
                <c:pt idx="4707">
                  <c:v>39700</c:v>
                </c:pt>
                <c:pt idx="4708">
                  <c:v>39701</c:v>
                </c:pt>
                <c:pt idx="4709">
                  <c:v>39702</c:v>
                </c:pt>
                <c:pt idx="4710">
                  <c:v>39703</c:v>
                </c:pt>
                <c:pt idx="4711">
                  <c:v>39706</c:v>
                </c:pt>
                <c:pt idx="4712">
                  <c:v>39707</c:v>
                </c:pt>
                <c:pt idx="4713">
                  <c:v>39708</c:v>
                </c:pt>
                <c:pt idx="4714">
                  <c:v>39709</c:v>
                </c:pt>
                <c:pt idx="4715">
                  <c:v>39710</c:v>
                </c:pt>
                <c:pt idx="4716">
                  <c:v>39713</c:v>
                </c:pt>
                <c:pt idx="4717">
                  <c:v>39714</c:v>
                </c:pt>
                <c:pt idx="4718">
                  <c:v>39715</c:v>
                </c:pt>
                <c:pt idx="4719">
                  <c:v>39716</c:v>
                </c:pt>
                <c:pt idx="4720">
                  <c:v>39717</c:v>
                </c:pt>
                <c:pt idx="4721">
                  <c:v>39720</c:v>
                </c:pt>
                <c:pt idx="4722">
                  <c:v>39721</c:v>
                </c:pt>
                <c:pt idx="4723">
                  <c:v>39722</c:v>
                </c:pt>
                <c:pt idx="4724">
                  <c:v>39723</c:v>
                </c:pt>
                <c:pt idx="4725">
                  <c:v>39724</c:v>
                </c:pt>
                <c:pt idx="4726">
                  <c:v>39727</c:v>
                </c:pt>
                <c:pt idx="4727">
                  <c:v>39728</c:v>
                </c:pt>
                <c:pt idx="4728">
                  <c:v>39729</c:v>
                </c:pt>
                <c:pt idx="4729">
                  <c:v>39730</c:v>
                </c:pt>
                <c:pt idx="4730">
                  <c:v>39731</c:v>
                </c:pt>
                <c:pt idx="4731">
                  <c:v>39734</c:v>
                </c:pt>
                <c:pt idx="4732">
                  <c:v>39735</c:v>
                </c:pt>
                <c:pt idx="4733">
                  <c:v>39736</c:v>
                </c:pt>
                <c:pt idx="4734">
                  <c:v>39737</c:v>
                </c:pt>
                <c:pt idx="4735">
                  <c:v>39738</c:v>
                </c:pt>
                <c:pt idx="4736">
                  <c:v>39741</c:v>
                </c:pt>
                <c:pt idx="4737">
                  <c:v>39742</c:v>
                </c:pt>
                <c:pt idx="4738">
                  <c:v>39743</c:v>
                </c:pt>
                <c:pt idx="4739">
                  <c:v>39744</c:v>
                </c:pt>
                <c:pt idx="4740">
                  <c:v>39745</c:v>
                </c:pt>
                <c:pt idx="4741">
                  <c:v>39748</c:v>
                </c:pt>
                <c:pt idx="4742">
                  <c:v>39749</c:v>
                </c:pt>
                <c:pt idx="4743">
                  <c:v>39750</c:v>
                </c:pt>
                <c:pt idx="4744">
                  <c:v>39751</c:v>
                </c:pt>
                <c:pt idx="4745">
                  <c:v>39752</c:v>
                </c:pt>
                <c:pt idx="4746">
                  <c:v>39755</c:v>
                </c:pt>
                <c:pt idx="4747">
                  <c:v>39756</c:v>
                </c:pt>
                <c:pt idx="4748">
                  <c:v>39757</c:v>
                </c:pt>
                <c:pt idx="4749">
                  <c:v>39758</c:v>
                </c:pt>
                <c:pt idx="4750">
                  <c:v>39759</c:v>
                </c:pt>
                <c:pt idx="4751">
                  <c:v>39762</c:v>
                </c:pt>
                <c:pt idx="4752">
                  <c:v>39763</c:v>
                </c:pt>
                <c:pt idx="4753">
                  <c:v>39764</c:v>
                </c:pt>
                <c:pt idx="4754">
                  <c:v>39765</c:v>
                </c:pt>
                <c:pt idx="4755">
                  <c:v>39766</c:v>
                </c:pt>
                <c:pt idx="4756">
                  <c:v>39769</c:v>
                </c:pt>
                <c:pt idx="4757">
                  <c:v>39770</c:v>
                </c:pt>
                <c:pt idx="4758">
                  <c:v>39771</c:v>
                </c:pt>
                <c:pt idx="4759">
                  <c:v>39772</c:v>
                </c:pt>
                <c:pt idx="4760">
                  <c:v>39773</c:v>
                </c:pt>
                <c:pt idx="4761">
                  <c:v>39776</c:v>
                </c:pt>
                <c:pt idx="4762">
                  <c:v>39777</c:v>
                </c:pt>
                <c:pt idx="4763">
                  <c:v>39778</c:v>
                </c:pt>
                <c:pt idx="4764">
                  <c:v>39780</c:v>
                </c:pt>
                <c:pt idx="4765">
                  <c:v>39783</c:v>
                </c:pt>
                <c:pt idx="4766">
                  <c:v>39784</c:v>
                </c:pt>
                <c:pt idx="4767">
                  <c:v>39785</c:v>
                </c:pt>
                <c:pt idx="4768">
                  <c:v>39786</c:v>
                </c:pt>
                <c:pt idx="4769">
                  <c:v>39787</c:v>
                </c:pt>
                <c:pt idx="4770">
                  <c:v>39790</c:v>
                </c:pt>
                <c:pt idx="4771">
                  <c:v>39791</c:v>
                </c:pt>
                <c:pt idx="4772">
                  <c:v>39792</c:v>
                </c:pt>
                <c:pt idx="4773">
                  <c:v>39793</c:v>
                </c:pt>
                <c:pt idx="4774">
                  <c:v>39794</c:v>
                </c:pt>
                <c:pt idx="4775">
                  <c:v>39797</c:v>
                </c:pt>
                <c:pt idx="4776">
                  <c:v>39798</c:v>
                </c:pt>
                <c:pt idx="4777">
                  <c:v>39799</c:v>
                </c:pt>
                <c:pt idx="4778">
                  <c:v>39800</c:v>
                </c:pt>
                <c:pt idx="4779">
                  <c:v>39801</c:v>
                </c:pt>
                <c:pt idx="4780">
                  <c:v>39804</c:v>
                </c:pt>
                <c:pt idx="4781">
                  <c:v>39805</c:v>
                </c:pt>
                <c:pt idx="4782">
                  <c:v>39806</c:v>
                </c:pt>
                <c:pt idx="4783">
                  <c:v>39808</c:v>
                </c:pt>
                <c:pt idx="4784">
                  <c:v>39811</c:v>
                </c:pt>
                <c:pt idx="4785">
                  <c:v>39812</c:v>
                </c:pt>
                <c:pt idx="4786">
                  <c:v>39813</c:v>
                </c:pt>
                <c:pt idx="4787">
                  <c:v>39815</c:v>
                </c:pt>
                <c:pt idx="4788">
                  <c:v>39818</c:v>
                </c:pt>
                <c:pt idx="4789">
                  <c:v>39819</c:v>
                </c:pt>
                <c:pt idx="4790">
                  <c:v>39820</c:v>
                </c:pt>
                <c:pt idx="4791">
                  <c:v>39821</c:v>
                </c:pt>
                <c:pt idx="4792">
                  <c:v>39822</c:v>
                </c:pt>
                <c:pt idx="4793">
                  <c:v>39825</c:v>
                </c:pt>
                <c:pt idx="4794">
                  <c:v>39826</c:v>
                </c:pt>
                <c:pt idx="4795">
                  <c:v>39827</c:v>
                </c:pt>
                <c:pt idx="4796">
                  <c:v>39828</c:v>
                </c:pt>
                <c:pt idx="4797">
                  <c:v>39829</c:v>
                </c:pt>
                <c:pt idx="4798">
                  <c:v>39833</c:v>
                </c:pt>
                <c:pt idx="4799">
                  <c:v>39834</c:v>
                </c:pt>
                <c:pt idx="4800">
                  <c:v>39835</c:v>
                </c:pt>
                <c:pt idx="4801">
                  <c:v>39836</c:v>
                </c:pt>
                <c:pt idx="4802">
                  <c:v>39839</c:v>
                </c:pt>
                <c:pt idx="4803">
                  <c:v>39840</c:v>
                </c:pt>
                <c:pt idx="4804">
                  <c:v>39841</c:v>
                </c:pt>
                <c:pt idx="4805">
                  <c:v>39842</c:v>
                </c:pt>
                <c:pt idx="4806">
                  <c:v>39843</c:v>
                </c:pt>
                <c:pt idx="4807">
                  <c:v>39846</c:v>
                </c:pt>
                <c:pt idx="4808">
                  <c:v>39847</c:v>
                </c:pt>
                <c:pt idx="4809">
                  <c:v>39848</c:v>
                </c:pt>
                <c:pt idx="4810">
                  <c:v>39849</c:v>
                </c:pt>
                <c:pt idx="4811">
                  <c:v>39850</c:v>
                </c:pt>
                <c:pt idx="4812">
                  <c:v>39853</c:v>
                </c:pt>
                <c:pt idx="4813">
                  <c:v>39854</c:v>
                </c:pt>
                <c:pt idx="4814">
                  <c:v>39855</c:v>
                </c:pt>
                <c:pt idx="4815">
                  <c:v>39856</c:v>
                </c:pt>
                <c:pt idx="4816">
                  <c:v>39857</c:v>
                </c:pt>
                <c:pt idx="4817">
                  <c:v>39861</c:v>
                </c:pt>
                <c:pt idx="4818">
                  <c:v>39862</c:v>
                </c:pt>
                <c:pt idx="4819">
                  <c:v>39863</c:v>
                </c:pt>
                <c:pt idx="4820">
                  <c:v>39864</c:v>
                </c:pt>
                <c:pt idx="4821">
                  <c:v>39867</c:v>
                </c:pt>
                <c:pt idx="4822">
                  <c:v>39868</c:v>
                </c:pt>
                <c:pt idx="4823">
                  <c:v>39869</c:v>
                </c:pt>
                <c:pt idx="4824">
                  <c:v>39870</c:v>
                </c:pt>
                <c:pt idx="4825">
                  <c:v>39871</c:v>
                </c:pt>
                <c:pt idx="4826">
                  <c:v>39874</c:v>
                </c:pt>
                <c:pt idx="4827">
                  <c:v>39875</c:v>
                </c:pt>
                <c:pt idx="4828">
                  <c:v>39876</c:v>
                </c:pt>
                <c:pt idx="4829">
                  <c:v>39877</c:v>
                </c:pt>
                <c:pt idx="4830">
                  <c:v>39878</c:v>
                </c:pt>
                <c:pt idx="4831">
                  <c:v>39881</c:v>
                </c:pt>
                <c:pt idx="4832">
                  <c:v>39882</c:v>
                </c:pt>
                <c:pt idx="4833">
                  <c:v>39883</c:v>
                </c:pt>
                <c:pt idx="4834">
                  <c:v>39884</c:v>
                </c:pt>
                <c:pt idx="4835">
                  <c:v>39885</c:v>
                </c:pt>
                <c:pt idx="4836">
                  <c:v>39888</c:v>
                </c:pt>
                <c:pt idx="4837">
                  <c:v>39889</c:v>
                </c:pt>
                <c:pt idx="4838">
                  <c:v>39890</c:v>
                </c:pt>
                <c:pt idx="4839">
                  <c:v>39891</c:v>
                </c:pt>
                <c:pt idx="4840">
                  <c:v>39892</c:v>
                </c:pt>
                <c:pt idx="4841">
                  <c:v>39895</c:v>
                </c:pt>
                <c:pt idx="4842">
                  <c:v>39896</c:v>
                </c:pt>
                <c:pt idx="4843">
                  <c:v>39897</c:v>
                </c:pt>
                <c:pt idx="4844">
                  <c:v>39898</c:v>
                </c:pt>
                <c:pt idx="4845">
                  <c:v>39899</c:v>
                </c:pt>
                <c:pt idx="4846">
                  <c:v>39902</c:v>
                </c:pt>
                <c:pt idx="4847">
                  <c:v>39903</c:v>
                </c:pt>
                <c:pt idx="4848">
                  <c:v>39904</c:v>
                </c:pt>
                <c:pt idx="4849">
                  <c:v>39905</c:v>
                </c:pt>
                <c:pt idx="4850">
                  <c:v>39906</c:v>
                </c:pt>
                <c:pt idx="4851">
                  <c:v>39909</c:v>
                </c:pt>
                <c:pt idx="4852">
                  <c:v>39910</c:v>
                </c:pt>
                <c:pt idx="4853">
                  <c:v>39911</c:v>
                </c:pt>
                <c:pt idx="4854">
                  <c:v>39912</c:v>
                </c:pt>
                <c:pt idx="4855">
                  <c:v>39916</c:v>
                </c:pt>
                <c:pt idx="4856">
                  <c:v>39917</c:v>
                </c:pt>
                <c:pt idx="4857">
                  <c:v>39918</c:v>
                </c:pt>
                <c:pt idx="4858">
                  <c:v>39919</c:v>
                </c:pt>
                <c:pt idx="4859">
                  <c:v>39920</c:v>
                </c:pt>
                <c:pt idx="4860">
                  <c:v>39923</c:v>
                </c:pt>
                <c:pt idx="4861">
                  <c:v>39924</c:v>
                </c:pt>
                <c:pt idx="4862">
                  <c:v>39925</c:v>
                </c:pt>
                <c:pt idx="4863">
                  <c:v>39926</c:v>
                </c:pt>
                <c:pt idx="4864">
                  <c:v>39927</c:v>
                </c:pt>
                <c:pt idx="4865">
                  <c:v>39930</c:v>
                </c:pt>
                <c:pt idx="4866">
                  <c:v>39931</c:v>
                </c:pt>
                <c:pt idx="4867">
                  <c:v>39932</c:v>
                </c:pt>
                <c:pt idx="4868">
                  <c:v>39933</c:v>
                </c:pt>
                <c:pt idx="4869">
                  <c:v>39934</c:v>
                </c:pt>
                <c:pt idx="4870">
                  <c:v>39937</c:v>
                </c:pt>
                <c:pt idx="4871">
                  <c:v>39938</c:v>
                </c:pt>
                <c:pt idx="4872">
                  <c:v>39939</c:v>
                </c:pt>
                <c:pt idx="4873">
                  <c:v>39940</c:v>
                </c:pt>
                <c:pt idx="4874">
                  <c:v>39941</c:v>
                </c:pt>
                <c:pt idx="4875">
                  <c:v>39944</c:v>
                </c:pt>
                <c:pt idx="4876">
                  <c:v>39945</c:v>
                </c:pt>
                <c:pt idx="4877">
                  <c:v>39946</c:v>
                </c:pt>
                <c:pt idx="4878">
                  <c:v>39947</c:v>
                </c:pt>
                <c:pt idx="4879">
                  <c:v>39948</c:v>
                </c:pt>
                <c:pt idx="4880">
                  <c:v>39951</c:v>
                </c:pt>
                <c:pt idx="4881">
                  <c:v>39952</c:v>
                </c:pt>
                <c:pt idx="4882">
                  <c:v>39953</c:v>
                </c:pt>
                <c:pt idx="4883">
                  <c:v>39954</c:v>
                </c:pt>
                <c:pt idx="4884">
                  <c:v>39955</c:v>
                </c:pt>
                <c:pt idx="4885">
                  <c:v>39959</c:v>
                </c:pt>
                <c:pt idx="4886">
                  <c:v>39960</c:v>
                </c:pt>
                <c:pt idx="4887">
                  <c:v>39961</c:v>
                </c:pt>
                <c:pt idx="4888">
                  <c:v>39962</c:v>
                </c:pt>
                <c:pt idx="4889">
                  <c:v>39965</c:v>
                </c:pt>
                <c:pt idx="4890">
                  <c:v>39966</c:v>
                </c:pt>
                <c:pt idx="4891">
                  <c:v>39967</c:v>
                </c:pt>
                <c:pt idx="4892">
                  <c:v>39968</c:v>
                </c:pt>
                <c:pt idx="4893">
                  <c:v>39969</c:v>
                </c:pt>
                <c:pt idx="4894">
                  <c:v>39972</c:v>
                </c:pt>
                <c:pt idx="4895">
                  <c:v>39973</c:v>
                </c:pt>
                <c:pt idx="4896">
                  <c:v>39974</c:v>
                </c:pt>
                <c:pt idx="4897">
                  <c:v>39975</c:v>
                </c:pt>
                <c:pt idx="4898">
                  <c:v>39976</c:v>
                </c:pt>
                <c:pt idx="4899">
                  <c:v>39979</c:v>
                </c:pt>
                <c:pt idx="4900">
                  <c:v>39980</c:v>
                </c:pt>
                <c:pt idx="4901">
                  <c:v>39981</c:v>
                </c:pt>
                <c:pt idx="4902">
                  <c:v>39982</c:v>
                </c:pt>
                <c:pt idx="4903">
                  <c:v>39983</c:v>
                </c:pt>
                <c:pt idx="4904">
                  <c:v>39986</c:v>
                </c:pt>
                <c:pt idx="4905">
                  <c:v>39987</c:v>
                </c:pt>
                <c:pt idx="4906">
                  <c:v>39988</c:v>
                </c:pt>
                <c:pt idx="4907">
                  <c:v>39989</c:v>
                </c:pt>
                <c:pt idx="4908">
                  <c:v>39990</c:v>
                </c:pt>
                <c:pt idx="4909">
                  <c:v>39993</c:v>
                </c:pt>
                <c:pt idx="4910">
                  <c:v>39994</c:v>
                </c:pt>
                <c:pt idx="4911">
                  <c:v>39995</c:v>
                </c:pt>
                <c:pt idx="4912">
                  <c:v>39996</c:v>
                </c:pt>
                <c:pt idx="4913">
                  <c:v>40000</c:v>
                </c:pt>
                <c:pt idx="4914">
                  <c:v>40001</c:v>
                </c:pt>
                <c:pt idx="4915">
                  <c:v>40002</c:v>
                </c:pt>
                <c:pt idx="4916">
                  <c:v>40003</c:v>
                </c:pt>
                <c:pt idx="4917">
                  <c:v>40004</c:v>
                </c:pt>
                <c:pt idx="4918">
                  <c:v>40007</c:v>
                </c:pt>
                <c:pt idx="4919">
                  <c:v>40008</c:v>
                </c:pt>
                <c:pt idx="4920">
                  <c:v>40009</c:v>
                </c:pt>
                <c:pt idx="4921">
                  <c:v>40010</c:v>
                </c:pt>
                <c:pt idx="4922">
                  <c:v>40011</c:v>
                </c:pt>
                <c:pt idx="4923">
                  <c:v>40014</c:v>
                </c:pt>
                <c:pt idx="4924">
                  <c:v>40015</c:v>
                </c:pt>
                <c:pt idx="4925">
                  <c:v>40016</c:v>
                </c:pt>
                <c:pt idx="4926">
                  <c:v>40017</c:v>
                </c:pt>
                <c:pt idx="4927">
                  <c:v>40018</c:v>
                </c:pt>
                <c:pt idx="4928">
                  <c:v>40021</c:v>
                </c:pt>
                <c:pt idx="4929">
                  <c:v>40022</c:v>
                </c:pt>
                <c:pt idx="4930">
                  <c:v>40023</c:v>
                </c:pt>
                <c:pt idx="4931">
                  <c:v>40024</c:v>
                </c:pt>
                <c:pt idx="4932">
                  <c:v>40025</c:v>
                </c:pt>
                <c:pt idx="4933">
                  <c:v>40028</c:v>
                </c:pt>
                <c:pt idx="4934">
                  <c:v>40029</c:v>
                </c:pt>
                <c:pt idx="4935">
                  <c:v>40030</c:v>
                </c:pt>
                <c:pt idx="4936">
                  <c:v>40031</c:v>
                </c:pt>
                <c:pt idx="4937">
                  <c:v>40032</c:v>
                </c:pt>
                <c:pt idx="4938">
                  <c:v>40035</c:v>
                </c:pt>
                <c:pt idx="4939">
                  <c:v>40036</c:v>
                </c:pt>
                <c:pt idx="4940">
                  <c:v>40037</c:v>
                </c:pt>
                <c:pt idx="4941">
                  <c:v>40038</c:v>
                </c:pt>
                <c:pt idx="4942">
                  <c:v>40039</c:v>
                </c:pt>
                <c:pt idx="4943">
                  <c:v>40042</c:v>
                </c:pt>
                <c:pt idx="4944">
                  <c:v>40043</c:v>
                </c:pt>
                <c:pt idx="4945">
                  <c:v>40044</c:v>
                </c:pt>
                <c:pt idx="4946">
                  <c:v>40045</c:v>
                </c:pt>
                <c:pt idx="4947">
                  <c:v>40046</c:v>
                </c:pt>
                <c:pt idx="4948">
                  <c:v>40049</c:v>
                </c:pt>
                <c:pt idx="4949">
                  <c:v>40050</c:v>
                </c:pt>
                <c:pt idx="4950">
                  <c:v>40051</c:v>
                </c:pt>
                <c:pt idx="4951">
                  <c:v>40052</c:v>
                </c:pt>
                <c:pt idx="4952">
                  <c:v>40053</c:v>
                </c:pt>
                <c:pt idx="4953">
                  <c:v>40056</c:v>
                </c:pt>
                <c:pt idx="4954">
                  <c:v>40057</c:v>
                </c:pt>
                <c:pt idx="4955">
                  <c:v>40058</c:v>
                </c:pt>
                <c:pt idx="4956">
                  <c:v>40059</c:v>
                </c:pt>
                <c:pt idx="4957">
                  <c:v>40060</c:v>
                </c:pt>
                <c:pt idx="4958">
                  <c:v>40064</c:v>
                </c:pt>
                <c:pt idx="4959">
                  <c:v>40065</c:v>
                </c:pt>
                <c:pt idx="4960">
                  <c:v>40066</c:v>
                </c:pt>
                <c:pt idx="4961">
                  <c:v>40067</c:v>
                </c:pt>
                <c:pt idx="4962">
                  <c:v>40070</c:v>
                </c:pt>
                <c:pt idx="4963">
                  <c:v>40071</c:v>
                </c:pt>
                <c:pt idx="4964">
                  <c:v>40072</c:v>
                </c:pt>
                <c:pt idx="4965">
                  <c:v>40073</c:v>
                </c:pt>
                <c:pt idx="4966">
                  <c:v>40074</c:v>
                </c:pt>
                <c:pt idx="4967">
                  <c:v>40077</c:v>
                </c:pt>
                <c:pt idx="4968">
                  <c:v>40078</c:v>
                </c:pt>
                <c:pt idx="4969">
                  <c:v>40079</c:v>
                </c:pt>
                <c:pt idx="4970">
                  <c:v>40080</c:v>
                </c:pt>
                <c:pt idx="4971">
                  <c:v>40081</c:v>
                </c:pt>
                <c:pt idx="4972">
                  <c:v>40084</c:v>
                </c:pt>
                <c:pt idx="4973">
                  <c:v>40085</c:v>
                </c:pt>
                <c:pt idx="4974">
                  <c:v>40086</c:v>
                </c:pt>
                <c:pt idx="4975">
                  <c:v>40087</c:v>
                </c:pt>
                <c:pt idx="4976">
                  <c:v>40088</c:v>
                </c:pt>
                <c:pt idx="4977">
                  <c:v>40091</c:v>
                </c:pt>
                <c:pt idx="4978">
                  <c:v>40092</c:v>
                </c:pt>
                <c:pt idx="4979">
                  <c:v>40093</c:v>
                </c:pt>
                <c:pt idx="4980">
                  <c:v>40094</c:v>
                </c:pt>
                <c:pt idx="4981">
                  <c:v>40095</c:v>
                </c:pt>
                <c:pt idx="4982">
                  <c:v>40098</c:v>
                </c:pt>
                <c:pt idx="4983">
                  <c:v>40099</c:v>
                </c:pt>
                <c:pt idx="4984">
                  <c:v>40100</c:v>
                </c:pt>
                <c:pt idx="4985">
                  <c:v>40101</c:v>
                </c:pt>
                <c:pt idx="4986">
                  <c:v>40102</c:v>
                </c:pt>
                <c:pt idx="4987">
                  <c:v>40105</c:v>
                </c:pt>
                <c:pt idx="4988">
                  <c:v>40106</c:v>
                </c:pt>
                <c:pt idx="4989">
                  <c:v>40107</c:v>
                </c:pt>
                <c:pt idx="4990">
                  <c:v>40108</c:v>
                </c:pt>
                <c:pt idx="4991">
                  <c:v>40109</c:v>
                </c:pt>
                <c:pt idx="4992">
                  <c:v>40112</c:v>
                </c:pt>
                <c:pt idx="4993">
                  <c:v>40113</c:v>
                </c:pt>
                <c:pt idx="4994">
                  <c:v>40114</c:v>
                </c:pt>
                <c:pt idx="4995">
                  <c:v>40115</c:v>
                </c:pt>
                <c:pt idx="4996">
                  <c:v>40116</c:v>
                </c:pt>
                <c:pt idx="4997">
                  <c:v>40119</c:v>
                </c:pt>
                <c:pt idx="4998">
                  <c:v>40120</c:v>
                </c:pt>
                <c:pt idx="4999">
                  <c:v>40121</c:v>
                </c:pt>
                <c:pt idx="5000">
                  <c:v>40122</c:v>
                </c:pt>
                <c:pt idx="5001">
                  <c:v>40123</c:v>
                </c:pt>
                <c:pt idx="5002">
                  <c:v>40126</c:v>
                </c:pt>
                <c:pt idx="5003">
                  <c:v>40127</c:v>
                </c:pt>
                <c:pt idx="5004">
                  <c:v>40128</c:v>
                </c:pt>
                <c:pt idx="5005">
                  <c:v>40129</c:v>
                </c:pt>
                <c:pt idx="5006">
                  <c:v>40130</c:v>
                </c:pt>
                <c:pt idx="5007">
                  <c:v>40133</c:v>
                </c:pt>
                <c:pt idx="5008">
                  <c:v>40134</c:v>
                </c:pt>
                <c:pt idx="5009">
                  <c:v>40135</c:v>
                </c:pt>
                <c:pt idx="5010">
                  <c:v>40136</c:v>
                </c:pt>
                <c:pt idx="5011">
                  <c:v>40137</c:v>
                </c:pt>
                <c:pt idx="5012">
                  <c:v>40140</c:v>
                </c:pt>
                <c:pt idx="5013">
                  <c:v>40141</c:v>
                </c:pt>
                <c:pt idx="5014">
                  <c:v>40142</c:v>
                </c:pt>
                <c:pt idx="5015">
                  <c:v>40144</c:v>
                </c:pt>
                <c:pt idx="5016">
                  <c:v>40147</c:v>
                </c:pt>
                <c:pt idx="5017">
                  <c:v>40148</c:v>
                </c:pt>
                <c:pt idx="5018">
                  <c:v>40149</c:v>
                </c:pt>
                <c:pt idx="5019">
                  <c:v>40150</c:v>
                </c:pt>
                <c:pt idx="5020">
                  <c:v>40151</c:v>
                </c:pt>
                <c:pt idx="5021">
                  <c:v>40154</c:v>
                </c:pt>
                <c:pt idx="5022">
                  <c:v>40155</c:v>
                </c:pt>
                <c:pt idx="5023">
                  <c:v>40156</c:v>
                </c:pt>
                <c:pt idx="5024">
                  <c:v>40157</c:v>
                </c:pt>
                <c:pt idx="5025">
                  <c:v>40158</c:v>
                </c:pt>
                <c:pt idx="5026">
                  <c:v>40161</c:v>
                </c:pt>
                <c:pt idx="5027">
                  <c:v>40162</c:v>
                </c:pt>
                <c:pt idx="5028">
                  <c:v>40163</c:v>
                </c:pt>
                <c:pt idx="5029">
                  <c:v>40164</c:v>
                </c:pt>
                <c:pt idx="5030">
                  <c:v>40165</c:v>
                </c:pt>
                <c:pt idx="5031">
                  <c:v>40168</c:v>
                </c:pt>
                <c:pt idx="5032">
                  <c:v>40169</c:v>
                </c:pt>
                <c:pt idx="5033">
                  <c:v>40170</c:v>
                </c:pt>
                <c:pt idx="5034">
                  <c:v>40171</c:v>
                </c:pt>
                <c:pt idx="5035">
                  <c:v>40175</c:v>
                </c:pt>
                <c:pt idx="5036">
                  <c:v>40176</c:v>
                </c:pt>
                <c:pt idx="5037">
                  <c:v>40177</c:v>
                </c:pt>
                <c:pt idx="5038">
                  <c:v>40178</c:v>
                </c:pt>
                <c:pt idx="5039">
                  <c:v>40182</c:v>
                </c:pt>
                <c:pt idx="5040">
                  <c:v>40183</c:v>
                </c:pt>
                <c:pt idx="5041">
                  <c:v>40184</c:v>
                </c:pt>
                <c:pt idx="5042">
                  <c:v>40185</c:v>
                </c:pt>
                <c:pt idx="5043">
                  <c:v>40186</c:v>
                </c:pt>
                <c:pt idx="5044">
                  <c:v>40189</c:v>
                </c:pt>
                <c:pt idx="5045">
                  <c:v>40190</c:v>
                </c:pt>
                <c:pt idx="5046">
                  <c:v>40191</c:v>
                </c:pt>
                <c:pt idx="5047">
                  <c:v>40192</c:v>
                </c:pt>
                <c:pt idx="5048">
                  <c:v>40193</c:v>
                </c:pt>
                <c:pt idx="5049">
                  <c:v>40197</c:v>
                </c:pt>
                <c:pt idx="5050">
                  <c:v>40198</c:v>
                </c:pt>
                <c:pt idx="5051">
                  <c:v>40199</c:v>
                </c:pt>
                <c:pt idx="5052">
                  <c:v>40200</c:v>
                </c:pt>
                <c:pt idx="5053">
                  <c:v>40203</c:v>
                </c:pt>
                <c:pt idx="5054">
                  <c:v>40204</c:v>
                </c:pt>
                <c:pt idx="5055">
                  <c:v>40205</c:v>
                </c:pt>
                <c:pt idx="5056">
                  <c:v>40206</c:v>
                </c:pt>
                <c:pt idx="5057">
                  <c:v>40207</c:v>
                </c:pt>
                <c:pt idx="5058">
                  <c:v>40210</c:v>
                </c:pt>
                <c:pt idx="5059">
                  <c:v>40211</c:v>
                </c:pt>
                <c:pt idx="5060">
                  <c:v>40212</c:v>
                </c:pt>
                <c:pt idx="5061">
                  <c:v>40213</c:v>
                </c:pt>
                <c:pt idx="5062">
                  <c:v>40214</c:v>
                </c:pt>
                <c:pt idx="5063">
                  <c:v>40217</c:v>
                </c:pt>
                <c:pt idx="5064">
                  <c:v>40218</c:v>
                </c:pt>
                <c:pt idx="5065">
                  <c:v>40219</c:v>
                </c:pt>
                <c:pt idx="5066">
                  <c:v>40220</c:v>
                </c:pt>
                <c:pt idx="5067">
                  <c:v>40221</c:v>
                </c:pt>
                <c:pt idx="5068">
                  <c:v>40225</c:v>
                </c:pt>
                <c:pt idx="5069">
                  <c:v>40226</c:v>
                </c:pt>
                <c:pt idx="5070">
                  <c:v>40227</c:v>
                </c:pt>
                <c:pt idx="5071">
                  <c:v>40228</c:v>
                </c:pt>
                <c:pt idx="5072">
                  <c:v>40231</c:v>
                </c:pt>
                <c:pt idx="5073">
                  <c:v>40232</c:v>
                </c:pt>
                <c:pt idx="5074">
                  <c:v>40233</c:v>
                </c:pt>
                <c:pt idx="5075">
                  <c:v>40234</c:v>
                </c:pt>
                <c:pt idx="5076">
                  <c:v>40235</c:v>
                </c:pt>
                <c:pt idx="5077">
                  <c:v>40238</c:v>
                </c:pt>
                <c:pt idx="5078">
                  <c:v>40239</c:v>
                </c:pt>
                <c:pt idx="5079">
                  <c:v>40240</c:v>
                </c:pt>
                <c:pt idx="5080">
                  <c:v>40241</c:v>
                </c:pt>
                <c:pt idx="5081">
                  <c:v>40242</c:v>
                </c:pt>
                <c:pt idx="5082">
                  <c:v>40245</c:v>
                </c:pt>
                <c:pt idx="5083">
                  <c:v>40246</c:v>
                </c:pt>
                <c:pt idx="5084">
                  <c:v>40247</c:v>
                </c:pt>
                <c:pt idx="5085">
                  <c:v>40248</c:v>
                </c:pt>
                <c:pt idx="5086">
                  <c:v>40249</c:v>
                </c:pt>
                <c:pt idx="5087">
                  <c:v>40252</c:v>
                </c:pt>
                <c:pt idx="5088">
                  <c:v>40253</c:v>
                </c:pt>
                <c:pt idx="5089">
                  <c:v>40254</c:v>
                </c:pt>
                <c:pt idx="5090">
                  <c:v>40255</c:v>
                </c:pt>
                <c:pt idx="5091">
                  <c:v>40256</c:v>
                </c:pt>
                <c:pt idx="5092">
                  <c:v>40259</c:v>
                </c:pt>
                <c:pt idx="5093">
                  <c:v>40260</c:v>
                </c:pt>
                <c:pt idx="5094">
                  <c:v>40261</c:v>
                </c:pt>
                <c:pt idx="5095">
                  <c:v>40262</c:v>
                </c:pt>
                <c:pt idx="5096">
                  <c:v>40263</c:v>
                </c:pt>
                <c:pt idx="5097">
                  <c:v>40266</c:v>
                </c:pt>
                <c:pt idx="5098">
                  <c:v>40267</c:v>
                </c:pt>
                <c:pt idx="5099">
                  <c:v>40268</c:v>
                </c:pt>
                <c:pt idx="5100">
                  <c:v>40269</c:v>
                </c:pt>
                <c:pt idx="5101">
                  <c:v>40273</c:v>
                </c:pt>
                <c:pt idx="5102">
                  <c:v>40274</c:v>
                </c:pt>
                <c:pt idx="5103">
                  <c:v>40275</c:v>
                </c:pt>
                <c:pt idx="5104">
                  <c:v>40276</c:v>
                </c:pt>
                <c:pt idx="5105">
                  <c:v>40277</c:v>
                </c:pt>
                <c:pt idx="5106">
                  <c:v>40280</c:v>
                </c:pt>
                <c:pt idx="5107">
                  <c:v>40281</c:v>
                </c:pt>
                <c:pt idx="5108">
                  <c:v>40282</c:v>
                </c:pt>
                <c:pt idx="5109">
                  <c:v>40283</c:v>
                </c:pt>
                <c:pt idx="5110">
                  <c:v>40284</c:v>
                </c:pt>
                <c:pt idx="5111">
                  <c:v>40287</c:v>
                </c:pt>
                <c:pt idx="5112">
                  <c:v>40288</c:v>
                </c:pt>
                <c:pt idx="5113">
                  <c:v>40289</c:v>
                </c:pt>
                <c:pt idx="5114">
                  <c:v>40290</c:v>
                </c:pt>
                <c:pt idx="5115">
                  <c:v>40291</c:v>
                </c:pt>
                <c:pt idx="5116">
                  <c:v>40294</c:v>
                </c:pt>
                <c:pt idx="5117">
                  <c:v>40295</c:v>
                </c:pt>
                <c:pt idx="5118">
                  <c:v>40296</c:v>
                </c:pt>
                <c:pt idx="5119">
                  <c:v>40297</c:v>
                </c:pt>
                <c:pt idx="5120">
                  <c:v>40298</c:v>
                </c:pt>
                <c:pt idx="5121">
                  <c:v>40301</c:v>
                </c:pt>
                <c:pt idx="5122">
                  <c:v>40302</c:v>
                </c:pt>
                <c:pt idx="5123">
                  <c:v>40303</c:v>
                </c:pt>
                <c:pt idx="5124">
                  <c:v>40304</c:v>
                </c:pt>
                <c:pt idx="5125">
                  <c:v>40305</c:v>
                </c:pt>
                <c:pt idx="5126">
                  <c:v>40308</c:v>
                </c:pt>
                <c:pt idx="5127">
                  <c:v>40309</c:v>
                </c:pt>
                <c:pt idx="5128">
                  <c:v>40310</c:v>
                </c:pt>
                <c:pt idx="5129">
                  <c:v>40311</c:v>
                </c:pt>
                <c:pt idx="5130">
                  <c:v>40312</c:v>
                </c:pt>
                <c:pt idx="5131">
                  <c:v>40315</c:v>
                </c:pt>
                <c:pt idx="5132">
                  <c:v>40316</c:v>
                </c:pt>
                <c:pt idx="5133">
                  <c:v>40317</c:v>
                </c:pt>
                <c:pt idx="5134">
                  <c:v>40318</c:v>
                </c:pt>
                <c:pt idx="5135">
                  <c:v>40319</c:v>
                </c:pt>
                <c:pt idx="5136">
                  <c:v>40322</c:v>
                </c:pt>
                <c:pt idx="5137">
                  <c:v>40323</c:v>
                </c:pt>
                <c:pt idx="5138">
                  <c:v>40324</c:v>
                </c:pt>
                <c:pt idx="5139">
                  <c:v>40325</c:v>
                </c:pt>
                <c:pt idx="5140">
                  <c:v>40326</c:v>
                </c:pt>
                <c:pt idx="5141">
                  <c:v>40330</c:v>
                </c:pt>
                <c:pt idx="5142">
                  <c:v>40331</c:v>
                </c:pt>
                <c:pt idx="5143">
                  <c:v>40332</c:v>
                </c:pt>
                <c:pt idx="5144">
                  <c:v>40333</c:v>
                </c:pt>
                <c:pt idx="5145">
                  <c:v>40336</c:v>
                </c:pt>
                <c:pt idx="5146">
                  <c:v>40337</c:v>
                </c:pt>
                <c:pt idx="5147">
                  <c:v>40338</c:v>
                </c:pt>
                <c:pt idx="5148">
                  <c:v>40339</c:v>
                </c:pt>
                <c:pt idx="5149">
                  <c:v>40340</c:v>
                </c:pt>
                <c:pt idx="5150">
                  <c:v>40343</c:v>
                </c:pt>
                <c:pt idx="5151">
                  <c:v>40344</c:v>
                </c:pt>
                <c:pt idx="5152">
                  <c:v>40345</c:v>
                </c:pt>
                <c:pt idx="5153">
                  <c:v>40346</c:v>
                </c:pt>
                <c:pt idx="5154">
                  <c:v>40347</c:v>
                </c:pt>
                <c:pt idx="5155">
                  <c:v>40350</c:v>
                </c:pt>
                <c:pt idx="5156">
                  <c:v>40351</c:v>
                </c:pt>
                <c:pt idx="5157">
                  <c:v>40352</c:v>
                </c:pt>
                <c:pt idx="5158">
                  <c:v>40353</c:v>
                </c:pt>
                <c:pt idx="5159">
                  <c:v>40354</c:v>
                </c:pt>
                <c:pt idx="5160">
                  <c:v>40357</c:v>
                </c:pt>
                <c:pt idx="5161">
                  <c:v>40358</c:v>
                </c:pt>
                <c:pt idx="5162">
                  <c:v>40359</c:v>
                </c:pt>
                <c:pt idx="5163">
                  <c:v>40360</c:v>
                </c:pt>
                <c:pt idx="5164">
                  <c:v>40361</c:v>
                </c:pt>
                <c:pt idx="5165">
                  <c:v>40365</c:v>
                </c:pt>
                <c:pt idx="5166">
                  <c:v>40366</c:v>
                </c:pt>
                <c:pt idx="5167">
                  <c:v>40367</c:v>
                </c:pt>
                <c:pt idx="5168">
                  <c:v>40368</c:v>
                </c:pt>
                <c:pt idx="5169">
                  <c:v>40371</c:v>
                </c:pt>
                <c:pt idx="5170">
                  <c:v>40372</c:v>
                </c:pt>
                <c:pt idx="5171">
                  <c:v>40373</c:v>
                </c:pt>
                <c:pt idx="5172">
                  <c:v>40374</c:v>
                </c:pt>
                <c:pt idx="5173">
                  <c:v>40375</c:v>
                </c:pt>
                <c:pt idx="5174">
                  <c:v>40378</c:v>
                </c:pt>
                <c:pt idx="5175">
                  <c:v>40379</c:v>
                </c:pt>
                <c:pt idx="5176">
                  <c:v>40380</c:v>
                </c:pt>
                <c:pt idx="5177">
                  <c:v>40381</c:v>
                </c:pt>
                <c:pt idx="5178">
                  <c:v>40382</c:v>
                </c:pt>
                <c:pt idx="5179">
                  <c:v>40385</c:v>
                </c:pt>
                <c:pt idx="5180">
                  <c:v>40386</c:v>
                </c:pt>
                <c:pt idx="5181">
                  <c:v>40387</c:v>
                </c:pt>
                <c:pt idx="5182">
                  <c:v>40388</c:v>
                </c:pt>
                <c:pt idx="5183">
                  <c:v>40389</c:v>
                </c:pt>
                <c:pt idx="5184">
                  <c:v>40392</c:v>
                </c:pt>
                <c:pt idx="5185">
                  <c:v>40393</c:v>
                </c:pt>
                <c:pt idx="5186">
                  <c:v>40394</c:v>
                </c:pt>
                <c:pt idx="5187">
                  <c:v>40395</c:v>
                </c:pt>
                <c:pt idx="5188">
                  <c:v>40396</c:v>
                </c:pt>
                <c:pt idx="5189">
                  <c:v>40399</c:v>
                </c:pt>
                <c:pt idx="5190">
                  <c:v>40400</c:v>
                </c:pt>
                <c:pt idx="5191">
                  <c:v>40401</c:v>
                </c:pt>
                <c:pt idx="5192">
                  <c:v>40402</c:v>
                </c:pt>
                <c:pt idx="5193">
                  <c:v>40403</c:v>
                </c:pt>
                <c:pt idx="5194">
                  <c:v>40406</c:v>
                </c:pt>
                <c:pt idx="5195">
                  <c:v>40407</c:v>
                </c:pt>
                <c:pt idx="5196">
                  <c:v>40408</c:v>
                </c:pt>
                <c:pt idx="5197">
                  <c:v>40409</c:v>
                </c:pt>
                <c:pt idx="5198">
                  <c:v>40410</c:v>
                </c:pt>
                <c:pt idx="5199">
                  <c:v>40413</c:v>
                </c:pt>
                <c:pt idx="5200">
                  <c:v>40414</c:v>
                </c:pt>
                <c:pt idx="5201">
                  <c:v>40415</c:v>
                </c:pt>
                <c:pt idx="5202">
                  <c:v>40416</c:v>
                </c:pt>
                <c:pt idx="5203">
                  <c:v>40417</c:v>
                </c:pt>
                <c:pt idx="5204">
                  <c:v>40420</c:v>
                </c:pt>
                <c:pt idx="5205">
                  <c:v>40421</c:v>
                </c:pt>
                <c:pt idx="5206">
                  <c:v>40422</c:v>
                </c:pt>
                <c:pt idx="5207">
                  <c:v>40423</c:v>
                </c:pt>
                <c:pt idx="5208">
                  <c:v>40424</c:v>
                </c:pt>
                <c:pt idx="5209">
                  <c:v>40428</c:v>
                </c:pt>
                <c:pt idx="5210">
                  <c:v>40429</c:v>
                </c:pt>
                <c:pt idx="5211">
                  <c:v>40430</c:v>
                </c:pt>
                <c:pt idx="5212">
                  <c:v>40431</c:v>
                </c:pt>
                <c:pt idx="5213">
                  <c:v>40434</c:v>
                </c:pt>
                <c:pt idx="5214">
                  <c:v>40435</c:v>
                </c:pt>
                <c:pt idx="5215">
                  <c:v>40436</c:v>
                </c:pt>
                <c:pt idx="5216">
                  <c:v>40437</c:v>
                </c:pt>
                <c:pt idx="5217">
                  <c:v>40438</c:v>
                </c:pt>
                <c:pt idx="5218">
                  <c:v>40441</c:v>
                </c:pt>
                <c:pt idx="5219">
                  <c:v>40442</c:v>
                </c:pt>
                <c:pt idx="5220">
                  <c:v>40443</c:v>
                </c:pt>
                <c:pt idx="5221">
                  <c:v>40444</c:v>
                </c:pt>
                <c:pt idx="5222">
                  <c:v>40445</c:v>
                </c:pt>
                <c:pt idx="5223">
                  <c:v>40448</c:v>
                </c:pt>
                <c:pt idx="5224">
                  <c:v>40449</c:v>
                </c:pt>
                <c:pt idx="5225">
                  <c:v>40450</c:v>
                </c:pt>
                <c:pt idx="5226">
                  <c:v>40451</c:v>
                </c:pt>
                <c:pt idx="5227">
                  <c:v>40452</c:v>
                </c:pt>
                <c:pt idx="5228">
                  <c:v>40455</c:v>
                </c:pt>
                <c:pt idx="5229">
                  <c:v>40456</c:v>
                </c:pt>
                <c:pt idx="5230">
                  <c:v>40457</c:v>
                </c:pt>
                <c:pt idx="5231">
                  <c:v>40458</c:v>
                </c:pt>
                <c:pt idx="5232">
                  <c:v>40459</c:v>
                </c:pt>
                <c:pt idx="5233">
                  <c:v>40462</c:v>
                </c:pt>
                <c:pt idx="5234">
                  <c:v>40463</c:v>
                </c:pt>
                <c:pt idx="5235">
                  <c:v>40464</c:v>
                </c:pt>
                <c:pt idx="5236">
                  <c:v>40465</c:v>
                </c:pt>
                <c:pt idx="5237">
                  <c:v>40466</c:v>
                </c:pt>
                <c:pt idx="5238">
                  <c:v>40469</c:v>
                </c:pt>
                <c:pt idx="5239">
                  <c:v>40470</c:v>
                </c:pt>
                <c:pt idx="5240">
                  <c:v>40471</c:v>
                </c:pt>
                <c:pt idx="5241">
                  <c:v>40472</c:v>
                </c:pt>
                <c:pt idx="5242">
                  <c:v>40473</c:v>
                </c:pt>
                <c:pt idx="5243">
                  <c:v>40476</c:v>
                </c:pt>
                <c:pt idx="5244">
                  <c:v>40477</c:v>
                </c:pt>
                <c:pt idx="5245">
                  <c:v>40478</c:v>
                </c:pt>
                <c:pt idx="5246">
                  <c:v>40479</c:v>
                </c:pt>
                <c:pt idx="5247">
                  <c:v>40480</c:v>
                </c:pt>
                <c:pt idx="5248">
                  <c:v>40483</c:v>
                </c:pt>
                <c:pt idx="5249">
                  <c:v>40484</c:v>
                </c:pt>
                <c:pt idx="5250">
                  <c:v>40485</c:v>
                </c:pt>
                <c:pt idx="5251">
                  <c:v>40486</c:v>
                </c:pt>
                <c:pt idx="5252">
                  <c:v>40487</c:v>
                </c:pt>
                <c:pt idx="5253">
                  <c:v>40490</c:v>
                </c:pt>
                <c:pt idx="5254">
                  <c:v>40491</c:v>
                </c:pt>
                <c:pt idx="5255">
                  <c:v>40492</c:v>
                </c:pt>
                <c:pt idx="5256">
                  <c:v>40493</c:v>
                </c:pt>
                <c:pt idx="5257">
                  <c:v>40494</c:v>
                </c:pt>
                <c:pt idx="5258">
                  <c:v>40497</c:v>
                </c:pt>
                <c:pt idx="5259">
                  <c:v>40498</c:v>
                </c:pt>
                <c:pt idx="5260">
                  <c:v>40499</c:v>
                </c:pt>
                <c:pt idx="5261">
                  <c:v>40500</c:v>
                </c:pt>
                <c:pt idx="5262">
                  <c:v>40501</c:v>
                </c:pt>
                <c:pt idx="5263">
                  <c:v>40504</c:v>
                </c:pt>
                <c:pt idx="5264">
                  <c:v>40505</c:v>
                </c:pt>
                <c:pt idx="5265">
                  <c:v>40506</c:v>
                </c:pt>
                <c:pt idx="5266">
                  <c:v>40508</c:v>
                </c:pt>
                <c:pt idx="5267">
                  <c:v>40511</c:v>
                </c:pt>
                <c:pt idx="5268">
                  <c:v>40512</c:v>
                </c:pt>
                <c:pt idx="5269">
                  <c:v>40513</c:v>
                </c:pt>
                <c:pt idx="5270">
                  <c:v>40514</c:v>
                </c:pt>
                <c:pt idx="5271">
                  <c:v>40515</c:v>
                </c:pt>
                <c:pt idx="5272">
                  <c:v>40518</c:v>
                </c:pt>
                <c:pt idx="5273">
                  <c:v>40519</c:v>
                </c:pt>
                <c:pt idx="5274">
                  <c:v>40520</c:v>
                </c:pt>
                <c:pt idx="5275">
                  <c:v>40521</c:v>
                </c:pt>
                <c:pt idx="5276">
                  <c:v>40522</c:v>
                </c:pt>
                <c:pt idx="5277">
                  <c:v>40525</c:v>
                </c:pt>
                <c:pt idx="5278">
                  <c:v>40526</c:v>
                </c:pt>
                <c:pt idx="5279">
                  <c:v>40527</c:v>
                </c:pt>
                <c:pt idx="5280">
                  <c:v>40528</c:v>
                </c:pt>
                <c:pt idx="5281">
                  <c:v>40529</c:v>
                </c:pt>
                <c:pt idx="5282">
                  <c:v>40532</c:v>
                </c:pt>
                <c:pt idx="5283">
                  <c:v>40533</c:v>
                </c:pt>
                <c:pt idx="5284">
                  <c:v>40534</c:v>
                </c:pt>
                <c:pt idx="5285">
                  <c:v>40535</c:v>
                </c:pt>
                <c:pt idx="5286">
                  <c:v>40539</c:v>
                </c:pt>
                <c:pt idx="5287">
                  <c:v>40540</c:v>
                </c:pt>
                <c:pt idx="5288">
                  <c:v>40541</c:v>
                </c:pt>
                <c:pt idx="5289">
                  <c:v>40542</c:v>
                </c:pt>
                <c:pt idx="5290">
                  <c:v>40543</c:v>
                </c:pt>
                <c:pt idx="5291">
                  <c:v>40546</c:v>
                </c:pt>
                <c:pt idx="5292">
                  <c:v>40547</c:v>
                </c:pt>
                <c:pt idx="5293">
                  <c:v>40548</c:v>
                </c:pt>
                <c:pt idx="5294">
                  <c:v>40549</c:v>
                </c:pt>
                <c:pt idx="5295">
                  <c:v>40550</c:v>
                </c:pt>
                <c:pt idx="5296">
                  <c:v>40553</c:v>
                </c:pt>
                <c:pt idx="5297">
                  <c:v>40554</c:v>
                </c:pt>
                <c:pt idx="5298">
                  <c:v>40555</c:v>
                </c:pt>
                <c:pt idx="5299">
                  <c:v>40556</c:v>
                </c:pt>
                <c:pt idx="5300">
                  <c:v>40557</c:v>
                </c:pt>
                <c:pt idx="5301">
                  <c:v>40561</c:v>
                </c:pt>
                <c:pt idx="5302">
                  <c:v>40562</c:v>
                </c:pt>
                <c:pt idx="5303">
                  <c:v>40563</c:v>
                </c:pt>
                <c:pt idx="5304">
                  <c:v>40564</c:v>
                </c:pt>
                <c:pt idx="5305">
                  <c:v>40567</c:v>
                </c:pt>
                <c:pt idx="5306">
                  <c:v>40568</c:v>
                </c:pt>
                <c:pt idx="5307">
                  <c:v>40569</c:v>
                </c:pt>
                <c:pt idx="5308">
                  <c:v>40570</c:v>
                </c:pt>
                <c:pt idx="5309">
                  <c:v>40571</c:v>
                </c:pt>
                <c:pt idx="5310">
                  <c:v>40574</c:v>
                </c:pt>
                <c:pt idx="5311">
                  <c:v>40575</c:v>
                </c:pt>
                <c:pt idx="5312">
                  <c:v>40576</c:v>
                </c:pt>
                <c:pt idx="5313">
                  <c:v>40577</c:v>
                </c:pt>
                <c:pt idx="5314">
                  <c:v>40578</c:v>
                </c:pt>
                <c:pt idx="5315">
                  <c:v>40581</c:v>
                </c:pt>
                <c:pt idx="5316">
                  <c:v>40582</c:v>
                </c:pt>
                <c:pt idx="5317">
                  <c:v>40583</c:v>
                </c:pt>
                <c:pt idx="5318">
                  <c:v>40584</c:v>
                </c:pt>
                <c:pt idx="5319">
                  <c:v>40585</c:v>
                </c:pt>
                <c:pt idx="5320">
                  <c:v>40588</c:v>
                </c:pt>
                <c:pt idx="5321">
                  <c:v>40589</c:v>
                </c:pt>
                <c:pt idx="5322">
                  <c:v>40590</c:v>
                </c:pt>
                <c:pt idx="5323">
                  <c:v>40591</c:v>
                </c:pt>
                <c:pt idx="5324">
                  <c:v>40592</c:v>
                </c:pt>
                <c:pt idx="5325">
                  <c:v>40596</c:v>
                </c:pt>
                <c:pt idx="5326">
                  <c:v>40597</c:v>
                </c:pt>
                <c:pt idx="5327">
                  <c:v>40598</c:v>
                </c:pt>
                <c:pt idx="5328">
                  <c:v>40599</c:v>
                </c:pt>
                <c:pt idx="5329">
                  <c:v>40602</c:v>
                </c:pt>
                <c:pt idx="5330">
                  <c:v>40603</c:v>
                </c:pt>
                <c:pt idx="5331">
                  <c:v>40604</c:v>
                </c:pt>
                <c:pt idx="5332">
                  <c:v>40605</c:v>
                </c:pt>
                <c:pt idx="5333">
                  <c:v>40606</c:v>
                </c:pt>
                <c:pt idx="5334">
                  <c:v>40609</c:v>
                </c:pt>
                <c:pt idx="5335">
                  <c:v>40610</c:v>
                </c:pt>
                <c:pt idx="5336">
                  <c:v>40611</c:v>
                </c:pt>
                <c:pt idx="5337">
                  <c:v>40612</c:v>
                </c:pt>
                <c:pt idx="5338">
                  <c:v>40613</c:v>
                </c:pt>
                <c:pt idx="5339">
                  <c:v>40616</c:v>
                </c:pt>
                <c:pt idx="5340">
                  <c:v>40617</c:v>
                </c:pt>
                <c:pt idx="5341">
                  <c:v>40618</c:v>
                </c:pt>
                <c:pt idx="5342">
                  <c:v>40619</c:v>
                </c:pt>
                <c:pt idx="5343">
                  <c:v>40620</c:v>
                </c:pt>
                <c:pt idx="5344">
                  <c:v>40623</c:v>
                </c:pt>
                <c:pt idx="5345">
                  <c:v>40624</c:v>
                </c:pt>
                <c:pt idx="5346">
                  <c:v>40625</c:v>
                </c:pt>
                <c:pt idx="5347">
                  <c:v>40626</c:v>
                </c:pt>
                <c:pt idx="5348">
                  <c:v>40627</c:v>
                </c:pt>
                <c:pt idx="5349">
                  <c:v>40630</c:v>
                </c:pt>
                <c:pt idx="5350">
                  <c:v>40631</c:v>
                </c:pt>
                <c:pt idx="5351">
                  <c:v>40632</c:v>
                </c:pt>
                <c:pt idx="5352">
                  <c:v>40633</c:v>
                </c:pt>
                <c:pt idx="5353">
                  <c:v>40634</c:v>
                </c:pt>
                <c:pt idx="5354">
                  <c:v>40637</c:v>
                </c:pt>
                <c:pt idx="5355">
                  <c:v>40638</c:v>
                </c:pt>
                <c:pt idx="5356">
                  <c:v>40639</c:v>
                </c:pt>
                <c:pt idx="5357">
                  <c:v>40640</c:v>
                </c:pt>
                <c:pt idx="5358">
                  <c:v>40641</c:v>
                </c:pt>
                <c:pt idx="5359">
                  <c:v>40644</c:v>
                </c:pt>
                <c:pt idx="5360">
                  <c:v>40645</c:v>
                </c:pt>
                <c:pt idx="5361">
                  <c:v>40646</c:v>
                </c:pt>
                <c:pt idx="5362">
                  <c:v>40647</c:v>
                </c:pt>
                <c:pt idx="5363">
                  <c:v>40648</c:v>
                </c:pt>
                <c:pt idx="5364">
                  <c:v>40651</c:v>
                </c:pt>
                <c:pt idx="5365">
                  <c:v>40652</c:v>
                </c:pt>
                <c:pt idx="5366">
                  <c:v>40653</c:v>
                </c:pt>
                <c:pt idx="5367">
                  <c:v>40654</c:v>
                </c:pt>
                <c:pt idx="5368">
                  <c:v>40658</c:v>
                </c:pt>
                <c:pt idx="5369">
                  <c:v>40659</c:v>
                </c:pt>
                <c:pt idx="5370">
                  <c:v>40660</c:v>
                </c:pt>
                <c:pt idx="5371">
                  <c:v>40661</c:v>
                </c:pt>
                <c:pt idx="5372">
                  <c:v>40662</c:v>
                </c:pt>
                <c:pt idx="5373">
                  <c:v>40665</c:v>
                </c:pt>
                <c:pt idx="5374">
                  <c:v>40666</c:v>
                </c:pt>
                <c:pt idx="5375">
                  <c:v>40667</c:v>
                </c:pt>
                <c:pt idx="5376">
                  <c:v>40668</c:v>
                </c:pt>
                <c:pt idx="5377">
                  <c:v>40669</c:v>
                </c:pt>
                <c:pt idx="5378">
                  <c:v>40672</c:v>
                </c:pt>
                <c:pt idx="5379">
                  <c:v>40673</c:v>
                </c:pt>
                <c:pt idx="5380">
                  <c:v>40674</c:v>
                </c:pt>
                <c:pt idx="5381">
                  <c:v>40675</c:v>
                </c:pt>
                <c:pt idx="5382">
                  <c:v>40676</c:v>
                </c:pt>
                <c:pt idx="5383">
                  <c:v>40679</c:v>
                </c:pt>
                <c:pt idx="5384">
                  <c:v>40680</c:v>
                </c:pt>
                <c:pt idx="5385">
                  <c:v>40681</c:v>
                </c:pt>
                <c:pt idx="5386">
                  <c:v>40682</c:v>
                </c:pt>
                <c:pt idx="5387">
                  <c:v>40683</c:v>
                </c:pt>
                <c:pt idx="5388">
                  <c:v>40686</c:v>
                </c:pt>
                <c:pt idx="5389">
                  <c:v>40687</c:v>
                </c:pt>
                <c:pt idx="5390">
                  <c:v>40688</c:v>
                </c:pt>
                <c:pt idx="5391">
                  <c:v>40689</c:v>
                </c:pt>
                <c:pt idx="5392">
                  <c:v>40690</c:v>
                </c:pt>
                <c:pt idx="5393">
                  <c:v>40694</c:v>
                </c:pt>
                <c:pt idx="5394">
                  <c:v>40695</c:v>
                </c:pt>
                <c:pt idx="5395">
                  <c:v>40696</c:v>
                </c:pt>
                <c:pt idx="5396">
                  <c:v>40697</c:v>
                </c:pt>
                <c:pt idx="5397">
                  <c:v>40700</c:v>
                </c:pt>
                <c:pt idx="5398">
                  <c:v>40701</c:v>
                </c:pt>
                <c:pt idx="5399">
                  <c:v>40702</c:v>
                </c:pt>
                <c:pt idx="5400">
                  <c:v>40703</c:v>
                </c:pt>
                <c:pt idx="5401">
                  <c:v>40704</c:v>
                </c:pt>
                <c:pt idx="5402">
                  <c:v>40707</c:v>
                </c:pt>
                <c:pt idx="5403">
                  <c:v>40708</c:v>
                </c:pt>
                <c:pt idx="5404">
                  <c:v>40709</c:v>
                </c:pt>
                <c:pt idx="5405">
                  <c:v>40710</c:v>
                </c:pt>
                <c:pt idx="5406">
                  <c:v>40711</c:v>
                </c:pt>
                <c:pt idx="5407">
                  <c:v>40714</c:v>
                </c:pt>
                <c:pt idx="5408">
                  <c:v>40715</c:v>
                </c:pt>
                <c:pt idx="5409">
                  <c:v>40716</c:v>
                </c:pt>
                <c:pt idx="5410">
                  <c:v>40717</c:v>
                </c:pt>
                <c:pt idx="5411">
                  <c:v>40718</c:v>
                </c:pt>
                <c:pt idx="5412">
                  <c:v>40721</c:v>
                </c:pt>
                <c:pt idx="5413">
                  <c:v>40722</c:v>
                </c:pt>
                <c:pt idx="5414">
                  <c:v>40723</c:v>
                </c:pt>
                <c:pt idx="5415">
                  <c:v>40724</c:v>
                </c:pt>
                <c:pt idx="5416">
                  <c:v>40725</c:v>
                </c:pt>
                <c:pt idx="5417">
                  <c:v>40729</c:v>
                </c:pt>
                <c:pt idx="5418">
                  <c:v>40730</c:v>
                </c:pt>
                <c:pt idx="5419">
                  <c:v>40731</c:v>
                </c:pt>
                <c:pt idx="5420">
                  <c:v>40732</c:v>
                </c:pt>
                <c:pt idx="5421">
                  <c:v>40735</c:v>
                </c:pt>
                <c:pt idx="5422">
                  <c:v>40736</c:v>
                </c:pt>
                <c:pt idx="5423">
                  <c:v>40737</c:v>
                </c:pt>
                <c:pt idx="5424">
                  <c:v>40738</c:v>
                </c:pt>
                <c:pt idx="5425">
                  <c:v>40739</c:v>
                </c:pt>
                <c:pt idx="5426">
                  <c:v>40742</c:v>
                </c:pt>
                <c:pt idx="5427">
                  <c:v>40743</c:v>
                </c:pt>
                <c:pt idx="5428">
                  <c:v>40744</c:v>
                </c:pt>
                <c:pt idx="5429">
                  <c:v>40745</c:v>
                </c:pt>
                <c:pt idx="5430">
                  <c:v>40746</c:v>
                </c:pt>
                <c:pt idx="5431">
                  <c:v>40749</c:v>
                </c:pt>
                <c:pt idx="5432">
                  <c:v>40750</c:v>
                </c:pt>
                <c:pt idx="5433">
                  <c:v>40751</c:v>
                </c:pt>
                <c:pt idx="5434">
                  <c:v>40752</c:v>
                </c:pt>
                <c:pt idx="5435">
                  <c:v>40753</c:v>
                </c:pt>
                <c:pt idx="5436">
                  <c:v>40756</c:v>
                </c:pt>
                <c:pt idx="5437">
                  <c:v>40757</c:v>
                </c:pt>
                <c:pt idx="5438">
                  <c:v>40758</c:v>
                </c:pt>
                <c:pt idx="5439">
                  <c:v>40759</c:v>
                </c:pt>
                <c:pt idx="5440">
                  <c:v>40760</c:v>
                </c:pt>
                <c:pt idx="5441">
                  <c:v>40763</c:v>
                </c:pt>
                <c:pt idx="5442">
                  <c:v>40764</c:v>
                </c:pt>
                <c:pt idx="5443">
                  <c:v>40765</c:v>
                </c:pt>
                <c:pt idx="5444">
                  <c:v>40766</c:v>
                </c:pt>
                <c:pt idx="5445">
                  <c:v>40767</c:v>
                </c:pt>
                <c:pt idx="5446">
                  <c:v>40770</c:v>
                </c:pt>
                <c:pt idx="5447">
                  <c:v>40771</c:v>
                </c:pt>
                <c:pt idx="5448">
                  <c:v>40772</c:v>
                </c:pt>
                <c:pt idx="5449">
                  <c:v>40773</c:v>
                </c:pt>
                <c:pt idx="5450">
                  <c:v>40774</c:v>
                </c:pt>
                <c:pt idx="5451">
                  <c:v>40777</c:v>
                </c:pt>
                <c:pt idx="5452">
                  <c:v>40778</c:v>
                </c:pt>
                <c:pt idx="5453">
                  <c:v>40779</c:v>
                </c:pt>
                <c:pt idx="5454">
                  <c:v>40780</c:v>
                </c:pt>
                <c:pt idx="5455">
                  <c:v>40781</c:v>
                </c:pt>
                <c:pt idx="5456">
                  <c:v>40784</c:v>
                </c:pt>
                <c:pt idx="5457">
                  <c:v>40785</c:v>
                </c:pt>
                <c:pt idx="5458">
                  <c:v>40786</c:v>
                </c:pt>
                <c:pt idx="5459">
                  <c:v>40787</c:v>
                </c:pt>
                <c:pt idx="5460">
                  <c:v>40788</c:v>
                </c:pt>
                <c:pt idx="5461">
                  <c:v>40792</c:v>
                </c:pt>
                <c:pt idx="5462">
                  <c:v>40793</c:v>
                </c:pt>
                <c:pt idx="5463">
                  <c:v>40794</c:v>
                </c:pt>
                <c:pt idx="5464">
                  <c:v>40795</c:v>
                </c:pt>
                <c:pt idx="5465">
                  <c:v>40798</c:v>
                </c:pt>
                <c:pt idx="5466">
                  <c:v>40799</c:v>
                </c:pt>
                <c:pt idx="5467">
                  <c:v>40800</c:v>
                </c:pt>
                <c:pt idx="5468">
                  <c:v>40801</c:v>
                </c:pt>
                <c:pt idx="5469">
                  <c:v>40802</c:v>
                </c:pt>
                <c:pt idx="5470">
                  <c:v>40805</c:v>
                </c:pt>
                <c:pt idx="5471">
                  <c:v>40806</c:v>
                </c:pt>
                <c:pt idx="5472">
                  <c:v>40807</c:v>
                </c:pt>
                <c:pt idx="5473">
                  <c:v>40808</c:v>
                </c:pt>
                <c:pt idx="5474">
                  <c:v>40809</c:v>
                </c:pt>
                <c:pt idx="5475">
                  <c:v>40812</c:v>
                </c:pt>
                <c:pt idx="5476">
                  <c:v>40813</c:v>
                </c:pt>
                <c:pt idx="5477">
                  <c:v>40814</c:v>
                </c:pt>
                <c:pt idx="5478">
                  <c:v>40815</c:v>
                </c:pt>
                <c:pt idx="5479">
                  <c:v>40816</c:v>
                </c:pt>
                <c:pt idx="5480">
                  <c:v>40819</c:v>
                </c:pt>
                <c:pt idx="5481">
                  <c:v>40820</c:v>
                </c:pt>
                <c:pt idx="5482">
                  <c:v>40821</c:v>
                </c:pt>
                <c:pt idx="5483">
                  <c:v>40822</c:v>
                </c:pt>
                <c:pt idx="5484">
                  <c:v>40823</c:v>
                </c:pt>
                <c:pt idx="5485">
                  <c:v>40826</c:v>
                </c:pt>
                <c:pt idx="5486">
                  <c:v>40827</c:v>
                </c:pt>
                <c:pt idx="5487">
                  <c:v>40828</c:v>
                </c:pt>
                <c:pt idx="5488">
                  <c:v>40829</c:v>
                </c:pt>
                <c:pt idx="5489">
                  <c:v>40830</c:v>
                </c:pt>
                <c:pt idx="5490">
                  <c:v>40833</c:v>
                </c:pt>
                <c:pt idx="5491">
                  <c:v>40834</c:v>
                </c:pt>
                <c:pt idx="5492">
                  <c:v>40835</c:v>
                </c:pt>
                <c:pt idx="5493">
                  <c:v>40836</c:v>
                </c:pt>
                <c:pt idx="5494">
                  <c:v>40837</c:v>
                </c:pt>
                <c:pt idx="5495">
                  <c:v>40840</c:v>
                </c:pt>
                <c:pt idx="5496">
                  <c:v>40841</c:v>
                </c:pt>
                <c:pt idx="5497">
                  <c:v>40842</c:v>
                </c:pt>
                <c:pt idx="5498">
                  <c:v>40843</c:v>
                </c:pt>
                <c:pt idx="5499">
                  <c:v>40844</c:v>
                </c:pt>
                <c:pt idx="5500">
                  <c:v>40847</c:v>
                </c:pt>
                <c:pt idx="5501">
                  <c:v>40848</c:v>
                </c:pt>
                <c:pt idx="5502">
                  <c:v>40849</c:v>
                </c:pt>
                <c:pt idx="5503">
                  <c:v>40850</c:v>
                </c:pt>
                <c:pt idx="5504">
                  <c:v>40851</c:v>
                </c:pt>
                <c:pt idx="5505">
                  <c:v>40854</c:v>
                </c:pt>
                <c:pt idx="5506">
                  <c:v>40855</c:v>
                </c:pt>
                <c:pt idx="5507">
                  <c:v>40856</c:v>
                </c:pt>
                <c:pt idx="5508">
                  <c:v>40857</c:v>
                </c:pt>
                <c:pt idx="5509">
                  <c:v>40858</c:v>
                </c:pt>
                <c:pt idx="5510">
                  <c:v>40861</c:v>
                </c:pt>
                <c:pt idx="5511">
                  <c:v>40862</c:v>
                </c:pt>
                <c:pt idx="5512">
                  <c:v>40863</c:v>
                </c:pt>
                <c:pt idx="5513">
                  <c:v>40864</c:v>
                </c:pt>
                <c:pt idx="5514">
                  <c:v>40865</c:v>
                </c:pt>
                <c:pt idx="5515">
                  <c:v>40868</c:v>
                </c:pt>
                <c:pt idx="5516">
                  <c:v>40869</c:v>
                </c:pt>
                <c:pt idx="5517">
                  <c:v>40870</c:v>
                </c:pt>
                <c:pt idx="5518">
                  <c:v>40872</c:v>
                </c:pt>
                <c:pt idx="5519">
                  <c:v>40875</c:v>
                </c:pt>
                <c:pt idx="5520">
                  <c:v>40876</c:v>
                </c:pt>
                <c:pt idx="5521">
                  <c:v>40877</c:v>
                </c:pt>
                <c:pt idx="5522">
                  <c:v>40878</c:v>
                </c:pt>
                <c:pt idx="5523">
                  <c:v>40879</c:v>
                </c:pt>
                <c:pt idx="5524">
                  <c:v>40882</c:v>
                </c:pt>
                <c:pt idx="5525">
                  <c:v>40883</c:v>
                </c:pt>
                <c:pt idx="5526">
                  <c:v>40884</c:v>
                </c:pt>
                <c:pt idx="5527">
                  <c:v>40885</c:v>
                </c:pt>
                <c:pt idx="5528">
                  <c:v>40886</c:v>
                </c:pt>
                <c:pt idx="5529">
                  <c:v>40889</c:v>
                </c:pt>
                <c:pt idx="5530">
                  <c:v>40890</c:v>
                </c:pt>
                <c:pt idx="5531">
                  <c:v>40891</c:v>
                </c:pt>
                <c:pt idx="5532">
                  <c:v>40892</c:v>
                </c:pt>
                <c:pt idx="5533">
                  <c:v>40893</c:v>
                </c:pt>
                <c:pt idx="5534">
                  <c:v>40896</c:v>
                </c:pt>
                <c:pt idx="5535">
                  <c:v>40897</c:v>
                </c:pt>
                <c:pt idx="5536">
                  <c:v>40898</c:v>
                </c:pt>
                <c:pt idx="5537">
                  <c:v>40899</c:v>
                </c:pt>
                <c:pt idx="5538">
                  <c:v>40900</c:v>
                </c:pt>
                <c:pt idx="5539">
                  <c:v>40904</c:v>
                </c:pt>
                <c:pt idx="5540">
                  <c:v>40905</c:v>
                </c:pt>
                <c:pt idx="5541">
                  <c:v>40906</c:v>
                </c:pt>
                <c:pt idx="5542">
                  <c:v>40907</c:v>
                </c:pt>
                <c:pt idx="5543">
                  <c:v>40911</c:v>
                </c:pt>
                <c:pt idx="5544">
                  <c:v>40912</c:v>
                </c:pt>
                <c:pt idx="5545">
                  <c:v>40913</c:v>
                </c:pt>
                <c:pt idx="5546">
                  <c:v>40914</c:v>
                </c:pt>
                <c:pt idx="5547">
                  <c:v>40917</c:v>
                </c:pt>
                <c:pt idx="5548">
                  <c:v>40918</c:v>
                </c:pt>
                <c:pt idx="5549">
                  <c:v>40919</c:v>
                </c:pt>
                <c:pt idx="5550">
                  <c:v>40920</c:v>
                </c:pt>
                <c:pt idx="5551">
                  <c:v>40921</c:v>
                </c:pt>
                <c:pt idx="5552">
                  <c:v>40925</c:v>
                </c:pt>
                <c:pt idx="5553">
                  <c:v>40926</c:v>
                </c:pt>
                <c:pt idx="5554">
                  <c:v>40927</c:v>
                </c:pt>
                <c:pt idx="5555">
                  <c:v>40928</c:v>
                </c:pt>
                <c:pt idx="5556">
                  <c:v>40931</c:v>
                </c:pt>
                <c:pt idx="5557">
                  <c:v>40932</c:v>
                </c:pt>
                <c:pt idx="5558">
                  <c:v>40933</c:v>
                </c:pt>
                <c:pt idx="5559">
                  <c:v>40934</c:v>
                </c:pt>
                <c:pt idx="5560">
                  <c:v>40935</c:v>
                </c:pt>
                <c:pt idx="5561">
                  <c:v>40938</c:v>
                </c:pt>
                <c:pt idx="5562">
                  <c:v>40939</c:v>
                </c:pt>
                <c:pt idx="5563">
                  <c:v>40940</c:v>
                </c:pt>
                <c:pt idx="5564">
                  <c:v>40941</c:v>
                </c:pt>
                <c:pt idx="5565">
                  <c:v>40942</c:v>
                </c:pt>
                <c:pt idx="5566">
                  <c:v>40945</c:v>
                </c:pt>
                <c:pt idx="5567">
                  <c:v>40946</c:v>
                </c:pt>
                <c:pt idx="5568">
                  <c:v>40947</c:v>
                </c:pt>
                <c:pt idx="5569">
                  <c:v>40948</c:v>
                </c:pt>
                <c:pt idx="5570">
                  <c:v>40949</c:v>
                </c:pt>
                <c:pt idx="5571">
                  <c:v>40952</c:v>
                </c:pt>
                <c:pt idx="5572">
                  <c:v>40953</c:v>
                </c:pt>
                <c:pt idx="5573">
                  <c:v>40954</c:v>
                </c:pt>
                <c:pt idx="5574">
                  <c:v>40955</c:v>
                </c:pt>
                <c:pt idx="5575">
                  <c:v>40956</c:v>
                </c:pt>
                <c:pt idx="5576">
                  <c:v>40960</c:v>
                </c:pt>
                <c:pt idx="5577">
                  <c:v>40961</c:v>
                </c:pt>
                <c:pt idx="5578">
                  <c:v>40962</c:v>
                </c:pt>
                <c:pt idx="5579">
                  <c:v>40963</c:v>
                </c:pt>
                <c:pt idx="5580">
                  <c:v>40966</c:v>
                </c:pt>
                <c:pt idx="5581">
                  <c:v>40967</c:v>
                </c:pt>
                <c:pt idx="5582">
                  <c:v>40968</c:v>
                </c:pt>
                <c:pt idx="5583">
                  <c:v>40969</c:v>
                </c:pt>
                <c:pt idx="5584">
                  <c:v>40970</c:v>
                </c:pt>
                <c:pt idx="5585">
                  <c:v>40973</c:v>
                </c:pt>
                <c:pt idx="5586">
                  <c:v>40974</c:v>
                </c:pt>
                <c:pt idx="5587">
                  <c:v>40975</c:v>
                </c:pt>
                <c:pt idx="5588">
                  <c:v>40976</c:v>
                </c:pt>
                <c:pt idx="5589">
                  <c:v>40977</c:v>
                </c:pt>
                <c:pt idx="5590">
                  <c:v>40980</c:v>
                </c:pt>
                <c:pt idx="5591">
                  <c:v>40981</c:v>
                </c:pt>
                <c:pt idx="5592">
                  <c:v>40982</c:v>
                </c:pt>
                <c:pt idx="5593">
                  <c:v>40983</c:v>
                </c:pt>
                <c:pt idx="5594">
                  <c:v>40984</c:v>
                </c:pt>
                <c:pt idx="5595">
                  <c:v>40987</c:v>
                </c:pt>
                <c:pt idx="5596">
                  <c:v>40988</c:v>
                </c:pt>
                <c:pt idx="5597">
                  <c:v>40989</c:v>
                </c:pt>
                <c:pt idx="5598">
                  <c:v>40990</c:v>
                </c:pt>
                <c:pt idx="5599">
                  <c:v>40991</c:v>
                </c:pt>
                <c:pt idx="5600">
                  <c:v>40994</c:v>
                </c:pt>
                <c:pt idx="5601">
                  <c:v>40995</c:v>
                </c:pt>
                <c:pt idx="5602">
                  <c:v>40996</c:v>
                </c:pt>
                <c:pt idx="5603">
                  <c:v>40997</c:v>
                </c:pt>
                <c:pt idx="5604">
                  <c:v>40998</c:v>
                </c:pt>
                <c:pt idx="5605">
                  <c:v>41001</c:v>
                </c:pt>
                <c:pt idx="5606">
                  <c:v>41002</c:v>
                </c:pt>
                <c:pt idx="5607">
                  <c:v>41003</c:v>
                </c:pt>
                <c:pt idx="5608">
                  <c:v>41004</c:v>
                </c:pt>
                <c:pt idx="5609">
                  <c:v>41008</c:v>
                </c:pt>
                <c:pt idx="5610">
                  <c:v>41009</c:v>
                </c:pt>
                <c:pt idx="5611">
                  <c:v>41010</c:v>
                </c:pt>
                <c:pt idx="5612">
                  <c:v>41011</c:v>
                </c:pt>
                <c:pt idx="5613">
                  <c:v>41012</c:v>
                </c:pt>
                <c:pt idx="5614">
                  <c:v>41015</c:v>
                </c:pt>
                <c:pt idx="5615">
                  <c:v>41016</c:v>
                </c:pt>
                <c:pt idx="5616">
                  <c:v>41017</c:v>
                </c:pt>
                <c:pt idx="5617">
                  <c:v>41018</c:v>
                </c:pt>
                <c:pt idx="5618">
                  <c:v>41019</c:v>
                </c:pt>
                <c:pt idx="5619">
                  <c:v>41022</c:v>
                </c:pt>
                <c:pt idx="5620">
                  <c:v>41023</c:v>
                </c:pt>
                <c:pt idx="5621">
                  <c:v>41024</c:v>
                </c:pt>
                <c:pt idx="5622">
                  <c:v>41025</c:v>
                </c:pt>
                <c:pt idx="5623">
                  <c:v>41026</c:v>
                </c:pt>
                <c:pt idx="5624">
                  <c:v>41029</c:v>
                </c:pt>
                <c:pt idx="5625">
                  <c:v>41030</c:v>
                </c:pt>
                <c:pt idx="5626">
                  <c:v>41031</c:v>
                </c:pt>
                <c:pt idx="5627">
                  <c:v>41032</c:v>
                </c:pt>
                <c:pt idx="5628">
                  <c:v>41033</c:v>
                </c:pt>
                <c:pt idx="5629">
                  <c:v>41036</c:v>
                </c:pt>
                <c:pt idx="5630">
                  <c:v>41037</c:v>
                </c:pt>
                <c:pt idx="5631">
                  <c:v>41038</c:v>
                </c:pt>
                <c:pt idx="5632">
                  <c:v>41039</c:v>
                </c:pt>
                <c:pt idx="5633">
                  <c:v>41040</c:v>
                </c:pt>
                <c:pt idx="5634">
                  <c:v>41043</c:v>
                </c:pt>
                <c:pt idx="5635">
                  <c:v>41044</c:v>
                </c:pt>
                <c:pt idx="5636">
                  <c:v>41045</c:v>
                </c:pt>
                <c:pt idx="5637">
                  <c:v>41046</c:v>
                </c:pt>
                <c:pt idx="5638">
                  <c:v>41047</c:v>
                </c:pt>
                <c:pt idx="5639">
                  <c:v>41050</c:v>
                </c:pt>
                <c:pt idx="5640">
                  <c:v>41051</c:v>
                </c:pt>
                <c:pt idx="5641">
                  <c:v>41052</c:v>
                </c:pt>
                <c:pt idx="5642">
                  <c:v>41053</c:v>
                </c:pt>
                <c:pt idx="5643">
                  <c:v>41054</c:v>
                </c:pt>
                <c:pt idx="5644">
                  <c:v>41058</c:v>
                </c:pt>
                <c:pt idx="5645">
                  <c:v>41059</c:v>
                </c:pt>
                <c:pt idx="5646">
                  <c:v>41060</c:v>
                </c:pt>
                <c:pt idx="5647">
                  <c:v>41061</c:v>
                </c:pt>
                <c:pt idx="5648">
                  <c:v>41064</c:v>
                </c:pt>
                <c:pt idx="5649">
                  <c:v>41065</c:v>
                </c:pt>
                <c:pt idx="5650">
                  <c:v>41066</c:v>
                </c:pt>
                <c:pt idx="5651">
                  <c:v>41067</c:v>
                </c:pt>
                <c:pt idx="5652">
                  <c:v>41068</c:v>
                </c:pt>
                <c:pt idx="5653">
                  <c:v>41071</c:v>
                </c:pt>
                <c:pt idx="5654">
                  <c:v>41072</c:v>
                </c:pt>
                <c:pt idx="5655">
                  <c:v>41073</c:v>
                </c:pt>
                <c:pt idx="5656">
                  <c:v>41074</c:v>
                </c:pt>
                <c:pt idx="5657">
                  <c:v>41075</c:v>
                </c:pt>
                <c:pt idx="5658">
                  <c:v>41078</c:v>
                </c:pt>
                <c:pt idx="5659">
                  <c:v>41079</c:v>
                </c:pt>
                <c:pt idx="5660">
                  <c:v>41080</c:v>
                </c:pt>
                <c:pt idx="5661">
                  <c:v>41081</c:v>
                </c:pt>
                <c:pt idx="5662">
                  <c:v>41082</c:v>
                </c:pt>
                <c:pt idx="5663">
                  <c:v>41085</c:v>
                </c:pt>
                <c:pt idx="5664">
                  <c:v>41086</c:v>
                </c:pt>
                <c:pt idx="5665">
                  <c:v>41087</c:v>
                </c:pt>
                <c:pt idx="5666">
                  <c:v>41088</c:v>
                </c:pt>
                <c:pt idx="5667">
                  <c:v>41089</c:v>
                </c:pt>
                <c:pt idx="5668">
                  <c:v>41092</c:v>
                </c:pt>
                <c:pt idx="5669">
                  <c:v>41093</c:v>
                </c:pt>
                <c:pt idx="5670">
                  <c:v>41095</c:v>
                </c:pt>
                <c:pt idx="5671">
                  <c:v>41096</c:v>
                </c:pt>
                <c:pt idx="5672">
                  <c:v>41099</c:v>
                </c:pt>
                <c:pt idx="5673">
                  <c:v>41100</c:v>
                </c:pt>
                <c:pt idx="5674">
                  <c:v>41101</c:v>
                </c:pt>
                <c:pt idx="5675">
                  <c:v>41102</c:v>
                </c:pt>
                <c:pt idx="5676">
                  <c:v>41103</c:v>
                </c:pt>
                <c:pt idx="5677">
                  <c:v>41106</c:v>
                </c:pt>
                <c:pt idx="5678">
                  <c:v>41107</c:v>
                </c:pt>
                <c:pt idx="5679">
                  <c:v>41108</c:v>
                </c:pt>
                <c:pt idx="5680">
                  <c:v>41109</c:v>
                </c:pt>
                <c:pt idx="5681">
                  <c:v>41110</c:v>
                </c:pt>
                <c:pt idx="5682">
                  <c:v>41113</c:v>
                </c:pt>
                <c:pt idx="5683">
                  <c:v>41114</c:v>
                </c:pt>
                <c:pt idx="5684">
                  <c:v>41115</c:v>
                </c:pt>
                <c:pt idx="5685">
                  <c:v>41116</c:v>
                </c:pt>
                <c:pt idx="5686">
                  <c:v>41117</c:v>
                </c:pt>
                <c:pt idx="5687">
                  <c:v>41120</c:v>
                </c:pt>
                <c:pt idx="5688">
                  <c:v>41121</c:v>
                </c:pt>
                <c:pt idx="5689">
                  <c:v>41122</c:v>
                </c:pt>
                <c:pt idx="5690">
                  <c:v>41123</c:v>
                </c:pt>
                <c:pt idx="5691">
                  <c:v>41124</c:v>
                </c:pt>
                <c:pt idx="5692">
                  <c:v>41127</c:v>
                </c:pt>
                <c:pt idx="5693">
                  <c:v>41128</c:v>
                </c:pt>
                <c:pt idx="5694">
                  <c:v>41129</c:v>
                </c:pt>
                <c:pt idx="5695">
                  <c:v>41130</c:v>
                </c:pt>
                <c:pt idx="5696">
                  <c:v>41131</c:v>
                </c:pt>
                <c:pt idx="5697">
                  <c:v>41134</c:v>
                </c:pt>
                <c:pt idx="5698">
                  <c:v>41135</c:v>
                </c:pt>
                <c:pt idx="5699">
                  <c:v>41136</c:v>
                </c:pt>
                <c:pt idx="5700">
                  <c:v>41137</c:v>
                </c:pt>
                <c:pt idx="5701">
                  <c:v>41138</c:v>
                </c:pt>
                <c:pt idx="5702">
                  <c:v>41141</c:v>
                </c:pt>
                <c:pt idx="5703">
                  <c:v>41142</c:v>
                </c:pt>
                <c:pt idx="5704">
                  <c:v>41143</c:v>
                </c:pt>
                <c:pt idx="5705">
                  <c:v>41144</c:v>
                </c:pt>
                <c:pt idx="5706">
                  <c:v>41145</c:v>
                </c:pt>
                <c:pt idx="5707">
                  <c:v>41148</c:v>
                </c:pt>
                <c:pt idx="5708">
                  <c:v>41149</c:v>
                </c:pt>
                <c:pt idx="5709">
                  <c:v>41150</c:v>
                </c:pt>
                <c:pt idx="5710">
                  <c:v>41151</c:v>
                </c:pt>
                <c:pt idx="5711">
                  <c:v>41152</c:v>
                </c:pt>
                <c:pt idx="5712">
                  <c:v>41156</c:v>
                </c:pt>
                <c:pt idx="5713">
                  <c:v>41157</c:v>
                </c:pt>
                <c:pt idx="5714">
                  <c:v>41158</c:v>
                </c:pt>
                <c:pt idx="5715">
                  <c:v>41159</c:v>
                </c:pt>
                <c:pt idx="5716">
                  <c:v>41162</c:v>
                </c:pt>
                <c:pt idx="5717">
                  <c:v>41163</c:v>
                </c:pt>
                <c:pt idx="5718">
                  <c:v>41164</c:v>
                </c:pt>
                <c:pt idx="5719">
                  <c:v>41165</c:v>
                </c:pt>
                <c:pt idx="5720">
                  <c:v>41166</c:v>
                </c:pt>
                <c:pt idx="5721">
                  <c:v>41169</c:v>
                </c:pt>
                <c:pt idx="5722">
                  <c:v>41170</c:v>
                </c:pt>
                <c:pt idx="5723">
                  <c:v>41171</c:v>
                </c:pt>
                <c:pt idx="5724">
                  <c:v>41172</c:v>
                </c:pt>
                <c:pt idx="5725">
                  <c:v>41173</c:v>
                </c:pt>
                <c:pt idx="5726">
                  <c:v>41176</c:v>
                </c:pt>
                <c:pt idx="5727">
                  <c:v>41177</c:v>
                </c:pt>
                <c:pt idx="5728">
                  <c:v>41178</c:v>
                </c:pt>
                <c:pt idx="5729">
                  <c:v>41179</c:v>
                </c:pt>
                <c:pt idx="5730">
                  <c:v>41180</c:v>
                </c:pt>
                <c:pt idx="5731">
                  <c:v>41183</c:v>
                </c:pt>
                <c:pt idx="5732">
                  <c:v>41184</c:v>
                </c:pt>
                <c:pt idx="5733">
                  <c:v>41185</c:v>
                </c:pt>
                <c:pt idx="5734">
                  <c:v>41186</c:v>
                </c:pt>
                <c:pt idx="5735">
                  <c:v>41187</c:v>
                </c:pt>
                <c:pt idx="5736">
                  <c:v>41190</c:v>
                </c:pt>
                <c:pt idx="5737">
                  <c:v>41191</c:v>
                </c:pt>
                <c:pt idx="5738">
                  <c:v>41192</c:v>
                </c:pt>
                <c:pt idx="5739">
                  <c:v>41193</c:v>
                </c:pt>
                <c:pt idx="5740">
                  <c:v>41194</c:v>
                </c:pt>
                <c:pt idx="5741">
                  <c:v>41197</c:v>
                </c:pt>
                <c:pt idx="5742">
                  <c:v>41198</c:v>
                </c:pt>
                <c:pt idx="5743">
                  <c:v>41199</c:v>
                </c:pt>
                <c:pt idx="5744">
                  <c:v>41200</c:v>
                </c:pt>
                <c:pt idx="5745">
                  <c:v>41201</c:v>
                </c:pt>
                <c:pt idx="5746">
                  <c:v>41204</c:v>
                </c:pt>
                <c:pt idx="5747">
                  <c:v>41205</c:v>
                </c:pt>
                <c:pt idx="5748">
                  <c:v>41206</c:v>
                </c:pt>
                <c:pt idx="5749">
                  <c:v>41207</c:v>
                </c:pt>
                <c:pt idx="5750">
                  <c:v>41208</c:v>
                </c:pt>
                <c:pt idx="5751">
                  <c:v>41213</c:v>
                </c:pt>
                <c:pt idx="5752">
                  <c:v>41214</c:v>
                </c:pt>
                <c:pt idx="5753">
                  <c:v>41215</c:v>
                </c:pt>
                <c:pt idx="5754">
                  <c:v>41218</c:v>
                </c:pt>
                <c:pt idx="5755">
                  <c:v>41219</c:v>
                </c:pt>
                <c:pt idx="5756">
                  <c:v>41220</c:v>
                </c:pt>
                <c:pt idx="5757">
                  <c:v>41221</c:v>
                </c:pt>
                <c:pt idx="5758">
                  <c:v>41222</c:v>
                </c:pt>
                <c:pt idx="5759">
                  <c:v>41225</c:v>
                </c:pt>
                <c:pt idx="5760">
                  <c:v>41226</c:v>
                </c:pt>
                <c:pt idx="5761">
                  <c:v>41227</c:v>
                </c:pt>
                <c:pt idx="5762">
                  <c:v>41228</c:v>
                </c:pt>
                <c:pt idx="5763">
                  <c:v>41229</c:v>
                </c:pt>
                <c:pt idx="5764">
                  <c:v>41232</c:v>
                </c:pt>
                <c:pt idx="5765">
                  <c:v>41233</c:v>
                </c:pt>
                <c:pt idx="5766">
                  <c:v>41234</c:v>
                </c:pt>
                <c:pt idx="5767">
                  <c:v>41236</c:v>
                </c:pt>
                <c:pt idx="5768">
                  <c:v>41239</c:v>
                </c:pt>
                <c:pt idx="5769">
                  <c:v>41240</c:v>
                </c:pt>
                <c:pt idx="5770">
                  <c:v>41241</c:v>
                </c:pt>
                <c:pt idx="5771">
                  <c:v>41242</c:v>
                </c:pt>
                <c:pt idx="5772">
                  <c:v>41243</c:v>
                </c:pt>
                <c:pt idx="5773">
                  <c:v>41246</c:v>
                </c:pt>
                <c:pt idx="5774">
                  <c:v>41247</c:v>
                </c:pt>
                <c:pt idx="5775">
                  <c:v>41248</c:v>
                </c:pt>
                <c:pt idx="5776">
                  <c:v>41249</c:v>
                </c:pt>
                <c:pt idx="5777">
                  <c:v>41250</c:v>
                </c:pt>
                <c:pt idx="5778">
                  <c:v>41253</c:v>
                </c:pt>
                <c:pt idx="5779">
                  <c:v>41254</c:v>
                </c:pt>
                <c:pt idx="5780">
                  <c:v>41255</c:v>
                </c:pt>
                <c:pt idx="5781">
                  <c:v>41256</c:v>
                </c:pt>
                <c:pt idx="5782">
                  <c:v>41257</c:v>
                </c:pt>
                <c:pt idx="5783">
                  <c:v>41260</c:v>
                </c:pt>
                <c:pt idx="5784">
                  <c:v>41261</c:v>
                </c:pt>
                <c:pt idx="5785">
                  <c:v>41262</c:v>
                </c:pt>
                <c:pt idx="5786">
                  <c:v>41263</c:v>
                </c:pt>
                <c:pt idx="5787">
                  <c:v>41264</c:v>
                </c:pt>
                <c:pt idx="5788">
                  <c:v>41267</c:v>
                </c:pt>
                <c:pt idx="5789">
                  <c:v>41269</c:v>
                </c:pt>
                <c:pt idx="5790">
                  <c:v>41270</c:v>
                </c:pt>
                <c:pt idx="5791">
                  <c:v>41271</c:v>
                </c:pt>
                <c:pt idx="5792">
                  <c:v>41274</c:v>
                </c:pt>
                <c:pt idx="5793">
                  <c:v>41276</c:v>
                </c:pt>
                <c:pt idx="5794">
                  <c:v>41277</c:v>
                </c:pt>
                <c:pt idx="5795">
                  <c:v>41278</c:v>
                </c:pt>
                <c:pt idx="5796">
                  <c:v>41281</c:v>
                </c:pt>
                <c:pt idx="5797">
                  <c:v>41282</c:v>
                </c:pt>
                <c:pt idx="5798">
                  <c:v>41283</c:v>
                </c:pt>
                <c:pt idx="5799">
                  <c:v>41284</c:v>
                </c:pt>
                <c:pt idx="5800">
                  <c:v>41285</c:v>
                </c:pt>
                <c:pt idx="5801">
                  <c:v>41288</c:v>
                </c:pt>
                <c:pt idx="5802">
                  <c:v>41289</c:v>
                </c:pt>
                <c:pt idx="5803">
                  <c:v>41290</c:v>
                </c:pt>
                <c:pt idx="5804">
                  <c:v>41291</c:v>
                </c:pt>
                <c:pt idx="5805">
                  <c:v>41292</c:v>
                </c:pt>
                <c:pt idx="5806">
                  <c:v>41296</c:v>
                </c:pt>
                <c:pt idx="5807">
                  <c:v>41297</c:v>
                </c:pt>
                <c:pt idx="5808">
                  <c:v>41298</c:v>
                </c:pt>
                <c:pt idx="5809">
                  <c:v>41299</c:v>
                </c:pt>
                <c:pt idx="5810">
                  <c:v>41302</c:v>
                </c:pt>
                <c:pt idx="5811">
                  <c:v>41303</c:v>
                </c:pt>
                <c:pt idx="5812">
                  <c:v>41304</c:v>
                </c:pt>
                <c:pt idx="5813">
                  <c:v>41305</c:v>
                </c:pt>
                <c:pt idx="5814">
                  <c:v>41306</c:v>
                </c:pt>
                <c:pt idx="5815">
                  <c:v>41309</c:v>
                </c:pt>
                <c:pt idx="5816">
                  <c:v>41310</c:v>
                </c:pt>
                <c:pt idx="5817">
                  <c:v>41311</c:v>
                </c:pt>
                <c:pt idx="5818">
                  <c:v>41312</c:v>
                </c:pt>
                <c:pt idx="5819">
                  <c:v>41313</c:v>
                </c:pt>
                <c:pt idx="5820">
                  <c:v>41316</c:v>
                </c:pt>
                <c:pt idx="5821">
                  <c:v>41317</c:v>
                </c:pt>
                <c:pt idx="5822">
                  <c:v>41318</c:v>
                </c:pt>
                <c:pt idx="5823">
                  <c:v>41319</c:v>
                </c:pt>
                <c:pt idx="5824">
                  <c:v>41320</c:v>
                </c:pt>
                <c:pt idx="5825">
                  <c:v>41324</c:v>
                </c:pt>
                <c:pt idx="5826">
                  <c:v>41325</c:v>
                </c:pt>
                <c:pt idx="5827">
                  <c:v>41326</c:v>
                </c:pt>
                <c:pt idx="5828">
                  <c:v>41327</c:v>
                </c:pt>
                <c:pt idx="5829">
                  <c:v>41330</c:v>
                </c:pt>
                <c:pt idx="5830">
                  <c:v>41331</c:v>
                </c:pt>
                <c:pt idx="5831">
                  <c:v>41332</c:v>
                </c:pt>
                <c:pt idx="5832">
                  <c:v>41333</c:v>
                </c:pt>
                <c:pt idx="5833">
                  <c:v>41334</c:v>
                </c:pt>
                <c:pt idx="5834">
                  <c:v>41337</c:v>
                </c:pt>
                <c:pt idx="5835">
                  <c:v>41338</c:v>
                </c:pt>
                <c:pt idx="5836">
                  <c:v>41339</c:v>
                </c:pt>
                <c:pt idx="5837">
                  <c:v>41340</c:v>
                </c:pt>
                <c:pt idx="5838">
                  <c:v>41341</c:v>
                </c:pt>
                <c:pt idx="5839">
                  <c:v>41344</c:v>
                </c:pt>
                <c:pt idx="5840">
                  <c:v>41345</c:v>
                </c:pt>
                <c:pt idx="5841">
                  <c:v>41346</c:v>
                </c:pt>
                <c:pt idx="5842">
                  <c:v>41347</c:v>
                </c:pt>
                <c:pt idx="5843">
                  <c:v>41348</c:v>
                </c:pt>
                <c:pt idx="5844">
                  <c:v>41351</c:v>
                </c:pt>
                <c:pt idx="5845">
                  <c:v>41352</c:v>
                </c:pt>
                <c:pt idx="5846">
                  <c:v>41353</c:v>
                </c:pt>
                <c:pt idx="5847">
                  <c:v>41354</c:v>
                </c:pt>
                <c:pt idx="5848">
                  <c:v>41355</c:v>
                </c:pt>
                <c:pt idx="5849">
                  <c:v>41358</c:v>
                </c:pt>
                <c:pt idx="5850">
                  <c:v>41359</c:v>
                </c:pt>
                <c:pt idx="5851">
                  <c:v>41360</c:v>
                </c:pt>
                <c:pt idx="5852">
                  <c:v>41361</c:v>
                </c:pt>
                <c:pt idx="5853">
                  <c:v>41365</c:v>
                </c:pt>
                <c:pt idx="5854">
                  <c:v>41366</c:v>
                </c:pt>
                <c:pt idx="5855">
                  <c:v>41367</c:v>
                </c:pt>
                <c:pt idx="5856">
                  <c:v>41368</c:v>
                </c:pt>
                <c:pt idx="5857">
                  <c:v>41369</c:v>
                </c:pt>
                <c:pt idx="5858">
                  <c:v>41372</c:v>
                </c:pt>
                <c:pt idx="5859">
                  <c:v>41373</c:v>
                </c:pt>
                <c:pt idx="5860">
                  <c:v>41374</c:v>
                </c:pt>
                <c:pt idx="5861">
                  <c:v>41375</c:v>
                </c:pt>
                <c:pt idx="5862">
                  <c:v>41376</c:v>
                </c:pt>
                <c:pt idx="5863">
                  <c:v>41379</c:v>
                </c:pt>
                <c:pt idx="5864">
                  <c:v>41380</c:v>
                </c:pt>
                <c:pt idx="5865">
                  <c:v>41381</c:v>
                </c:pt>
                <c:pt idx="5866">
                  <c:v>41382</c:v>
                </c:pt>
                <c:pt idx="5867">
                  <c:v>41383</c:v>
                </c:pt>
                <c:pt idx="5868">
                  <c:v>41386</c:v>
                </c:pt>
                <c:pt idx="5869">
                  <c:v>41387</c:v>
                </c:pt>
                <c:pt idx="5870">
                  <c:v>41388</c:v>
                </c:pt>
                <c:pt idx="5871">
                  <c:v>41389</c:v>
                </c:pt>
                <c:pt idx="5872">
                  <c:v>41390</c:v>
                </c:pt>
                <c:pt idx="5873">
                  <c:v>41393</c:v>
                </c:pt>
                <c:pt idx="5874">
                  <c:v>41394</c:v>
                </c:pt>
                <c:pt idx="5875">
                  <c:v>41395</c:v>
                </c:pt>
                <c:pt idx="5876">
                  <c:v>41396</c:v>
                </c:pt>
                <c:pt idx="5877">
                  <c:v>41397</c:v>
                </c:pt>
                <c:pt idx="5878">
                  <c:v>41400</c:v>
                </c:pt>
                <c:pt idx="5879">
                  <c:v>41401</c:v>
                </c:pt>
                <c:pt idx="5880">
                  <c:v>41402</c:v>
                </c:pt>
                <c:pt idx="5881">
                  <c:v>41403</c:v>
                </c:pt>
                <c:pt idx="5882">
                  <c:v>41404</c:v>
                </c:pt>
                <c:pt idx="5883">
                  <c:v>41407</c:v>
                </c:pt>
                <c:pt idx="5884">
                  <c:v>41408</c:v>
                </c:pt>
                <c:pt idx="5885">
                  <c:v>41409</c:v>
                </c:pt>
                <c:pt idx="5886">
                  <c:v>41410</c:v>
                </c:pt>
                <c:pt idx="5887">
                  <c:v>41411</c:v>
                </c:pt>
                <c:pt idx="5888">
                  <c:v>41414</c:v>
                </c:pt>
                <c:pt idx="5889">
                  <c:v>41415</c:v>
                </c:pt>
                <c:pt idx="5890">
                  <c:v>41416</c:v>
                </c:pt>
                <c:pt idx="5891">
                  <c:v>41417</c:v>
                </c:pt>
                <c:pt idx="5892">
                  <c:v>41418</c:v>
                </c:pt>
                <c:pt idx="5893">
                  <c:v>41422</c:v>
                </c:pt>
                <c:pt idx="5894">
                  <c:v>41423</c:v>
                </c:pt>
                <c:pt idx="5895">
                  <c:v>41424</c:v>
                </c:pt>
                <c:pt idx="5896">
                  <c:v>41425</c:v>
                </c:pt>
                <c:pt idx="5897">
                  <c:v>41428</c:v>
                </c:pt>
                <c:pt idx="5898">
                  <c:v>41429</c:v>
                </c:pt>
                <c:pt idx="5899">
                  <c:v>41430</c:v>
                </c:pt>
                <c:pt idx="5900">
                  <c:v>41431</c:v>
                </c:pt>
                <c:pt idx="5901">
                  <c:v>41432</c:v>
                </c:pt>
                <c:pt idx="5902">
                  <c:v>41435</c:v>
                </c:pt>
                <c:pt idx="5903">
                  <c:v>41436</c:v>
                </c:pt>
                <c:pt idx="5904">
                  <c:v>41437</c:v>
                </c:pt>
                <c:pt idx="5905">
                  <c:v>41438</c:v>
                </c:pt>
                <c:pt idx="5906">
                  <c:v>41439</c:v>
                </c:pt>
                <c:pt idx="5907">
                  <c:v>41442</c:v>
                </c:pt>
                <c:pt idx="5908">
                  <c:v>41443</c:v>
                </c:pt>
                <c:pt idx="5909">
                  <c:v>41444</c:v>
                </c:pt>
                <c:pt idx="5910">
                  <c:v>41445</c:v>
                </c:pt>
                <c:pt idx="5911">
                  <c:v>41446</c:v>
                </c:pt>
                <c:pt idx="5912">
                  <c:v>41449</c:v>
                </c:pt>
                <c:pt idx="5913">
                  <c:v>41450</c:v>
                </c:pt>
                <c:pt idx="5914">
                  <c:v>41451</c:v>
                </c:pt>
                <c:pt idx="5915">
                  <c:v>41452</c:v>
                </c:pt>
                <c:pt idx="5916">
                  <c:v>41453</c:v>
                </c:pt>
                <c:pt idx="5917">
                  <c:v>41456</c:v>
                </c:pt>
                <c:pt idx="5918">
                  <c:v>41457</c:v>
                </c:pt>
                <c:pt idx="5919">
                  <c:v>41458</c:v>
                </c:pt>
                <c:pt idx="5920">
                  <c:v>41460</c:v>
                </c:pt>
                <c:pt idx="5921">
                  <c:v>41463</c:v>
                </c:pt>
                <c:pt idx="5922">
                  <c:v>41464</c:v>
                </c:pt>
                <c:pt idx="5923">
                  <c:v>41465</c:v>
                </c:pt>
                <c:pt idx="5924">
                  <c:v>41466</c:v>
                </c:pt>
                <c:pt idx="5925">
                  <c:v>41467</c:v>
                </c:pt>
                <c:pt idx="5926">
                  <c:v>41470</c:v>
                </c:pt>
                <c:pt idx="5927">
                  <c:v>41471</c:v>
                </c:pt>
                <c:pt idx="5928">
                  <c:v>41472</c:v>
                </c:pt>
                <c:pt idx="5929">
                  <c:v>41473</c:v>
                </c:pt>
                <c:pt idx="5930">
                  <c:v>41474</c:v>
                </c:pt>
                <c:pt idx="5931">
                  <c:v>41477</c:v>
                </c:pt>
                <c:pt idx="5932">
                  <c:v>41478</c:v>
                </c:pt>
                <c:pt idx="5933">
                  <c:v>41479</c:v>
                </c:pt>
                <c:pt idx="5934">
                  <c:v>41480</c:v>
                </c:pt>
                <c:pt idx="5935">
                  <c:v>41481</c:v>
                </c:pt>
                <c:pt idx="5936">
                  <c:v>41484</c:v>
                </c:pt>
                <c:pt idx="5937">
                  <c:v>41485</c:v>
                </c:pt>
                <c:pt idx="5938">
                  <c:v>41486</c:v>
                </c:pt>
                <c:pt idx="5939">
                  <c:v>41487</c:v>
                </c:pt>
                <c:pt idx="5940">
                  <c:v>41488</c:v>
                </c:pt>
                <c:pt idx="5941">
                  <c:v>41491</c:v>
                </c:pt>
                <c:pt idx="5942">
                  <c:v>41492</c:v>
                </c:pt>
                <c:pt idx="5943">
                  <c:v>41493</c:v>
                </c:pt>
                <c:pt idx="5944">
                  <c:v>41494</c:v>
                </c:pt>
                <c:pt idx="5945">
                  <c:v>41495</c:v>
                </c:pt>
                <c:pt idx="5946">
                  <c:v>41498</c:v>
                </c:pt>
                <c:pt idx="5947">
                  <c:v>41499</c:v>
                </c:pt>
                <c:pt idx="5948">
                  <c:v>41500</c:v>
                </c:pt>
                <c:pt idx="5949">
                  <c:v>41501</c:v>
                </c:pt>
                <c:pt idx="5950">
                  <c:v>41502</c:v>
                </c:pt>
                <c:pt idx="5951">
                  <c:v>41505</c:v>
                </c:pt>
                <c:pt idx="5952">
                  <c:v>41506</c:v>
                </c:pt>
                <c:pt idx="5953">
                  <c:v>41507</c:v>
                </c:pt>
                <c:pt idx="5954">
                  <c:v>41508</c:v>
                </c:pt>
                <c:pt idx="5955">
                  <c:v>41509</c:v>
                </c:pt>
                <c:pt idx="5956">
                  <c:v>41512</c:v>
                </c:pt>
                <c:pt idx="5957">
                  <c:v>41513</c:v>
                </c:pt>
                <c:pt idx="5958">
                  <c:v>41514</c:v>
                </c:pt>
                <c:pt idx="5959">
                  <c:v>41515</c:v>
                </c:pt>
                <c:pt idx="5960">
                  <c:v>41516</c:v>
                </c:pt>
                <c:pt idx="5961">
                  <c:v>41520</c:v>
                </c:pt>
                <c:pt idx="5962">
                  <c:v>41521</c:v>
                </c:pt>
                <c:pt idx="5963">
                  <c:v>41522</c:v>
                </c:pt>
                <c:pt idx="5964">
                  <c:v>41523</c:v>
                </c:pt>
                <c:pt idx="5965">
                  <c:v>41526</c:v>
                </c:pt>
                <c:pt idx="5966">
                  <c:v>41527</c:v>
                </c:pt>
                <c:pt idx="5967">
                  <c:v>41528</c:v>
                </c:pt>
                <c:pt idx="5968">
                  <c:v>41529</c:v>
                </c:pt>
                <c:pt idx="5969">
                  <c:v>41530</c:v>
                </c:pt>
                <c:pt idx="5970">
                  <c:v>41533</c:v>
                </c:pt>
                <c:pt idx="5971">
                  <c:v>41534</c:v>
                </c:pt>
                <c:pt idx="5972">
                  <c:v>41535</c:v>
                </c:pt>
                <c:pt idx="5973">
                  <c:v>41536</c:v>
                </c:pt>
                <c:pt idx="5974">
                  <c:v>41537</c:v>
                </c:pt>
                <c:pt idx="5975">
                  <c:v>41540</c:v>
                </c:pt>
                <c:pt idx="5976">
                  <c:v>41541</c:v>
                </c:pt>
                <c:pt idx="5977">
                  <c:v>41542</c:v>
                </c:pt>
                <c:pt idx="5978">
                  <c:v>41543</c:v>
                </c:pt>
                <c:pt idx="5979">
                  <c:v>41544</c:v>
                </c:pt>
                <c:pt idx="5980">
                  <c:v>41547</c:v>
                </c:pt>
                <c:pt idx="5981">
                  <c:v>41548</c:v>
                </c:pt>
                <c:pt idx="5982">
                  <c:v>41549</c:v>
                </c:pt>
                <c:pt idx="5983">
                  <c:v>41550</c:v>
                </c:pt>
                <c:pt idx="5984">
                  <c:v>41551</c:v>
                </c:pt>
                <c:pt idx="5985">
                  <c:v>41554</c:v>
                </c:pt>
                <c:pt idx="5986">
                  <c:v>41555</c:v>
                </c:pt>
                <c:pt idx="5987">
                  <c:v>41556</c:v>
                </c:pt>
                <c:pt idx="5988">
                  <c:v>41557</c:v>
                </c:pt>
                <c:pt idx="5989">
                  <c:v>41558</c:v>
                </c:pt>
                <c:pt idx="5990">
                  <c:v>41561</c:v>
                </c:pt>
                <c:pt idx="5991">
                  <c:v>41562</c:v>
                </c:pt>
                <c:pt idx="5992">
                  <c:v>41563</c:v>
                </c:pt>
                <c:pt idx="5993">
                  <c:v>41564</c:v>
                </c:pt>
                <c:pt idx="5994">
                  <c:v>41565</c:v>
                </c:pt>
                <c:pt idx="5995">
                  <c:v>41568</c:v>
                </c:pt>
                <c:pt idx="5996">
                  <c:v>41569</c:v>
                </c:pt>
                <c:pt idx="5997">
                  <c:v>41570</c:v>
                </c:pt>
                <c:pt idx="5998">
                  <c:v>41571</c:v>
                </c:pt>
                <c:pt idx="5999">
                  <c:v>41572</c:v>
                </c:pt>
                <c:pt idx="6000">
                  <c:v>41575</c:v>
                </c:pt>
                <c:pt idx="6001">
                  <c:v>41576</c:v>
                </c:pt>
                <c:pt idx="6002">
                  <c:v>41577</c:v>
                </c:pt>
                <c:pt idx="6003">
                  <c:v>41578</c:v>
                </c:pt>
                <c:pt idx="6004">
                  <c:v>41579</c:v>
                </c:pt>
                <c:pt idx="6005">
                  <c:v>41582</c:v>
                </c:pt>
                <c:pt idx="6006">
                  <c:v>41583</c:v>
                </c:pt>
                <c:pt idx="6007">
                  <c:v>41584</c:v>
                </c:pt>
                <c:pt idx="6008">
                  <c:v>41585</c:v>
                </c:pt>
                <c:pt idx="6009">
                  <c:v>41586</c:v>
                </c:pt>
                <c:pt idx="6010">
                  <c:v>41589</c:v>
                </c:pt>
                <c:pt idx="6011">
                  <c:v>41590</c:v>
                </c:pt>
                <c:pt idx="6012">
                  <c:v>41591</c:v>
                </c:pt>
                <c:pt idx="6013">
                  <c:v>41592</c:v>
                </c:pt>
                <c:pt idx="6014">
                  <c:v>41593</c:v>
                </c:pt>
                <c:pt idx="6015">
                  <c:v>41596</c:v>
                </c:pt>
                <c:pt idx="6016">
                  <c:v>41597</c:v>
                </c:pt>
                <c:pt idx="6017">
                  <c:v>41598</c:v>
                </c:pt>
                <c:pt idx="6018">
                  <c:v>41599</c:v>
                </c:pt>
                <c:pt idx="6019">
                  <c:v>41600</c:v>
                </c:pt>
                <c:pt idx="6020">
                  <c:v>41603</c:v>
                </c:pt>
                <c:pt idx="6021">
                  <c:v>41604</c:v>
                </c:pt>
                <c:pt idx="6022">
                  <c:v>41605</c:v>
                </c:pt>
                <c:pt idx="6023">
                  <c:v>41607</c:v>
                </c:pt>
                <c:pt idx="6024">
                  <c:v>41610</c:v>
                </c:pt>
                <c:pt idx="6025">
                  <c:v>41611</c:v>
                </c:pt>
                <c:pt idx="6026">
                  <c:v>41612</c:v>
                </c:pt>
                <c:pt idx="6027">
                  <c:v>41613</c:v>
                </c:pt>
                <c:pt idx="6028">
                  <c:v>41614</c:v>
                </c:pt>
                <c:pt idx="6029">
                  <c:v>41617</c:v>
                </c:pt>
                <c:pt idx="6030">
                  <c:v>41618</c:v>
                </c:pt>
                <c:pt idx="6031">
                  <c:v>41619</c:v>
                </c:pt>
                <c:pt idx="6032">
                  <c:v>41620</c:v>
                </c:pt>
                <c:pt idx="6033">
                  <c:v>41621</c:v>
                </c:pt>
                <c:pt idx="6034">
                  <c:v>41624</c:v>
                </c:pt>
                <c:pt idx="6035">
                  <c:v>41625</c:v>
                </c:pt>
                <c:pt idx="6036">
                  <c:v>41626</c:v>
                </c:pt>
                <c:pt idx="6037">
                  <c:v>41627</c:v>
                </c:pt>
                <c:pt idx="6038">
                  <c:v>41628</c:v>
                </c:pt>
                <c:pt idx="6039">
                  <c:v>41631</c:v>
                </c:pt>
                <c:pt idx="6040">
                  <c:v>41632</c:v>
                </c:pt>
                <c:pt idx="6041">
                  <c:v>41634</c:v>
                </c:pt>
                <c:pt idx="6042">
                  <c:v>41635</c:v>
                </c:pt>
                <c:pt idx="6043">
                  <c:v>41638</c:v>
                </c:pt>
                <c:pt idx="6044">
                  <c:v>41639</c:v>
                </c:pt>
                <c:pt idx="6045">
                  <c:v>41641</c:v>
                </c:pt>
                <c:pt idx="6046">
                  <c:v>41642</c:v>
                </c:pt>
                <c:pt idx="6047">
                  <c:v>41645</c:v>
                </c:pt>
                <c:pt idx="6048">
                  <c:v>41646</c:v>
                </c:pt>
                <c:pt idx="6049">
                  <c:v>41647</c:v>
                </c:pt>
                <c:pt idx="6050">
                  <c:v>41648</c:v>
                </c:pt>
                <c:pt idx="6051">
                  <c:v>41649</c:v>
                </c:pt>
                <c:pt idx="6052">
                  <c:v>41652</c:v>
                </c:pt>
                <c:pt idx="6053">
                  <c:v>41653</c:v>
                </c:pt>
                <c:pt idx="6054">
                  <c:v>41654</c:v>
                </c:pt>
                <c:pt idx="6055">
                  <c:v>41655</c:v>
                </c:pt>
                <c:pt idx="6056">
                  <c:v>41656</c:v>
                </c:pt>
                <c:pt idx="6057">
                  <c:v>41660</c:v>
                </c:pt>
                <c:pt idx="6058">
                  <c:v>41661</c:v>
                </c:pt>
                <c:pt idx="6059">
                  <c:v>41662</c:v>
                </c:pt>
                <c:pt idx="6060">
                  <c:v>41663</c:v>
                </c:pt>
                <c:pt idx="6061">
                  <c:v>41666</c:v>
                </c:pt>
                <c:pt idx="6062">
                  <c:v>41667</c:v>
                </c:pt>
                <c:pt idx="6063">
                  <c:v>41668</c:v>
                </c:pt>
                <c:pt idx="6064">
                  <c:v>41669</c:v>
                </c:pt>
                <c:pt idx="6065">
                  <c:v>41670</c:v>
                </c:pt>
                <c:pt idx="6066">
                  <c:v>41673</c:v>
                </c:pt>
                <c:pt idx="6067">
                  <c:v>41674</c:v>
                </c:pt>
                <c:pt idx="6068">
                  <c:v>41675</c:v>
                </c:pt>
                <c:pt idx="6069">
                  <c:v>41676</c:v>
                </c:pt>
                <c:pt idx="6070">
                  <c:v>41677</c:v>
                </c:pt>
                <c:pt idx="6071">
                  <c:v>41680</c:v>
                </c:pt>
                <c:pt idx="6072">
                  <c:v>41681</c:v>
                </c:pt>
                <c:pt idx="6073">
                  <c:v>41682</c:v>
                </c:pt>
                <c:pt idx="6074">
                  <c:v>41683</c:v>
                </c:pt>
                <c:pt idx="6075">
                  <c:v>41684</c:v>
                </c:pt>
                <c:pt idx="6076">
                  <c:v>41688</c:v>
                </c:pt>
                <c:pt idx="6077">
                  <c:v>41689</c:v>
                </c:pt>
                <c:pt idx="6078">
                  <c:v>41690</c:v>
                </c:pt>
                <c:pt idx="6079">
                  <c:v>41691</c:v>
                </c:pt>
                <c:pt idx="6080">
                  <c:v>41694</c:v>
                </c:pt>
                <c:pt idx="6081">
                  <c:v>41695</c:v>
                </c:pt>
                <c:pt idx="6082">
                  <c:v>41696</c:v>
                </c:pt>
                <c:pt idx="6083">
                  <c:v>41697</c:v>
                </c:pt>
                <c:pt idx="6084">
                  <c:v>41698</c:v>
                </c:pt>
                <c:pt idx="6085">
                  <c:v>41701</c:v>
                </c:pt>
                <c:pt idx="6086">
                  <c:v>41702</c:v>
                </c:pt>
                <c:pt idx="6087">
                  <c:v>41703</c:v>
                </c:pt>
                <c:pt idx="6088">
                  <c:v>41704</c:v>
                </c:pt>
                <c:pt idx="6089">
                  <c:v>41705</c:v>
                </c:pt>
                <c:pt idx="6090">
                  <c:v>41708</c:v>
                </c:pt>
                <c:pt idx="6091">
                  <c:v>41709</c:v>
                </c:pt>
                <c:pt idx="6092">
                  <c:v>41710</c:v>
                </c:pt>
                <c:pt idx="6093">
                  <c:v>41711</c:v>
                </c:pt>
                <c:pt idx="6094">
                  <c:v>41712</c:v>
                </c:pt>
                <c:pt idx="6095">
                  <c:v>41715</c:v>
                </c:pt>
                <c:pt idx="6096">
                  <c:v>41716</c:v>
                </c:pt>
                <c:pt idx="6097">
                  <c:v>41717</c:v>
                </c:pt>
                <c:pt idx="6098">
                  <c:v>41718</c:v>
                </c:pt>
                <c:pt idx="6099">
                  <c:v>41719</c:v>
                </c:pt>
                <c:pt idx="6100">
                  <c:v>41722</c:v>
                </c:pt>
                <c:pt idx="6101">
                  <c:v>41723</c:v>
                </c:pt>
                <c:pt idx="6102">
                  <c:v>41724</c:v>
                </c:pt>
                <c:pt idx="6103">
                  <c:v>41725</c:v>
                </c:pt>
                <c:pt idx="6104">
                  <c:v>41726</c:v>
                </c:pt>
                <c:pt idx="6105">
                  <c:v>41729</c:v>
                </c:pt>
                <c:pt idx="6106">
                  <c:v>41730</c:v>
                </c:pt>
                <c:pt idx="6107">
                  <c:v>41731</c:v>
                </c:pt>
                <c:pt idx="6108">
                  <c:v>41732</c:v>
                </c:pt>
                <c:pt idx="6109">
                  <c:v>41733</c:v>
                </c:pt>
                <c:pt idx="6110">
                  <c:v>41736</c:v>
                </c:pt>
                <c:pt idx="6111">
                  <c:v>41737</c:v>
                </c:pt>
                <c:pt idx="6112">
                  <c:v>41738</c:v>
                </c:pt>
                <c:pt idx="6113">
                  <c:v>41739</c:v>
                </c:pt>
                <c:pt idx="6114">
                  <c:v>41740</c:v>
                </c:pt>
                <c:pt idx="6115">
                  <c:v>41743</c:v>
                </c:pt>
                <c:pt idx="6116">
                  <c:v>41744</c:v>
                </c:pt>
                <c:pt idx="6117">
                  <c:v>41745</c:v>
                </c:pt>
                <c:pt idx="6118">
                  <c:v>41746</c:v>
                </c:pt>
                <c:pt idx="6119">
                  <c:v>41750</c:v>
                </c:pt>
                <c:pt idx="6120">
                  <c:v>41751</c:v>
                </c:pt>
                <c:pt idx="6121">
                  <c:v>41752</c:v>
                </c:pt>
                <c:pt idx="6122">
                  <c:v>41753</c:v>
                </c:pt>
                <c:pt idx="6123">
                  <c:v>41754</c:v>
                </c:pt>
                <c:pt idx="6124">
                  <c:v>41757</c:v>
                </c:pt>
                <c:pt idx="6125">
                  <c:v>41758</c:v>
                </c:pt>
                <c:pt idx="6126">
                  <c:v>41759</c:v>
                </c:pt>
                <c:pt idx="6127">
                  <c:v>41760</c:v>
                </c:pt>
                <c:pt idx="6128">
                  <c:v>41761</c:v>
                </c:pt>
                <c:pt idx="6129">
                  <c:v>41764</c:v>
                </c:pt>
                <c:pt idx="6130">
                  <c:v>41765</c:v>
                </c:pt>
                <c:pt idx="6131">
                  <c:v>41766</c:v>
                </c:pt>
                <c:pt idx="6132">
                  <c:v>41767</c:v>
                </c:pt>
                <c:pt idx="6133">
                  <c:v>41768</c:v>
                </c:pt>
                <c:pt idx="6134">
                  <c:v>41771</c:v>
                </c:pt>
                <c:pt idx="6135">
                  <c:v>41772</c:v>
                </c:pt>
                <c:pt idx="6136">
                  <c:v>41773</c:v>
                </c:pt>
                <c:pt idx="6137">
                  <c:v>41774</c:v>
                </c:pt>
                <c:pt idx="6138">
                  <c:v>41775</c:v>
                </c:pt>
                <c:pt idx="6139">
                  <c:v>41778</c:v>
                </c:pt>
                <c:pt idx="6140">
                  <c:v>41779</c:v>
                </c:pt>
                <c:pt idx="6141">
                  <c:v>41780</c:v>
                </c:pt>
                <c:pt idx="6142">
                  <c:v>41781</c:v>
                </c:pt>
                <c:pt idx="6143">
                  <c:v>41782</c:v>
                </c:pt>
                <c:pt idx="6144">
                  <c:v>41786</c:v>
                </c:pt>
                <c:pt idx="6145">
                  <c:v>41787</c:v>
                </c:pt>
                <c:pt idx="6146">
                  <c:v>41788</c:v>
                </c:pt>
                <c:pt idx="6147">
                  <c:v>41789</c:v>
                </c:pt>
                <c:pt idx="6148">
                  <c:v>41792</c:v>
                </c:pt>
                <c:pt idx="6149">
                  <c:v>41793</c:v>
                </c:pt>
                <c:pt idx="6150">
                  <c:v>41794</c:v>
                </c:pt>
                <c:pt idx="6151">
                  <c:v>41795</c:v>
                </c:pt>
                <c:pt idx="6152">
                  <c:v>41796</c:v>
                </c:pt>
                <c:pt idx="6153">
                  <c:v>41799</c:v>
                </c:pt>
                <c:pt idx="6154">
                  <c:v>41800</c:v>
                </c:pt>
                <c:pt idx="6155">
                  <c:v>41801</c:v>
                </c:pt>
                <c:pt idx="6156">
                  <c:v>41802</c:v>
                </c:pt>
                <c:pt idx="6157">
                  <c:v>41803</c:v>
                </c:pt>
                <c:pt idx="6158">
                  <c:v>41806</c:v>
                </c:pt>
                <c:pt idx="6159">
                  <c:v>41807</c:v>
                </c:pt>
                <c:pt idx="6160">
                  <c:v>41808</c:v>
                </c:pt>
                <c:pt idx="6161">
                  <c:v>41809</c:v>
                </c:pt>
                <c:pt idx="6162">
                  <c:v>41810</c:v>
                </c:pt>
                <c:pt idx="6163">
                  <c:v>41813</c:v>
                </c:pt>
                <c:pt idx="6164">
                  <c:v>41814</c:v>
                </c:pt>
                <c:pt idx="6165">
                  <c:v>41815</c:v>
                </c:pt>
                <c:pt idx="6166">
                  <c:v>41816</c:v>
                </c:pt>
                <c:pt idx="6167">
                  <c:v>41817</c:v>
                </c:pt>
                <c:pt idx="6168">
                  <c:v>41820</c:v>
                </c:pt>
                <c:pt idx="6169">
                  <c:v>41821</c:v>
                </c:pt>
                <c:pt idx="6170">
                  <c:v>41822</c:v>
                </c:pt>
                <c:pt idx="6171">
                  <c:v>41823</c:v>
                </c:pt>
                <c:pt idx="6172">
                  <c:v>41827</c:v>
                </c:pt>
                <c:pt idx="6173">
                  <c:v>41828</c:v>
                </c:pt>
                <c:pt idx="6174">
                  <c:v>41829</c:v>
                </c:pt>
                <c:pt idx="6175">
                  <c:v>41830</c:v>
                </c:pt>
                <c:pt idx="6176">
                  <c:v>41831</c:v>
                </c:pt>
                <c:pt idx="6177">
                  <c:v>41834</c:v>
                </c:pt>
                <c:pt idx="6178">
                  <c:v>41835</c:v>
                </c:pt>
                <c:pt idx="6179">
                  <c:v>41836</c:v>
                </c:pt>
                <c:pt idx="6180">
                  <c:v>41837</c:v>
                </c:pt>
                <c:pt idx="6181">
                  <c:v>41838</c:v>
                </c:pt>
                <c:pt idx="6182">
                  <c:v>41841</c:v>
                </c:pt>
                <c:pt idx="6183">
                  <c:v>41842</c:v>
                </c:pt>
                <c:pt idx="6184">
                  <c:v>41843</c:v>
                </c:pt>
                <c:pt idx="6185">
                  <c:v>41844</c:v>
                </c:pt>
                <c:pt idx="6186">
                  <c:v>41845</c:v>
                </c:pt>
                <c:pt idx="6187">
                  <c:v>41848</c:v>
                </c:pt>
                <c:pt idx="6188">
                  <c:v>41849</c:v>
                </c:pt>
                <c:pt idx="6189">
                  <c:v>41850</c:v>
                </c:pt>
                <c:pt idx="6190">
                  <c:v>41851</c:v>
                </c:pt>
                <c:pt idx="6191">
                  <c:v>41852</c:v>
                </c:pt>
                <c:pt idx="6192">
                  <c:v>41855</c:v>
                </c:pt>
                <c:pt idx="6193">
                  <c:v>41856</c:v>
                </c:pt>
                <c:pt idx="6194">
                  <c:v>41857</c:v>
                </c:pt>
                <c:pt idx="6195">
                  <c:v>41858</c:v>
                </c:pt>
                <c:pt idx="6196">
                  <c:v>41859</c:v>
                </c:pt>
                <c:pt idx="6197">
                  <c:v>41862</c:v>
                </c:pt>
                <c:pt idx="6198">
                  <c:v>41863</c:v>
                </c:pt>
                <c:pt idx="6199">
                  <c:v>41864</c:v>
                </c:pt>
                <c:pt idx="6200">
                  <c:v>41865</c:v>
                </c:pt>
                <c:pt idx="6201">
                  <c:v>41866</c:v>
                </c:pt>
                <c:pt idx="6202">
                  <c:v>41869</c:v>
                </c:pt>
                <c:pt idx="6203">
                  <c:v>41870</c:v>
                </c:pt>
                <c:pt idx="6204">
                  <c:v>41871</c:v>
                </c:pt>
                <c:pt idx="6205">
                  <c:v>41872</c:v>
                </c:pt>
                <c:pt idx="6206">
                  <c:v>41873</c:v>
                </c:pt>
                <c:pt idx="6207">
                  <c:v>41876</c:v>
                </c:pt>
                <c:pt idx="6208">
                  <c:v>41877</c:v>
                </c:pt>
                <c:pt idx="6209">
                  <c:v>41878</c:v>
                </c:pt>
                <c:pt idx="6210">
                  <c:v>41879</c:v>
                </c:pt>
                <c:pt idx="6211">
                  <c:v>41880</c:v>
                </c:pt>
                <c:pt idx="6212">
                  <c:v>41884</c:v>
                </c:pt>
                <c:pt idx="6213">
                  <c:v>41885</c:v>
                </c:pt>
                <c:pt idx="6214">
                  <c:v>41886</c:v>
                </c:pt>
                <c:pt idx="6215">
                  <c:v>41887</c:v>
                </c:pt>
                <c:pt idx="6216">
                  <c:v>41890</c:v>
                </c:pt>
                <c:pt idx="6217">
                  <c:v>41891</c:v>
                </c:pt>
                <c:pt idx="6218">
                  <c:v>41892</c:v>
                </c:pt>
                <c:pt idx="6219">
                  <c:v>41893</c:v>
                </c:pt>
                <c:pt idx="6220">
                  <c:v>41894</c:v>
                </c:pt>
                <c:pt idx="6221">
                  <c:v>41897</c:v>
                </c:pt>
                <c:pt idx="6222">
                  <c:v>41898</c:v>
                </c:pt>
                <c:pt idx="6223">
                  <c:v>41899</c:v>
                </c:pt>
                <c:pt idx="6224">
                  <c:v>41900</c:v>
                </c:pt>
                <c:pt idx="6225">
                  <c:v>41901</c:v>
                </c:pt>
                <c:pt idx="6226">
                  <c:v>41904</c:v>
                </c:pt>
                <c:pt idx="6227">
                  <c:v>41905</c:v>
                </c:pt>
                <c:pt idx="6228">
                  <c:v>41906</c:v>
                </c:pt>
                <c:pt idx="6229">
                  <c:v>41907</c:v>
                </c:pt>
                <c:pt idx="6230">
                  <c:v>41908</c:v>
                </c:pt>
                <c:pt idx="6231">
                  <c:v>41911</c:v>
                </c:pt>
                <c:pt idx="6232">
                  <c:v>41912</c:v>
                </c:pt>
                <c:pt idx="6233">
                  <c:v>41913</c:v>
                </c:pt>
                <c:pt idx="6234">
                  <c:v>41914</c:v>
                </c:pt>
                <c:pt idx="6235">
                  <c:v>41915</c:v>
                </c:pt>
                <c:pt idx="6236">
                  <c:v>41918</c:v>
                </c:pt>
                <c:pt idx="6237">
                  <c:v>41919</c:v>
                </c:pt>
                <c:pt idx="6238">
                  <c:v>41920</c:v>
                </c:pt>
                <c:pt idx="6239">
                  <c:v>41921</c:v>
                </c:pt>
                <c:pt idx="6240">
                  <c:v>41922</c:v>
                </c:pt>
                <c:pt idx="6241">
                  <c:v>41925</c:v>
                </c:pt>
                <c:pt idx="6242">
                  <c:v>41926</c:v>
                </c:pt>
                <c:pt idx="6243">
                  <c:v>41927</c:v>
                </c:pt>
                <c:pt idx="6244">
                  <c:v>41928</c:v>
                </c:pt>
                <c:pt idx="6245">
                  <c:v>41929</c:v>
                </c:pt>
                <c:pt idx="6246">
                  <c:v>41932</c:v>
                </c:pt>
                <c:pt idx="6247">
                  <c:v>41933</c:v>
                </c:pt>
                <c:pt idx="6248">
                  <c:v>41934</c:v>
                </c:pt>
                <c:pt idx="6249">
                  <c:v>41935</c:v>
                </c:pt>
                <c:pt idx="6250">
                  <c:v>41936</c:v>
                </c:pt>
                <c:pt idx="6251">
                  <c:v>41939</c:v>
                </c:pt>
                <c:pt idx="6252">
                  <c:v>41940</c:v>
                </c:pt>
                <c:pt idx="6253">
                  <c:v>41941</c:v>
                </c:pt>
                <c:pt idx="6254">
                  <c:v>41942</c:v>
                </c:pt>
                <c:pt idx="6255">
                  <c:v>41943</c:v>
                </c:pt>
                <c:pt idx="6256">
                  <c:v>41946</c:v>
                </c:pt>
                <c:pt idx="6257">
                  <c:v>41947</c:v>
                </c:pt>
                <c:pt idx="6258">
                  <c:v>41948</c:v>
                </c:pt>
                <c:pt idx="6259">
                  <c:v>41949</c:v>
                </c:pt>
                <c:pt idx="6260">
                  <c:v>41950</c:v>
                </c:pt>
                <c:pt idx="6261">
                  <c:v>41953</c:v>
                </c:pt>
                <c:pt idx="6262">
                  <c:v>41954</c:v>
                </c:pt>
                <c:pt idx="6263">
                  <c:v>41955</c:v>
                </c:pt>
                <c:pt idx="6264">
                  <c:v>41956</c:v>
                </c:pt>
                <c:pt idx="6265">
                  <c:v>41957</c:v>
                </c:pt>
                <c:pt idx="6266">
                  <c:v>41960</c:v>
                </c:pt>
                <c:pt idx="6267">
                  <c:v>41961</c:v>
                </c:pt>
                <c:pt idx="6268">
                  <c:v>41962</c:v>
                </c:pt>
                <c:pt idx="6269">
                  <c:v>41963</c:v>
                </c:pt>
                <c:pt idx="6270">
                  <c:v>41964</c:v>
                </c:pt>
                <c:pt idx="6271">
                  <c:v>41967</c:v>
                </c:pt>
                <c:pt idx="6272">
                  <c:v>41968</c:v>
                </c:pt>
                <c:pt idx="6273">
                  <c:v>41969</c:v>
                </c:pt>
                <c:pt idx="6274">
                  <c:v>41971</c:v>
                </c:pt>
                <c:pt idx="6275">
                  <c:v>41974</c:v>
                </c:pt>
                <c:pt idx="6276">
                  <c:v>41975</c:v>
                </c:pt>
                <c:pt idx="6277">
                  <c:v>41976</c:v>
                </c:pt>
                <c:pt idx="6278">
                  <c:v>41977</c:v>
                </c:pt>
                <c:pt idx="6279">
                  <c:v>41978</c:v>
                </c:pt>
                <c:pt idx="6280">
                  <c:v>41981</c:v>
                </c:pt>
                <c:pt idx="6281">
                  <c:v>41982</c:v>
                </c:pt>
                <c:pt idx="6282">
                  <c:v>41983</c:v>
                </c:pt>
                <c:pt idx="6283">
                  <c:v>41984</c:v>
                </c:pt>
                <c:pt idx="6284">
                  <c:v>41985</c:v>
                </c:pt>
                <c:pt idx="6285">
                  <c:v>41988</c:v>
                </c:pt>
                <c:pt idx="6286">
                  <c:v>41989</c:v>
                </c:pt>
                <c:pt idx="6287">
                  <c:v>41990</c:v>
                </c:pt>
                <c:pt idx="6288">
                  <c:v>41991</c:v>
                </c:pt>
                <c:pt idx="6289">
                  <c:v>41992</c:v>
                </c:pt>
                <c:pt idx="6290">
                  <c:v>41995</c:v>
                </c:pt>
                <c:pt idx="6291">
                  <c:v>41996</c:v>
                </c:pt>
                <c:pt idx="6292">
                  <c:v>41997</c:v>
                </c:pt>
                <c:pt idx="6293">
                  <c:v>41999</c:v>
                </c:pt>
                <c:pt idx="6294">
                  <c:v>42002</c:v>
                </c:pt>
                <c:pt idx="6295">
                  <c:v>42003</c:v>
                </c:pt>
                <c:pt idx="6296">
                  <c:v>42004</c:v>
                </c:pt>
                <c:pt idx="6297">
                  <c:v>42006</c:v>
                </c:pt>
                <c:pt idx="6298">
                  <c:v>42009</c:v>
                </c:pt>
                <c:pt idx="6299">
                  <c:v>42010</c:v>
                </c:pt>
                <c:pt idx="6300">
                  <c:v>42011</c:v>
                </c:pt>
                <c:pt idx="6301">
                  <c:v>42012</c:v>
                </c:pt>
                <c:pt idx="6302">
                  <c:v>42013</c:v>
                </c:pt>
                <c:pt idx="6303">
                  <c:v>42016</c:v>
                </c:pt>
                <c:pt idx="6304">
                  <c:v>42017</c:v>
                </c:pt>
                <c:pt idx="6305">
                  <c:v>42018</c:v>
                </c:pt>
                <c:pt idx="6306">
                  <c:v>42019</c:v>
                </c:pt>
                <c:pt idx="6307">
                  <c:v>42020</c:v>
                </c:pt>
                <c:pt idx="6308">
                  <c:v>42024</c:v>
                </c:pt>
                <c:pt idx="6309">
                  <c:v>42025</c:v>
                </c:pt>
                <c:pt idx="6310">
                  <c:v>42026</c:v>
                </c:pt>
                <c:pt idx="6311">
                  <c:v>42027</c:v>
                </c:pt>
                <c:pt idx="6312">
                  <c:v>42030</c:v>
                </c:pt>
                <c:pt idx="6313">
                  <c:v>42031</c:v>
                </c:pt>
                <c:pt idx="6314">
                  <c:v>42032</c:v>
                </c:pt>
                <c:pt idx="6315">
                  <c:v>42033</c:v>
                </c:pt>
                <c:pt idx="6316">
                  <c:v>42034</c:v>
                </c:pt>
                <c:pt idx="6317">
                  <c:v>42037</c:v>
                </c:pt>
                <c:pt idx="6318">
                  <c:v>42038</c:v>
                </c:pt>
                <c:pt idx="6319">
                  <c:v>42039</c:v>
                </c:pt>
                <c:pt idx="6320">
                  <c:v>42040</c:v>
                </c:pt>
                <c:pt idx="6321">
                  <c:v>42041</c:v>
                </c:pt>
                <c:pt idx="6322">
                  <c:v>42044</c:v>
                </c:pt>
                <c:pt idx="6323">
                  <c:v>42045</c:v>
                </c:pt>
                <c:pt idx="6324">
                  <c:v>42046</c:v>
                </c:pt>
                <c:pt idx="6325">
                  <c:v>42047</c:v>
                </c:pt>
                <c:pt idx="6326">
                  <c:v>42048</c:v>
                </c:pt>
                <c:pt idx="6327">
                  <c:v>42052</c:v>
                </c:pt>
                <c:pt idx="6328">
                  <c:v>42053</c:v>
                </c:pt>
                <c:pt idx="6329">
                  <c:v>42054</c:v>
                </c:pt>
                <c:pt idx="6330">
                  <c:v>42055</c:v>
                </c:pt>
                <c:pt idx="6331">
                  <c:v>42058</c:v>
                </c:pt>
                <c:pt idx="6332">
                  <c:v>42059</c:v>
                </c:pt>
                <c:pt idx="6333">
                  <c:v>42060</c:v>
                </c:pt>
                <c:pt idx="6334">
                  <c:v>42061</c:v>
                </c:pt>
                <c:pt idx="6335">
                  <c:v>42062</c:v>
                </c:pt>
                <c:pt idx="6336">
                  <c:v>42065</c:v>
                </c:pt>
                <c:pt idx="6337">
                  <c:v>42066</c:v>
                </c:pt>
                <c:pt idx="6338">
                  <c:v>42067</c:v>
                </c:pt>
                <c:pt idx="6339">
                  <c:v>42068</c:v>
                </c:pt>
                <c:pt idx="6340">
                  <c:v>42069</c:v>
                </c:pt>
                <c:pt idx="6341">
                  <c:v>42072</c:v>
                </c:pt>
                <c:pt idx="6342">
                  <c:v>42073</c:v>
                </c:pt>
                <c:pt idx="6343">
                  <c:v>42074</c:v>
                </c:pt>
                <c:pt idx="6344">
                  <c:v>42075</c:v>
                </c:pt>
                <c:pt idx="6345">
                  <c:v>42076</c:v>
                </c:pt>
                <c:pt idx="6346">
                  <c:v>42079</c:v>
                </c:pt>
                <c:pt idx="6347">
                  <c:v>42080</c:v>
                </c:pt>
                <c:pt idx="6348">
                  <c:v>42081</c:v>
                </c:pt>
                <c:pt idx="6349">
                  <c:v>42082</c:v>
                </c:pt>
                <c:pt idx="6350">
                  <c:v>42083</c:v>
                </c:pt>
                <c:pt idx="6351">
                  <c:v>42086</c:v>
                </c:pt>
                <c:pt idx="6352">
                  <c:v>42087</c:v>
                </c:pt>
                <c:pt idx="6353">
                  <c:v>42088</c:v>
                </c:pt>
                <c:pt idx="6354">
                  <c:v>42089</c:v>
                </c:pt>
                <c:pt idx="6355">
                  <c:v>42090</c:v>
                </c:pt>
                <c:pt idx="6356">
                  <c:v>42093</c:v>
                </c:pt>
                <c:pt idx="6357">
                  <c:v>42094</c:v>
                </c:pt>
                <c:pt idx="6358">
                  <c:v>42095</c:v>
                </c:pt>
                <c:pt idx="6359">
                  <c:v>42096</c:v>
                </c:pt>
                <c:pt idx="6360">
                  <c:v>42100</c:v>
                </c:pt>
                <c:pt idx="6361">
                  <c:v>42101</c:v>
                </c:pt>
                <c:pt idx="6362">
                  <c:v>42102</c:v>
                </c:pt>
                <c:pt idx="6363">
                  <c:v>42103</c:v>
                </c:pt>
                <c:pt idx="6364">
                  <c:v>42104</c:v>
                </c:pt>
                <c:pt idx="6365">
                  <c:v>42107</c:v>
                </c:pt>
                <c:pt idx="6366">
                  <c:v>42108</c:v>
                </c:pt>
                <c:pt idx="6367">
                  <c:v>42109</c:v>
                </c:pt>
                <c:pt idx="6368">
                  <c:v>42110</c:v>
                </c:pt>
                <c:pt idx="6369">
                  <c:v>42111</c:v>
                </c:pt>
                <c:pt idx="6370">
                  <c:v>42114</c:v>
                </c:pt>
                <c:pt idx="6371">
                  <c:v>42115</c:v>
                </c:pt>
                <c:pt idx="6372">
                  <c:v>42116</c:v>
                </c:pt>
                <c:pt idx="6373">
                  <c:v>42117</c:v>
                </c:pt>
                <c:pt idx="6374">
                  <c:v>42118</c:v>
                </c:pt>
                <c:pt idx="6375">
                  <c:v>42121</c:v>
                </c:pt>
                <c:pt idx="6376">
                  <c:v>42122</c:v>
                </c:pt>
                <c:pt idx="6377">
                  <c:v>42123</c:v>
                </c:pt>
                <c:pt idx="6378">
                  <c:v>42124</c:v>
                </c:pt>
                <c:pt idx="6379">
                  <c:v>42125</c:v>
                </c:pt>
                <c:pt idx="6380">
                  <c:v>42128</c:v>
                </c:pt>
                <c:pt idx="6381">
                  <c:v>42129</c:v>
                </c:pt>
                <c:pt idx="6382">
                  <c:v>42130</c:v>
                </c:pt>
                <c:pt idx="6383">
                  <c:v>42131</c:v>
                </c:pt>
                <c:pt idx="6384">
                  <c:v>42132</c:v>
                </c:pt>
                <c:pt idx="6385">
                  <c:v>42135</c:v>
                </c:pt>
                <c:pt idx="6386">
                  <c:v>42136</c:v>
                </c:pt>
                <c:pt idx="6387">
                  <c:v>42137</c:v>
                </c:pt>
                <c:pt idx="6388">
                  <c:v>42138</c:v>
                </c:pt>
                <c:pt idx="6389">
                  <c:v>42139</c:v>
                </c:pt>
                <c:pt idx="6390">
                  <c:v>42142</c:v>
                </c:pt>
                <c:pt idx="6391">
                  <c:v>42143</c:v>
                </c:pt>
                <c:pt idx="6392">
                  <c:v>42144</c:v>
                </c:pt>
                <c:pt idx="6393">
                  <c:v>42145</c:v>
                </c:pt>
                <c:pt idx="6394">
                  <c:v>42146</c:v>
                </c:pt>
                <c:pt idx="6395">
                  <c:v>42150</c:v>
                </c:pt>
                <c:pt idx="6396">
                  <c:v>42151</c:v>
                </c:pt>
                <c:pt idx="6397">
                  <c:v>42152</c:v>
                </c:pt>
                <c:pt idx="6398">
                  <c:v>42153</c:v>
                </c:pt>
                <c:pt idx="6399">
                  <c:v>42156</c:v>
                </c:pt>
                <c:pt idx="6400">
                  <c:v>42157</c:v>
                </c:pt>
                <c:pt idx="6401">
                  <c:v>42158</c:v>
                </c:pt>
                <c:pt idx="6402">
                  <c:v>42159</c:v>
                </c:pt>
                <c:pt idx="6403">
                  <c:v>42160</c:v>
                </c:pt>
                <c:pt idx="6404">
                  <c:v>42163</c:v>
                </c:pt>
                <c:pt idx="6405">
                  <c:v>42164</c:v>
                </c:pt>
                <c:pt idx="6406">
                  <c:v>42165</c:v>
                </c:pt>
                <c:pt idx="6407">
                  <c:v>42166</c:v>
                </c:pt>
                <c:pt idx="6408">
                  <c:v>42167</c:v>
                </c:pt>
                <c:pt idx="6409">
                  <c:v>42170</c:v>
                </c:pt>
                <c:pt idx="6410">
                  <c:v>42171</c:v>
                </c:pt>
                <c:pt idx="6411">
                  <c:v>42172</c:v>
                </c:pt>
                <c:pt idx="6412">
                  <c:v>42173</c:v>
                </c:pt>
                <c:pt idx="6413">
                  <c:v>42174</c:v>
                </c:pt>
                <c:pt idx="6414">
                  <c:v>42177</c:v>
                </c:pt>
                <c:pt idx="6415">
                  <c:v>42178</c:v>
                </c:pt>
                <c:pt idx="6416">
                  <c:v>42179</c:v>
                </c:pt>
                <c:pt idx="6417">
                  <c:v>42180</c:v>
                </c:pt>
                <c:pt idx="6418">
                  <c:v>42181</c:v>
                </c:pt>
                <c:pt idx="6419">
                  <c:v>42184</c:v>
                </c:pt>
                <c:pt idx="6420">
                  <c:v>42185</c:v>
                </c:pt>
                <c:pt idx="6421">
                  <c:v>42186</c:v>
                </c:pt>
                <c:pt idx="6422">
                  <c:v>42187</c:v>
                </c:pt>
                <c:pt idx="6423">
                  <c:v>42191</c:v>
                </c:pt>
                <c:pt idx="6424">
                  <c:v>42192</c:v>
                </c:pt>
                <c:pt idx="6425">
                  <c:v>42193</c:v>
                </c:pt>
                <c:pt idx="6426">
                  <c:v>42194</c:v>
                </c:pt>
                <c:pt idx="6427">
                  <c:v>42195</c:v>
                </c:pt>
                <c:pt idx="6428">
                  <c:v>42198</c:v>
                </c:pt>
                <c:pt idx="6429">
                  <c:v>42199</c:v>
                </c:pt>
                <c:pt idx="6430">
                  <c:v>42200</c:v>
                </c:pt>
                <c:pt idx="6431">
                  <c:v>42201</c:v>
                </c:pt>
                <c:pt idx="6432">
                  <c:v>42202</c:v>
                </c:pt>
                <c:pt idx="6433">
                  <c:v>42205</c:v>
                </c:pt>
                <c:pt idx="6434">
                  <c:v>42206</c:v>
                </c:pt>
                <c:pt idx="6435">
                  <c:v>42207</c:v>
                </c:pt>
                <c:pt idx="6436">
                  <c:v>42208</c:v>
                </c:pt>
                <c:pt idx="6437">
                  <c:v>42209</c:v>
                </c:pt>
                <c:pt idx="6438">
                  <c:v>42212</c:v>
                </c:pt>
                <c:pt idx="6439">
                  <c:v>42213</c:v>
                </c:pt>
                <c:pt idx="6440">
                  <c:v>42214</c:v>
                </c:pt>
                <c:pt idx="6441">
                  <c:v>42215</c:v>
                </c:pt>
                <c:pt idx="6442">
                  <c:v>42216</c:v>
                </c:pt>
                <c:pt idx="6443">
                  <c:v>42219</c:v>
                </c:pt>
                <c:pt idx="6444">
                  <c:v>42220</c:v>
                </c:pt>
                <c:pt idx="6445">
                  <c:v>42221</c:v>
                </c:pt>
                <c:pt idx="6446">
                  <c:v>42222</c:v>
                </c:pt>
                <c:pt idx="6447">
                  <c:v>42223</c:v>
                </c:pt>
                <c:pt idx="6448">
                  <c:v>42226</c:v>
                </c:pt>
                <c:pt idx="6449">
                  <c:v>42227</c:v>
                </c:pt>
                <c:pt idx="6450">
                  <c:v>42228</c:v>
                </c:pt>
                <c:pt idx="6451">
                  <c:v>42229</c:v>
                </c:pt>
                <c:pt idx="6452">
                  <c:v>42230</c:v>
                </c:pt>
                <c:pt idx="6453">
                  <c:v>42233</c:v>
                </c:pt>
                <c:pt idx="6454">
                  <c:v>42234</c:v>
                </c:pt>
                <c:pt idx="6455">
                  <c:v>42235</c:v>
                </c:pt>
                <c:pt idx="6456">
                  <c:v>42236</c:v>
                </c:pt>
                <c:pt idx="6457">
                  <c:v>42237</c:v>
                </c:pt>
                <c:pt idx="6458">
                  <c:v>42240</c:v>
                </c:pt>
                <c:pt idx="6459">
                  <c:v>42241</c:v>
                </c:pt>
                <c:pt idx="6460">
                  <c:v>42242</c:v>
                </c:pt>
                <c:pt idx="6461">
                  <c:v>42243</c:v>
                </c:pt>
                <c:pt idx="6462">
                  <c:v>42244</c:v>
                </c:pt>
                <c:pt idx="6463">
                  <c:v>42247</c:v>
                </c:pt>
                <c:pt idx="6464">
                  <c:v>42248</c:v>
                </c:pt>
                <c:pt idx="6465">
                  <c:v>42249</c:v>
                </c:pt>
                <c:pt idx="6466">
                  <c:v>42250</c:v>
                </c:pt>
                <c:pt idx="6467">
                  <c:v>42251</c:v>
                </c:pt>
                <c:pt idx="6468">
                  <c:v>42255</c:v>
                </c:pt>
                <c:pt idx="6469">
                  <c:v>42256</c:v>
                </c:pt>
                <c:pt idx="6470">
                  <c:v>42257</c:v>
                </c:pt>
                <c:pt idx="6471">
                  <c:v>42258</c:v>
                </c:pt>
                <c:pt idx="6472">
                  <c:v>42261</c:v>
                </c:pt>
                <c:pt idx="6473">
                  <c:v>42262</c:v>
                </c:pt>
                <c:pt idx="6474">
                  <c:v>42263</c:v>
                </c:pt>
                <c:pt idx="6475">
                  <c:v>42264</c:v>
                </c:pt>
                <c:pt idx="6476">
                  <c:v>42265</c:v>
                </c:pt>
                <c:pt idx="6477">
                  <c:v>42268</c:v>
                </c:pt>
                <c:pt idx="6478">
                  <c:v>42269</c:v>
                </c:pt>
                <c:pt idx="6479">
                  <c:v>42270</c:v>
                </c:pt>
                <c:pt idx="6480">
                  <c:v>42271</c:v>
                </c:pt>
                <c:pt idx="6481">
                  <c:v>42272</c:v>
                </c:pt>
                <c:pt idx="6482">
                  <c:v>42275</c:v>
                </c:pt>
                <c:pt idx="6483">
                  <c:v>42276</c:v>
                </c:pt>
                <c:pt idx="6484">
                  <c:v>42277</c:v>
                </c:pt>
                <c:pt idx="6485">
                  <c:v>42278</c:v>
                </c:pt>
                <c:pt idx="6486">
                  <c:v>42279</c:v>
                </c:pt>
                <c:pt idx="6487">
                  <c:v>42282</c:v>
                </c:pt>
                <c:pt idx="6488">
                  <c:v>42283</c:v>
                </c:pt>
                <c:pt idx="6489">
                  <c:v>42284</c:v>
                </c:pt>
                <c:pt idx="6490">
                  <c:v>42285</c:v>
                </c:pt>
                <c:pt idx="6491">
                  <c:v>42286</c:v>
                </c:pt>
                <c:pt idx="6492">
                  <c:v>42289</c:v>
                </c:pt>
                <c:pt idx="6493">
                  <c:v>42290</c:v>
                </c:pt>
                <c:pt idx="6494">
                  <c:v>42291</c:v>
                </c:pt>
                <c:pt idx="6495">
                  <c:v>42292</c:v>
                </c:pt>
                <c:pt idx="6496">
                  <c:v>42293</c:v>
                </c:pt>
                <c:pt idx="6497">
                  <c:v>42296</c:v>
                </c:pt>
                <c:pt idx="6498">
                  <c:v>42297</c:v>
                </c:pt>
                <c:pt idx="6499">
                  <c:v>42298</c:v>
                </c:pt>
                <c:pt idx="6500">
                  <c:v>42299</c:v>
                </c:pt>
                <c:pt idx="6501">
                  <c:v>42300</c:v>
                </c:pt>
                <c:pt idx="6502">
                  <c:v>42303</c:v>
                </c:pt>
                <c:pt idx="6503">
                  <c:v>42304</c:v>
                </c:pt>
                <c:pt idx="6504">
                  <c:v>42305</c:v>
                </c:pt>
                <c:pt idx="6505">
                  <c:v>42306</c:v>
                </c:pt>
                <c:pt idx="6506">
                  <c:v>42307</c:v>
                </c:pt>
                <c:pt idx="6507">
                  <c:v>42310</c:v>
                </c:pt>
                <c:pt idx="6508">
                  <c:v>42311</c:v>
                </c:pt>
                <c:pt idx="6509">
                  <c:v>42312</c:v>
                </c:pt>
                <c:pt idx="6510">
                  <c:v>42313</c:v>
                </c:pt>
                <c:pt idx="6511">
                  <c:v>42314</c:v>
                </c:pt>
                <c:pt idx="6512">
                  <c:v>42317</c:v>
                </c:pt>
                <c:pt idx="6513">
                  <c:v>42318</c:v>
                </c:pt>
                <c:pt idx="6514">
                  <c:v>42319</c:v>
                </c:pt>
                <c:pt idx="6515">
                  <c:v>42320</c:v>
                </c:pt>
                <c:pt idx="6516">
                  <c:v>42321</c:v>
                </c:pt>
                <c:pt idx="6517">
                  <c:v>42324</c:v>
                </c:pt>
                <c:pt idx="6518">
                  <c:v>42325</c:v>
                </c:pt>
                <c:pt idx="6519">
                  <c:v>42326</c:v>
                </c:pt>
                <c:pt idx="6520">
                  <c:v>42327</c:v>
                </c:pt>
                <c:pt idx="6521">
                  <c:v>42328</c:v>
                </c:pt>
                <c:pt idx="6522">
                  <c:v>42331</c:v>
                </c:pt>
                <c:pt idx="6523">
                  <c:v>42332</c:v>
                </c:pt>
                <c:pt idx="6524">
                  <c:v>42333</c:v>
                </c:pt>
                <c:pt idx="6525">
                  <c:v>42335</c:v>
                </c:pt>
                <c:pt idx="6526">
                  <c:v>42338</c:v>
                </c:pt>
                <c:pt idx="6527">
                  <c:v>42339</c:v>
                </c:pt>
                <c:pt idx="6528">
                  <c:v>42340</c:v>
                </c:pt>
                <c:pt idx="6529">
                  <c:v>42341</c:v>
                </c:pt>
                <c:pt idx="6530">
                  <c:v>42342</c:v>
                </c:pt>
                <c:pt idx="6531">
                  <c:v>42345</c:v>
                </c:pt>
                <c:pt idx="6532">
                  <c:v>42346</c:v>
                </c:pt>
                <c:pt idx="6533">
                  <c:v>42347</c:v>
                </c:pt>
                <c:pt idx="6534">
                  <c:v>42348</c:v>
                </c:pt>
                <c:pt idx="6535">
                  <c:v>42349</c:v>
                </c:pt>
                <c:pt idx="6536">
                  <c:v>42352</c:v>
                </c:pt>
                <c:pt idx="6537">
                  <c:v>42353</c:v>
                </c:pt>
                <c:pt idx="6538">
                  <c:v>42354</c:v>
                </c:pt>
                <c:pt idx="6539">
                  <c:v>42355</c:v>
                </c:pt>
                <c:pt idx="6540">
                  <c:v>42356</c:v>
                </c:pt>
                <c:pt idx="6541">
                  <c:v>42359</c:v>
                </c:pt>
                <c:pt idx="6542">
                  <c:v>42360</c:v>
                </c:pt>
                <c:pt idx="6543">
                  <c:v>42361</c:v>
                </c:pt>
                <c:pt idx="6544">
                  <c:v>42362</c:v>
                </c:pt>
                <c:pt idx="6545">
                  <c:v>42366</c:v>
                </c:pt>
                <c:pt idx="6546">
                  <c:v>42367</c:v>
                </c:pt>
                <c:pt idx="6547">
                  <c:v>42368</c:v>
                </c:pt>
                <c:pt idx="6548">
                  <c:v>42369</c:v>
                </c:pt>
                <c:pt idx="6549">
                  <c:v>42373</c:v>
                </c:pt>
                <c:pt idx="6550">
                  <c:v>42374</c:v>
                </c:pt>
                <c:pt idx="6551">
                  <c:v>42375</c:v>
                </c:pt>
                <c:pt idx="6552">
                  <c:v>42376</c:v>
                </c:pt>
                <c:pt idx="6553">
                  <c:v>42377</c:v>
                </c:pt>
                <c:pt idx="6554">
                  <c:v>42380</c:v>
                </c:pt>
                <c:pt idx="6555">
                  <c:v>42381</c:v>
                </c:pt>
                <c:pt idx="6556">
                  <c:v>42382</c:v>
                </c:pt>
                <c:pt idx="6557">
                  <c:v>42383</c:v>
                </c:pt>
                <c:pt idx="6558">
                  <c:v>42384</c:v>
                </c:pt>
                <c:pt idx="6559">
                  <c:v>42388</c:v>
                </c:pt>
                <c:pt idx="6560">
                  <c:v>42389</c:v>
                </c:pt>
                <c:pt idx="6561">
                  <c:v>42390</c:v>
                </c:pt>
                <c:pt idx="6562">
                  <c:v>42391</c:v>
                </c:pt>
                <c:pt idx="6563">
                  <c:v>42394</c:v>
                </c:pt>
                <c:pt idx="6564">
                  <c:v>42395</c:v>
                </c:pt>
                <c:pt idx="6565">
                  <c:v>42396</c:v>
                </c:pt>
                <c:pt idx="6566">
                  <c:v>42397</c:v>
                </c:pt>
                <c:pt idx="6567">
                  <c:v>42398</c:v>
                </c:pt>
                <c:pt idx="6568">
                  <c:v>42401</c:v>
                </c:pt>
                <c:pt idx="6569">
                  <c:v>42402</c:v>
                </c:pt>
                <c:pt idx="6570">
                  <c:v>42403</c:v>
                </c:pt>
                <c:pt idx="6571">
                  <c:v>42404</c:v>
                </c:pt>
                <c:pt idx="6572">
                  <c:v>42405</c:v>
                </c:pt>
                <c:pt idx="6573">
                  <c:v>42408</c:v>
                </c:pt>
                <c:pt idx="6574">
                  <c:v>42409</c:v>
                </c:pt>
                <c:pt idx="6575">
                  <c:v>42410</c:v>
                </c:pt>
                <c:pt idx="6576">
                  <c:v>42411</c:v>
                </c:pt>
                <c:pt idx="6577">
                  <c:v>42412</c:v>
                </c:pt>
                <c:pt idx="6578">
                  <c:v>42416</c:v>
                </c:pt>
                <c:pt idx="6579">
                  <c:v>42417</c:v>
                </c:pt>
                <c:pt idx="6580">
                  <c:v>42418</c:v>
                </c:pt>
                <c:pt idx="6581">
                  <c:v>42419</c:v>
                </c:pt>
                <c:pt idx="6582">
                  <c:v>42422</c:v>
                </c:pt>
                <c:pt idx="6583">
                  <c:v>42423</c:v>
                </c:pt>
                <c:pt idx="6584">
                  <c:v>42424</c:v>
                </c:pt>
                <c:pt idx="6585">
                  <c:v>42425</c:v>
                </c:pt>
                <c:pt idx="6586">
                  <c:v>42426</c:v>
                </c:pt>
                <c:pt idx="6587">
                  <c:v>42429</c:v>
                </c:pt>
                <c:pt idx="6588">
                  <c:v>42430</c:v>
                </c:pt>
                <c:pt idx="6589">
                  <c:v>42431</c:v>
                </c:pt>
                <c:pt idx="6590">
                  <c:v>42432</c:v>
                </c:pt>
                <c:pt idx="6591">
                  <c:v>42433</c:v>
                </c:pt>
                <c:pt idx="6592">
                  <c:v>42436</c:v>
                </c:pt>
                <c:pt idx="6593">
                  <c:v>42437</c:v>
                </c:pt>
                <c:pt idx="6594">
                  <c:v>42438</c:v>
                </c:pt>
                <c:pt idx="6595">
                  <c:v>42439</c:v>
                </c:pt>
                <c:pt idx="6596">
                  <c:v>42440</c:v>
                </c:pt>
                <c:pt idx="6597">
                  <c:v>42443</c:v>
                </c:pt>
                <c:pt idx="6598">
                  <c:v>42444</c:v>
                </c:pt>
                <c:pt idx="6599">
                  <c:v>42445</c:v>
                </c:pt>
                <c:pt idx="6600">
                  <c:v>42446</c:v>
                </c:pt>
                <c:pt idx="6601">
                  <c:v>42447</c:v>
                </c:pt>
                <c:pt idx="6602">
                  <c:v>42450</c:v>
                </c:pt>
                <c:pt idx="6603">
                  <c:v>42451</c:v>
                </c:pt>
                <c:pt idx="6604">
                  <c:v>42452</c:v>
                </c:pt>
                <c:pt idx="6605">
                  <c:v>42453</c:v>
                </c:pt>
                <c:pt idx="6606">
                  <c:v>42457</c:v>
                </c:pt>
                <c:pt idx="6607">
                  <c:v>42458</c:v>
                </c:pt>
                <c:pt idx="6608">
                  <c:v>42459</c:v>
                </c:pt>
                <c:pt idx="6609">
                  <c:v>42460</c:v>
                </c:pt>
                <c:pt idx="6610">
                  <c:v>42461</c:v>
                </c:pt>
                <c:pt idx="6611">
                  <c:v>42464</c:v>
                </c:pt>
                <c:pt idx="6612">
                  <c:v>42465</c:v>
                </c:pt>
                <c:pt idx="6613">
                  <c:v>42466</c:v>
                </c:pt>
                <c:pt idx="6614">
                  <c:v>42467</c:v>
                </c:pt>
                <c:pt idx="6615">
                  <c:v>42468</c:v>
                </c:pt>
                <c:pt idx="6616">
                  <c:v>42471</c:v>
                </c:pt>
                <c:pt idx="6617">
                  <c:v>42472</c:v>
                </c:pt>
                <c:pt idx="6618">
                  <c:v>42473</c:v>
                </c:pt>
                <c:pt idx="6619">
                  <c:v>42474</c:v>
                </c:pt>
                <c:pt idx="6620">
                  <c:v>42475</c:v>
                </c:pt>
                <c:pt idx="6621">
                  <c:v>42478</c:v>
                </c:pt>
                <c:pt idx="6622">
                  <c:v>42479</c:v>
                </c:pt>
                <c:pt idx="6623">
                  <c:v>42480</c:v>
                </c:pt>
                <c:pt idx="6624">
                  <c:v>42481</c:v>
                </c:pt>
                <c:pt idx="6625">
                  <c:v>42482</c:v>
                </c:pt>
                <c:pt idx="6626">
                  <c:v>42485</c:v>
                </c:pt>
                <c:pt idx="6627">
                  <c:v>42486</c:v>
                </c:pt>
                <c:pt idx="6628">
                  <c:v>42487</c:v>
                </c:pt>
                <c:pt idx="6629">
                  <c:v>42488</c:v>
                </c:pt>
                <c:pt idx="6630">
                  <c:v>42489</c:v>
                </c:pt>
                <c:pt idx="6631">
                  <c:v>42492</c:v>
                </c:pt>
                <c:pt idx="6632">
                  <c:v>42493</c:v>
                </c:pt>
                <c:pt idx="6633">
                  <c:v>42494</c:v>
                </c:pt>
                <c:pt idx="6634">
                  <c:v>42495</c:v>
                </c:pt>
                <c:pt idx="6635">
                  <c:v>42496</c:v>
                </c:pt>
                <c:pt idx="6636">
                  <c:v>42499</c:v>
                </c:pt>
                <c:pt idx="6637">
                  <c:v>42500</c:v>
                </c:pt>
                <c:pt idx="6638">
                  <c:v>42501</c:v>
                </c:pt>
                <c:pt idx="6639">
                  <c:v>42502</c:v>
                </c:pt>
                <c:pt idx="6640">
                  <c:v>42503</c:v>
                </c:pt>
                <c:pt idx="6641">
                  <c:v>42506</c:v>
                </c:pt>
                <c:pt idx="6642">
                  <c:v>42507</c:v>
                </c:pt>
                <c:pt idx="6643">
                  <c:v>42508</c:v>
                </c:pt>
                <c:pt idx="6644">
                  <c:v>42509</c:v>
                </c:pt>
                <c:pt idx="6645">
                  <c:v>42510</c:v>
                </c:pt>
                <c:pt idx="6646">
                  <c:v>42513</c:v>
                </c:pt>
                <c:pt idx="6647">
                  <c:v>42514</c:v>
                </c:pt>
                <c:pt idx="6648">
                  <c:v>42515</c:v>
                </c:pt>
                <c:pt idx="6649">
                  <c:v>42516</c:v>
                </c:pt>
                <c:pt idx="6650">
                  <c:v>42517</c:v>
                </c:pt>
                <c:pt idx="6651">
                  <c:v>42521</c:v>
                </c:pt>
                <c:pt idx="6652">
                  <c:v>42522</c:v>
                </c:pt>
                <c:pt idx="6653">
                  <c:v>42523</c:v>
                </c:pt>
                <c:pt idx="6654">
                  <c:v>42524</c:v>
                </c:pt>
                <c:pt idx="6655">
                  <c:v>42527</c:v>
                </c:pt>
                <c:pt idx="6656">
                  <c:v>42528</c:v>
                </c:pt>
                <c:pt idx="6657">
                  <c:v>42529</c:v>
                </c:pt>
                <c:pt idx="6658">
                  <c:v>42530</c:v>
                </c:pt>
                <c:pt idx="6659">
                  <c:v>42531</c:v>
                </c:pt>
                <c:pt idx="6660">
                  <c:v>42534</c:v>
                </c:pt>
                <c:pt idx="6661">
                  <c:v>42535</c:v>
                </c:pt>
                <c:pt idx="6662">
                  <c:v>42536</c:v>
                </c:pt>
                <c:pt idx="6663">
                  <c:v>42537</c:v>
                </c:pt>
                <c:pt idx="6664">
                  <c:v>42538</c:v>
                </c:pt>
                <c:pt idx="6665">
                  <c:v>42541</c:v>
                </c:pt>
                <c:pt idx="6666">
                  <c:v>42542</c:v>
                </c:pt>
                <c:pt idx="6667">
                  <c:v>42543</c:v>
                </c:pt>
                <c:pt idx="6668">
                  <c:v>42544</c:v>
                </c:pt>
                <c:pt idx="6669">
                  <c:v>42545</c:v>
                </c:pt>
                <c:pt idx="6670">
                  <c:v>42548</c:v>
                </c:pt>
                <c:pt idx="6671">
                  <c:v>42549</c:v>
                </c:pt>
                <c:pt idx="6672">
                  <c:v>42550</c:v>
                </c:pt>
                <c:pt idx="6673">
                  <c:v>42551</c:v>
                </c:pt>
                <c:pt idx="6674">
                  <c:v>42552</c:v>
                </c:pt>
                <c:pt idx="6675">
                  <c:v>42556</c:v>
                </c:pt>
                <c:pt idx="6676">
                  <c:v>42557</c:v>
                </c:pt>
                <c:pt idx="6677">
                  <c:v>42558</c:v>
                </c:pt>
                <c:pt idx="6678">
                  <c:v>42559</c:v>
                </c:pt>
                <c:pt idx="6679">
                  <c:v>42562</c:v>
                </c:pt>
                <c:pt idx="6680">
                  <c:v>42563</c:v>
                </c:pt>
                <c:pt idx="6681">
                  <c:v>42564</c:v>
                </c:pt>
                <c:pt idx="6682">
                  <c:v>42565</c:v>
                </c:pt>
                <c:pt idx="6683">
                  <c:v>42566</c:v>
                </c:pt>
                <c:pt idx="6684">
                  <c:v>42569</c:v>
                </c:pt>
                <c:pt idx="6685">
                  <c:v>42570</c:v>
                </c:pt>
                <c:pt idx="6686">
                  <c:v>42571</c:v>
                </c:pt>
                <c:pt idx="6687">
                  <c:v>42572</c:v>
                </c:pt>
                <c:pt idx="6688">
                  <c:v>42573</c:v>
                </c:pt>
                <c:pt idx="6689">
                  <c:v>42576</c:v>
                </c:pt>
                <c:pt idx="6690">
                  <c:v>42577</c:v>
                </c:pt>
                <c:pt idx="6691">
                  <c:v>42578</c:v>
                </c:pt>
                <c:pt idx="6692">
                  <c:v>42579</c:v>
                </c:pt>
                <c:pt idx="6693">
                  <c:v>42580</c:v>
                </c:pt>
                <c:pt idx="6694">
                  <c:v>42583</c:v>
                </c:pt>
                <c:pt idx="6695">
                  <c:v>42584</c:v>
                </c:pt>
                <c:pt idx="6696">
                  <c:v>42585</c:v>
                </c:pt>
                <c:pt idx="6697">
                  <c:v>42586</c:v>
                </c:pt>
                <c:pt idx="6698">
                  <c:v>42587</c:v>
                </c:pt>
                <c:pt idx="6699">
                  <c:v>42590</c:v>
                </c:pt>
                <c:pt idx="6700">
                  <c:v>42591</c:v>
                </c:pt>
                <c:pt idx="6701">
                  <c:v>42592</c:v>
                </c:pt>
                <c:pt idx="6702">
                  <c:v>42593</c:v>
                </c:pt>
                <c:pt idx="6703">
                  <c:v>42594</c:v>
                </c:pt>
                <c:pt idx="6704">
                  <c:v>42597</c:v>
                </c:pt>
                <c:pt idx="6705">
                  <c:v>42598</c:v>
                </c:pt>
                <c:pt idx="6706">
                  <c:v>42599</c:v>
                </c:pt>
                <c:pt idx="6707">
                  <c:v>42600</c:v>
                </c:pt>
                <c:pt idx="6708">
                  <c:v>42601</c:v>
                </c:pt>
                <c:pt idx="6709">
                  <c:v>42604</c:v>
                </c:pt>
                <c:pt idx="6710">
                  <c:v>42605</c:v>
                </c:pt>
                <c:pt idx="6711">
                  <c:v>42606</c:v>
                </c:pt>
                <c:pt idx="6712">
                  <c:v>42607</c:v>
                </c:pt>
                <c:pt idx="6713">
                  <c:v>42608</c:v>
                </c:pt>
                <c:pt idx="6714">
                  <c:v>42611</c:v>
                </c:pt>
                <c:pt idx="6715">
                  <c:v>42612</c:v>
                </c:pt>
                <c:pt idx="6716">
                  <c:v>42613</c:v>
                </c:pt>
                <c:pt idx="6717">
                  <c:v>42614</c:v>
                </c:pt>
                <c:pt idx="6718">
                  <c:v>42615</c:v>
                </c:pt>
                <c:pt idx="6719">
                  <c:v>42619</c:v>
                </c:pt>
                <c:pt idx="6720">
                  <c:v>42620</c:v>
                </c:pt>
                <c:pt idx="6721">
                  <c:v>42621</c:v>
                </c:pt>
                <c:pt idx="6722">
                  <c:v>42622</c:v>
                </c:pt>
                <c:pt idx="6723">
                  <c:v>42625</c:v>
                </c:pt>
                <c:pt idx="6724">
                  <c:v>42626</c:v>
                </c:pt>
                <c:pt idx="6725">
                  <c:v>42627</c:v>
                </c:pt>
                <c:pt idx="6726">
                  <c:v>42628</c:v>
                </c:pt>
                <c:pt idx="6727">
                  <c:v>42629</c:v>
                </c:pt>
                <c:pt idx="6728">
                  <c:v>42632</c:v>
                </c:pt>
                <c:pt idx="6729">
                  <c:v>42633</c:v>
                </c:pt>
                <c:pt idx="6730">
                  <c:v>42634</c:v>
                </c:pt>
                <c:pt idx="6731">
                  <c:v>42635</c:v>
                </c:pt>
                <c:pt idx="6732">
                  <c:v>42636</c:v>
                </c:pt>
                <c:pt idx="6733">
                  <c:v>42639</c:v>
                </c:pt>
                <c:pt idx="6734">
                  <c:v>42640</c:v>
                </c:pt>
                <c:pt idx="6735">
                  <c:v>42641</c:v>
                </c:pt>
                <c:pt idx="6736">
                  <c:v>42642</c:v>
                </c:pt>
                <c:pt idx="6737">
                  <c:v>42643</c:v>
                </c:pt>
                <c:pt idx="6738">
                  <c:v>42646</c:v>
                </c:pt>
                <c:pt idx="6739">
                  <c:v>42647</c:v>
                </c:pt>
                <c:pt idx="6740">
                  <c:v>42648</c:v>
                </c:pt>
                <c:pt idx="6741">
                  <c:v>42649</c:v>
                </c:pt>
                <c:pt idx="6742">
                  <c:v>42650</c:v>
                </c:pt>
                <c:pt idx="6743">
                  <c:v>42653</c:v>
                </c:pt>
                <c:pt idx="6744">
                  <c:v>42654</c:v>
                </c:pt>
                <c:pt idx="6745">
                  <c:v>42655</c:v>
                </c:pt>
                <c:pt idx="6746">
                  <c:v>42656</c:v>
                </c:pt>
                <c:pt idx="6747">
                  <c:v>42657</c:v>
                </c:pt>
                <c:pt idx="6748">
                  <c:v>42660</c:v>
                </c:pt>
                <c:pt idx="6749">
                  <c:v>42661</c:v>
                </c:pt>
                <c:pt idx="6750">
                  <c:v>42662</c:v>
                </c:pt>
                <c:pt idx="6751">
                  <c:v>42663</c:v>
                </c:pt>
                <c:pt idx="6752">
                  <c:v>42664</c:v>
                </c:pt>
                <c:pt idx="6753">
                  <c:v>42667</c:v>
                </c:pt>
                <c:pt idx="6754">
                  <c:v>42668</c:v>
                </c:pt>
                <c:pt idx="6755">
                  <c:v>42669</c:v>
                </c:pt>
                <c:pt idx="6756">
                  <c:v>42670</c:v>
                </c:pt>
                <c:pt idx="6757">
                  <c:v>42671</c:v>
                </c:pt>
                <c:pt idx="6758">
                  <c:v>42674</c:v>
                </c:pt>
                <c:pt idx="6759">
                  <c:v>42675</c:v>
                </c:pt>
                <c:pt idx="6760">
                  <c:v>42676</c:v>
                </c:pt>
                <c:pt idx="6761">
                  <c:v>42677</c:v>
                </c:pt>
                <c:pt idx="6762">
                  <c:v>42678</c:v>
                </c:pt>
                <c:pt idx="6763">
                  <c:v>42681</c:v>
                </c:pt>
                <c:pt idx="6764">
                  <c:v>42682</c:v>
                </c:pt>
                <c:pt idx="6765">
                  <c:v>42683</c:v>
                </c:pt>
                <c:pt idx="6766">
                  <c:v>42684</c:v>
                </c:pt>
                <c:pt idx="6767">
                  <c:v>42685</c:v>
                </c:pt>
                <c:pt idx="6768">
                  <c:v>42688</c:v>
                </c:pt>
                <c:pt idx="6769">
                  <c:v>42689</c:v>
                </c:pt>
                <c:pt idx="6770">
                  <c:v>42690</c:v>
                </c:pt>
                <c:pt idx="6771">
                  <c:v>42691</c:v>
                </c:pt>
                <c:pt idx="6772">
                  <c:v>42692</c:v>
                </c:pt>
                <c:pt idx="6773">
                  <c:v>42695</c:v>
                </c:pt>
                <c:pt idx="6774">
                  <c:v>42696</c:v>
                </c:pt>
                <c:pt idx="6775">
                  <c:v>42697</c:v>
                </c:pt>
                <c:pt idx="6776">
                  <c:v>42699</c:v>
                </c:pt>
                <c:pt idx="6777">
                  <c:v>42702</c:v>
                </c:pt>
                <c:pt idx="6778">
                  <c:v>42703</c:v>
                </c:pt>
                <c:pt idx="6779">
                  <c:v>42704</c:v>
                </c:pt>
                <c:pt idx="6780">
                  <c:v>42705</c:v>
                </c:pt>
                <c:pt idx="6781">
                  <c:v>42706</c:v>
                </c:pt>
                <c:pt idx="6782">
                  <c:v>42709</c:v>
                </c:pt>
                <c:pt idx="6783">
                  <c:v>42710</c:v>
                </c:pt>
                <c:pt idx="6784">
                  <c:v>42711</c:v>
                </c:pt>
                <c:pt idx="6785">
                  <c:v>42712</c:v>
                </c:pt>
                <c:pt idx="6786">
                  <c:v>42713</c:v>
                </c:pt>
                <c:pt idx="6787">
                  <c:v>42716</c:v>
                </c:pt>
                <c:pt idx="6788">
                  <c:v>42717</c:v>
                </c:pt>
                <c:pt idx="6789">
                  <c:v>42718</c:v>
                </c:pt>
                <c:pt idx="6790">
                  <c:v>42719</c:v>
                </c:pt>
                <c:pt idx="6791">
                  <c:v>42720</c:v>
                </c:pt>
                <c:pt idx="6792">
                  <c:v>42723</c:v>
                </c:pt>
                <c:pt idx="6793">
                  <c:v>42724</c:v>
                </c:pt>
                <c:pt idx="6794">
                  <c:v>42725</c:v>
                </c:pt>
                <c:pt idx="6795">
                  <c:v>42726</c:v>
                </c:pt>
                <c:pt idx="6796">
                  <c:v>42727</c:v>
                </c:pt>
                <c:pt idx="6797">
                  <c:v>42731</c:v>
                </c:pt>
                <c:pt idx="6798">
                  <c:v>42732</c:v>
                </c:pt>
                <c:pt idx="6799">
                  <c:v>42733</c:v>
                </c:pt>
                <c:pt idx="6800">
                  <c:v>42734</c:v>
                </c:pt>
                <c:pt idx="6801">
                  <c:v>42738</c:v>
                </c:pt>
                <c:pt idx="6802">
                  <c:v>42739</c:v>
                </c:pt>
                <c:pt idx="6803">
                  <c:v>42740</c:v>
                </c:pt>
                <c:pt idx="6804">
                  <c:v>42741</c:v>
                </c:pt>
                <c:pt idx="6805">
                  <c:v>42744</c:v>
                </c:pt>
                <c:pt idx="6806">
                  <c:v>42745</c:v>
                </c:pt>
                <c:pt idx="6807">
                  <c:v>42746</c:v>
                </c:pt>
                <c:pt idx="6808">
                  <c:v>42747</c:v>
                </c:pt>
                <c:pt idx="6809">
                  <c:v>42748</c:v>
                </c:pt>
                <c:pt idx="6810">
                  <c:v>42752</c:v>
                </c:pt>
                <c:pt idx="6811">
                  <c:v>42753</c:v>
                </c:pt>
                <c:pt idx="6812">
                  <c:v>42754</c:v>
                </c:pt>
                <c:pt idx="6813">
                  <c:v>42755</c:v>
                </c:pt>
                <c:pt idx="6814">
                  <c:v>42758</c:v>
                </c:pt>
                <c:pt idx="6815">
                  <c:v>42759</c:v>
                </c:pt>
                <c:pt idx="6816">
                  <c:v>42760</c:v>
                </c:pt>
                <c:pt idx="6817">
                  <c:v>42761</c:v>
                </c:pt>
                <c:pt idx="6818">
                  <c:v>42762</c:v>
                </c:pt>
                <c:pt idx="6819">
                  <c:v>42765</c:v>
                </c:pt>
                <c:pt idx="6820">
                  <c:v>42766</c:v>
                </c:pt>
                <c:pt idx="6821">
                  <c:v>42767</c:v>
                </c:pt>
                <c:pt idx="6822">
                  <c:v>42768</c:v>
                </c:pt>
                <c:pt idx="6823">
                  <c:v>42769</c:v>
                </c:pt>
                <c:pt idx="6824">
                  <c:v>42772</c:v>
                </c:pt>
                <c:pt idx="6825">
                  <c:v>42773</c:v>
                </c:pt>
                <c:pt idx="6826">
                  <c:v>42774</c:v>
                </c:pt>
                <c:pt idx="6827">
                  <c:v>42775</c:v>
                </c:pt>
                <c:pt idx="6828">
                  <c:v>42776</c:v>
                </c:pt>
                <c:pt idx="6829">
                  <c:v>42779</c:v>
                </c:pt>
                <c:pt idx="6830">
                  <c:v>42780</c:v>
                </c:pt>
                <c:pt idx="6831">
                  <c:v>42781</c:v>
                </c:pt>
                <c:pt idx="6832">
                  <c:v>42782</c:v>
                </c:pt>
                <c:pt idx="6833">
                  <c:v>42783</c:v>
                </c:pt>
                <c:pt idx="6834">
                  <c:v>42787</c:v>
                </c:pt>
                <c:pt idx="6835">
                  <c:v>42788</c:v>
                </c:pt>
                <c:pt idx="6836">
                  <c:v>42789</c:v>
                </c:pt>
                <c:pt idx="6837">
                  <c:v>42790</c:v>
                </c:pt>
                <c:pt idx="6838">
                  <c:v>42793</c:v>
                </c:pt>
                <c:pt idx="6839">
                  <c:v>42794</c:v>
                </c:pt>
                <c:pt idx="6840">
                  <c:v>42795</c:v>
                </c:pt>
                <c:pt idx="6841">
                  <c:v>42796</c:v>
                </c:pt>
                <c:pt idx="6842">
                  <c:v>42797</c:v>
                </c:pt>
                <c:pt idx="6843">
                  <c:v>42800</c:v>
                </c:pt>
                <c:pt idx="6844">
                  <c:v>42801</c:v>
                </c:pt>
                <c:pt idx="6845">
                  <c:v>42802</c:v>
                </c:pt>
                <c:pt idx="6846">
                  <c:v>42803</c:v>
                </c:pt>
                <c:pt idx="6847">
                  <c:v>42804</c:v>
                </c:pt>
                <c:pt idx="6848">
                  <c:v>42807</c:v>
                </c:pt>
                <c:pt idx="6849">
                  <c:v>42808</c:v>
                </c:pt>
                <c:pt idx="6850">
                  <c:v>42809</c:v>
                </c:pt>
                <c:pt idx="6851">
                  <c:v>42810</c:v>
                </c:pt>
                <c:pt idx="6852">
                  <c:v>42811</c:v>
                </c:pt>
                <c:pt idx="6853">
                  <c:v>42814</c:v>
                </c:pt>
                <c:pt idx="6854">
                  <c:v>42815</c:v>
                </c:pt>
                <c:pt idx="6855">
                  <c:v>42816</c:v>
                </c:pt>
                <c:pt idx="6856">
                  <c:v>42817</c:v>
                </c:pt>
                <c:pt idx="6857">
                  <c:v>42818</c:v>
                </c:pt>
                <c:pt idx="6858">
                  <c:v>42821</c:v>
                </c:pt>
                <c:pt idx="6859">
                  <c:v>42822</c:v>
                </c:pt>
                <c:pt idx="6860">
                  <c:v>42823</c:v>
                </c:pt>
                <c:pt idx="6861">
                  <c:v>42824</c:v>
                </c:pt>
                <c:pt idx="6862">
                  <c:v>42825</c:v>
                </c:pt>
                <c:pt idx="6863">
                  <c:v>42828</c:v>
                </c:pt>
                <c:pt idx="6864">
                  <c:v>42829</c:v>
                </c:pt>
                <c:pt idx="6865">
                  <c:v>42830</c:v>
                </c:pt>
                <c:pt idx="6866">
                  <c:v>42831</c:v>
                </c:pt>
                <c:pt idx="6867">
                  <c:v>42832</c:v>
                </c:pt>
                <c:pt idx="6868">
                  <c:v>42835</c:v>
                </c:pt>
                <c:pt idx="6869">
                  <c:v>42836</c:v>
                </c:pt>
                <c:pt idx="6870">
                  <c:v>42837</c:v>
                </c:pt>
                <c:pt idx="6871">
                  <c:v>42838</c:v>
                </c:pt>
                <c:pt idx="6872">
                  <c:v>42842</c:v>
                </c:pt>
                <c:pt idx="6873">
                  <c:v>42843</c:v>
                </c:pt>
                <c:pt idx="6874">
                  <c:v>42844</c:v>
                </c:pt>
                <c:pt idx="6875">
                  <c:v>42845</c:v>
                </c:pt>
                <c:pt idx="6876">
                  <c:v>42846</c:v>
                </c:pt>
                <c:pt idx="6877">
                  <c:v>42849</c:v>
                </c:pt>
                <c:pt idx="6878">
                  <c:v>42850</c:v>
                </c:pt>
                <c:pt idx="6879">
                  <c:v>42851</c:v>
                </c:pt>
                <c:pt idx="6880">
                  <c:v>42852</c:v>
                </c:pt>
                <c:pt idx="6881">
                  <c:v>42853</c:v>
                </c:pt>
                <c:pt idx="6882">
                  <c:v>42856</c:v>
                </c:pt>
                <c:pt idx="6883">
                  <c:v>42857</c:v>
                </c:pt>
                <c:pt idx="6884">
                  <c:v>42858</c:v>
                </c:pt>
                <c:pt idx="6885">
                  <c:v>42859</c:v>
                </c:pt>
                <c:pt idx="6886">
                  <c:v>42860</c:v>
                </c:pt>
                <c:pt idx="6887">
                  <c:v>42863</c:v>
                </c:pt>
                <c:pt idx="6888">
                  <c:v>42864</c:v>
                </c:pt>
                <c:pt idx="6889">
                  <c:v>42865</c:v>
                </c:pt>
                <c:pt idx="6890">
                  <c:v>42866</c:v>
                </c:pt>
                <c:pt idx="6891">
                  <c:v>42867</c:v>
                </c:pt>
                <c:pt idx="6892">
                  <c:v>42870</c:v>
                </c:pt>
                <c:pt idx="6893">
                  <c:v>42871</c:v>
                </c:pt>
                <c:pt idx="6894">
                  <c:v>42872</c:v>
                </c:pt>
                <c:pt idx="6895">
                  <c:v>42873</c:v>
                </c:pt>
                <c:pt idx="6896">
                  <c:v>42874</c:v>
                </c:pt>
                <c:pt idx="6897">
                  <c:v>42877</c:v>
                </c:pt>
                <c:pt idx="6898">
                  <c:v>42878</c:v>
                </c:pt>
                <c:pt idx="6899">
                  <c:v>42879</c:v>
                </c:pt>
                <c:pt idx="6900">
                  <c:v>42880</c:v>
                </c:pt>
                <c:pt idx="6901">
                  <c:v>42881</c:v>
                </c:pt>
                <c:pt idx="6902">
                  <c:v>42885</c:v>
                </c:pt>
                <c:pt idx="6903">
                  <c:v>42886</c:v>
                </c:pt>
                <c:pt idx="6904">
                  <c:v>42887</c:v>
                </c:pt>
                <c:pt idx="6905">
                  <c:v>42888</c:v>
                </c:pt>
                <c:pt idx="6906">
                  <c:v>42891</c:v>
                </c:pt>
                <c:pt idx="6907">
                  <c:v>42892</c:v>
                </c:pt>
                <c:pt idx="6908">
                  <c:v>42893</c:v>
                </c:pt>
                <c:pt idx="6909">
                  <c:v>42894</c:v>
                </c:pt>
                <c:pt idx="6910">
                  <c:v>42895</c:v>
                </c:pt>
                <c:pt idx="6911">
                  <c:v>42898</c:v>
                </c:pt>
                <c:pt idx="6912">
                  <c:v>42899</c:v>
                </c:pt>
                <c:pt idx="6913">
                  <c:v>42900</c:v>
                </c:pt>
                <c:pt idx="6914">
                  <c:v>42901</c:v>
                </c:pt>
                <c:pt idx="6915">
                  <c:v>42902</c:v>
                </c:pt>
                <c:pt idx="6916">
                  <c:v>42905</c:v>
                </c:pt>
                <c:pt idx="6917">
                  <c:v>42906</c:v>
                </c:pt>
                <c:pt idx="6918">
                  <c:v>42907</c:v>
                </c:pt>
                <c:pt idx="6919">
                  <c:v>42908</c:v>
                </c:pt>
                <c:pt idx="6920">
                  <c:v>42909</c:v>
                </c:pt>
                <c:pt idx="6921">
                  <c:v>42912</c:v>
                </c:pt>
                <c:pt idx="6922">
                  <c:v>42913</c:v>
                </c:pt>
                <c:pt idx="6923">
                  <c:v>42914</c:v>
                </c:pt>
                <c:pt idx="6924">
                  <c:v>42915</c:v>
                </c:pt>
                <c:pt idx="6925">
                  <c:v>42916</c:v>
                </c:pt>
                <c:pt idx="6926">
                  <c:v>42919</c:v>
                </c:pt>
                <c:pt idx="6927">
                  <c:v>42921</c:v>
                </c:pt>
                <c:pt idx="6928">
                  <c:v>42922</c:v>
                </c:pt>
                <c:pt idx="6929">
                  <c:v>42923</c:v>
                </c:pt>
                <c:pt idx="6930">
                  <c:v>42926</c:v>
                </c:pt>
                <c:pt idx="6931">
                  <c:v>42927</c:v>
                </c:pt>
                <c:pt idx="6932">
                  <c:v>42928</c:v>
                </c:pt>
                <c:pt idx="6933">
                  <c:v>42929</c:v>
                </c:pt>
                <c:pt idx="6934">
                  <c:v>42930</c:v>
                </c:pt>
                <c:pt idx="6935">
                  <c:v>42933</c:v>
                </c:pt>
                <c:pt idx="6936">
                  <c:v>42934</c:v>
                </c:pt>
                <c:pt idx="6937">
                  <c:v>42935</c:v>
                </c:pt>
                <c:pt idx="6938">
                  <c:v>42936</c:v>
                </c:pt>
                <c:pt idx="6939">
                  <c:v>42937</c:v>
                </c:pt>
                <c:pt idx="6940">
                  <c:v>42940</c:v>
                </c:pt>
                <c:pt idx="6941">
                  <c:v>42941</c:v>
                </c:pt>
                <c:pt idx="6942">
                  <c:v>42942</c:v>
                </c:pt>
                <c:pt idx="6943">
                  <c:v>42943</c:v>
                </c:pt>
                <c:pt idx="6944">
                  <c:v>42944</c:v>
                </c:pt>
                <c:pt idx="6945">
                  <c:v>42947</c:v>
                </c:pt>
                <c:pt idx="6946">
                  <c:v>42948</c:v>
                </c:pt>
                <c:pt idx="6947">
                  <c:v>42949</c:v>
                </c:pt>
                <c:pt idx="6948">
                  <c:v>42950</c:v>
                </c:pt>
                <c:pt idx="6949">
                  <c:v>42951</c:v>
                </c:pt>
                <c:pt idx="6950">
                  <c:v>42954</c:v>
                </c:pt>
                <c:pt idx="6951">
                  <c:v>42955</c:v>
                </c:pt>
                <c:pt idx="6952">
                  <c:v>42956</c:v>
                </c:pt>
                <c:pt idx="6953">
                  <c:v>42957</c:v>
                </c:pt>
                <c:pt idx="6954">
                  <c:v>42958</c:v>
                </c:pt>
                <c:pt idx="6955">
                  <c:v>42961</c:v>
                </c:pt>
                <c:pt idx="6956">
                  <c:v>42962</c:v>
                </c:pt>
                <c:pt idx="6957">
                  <c:v>42963</c:v>
                </c:pt>
                <c:pt idx="6958">
                  <c:v>42964</c:v>
                </c:pt>
                <c:pt idx="6959">
                  <c:v>42965</c:v>
                </c:pt>
                <c:pt idx="6960">
                  <c:v>42968</c:v>
                </c:pt>
                <c:pt idx="6961">
                  <c:v>42969</c:v>
                </c:pt>
                <c:pt idx="6962">
                  <c:v>42970</c:v>
                </c:pt>
                <c:pt idx="6963">
                  <c:v>42971</c:v>
                </c:pt>
                <c:pt idx="6964">
                  <c:v>42972</c:v>
                </c:pt>
                <c:pt idx="6965">
                  <c:v>42975</c:v>
                </c:pt>
                <c:pt idx="6966">
                  <c:v>42976</c:v>
                </c:pt>
                <c:pt idx="6967">
                  <c:v>42977</c:v>
                </c:pt>
                <c:pt idx="6968">
                  <c:v>42978</c:v>
                </c:pt>
                <c:pt idx="6969">
                  <c:v>42979</c:v>
                </c:pt>
                <c:pt idx="6970">
                  <c:v>42983</c:v>
                </c:pt>
                <c:pt idx="6971">
                  <c:v>42984</c:v>
                </c:pt>
                <c:pt idx="6972">
                  <c:v>42985</c:v>
                </c:pt>
                <c:pt idx="6973">
                  <c:v>42986</c:v>
                </c:pt>
                <c:pt idx="6974">
                  <c:v>42989</c:v>
                </c:pt>
                <c:pt idx="6975">
                  <c:v>42990</c:v>
                </c:pt>
                <c:pt idx="6976">
                  <c:v>42991</c:v>
                </c:pt>
                <c:pt idx="6977">
                  <c:v>42992</c:v>
                </c:pt>
                <c:pt idx="6978">
                  <c:v>42993</c:v>
                </c:pt>
                <c:pt idx="6979">
                  <c:v>42996</c:v>
                </c:pt>
                <c:pt idx="6980">
                  <c:v>42997</c:v>
                </c:pt>
                <c:pt idx="6981">
                  <c:v>42998</c:v>
                </c:pt>
                <c:pt idx="6982">
                  <c:v>42999</c:v>
                </c:pt>
                <c:pt idx="6983">
                  <c:v>43000</c:v>
                </c:pt>
                <c:pt idx="6984">
                  <c:v>43003</c:v>
                </c:pt>
                <c:pt idx="6985">
                  <c:v>43004</c:v>
                </c:pt>
                <c:pt idx="6986">
                  <c:v>43005</c:v>
                </c:pt>
                <c:pt idx="6987">
                  <c:v>43006</c:v>
                </c:pt>
                <c:pt idx="6988">
                  <c:v>43007</c:v>
                </c:pt>
                <c:pt idx="6989">
                  <c:v>43010</c:v>
                </c:pt>
                <c:pt idx="6990">
                  <c:v>43011</c:v>
                </c:pt>
                <c:pt idx="6991">
                  <c:v>43012</c:v>
                </c:pt>
                <c:pt idx="6992">
                  <c:v>43013</c:v>
                </c:pt>
                <c:pt idx="6993">
                  <c:v>43014</c:v>
                </c:pt>
                <c:pt idx="6994">
                  <c:v>43017</c:v>
                </c:pt>
                <c:pt idx="6995">
                  <c:v>43018</c:v>
                </c:pt>
                <c:pt idx="6996">
                  <c:v>43019</c:v>
                </c:pt>
                <c:pt idx="6997">
                  <c:v>43020</c:v>
                </c:pt>
                <c:pt idx="6998">
                  <c:v>43021</c:v>
                </c:pt>
                <c:pt idx="6999">
                  <c:v>43024</c:v>
                </c:pt>
                <c:pt idx="7000">
                  <c:v>43025</c:v>
                </c:pt>
                <c:pt idx="7001">
                  <c:v>43026</c:v>
                </c:pt>
                <c:pt idx="7002">
                  <c:v>43027</c:v>
                </c:pt>
                <c:pt idx="7003">
                  <c:v>43028</c:v>
                </c:pt>
                <c:pt idx="7004">
                  <c:v>43031</c:v>
                </c:pt>
                <c:pt idx="7005">
                  <c:v>43032</c:v>
                </c:pt>
                <c:pt idx="7006">
                  <c:v>43033</c:v>
                </c:pt>
                <c:pt idx="7007">
                  <c:v>43034</c:v>
                </c:pt>
                <c:pt idx="7008">
                  <c:v>43035</c:v>
                </c:pt>
                <c:pt idx="7009">
                  <c:v>43038</c:v>
                </c:pt>
                <c:pt idx="7010">
                  <c:v>43039</c:v>
                </c:pt>
                <c:pt idx="7011">
                  <c:v>43040</c:v>
                </c:pt>
                <c:pt idx="7012">
                  <c:v>43041</c:v>
                </c:pt>
                <c:pt idx="7013">
                  <c:v>43042</c:v>
                </c:pt>
                <c:pt idx="7014">
                  <c:v>43045</c:v>
                </c:pt>
                <c:pt idx="7015">
                  <c:v>43046</c:v>
                </c:pt>
                <c:pt idx="7016">
                  <c:v>43047</c:v>
                </c:pt>
                <c:pt idx="7017">
                  <c:v>43048</c:v>
                </c:pt>
                <c:pt idx="7018">
                  <c:v>43049</c:v>
                </c:pt>
                <c:pt idx="7019">
                  <c:v>43052</c:v>
                </c:pt>
                <c:pt idx="7020">
                  <c:v>43053</c:v>
                </c:pt>
                <c:pt idx="7021">
                  <c:v>43054</c:v>
                </c:pt>
                <c:pt idx="7022">
                  <c:v>43055</c:v>
                </c:pt>
                <c:pt idx="7023">
                  <c:v>43056</c:v>
                </c:pt>
                <c:pt idx="7024">
                  <c:v>43059</c:v>
                </c:pt>
                <c:pt idx="7025">
                  <c:v>43060</c:v>
                </c:pt>
                <c:pt idx="7026">
                  <c:v>43061</c:v>
                </c:pt>
                <c:pt idx="7027">
                  <c:v>43063</c:v>
                </c:pt>
                <c:pt idx="7028">
                  <c:v>43066</c:v>
                </c:pt>
                <c:pt idx="7029">
                  <c:v>43067</c:v>
                </c:pt>
                <c:pt idx="7030">
                  <c:v>43068</c:v>
                </c:pt>
                <c:pt idx="7031">
                  <c:v>43069</c:v>
                </c:pt>
                <c:pt idx="7032">
                  <c:v>43070</c:v>
                </c:pt>
                <c:pt idx="7033">
                  <c:v>43073</c:v>
                </c:pt>
                <c:pt idx="7034">
                  <c:v>43074</c:v>
                </c:pt>
                <c:pt idx="7035">
                  <c:v>43075</c:v>
                </c:pt>
                <c:pt idx="7036">
                  <c:v>43076</c:v>
                </c:pt>
                <c:pt idx="7037">
                  <c:v>43077</c:v>
                </c:pt>
                <c:pt idx="7038">
                  <c:v>43080</c:v>
                </c:pt>
                <c:pt idx="7039">
                  <c:v>43081</c:v>
                </c:pt>
                <c:pt idx="7040">
                  <c:v>43082</c:v>
                </c:pt>
                <c:pt idx="7041">
                  <c:v>43083</c:v>
                </c:pt>
                <c:pt idx="7042">
                  <c:v>43084</c:v>
                </c:pt>
                <c:pt idx="7043">
                  <c:v>43087</c:v>
                </c:pt>
                <c:pt idx="7044">
                  <c:v>43088</c:v>
                </c:pt>
                <c:pt idx="7045">
                  <c:v>43089</c:v>
                </c:pt>
                <c:pt idx="7046">
                  <c:v>43090</c:v>
                </c:pt>
                <c:pt idx="7047">
                  <c:v>43091</c:v>
                </c:pt>
                <c:pt idx="7048">
                  <c:v>43095</c:v>
                </c:pt>
                <c:pt idx="7049">
                  <c:v>43096</c:v>
                </c:pt>
                <c:pt idx="7050">
                  <c:v>43097</c:v>
                </c:pt>
                <c:pt idx="7051">
                  <c:v>43098</c:v>
                </c:pt>
                <c:pt idx="7052">
                  <c:v>43102</c:v>
                </c:pt>
                <c:pt idx="7053">
                  <c:v>43103</c:v>
                </c:pt>
                <c:pt idx="7054">
                  <c:v>43104</c:v>
                </c:pt>
                <c:pt idx="7055">
                  <c:v>43105</c:v>
                </c:pt>
                <c:pt idx="7056">
                  <c:v>43108</c:v>
                </c:pt>
                <c:pt idx="7057">
                  <c:v>43109</c:v>
                </c:pt>
                <c:pt idx="7058">
                  <c:v>43110</c:v>
                </c:pt>
                <c:pt idx="7059">
                  <c:v>43111</c:v>
                </c:pt>
                <c:pt idx="7060">
                  <c:v>43112</c:v>
                </c:pt>
                <c:pt idx="7061">
                  <c:v>43116</c:v>
                </c:pt>
                <c:pt idx="7062">
                  <c:v>43117</c:v>
                </c:pt>
                <c:pt idx="7063">
                  <c:v>43118</c:v>
                </c:pt>
                <c:pt idx="7064">
                  <c:v>43119</c:v>
                </c:pt>
                <c:pt idx="7065">
                  <c:v>43122</c:v>
                </c:pt>
                <c:pt idx="7066">
                  <c:v>43123</c:v>
                </c:pt>
                <c:pt idx="7067">
                  <c:v>43124</c:v>
                </c:pt>
                <c:pt idx="7068">
                  <c:v>43125</c:v>
                </c:pt>
                <c:pt idx="7069">
                  <c:v>43126</c:v>
                </c:pt>
                <c:pt idx="7070">
                  <c:v>43129</c:v>
                </c:pt>
                <c:pt idx="7071">
                  <c:v>43130</c:v>
                </c:pt>
                <c:pt idx="7072">
                  <c:v>43131</c:v>
                </c:pt>
                <c:pt idx="7073">
                  <c:v>43132</c:v>
                </c:pt>
                <c:pt idx="7074">
                  <c:v>43133</c:v>
                </c:pt>
                <c:pt idx="7075">
                  <c:v>43136</c:v>
                </c:pt>
                <c:pt idx="7076">
                  <c:v>43137</c:v>
                </c:pt>
                <c:pt idx="7077">
                  <c:v>43138</c:v>
                </c:pt>
                <c:pt idx="7078">
                  <c:v>43139</c:v>
                </c:pt>
                <c:pt idx="7079">
                  <c:v>43140</c:v>
                </c:pt>
                <c:pt idx="7080">
                  <c:v>43143</c:v>
                </c:pt>
                <c:pt idx="7081">
                  <c:v>43144</c:v>
                </c:pt>
                <c:pt idx="7082">
                  <c:v>43145</c:v>
                </c:pt>
                <c:pt idx="7083">
                  <c:v>43146</c:v>
                </c:pt>
                <c:pt idx="7084">
                  <c:v>43147</c:v>
                </c:pt>
                <c:pt idx="7085">
                  <c:v>43151</c:v>
                </c:pt>
                <c:pt idx="7086">
                  <c:v>43152</c:v>
                </c:pt>
                <c:pt idx="7087">
                  <c:v>43153</c:v>
                </c:pt>
                <c:pt idx="7088">
                  <c:v>43154</c:v>
                </c:pt>
                <c:pt idx="7089">
                  <c:v>43157</c:v>
                </c:pt>
                <c:pt idx="7090">
                  <c:v>43158</c:v>
                </c:pt>
                <c:pt idx="7091">
                  <c:v>43159</c:v>
                </c:pt>
                <c:pt idx="7092">
                  <c:v>43160</c:v>
                </c:pt>
                <c:pt idx="7093">
                  <c:v>43161</c:v>
                </c:pt>
                <c:pt idx="7094">
                  <c:v>43164</c:v>
                </c:pt>
                <c:pt idx="7095">
                  <c:v>43165</c:v>
                </c:pt>
                <c:pt idx="7096">
                  <c:v>43166</c:v>
                </c:pt>
                <c:pt idx="7097">
                  <c:v>43167</c:v>
                </c:pt>
                <c:pt idx="7098">
                  <c:v>43168</c:v>
                </c:pt>
                <c:pt idx="7099">
                  <c:v>43171</c:v>
                </c:pt>
                <c:pt idx="7100">
                  <c:v>43172</c:v>
                </c:pt>
                <c:pt idx="7101">
                  <c:v>43173</c:v>
                </c:pt>
                <c:pt idx="7102">
                  <c:v>43174</c:v>
                </c:pt>
                <c:pt idx="7103">
                  <c:v>43175</c:v>
                </c:pt>
                <c:pt idx="7104">
                  <c:v>43178</c:v>
                </c:pt>
                <c:pt idx="7105">
                  <c:v>43179</c:v>
                </c:pt>
                <c:pt idx="7106">
                  <c:v>43180</c:v>
                </c:pt>
                <c:pt idx="7107">
                  <c:v>43181</c:v>
                </c:pt>
                <c:pt idx="7108">
                  <c:v>43182</c:v>
                </c:pt>
                <c:pt idx="7109">
                  <c:v>43185</c:v>
                </c:pt>
                <c:pt idx="7110">
                  <c:v>43186</c:v>
                </c:pt>
                <c:pt idx="7111">
                  <c:v>43187</c:v>
                </c:pt>
                <c:pt idx="7112">
                  <c:v>43188</c:v>
                </c:pt>
                <c:pt idx="7113">
                  <c:v>43192</c:v>
                </c:pt>
                <c:pt idx="7114">
                  <c:v>43193</c:v>
                </c:pt>
                <c:pt idx="7115">
                  <c:v>43194</c:v>
                </c:pt>
                <c:pt idx="7116">
                  <c:v>43195</c:v>
                </c:pt>
                <c:pt idx="7117">
                  <c:v>43196</c:v>
                </c:pt>
                <c:pt idx="7118">
                  <c:v>43199</c:v>
                </c:pt>
                <c:pt idx="7119">
                  <c:v>43200</c:v>
                </c:pt>
                <c:pt idx="7120">
                  <c:v>43201</c:v>
                </c:pt>
                <c:pt idx="7121">
                  <c:v>43202</c:v>
                </c:pt>
                <c:pt idx="7122">
                  <c:v>43203</c:v>
                </c:pt>
                <c:pt idx="7123">
                  <c:v>43206</c:v>
                </c:pt>
                <c:pt idx="7124">
                  <c:v>43207</c:v>
                </c:pt>
                <c:pt idx="7125">
                  <c:v>43208</c:v>
                </c:pt>
                <c:pt idx="7126">
                  <c:v>43209</c:v>
                </c:pt>
                <c:pt idx="7127">
                  <c:v>43210</c:v>
                </c:pt>
                <c:pt idx="7128">
                  <c:v>43213</c:v>
                </c:pt>
                <c:pt idx="7129">
                  <c:v>43214</c:v>
                </c:pt>
                <c:pt idx="7130">
                  <c:v>43215</c:v>
                </c:pt>
                <c:pt idx="7131">
                  <c:v>43216</c:v>
                </c:pt>
                <c:pt idx="7132">
                  <c:v>43217</c:v>
                </c:pt>
                <c:pt idx="7133">
                  <c:v>43220</c:v>
                </c:pt>
                <c:pt idx="7134">
                  <c:v>43221</c:v>
                </c:pt>
                <c:pt idx="7135">
                  <c:v>43222</c:v>
                </c:pt>
                <c:pt idx="7136">
                  <c:v>43223</c:v>
                </c:pt>
                <c:pt idx="7137">
                  <c:v>43224</c:v>
                </c:pt>
                <c:pt idx="7138">
                  <c:v>43227</c:v>
                </c:pt>
                <c:pt idx="7139">
                  <c:v>43228</c:v>
                </c:pt>
                <c:pt idx="7140">
                  <c:v>43229</c:v>
                </c:pt>
                <c:pt idx="7141">
                  <c:v>43230</c:v>
                </c:pt>
                <c:pt idx="7142">
                  <c:v>43231</c:v>
                </c:pt>
                <c:pt idx="7143">
                  <c:v>43234</c:v>
                </c:pt>
                <c:pt idx="7144">
                  <c:v>43235</c:v>
                </c:pt>
                <c:pt idx="7145">
                  <c:v>43236</c:v>
                </c:pt>
                <c:pt idx="7146">
                  <c:v>43237</c:v>
                </c:pt>
                <c:pt idx="7147">
                  <c:v>43238</c:v>
                </c:pt>
                <c:pt idx="7148">
                  <c:v>43241</c:v>
                </c:pt>
                <c:pt idx="7149">
                  <c:v>43242</c:v>
                </c:pt>
                <c:pt idx="7150">
                  <c:v>43243</c:v>
                </c:pt>
                <c:pt idx="7151">
                  <c:v>43244</c:v>
                </c:pt>
                <c:pt idx="7152">
                  <c:v>43245</c:v>
                </c:pt>
                <c:pt idx="7153">
                  <c:v>43249</c:v>
                </c:pt>
                <c:pt idx="7154">
                  <c:v>43250</c:v>
                </c:pt>
                <c:pt idx="7155">
                  <c:v>43251</c:v>
                </c:pt>
                <c:pt idx="7156">
                  <c:v>43252</c:v>
                </c:pt>
                <c:pt idx="7157">
                  <c:v>43255</c:v>
                </c:pt>
                <c:pt idx="7158">
                  <c:v>43256</c:v>
                </c:pt>
                <c:pt idx="7159">
                  <c:v>43257</c:v>
                </c:pt>
                <c:pt idx="7160">
                  <c:v>43258</c:v>
                </c:pt>
                <c:pt idx="7161">
                  <c:v>43259</c:v>
                </c:pt>
                <c:pt idx="7162">
                  <c:v>43262</c:v>
                </c:pt>
                <c:pt idx="7163">
                  <c:v>43263</c:v>
                </c:pt>
                <c:pt idx="7164">
                  <c:v>43264</c:v>
                </c:pt>
                <c:pt idx="7165">
                  <c:v>43265</c:v>
                </c:pt>
                <c:pt idx="7166">
                  <c:v>43266</c:v>
                </c:pt>
                <c:pt idx="7167">
                  <c:v>43269</c:v>
                </c:pt>
                <c:pt idx="7168">
                  <c:v>43270</c:v>
                </c:pt>
                <c:pt idx="7169">
                  <c:v>43271</c:v>
                </c:pt>
                <c:pt idx="7170">
                  <c:v>43272</c:v>
                </c:pt>
                <c:pt idx="7171">
                  <c:v>43273</c:v>
                </c:pt>
                <c:pt idx="7172">
                  <c:v>43276</c:v>
                </c:pt>
                <c:pt idx="7173">
                  <c:v>43277</c:v>
                </c:pt>
                <c:pt idx="7174">
                  <c:v>43278</c:v>
                </c:pt>
                <c:pt idx="7175">
                  <c:v>43279</c:v>
                </c:pt>
                <c:pt idx="7176">
                  <c:v>43280</c:v>
                </c:pt>
                <c:pt idx="7177">
                  <c:v>43283</c:v>
                </c:pt>
                <c:pt idx="7178">
                  <c:v>43284</c:v>
                </c:pt>
                <c:pt idx="7179">
                  <c:v>43286</c:v>
                </c:pt>
                <c:pt idx="7180">
                  <c:v>43287</c:v>
                </c:pt>
                <c:pt idx="7181">
                  <c:v>43290</c:v>
                </c:pt>
                <c:pt idx="7182">
                  <c:v>43291</c:v>
                </c:pt>
                <c:pt idx="7183">
                  <c:v>43292</c:v>
                </c:pt>
                <c:pt idx="7184">
                  <c:v>43293</c:v>
                </c:pt>
                <c:pt idx="7185">
                  <c:v>43294</c:v>
                </c:pt>
                <c:pt idx="7186">
                  <c:v>43297</c:v>
                </c:pt>
                <c:pt idx="7187">
                  <c:v>43298</c:v>
                </c:pt>
                <c:pt idx="7188">
                  <c:v>43299</c:v>
                </c:pt>
                <c:pt idx="7189">
                  <c:v>43300</c:v>
                </c:pt>
                <c:pt idx="7190">
                  <c:v>43301</c:v>
                </c:pt>
                <c:pt idx="7191">
                  <c:v>43304</c:v>
                </c:pt>
                <c:pt idx="7192">
                  <c:v>43305</c:v>
                </c:pt>
                <c:pt idx="7193">
                  <c:v>43306</c:v>
                </c:pt>
                <c:pt idx="7194">
                  <c:v>43307</c:v>
                </c:pt>
                <c:pt idx="7195">
                  <c:v>43308</c:v>
                </c:pt>
                <c:pt idx="7196">
                  <c:v>43311</c:v>
                </c:pt>
                <c:pt idx="7197">
                  <c:v>43312</c:v>
                </c:pt>
                <c:pt idx="7198">
                  <c:v>43313</c:v>
                </c:pt>
                <c:pt idx="7199">
                  <c:v>43314</c:v>
                </c:pt>
                <c:pt idx="7200">
                  <c:v>43315</c:v>
                </c:pt>
                <c:pt idx="7201">
                  <c:v>43318</c:v>
                </c:pt>
                <c:pt idx="7202">
                  <c:v>43319</c:v>
                </c:pt>
                <c:pt idx="7203">
                  <c:v>43320</c:v>
                </c:pt>
                <c:pt idx="7204">
                  <c:v>43321</c:v>
                </c:pt>
                <c:pt idx="7205">
                  <c:v>43322</c:v>
                </c:pt>
                <c:pt idx="7206">
                  <c:v>43325</c:v>
                </c:pt>
                <c:pt idx="7207">
                  <c:v>43326</c:v>
                </c:pt>
                <c:pt idx="7208">
                  <c:v>43327</c:v>
                </c:pt>
                <c:pt idx="7209">
                  <c:v>43328</c:v>
                </c:pt>
                <c:pt idx="7210">
                  <c:v>43329</c:v>
                </c:pt>
                <c:pt idx="7211">
                  <c:v>43332</c:v>
                </c:pt>
                <c:pt idx="7212">
                  <c:v>43333</c:v>
                </c:pt>
                <c:pt idx="7213">
                  <c:v>43334</c:v>
                </c:pt>
                <c:pt idx="7214">
                  <c:v>43335</c:v>
                </c:pt>
                <c:pt idx="7215">
                  <c:v>43336</c:v>
                </c:pt>
                <c:pt idx="7216">
                  <c:v>43339</c:v>
                </c:pt>
                <c:pt idx="7217">
                  <c:v>43340</c:v>
                </c:pt>
                <c:pt idx="7218">
                  <c:v>43341</c:v>
                </c:pt>
                <c:pt idx="7219">
                  <c:v>43342</c:v>
                </c:pt>
                <c:pt idx="7220">
                  <c:v>43343</c:v>
                </c:pt>
                <c:pt idx="7221">
                  <c:v>43347</c:v>
                </c:pt>
                <c:pt idx="7222">
                  <c:v>43348</c:v>
                </c:pt>
                <c:pt idx="7223">
                  <c:v>43349</c:v>
                </c:pt>
                <c:pt idx="7224">
                  <c:v>43350</c:v>
                </c:pt>
                <c:pt idx="7225">
                  <c:v>43353</c:v>
                </c:pt>
                <c:pt idx="7226">
                  <c:v>43354</c:v>
                </c:pt>
                <c:pt idx="7227">
                  <c:v>43355</c:v>
                </c:pt>
                <c:pt idx="7228">
                  <c:v>43356</c:v>
                </c:pt>
                <c:pt idx="7229">
                  <c:v>43357</c:v>
                </c:pt>
                <c:pt idx="7230">
                  <c:v>43360</c:v>
                </c:pt>
                <c:pt idx="7231">
                  <c:v>43361</c:v>
                </c:pt>
                <c:pt idx="7232">
                  <c:v>43362</c:v>
                </c:pt>
                <c:pt idx="7233">
                  <c:v>43363</c:v>
                </c:pt>
                <c:pt idx="7234">
                  <c:v>43364</c:v>
                </c:pt>
                <c:pt idx="7235">
                  <c:v>43367</c:v>
                </c:pt>
                <c:pt idx="7236">
                  <c:v>43368</c:v>
                </c:pt>
                <c:pt idx="7237">
                  <c:v>43369</c:v>
                </c:pt>
                <c:pt idx="7238">
                  <c:v>43370</c:v>
                </c:pt>
                <c:pt idx="7239">
                  <c:v>43371</c:v>
                </c:pt>
                <c:pt idx="7240">
                  <c:v>43374</c:v>
                </c:pt>
                <c:pt idx="7241">
                  <c:v>43375</c:v>
                </c:pt>
                <c:pt idx="7242">
                  <c:v>43376</c:v>
                </c:pt>
                <c:pt idx="7243">
                  <c:v>43377</c:v>
                </c:pt>
                <c:pt idx="7244">
                  <c:v>43378</c:v>
                </c:pt>
                <c:pt idx="7245">
                  <c:v>43381</c:v>
                </c:pt>
                <c:pt idx="7246">
                  <c:v>43382</c:v>
                </c:pt>
                <c:pt idx="7247">
                  <c:v>43383</c:v>
                </c:pt>
                <c:pt idx="7248">
                  <c:v>43384</c:v>
                </c:pt>
                <c:pt idx="7249">
                  <c:v>43385</c:v>
                </c:pt>
                <c:pt idx="7250">
                  <c:v>43388</c:v>
                </c:pt>
                <c:pt idx="7251">
                  <c:v>43389</c:v>
                </c:pt>
                <c:pt idx="7252">
                  <c:v>43390</c:v>
                </c:pt>
                <c:pt idx="7253">
                  <c:v>43391</c:v>
                </c:pt>
                <c:pt idx="7254">
                  <c:v>43392</c:v>
                </c:pt>
                <c:pt idx="7255">
                  <c:v>43395</c:v>
                </c:pt>
                <c:pt idx="7256">
                  <c:v>43396</c:v>
                </c:pt>
                <c:pt idx="7257">
                  <c:v>43397</c:v>
                </c:pt>
                <c:pt idx="7258">
                  <c:v>43398</c:v>
                </c:pt>
                <c:pt idx="7259">
                  <c:v>43399</c:v>
                </c:pt>
                <c:pt idx="7260">
                  <c:v>43402</c:v>
                </c:pt>
                <c:pt idx="7261">
                  <c:v>43403</c:v>
                </c:pt>
                <c:pt idx="7262">
                  <c:v>43404</c:v>
                </c:pt>
                <c:pt idx="7263">
                  <c:v>43405</c:v>
                </c:pt>
                <c:pt idx="7264">
                  <c:v>43406</c:v>
                </c:pt>
                <c:pt idx="7265">
                  <c:v>43409</c:v>
                </c:pt>
                <c:pt idx="7266">
                  <c:v>43410</c:v>
                </c:pt>
                <c:pt idx="7267">
                  <c:v>43411</c:v>
                </c:pt>
                <c:pt idx="7268">
                  <c:v>43412</c:v>
                </c:pt>
                <c:pt idx="7269">
                  <c:v>43413</c:v>
                </c:pt>
                <c:pt idx="7270">
                  <c:v>43416</c:v>
                </c:pt>
                <c:pt idx="7271">
                  <c:v>43417</c:v>
                </c:pt>
                <c:pt idx="7272">
                  <c:v>43418</c:v>
                </c:pt>
                <c:pt idx="7273">
                  <c:v>43419</c:v>
                </c:pt>
                <c:pt idx="7274">
                  <c:v>43420</c:v>
                </c:pt>
                <c:pt idx="7275">
                  <c:v>43423</c:v>
                </c:pt>
                <c:pt idx="7276">
                  <c:v>43424</c:v>
                </c:pt>
                <c:pt idx="7277">
                  <c:v>43425</c:v>
                </c:pt>
                <c:pt idx="7278">
                  <c:v>43427</c:v>
                </c:pt>
                <c:pt idx="7279">
                  <c:v>43430</c:v>
                </c:pt>
                <c:pt idx="7280">
                  <c:v>43431</c:v>
                </c:pt>
                <c:pt idx="7281">
                  <c:v>43432</c:v>
                </c:pt>
                <c:pt idx="7282">
                  <c:v>43433</c:v>
                </c:pt>
                <c:pt idx="7283">
                  <c:v>43434</c:v>
                </c:pt>
                <c:pt idx="7284">
                  <c:v>43437</c:v>
                </c:pt>
                <c:pt idx="7285">
                  <c:v>43438</c:v>
                </c:pt>
                <c:pt idx="7286">
                  <c:v>43440</c:v>
                </c:pt>
                <c:pt idx="7287">
                  <c:v>43441</c:v>
                </c:pt>
                <c:pt idx="7288">
                  <c:v>43444</c:v>
                </c:pt>
                <c:pt idx="7289">
                  <c:v>43445</c:v>
                </c:pt>
                <c:pt idx="7290">
                  <c:v>43446</c:v>
                </c:pt>
                <c:pt idx="7291">
                  <c:v>43447</c:v>
                </c:pt>
                <c:pt idx="7292">
                  <c:v>43448</c:v>
                </c:pt>
                <c:pt idx="7293">
                  <c:v>43451</c:v>
                </c:pt>
                <c:pt idx="7294">
                  <c:v>43452</c:v>
                </c:pt>
                <c:pt idx="7295">
                  <c:v>43453</c:v>
                </c:pt>
                <c:pt idx="7296">
                  <c:v>43454</c:v>
                </c:pt>
                <c:pt idx="7297">
                  <c:v>43455</c:v>
                </c:pt>
                <c:pt idx="7298">
                  <c:v>43458</c:v>
                </c:pt>
                <c:pt idx="7299">
                  <c:v>43460</c:v>
                </c:pt>
                <c:pt idx="7300">
                  <c:v>43461</c:v>
                </c:pt>
                <c:pt idx="7301">
                  <c:v>43462</c:v>
                </c:pt>
                <c:pt idx="7302">
                  <c:v>43465</c:v>
                </c:pt>
                <c:pt idx="7303">
                  <c:v>43467</c:v>
                </c:pt>
                <c:pt idx="7304">
                  <c:v>43468</c:v>
                </c:pt>
                <c:pt idx="7305">
                  <c:v>43469</c:v>
                </c:pt>
                <c:pt idx="7306">
                  <c:v>43472</c:v>
                </c:pt>
                <c:pt idx="7307">
                  <c:v>43473</c:v>
                </c:pt>
                <c:pt idx="7308">
                  <c:v>43474</c:v>
                </c:pt>
                <c:pt idx="7309">
                  <c:v>43475</c:v>
                </c:pt>
                <c:pt idx="7310">
                  <c:v>43476</c:v>
                </c:pt>
                <c:pt idx="7311">
                  <c:v>43479</c:v>
                </c:pt>
                <c:pt idx="7312">
                  <c:v>43480</c:v>
                </c:pt>
                <c:pt idx="7313">
                  <c:v>43481</c:v>
                </c:pt>
                <c:pt idx="7314">
                  <c:v>43482</c:v>
                </c:pt>
                <c:pt idx="7315">
                  <c:v>43483</c:v>
                </c:pt>
                <c:pt idx="7316">
                  <c:v>43487</c:v>
                </c:pt>
                <c:pt idx="7317">
                  <c:v>43488</c:v>
                </c:pt>
                <c:pt idx="7318">
                  <c:v>43489</c:v>
                </c:pt>
                <c:pt idx="7319">
                  <c:v>43490</c:v>
                </c:pt>
                <c:pt idx="7320">
                  <c:v>43493</c:v>
                </c:pt>
                <c:pt idx="7321">
                  <c:v>43494</c:v>
                </c:pt>
                <c:pt idx="7322">
                  <c:v>43495</c:v>
                </c:pt>
                <c:pt idx="7323">
                  <c:v>43496</c:v>
                </c:pt>
                <c:pt idx="7324">
                  <c:v>43497</c:v>
                </c:pt>
                <c:pt idx="7325">
                  <c:v>43500</c:v>
                </c:pt>
                <c:pt idx="7326">
                  <c:v>43501</c:v>
                </c:pt>
                <c:pt idx="7327">
                  <c:v>43502</c:v>
                </c:pt>
                <c:pt idx="7328">
                  <c:v>43503</c:v>
                </c:pt>
                <c:pt idx="7329">
                  <c:v>43504</c:v>
                </c:pt>
                <c:pt idx="7330">
                  <c:v>43507</c:v>
                </c:pt>
                <c:pt idx="7331">
                  <c:v>43508</c:v>
                </c:pt>
                <c:pt idx="7332">
                  <c:v>43509</c:v>
                </c:pt>
                <c:pt idx="7333">
                  <c:v>43510</c:v>
                </c:pt>
                <c:pt idx="7334">
                  <c:v>43511</c:v>
                </c:pt>
                <c:pt idx="7335">
                  <c:v>43515</c:v>
                </c:pt>
                <c:pt idx="7336">
                  <c:v>43516</c:v>
                </c:pt>
                <c:pt idx="7337">
                  <c:v>43517</c:v>
                </c:pt>
                <c:pt idx="7338">
                  <c:v>43518</c:v>
                </c:pt>
                <c:pt idx="7339">
                  <c:v>43521</c:v>
                </c:pt>
                <c:pt idx="7340">
                  <c:v>43522</c:v>
                </c:pt>
                <c:pt idx="7341">
                  <c:v>43523</c:v>
                </c:pt>
                <c:pt idx="7342">
                  <c:v>43524</c:v>
                </c:pt>
                <c:pt idx="7343">
                  <c:v>43525</c:v>
                </c:pt>
                <c:pt idx="7344">
                  <c:v>43528</c:v>
                </c:pt>
                <c:pt idx="7345">
                  <c:v>43529</c:v>
                </c:pt>
                <c:pt idx="7346">
                  <c:v>43530</c:v>
                </c:pt>
                <c:pt idx="7347">
                  <c:v>43531</c:v>
                </c:pt>
                <c:pt idx="7348">
                  <c:v>43532</c:v>
                </c:pt>
                <c:pt idx="7349">
                  <c:v>43535</c:v>
                </c:pt>
                <c:pt idx="7350">
                  <c:v>43536</c:v>
                </c:pt>
                <c:pt idx="7351">
                  <c:v>43537</c:v>
                </c:pt>
                <c:pt idx="7352">
                  <c:v>43538</c:v>
                </c:pt>
                <c:pt idx="7353">
                  <c:v>43539</c:v>
                </c:pt>
                <c:pt idx="7354">
                  <c:v>43542</c:v>
                </c:pt>
                <c:pt idx="7355">
                  <c:v>43543</c:v>
                </c:pt>
                <c:pt idx="7356">
                  <c:v>43544</c:v>
                </c:pt>
                <c:pt idx="7357">
                  <c:v>43545</c:v>
                </c:pt>
                <c:pt idx="7358">
                  <c:v>43546</c:v>
                </c:pt>
                <c:pt idx="7359">
                  <c:v>43549</c:v>
                </c:pt>
                <c:pt idx="7360">
                  <c:v>43550</c:v>
                </c:pt>
                <c:pt idx="7361">
                  <c:v>43551</c:v>
                </c:pt>
                <c:pt idx="7362">
                  <c:v>43552</c:v>
                </c:pt>
                <c:pt idx="7363">
                  <c:v>43553</c:v>
                </c:pt>
                <c:pt idx="7364">
                  <c:v>43556</c:v>
                </c:pt>
                <c:pt idx="7365">
                  <c:v>43557</c:v>
                </c:pt>
                <c:pt idx="7366">
                  <c:v>43558</c:v>
                </c:pt>
                <c:pt idx="7367">
                  <c:v>43559</c:v>
                </c:pt>
                <c:pt idx="7368">
                  <c:v>43560</c:v>
                </c:pt>
                <c:pt idx="7369">
                  <c:v>43563</c:v>
                </c:pt>
                <c:pt idx="7370">
                  <c:v>43564</c:v>
                </c:pt>
                <c:pt idx="7371">
                  <c:v>43565</c:v>
                </c:pt>
                <c:pt idx="7372">
                  <c:v>43566</c:v>
                </c:pt>
                <c:pt idx="7373">
                  <c:v>43567</c:v>
                </c:pt>
                <c:pt idx="7374">
                  <c:v>43570</c:v>
                </c:pt>
                <c:pt idx="7375">
                  <c:v>43571</c:v>
                </c:pt>
                <c:pt idx="7376">
                  <c:v>43572</c:v>
                </c:pt>
                <c:pt idx="7377">
                  <c:v>43573</c:v>
                </c:pt>
                <c:pt idx="7378">
                  <c:v>43577</c:v>
                </c:pt>
                <c:pt idx="7379">
                  <c:v>43578</c:v>
                </c:pt>
                <c:pt idx="7380">
                  <c:v>43579</c:v>
                </c:pt>
                <c:pt idx="7381">
                  <c:v>43580</c:v>
                </c:pt>
                <c:pt idx="7382">
                  <c:v>43581</c:v>
                </c:pt>
                <c:pt idx="7383">
                  <c:v>43584</c:v>
                </c:pt>
                <c:pt idx="7384">
                  <c:v>43585</c:v>
                </c:pt>
                <c:pt idx="7385">
                  <c:v>43586</c:v>
                </c:pt>
                <c:pt idx="7386">
                  <c:v>43587</c:v>
                </c:pt>
                <c:pt idx="7387">
                  <c:v>43588</c:v>
                </c:pt>
                <c:pt idx="7388">
                  <c:v>43591</c:v>
                </c:pt>
                <c:pt idx="7389">
                  <c:v>43592</c:v>
                </c:pt>
                <c:pt idx="7390">
                  <c:v>43593</c:v>
                </c:pt>
                <c:pt idx="7391">
                  <c:v>43594</c:v>
                </c:pt>
                <c:pt idx="7392">
                  <c:v>43595</c:v>
                </c:pt>
                <c:pt idx="7393">
                  <c:v>43598</c:v>
                </c:pt>
                <c:pt idx="7394">
                  <c:v>43599</c:v>
                </c:pt>
                <c:pt idx="7395">
                  <c:v>43600</c:v>
                </c:pt>
                <c:pt idx="7396">
                  <c:v>43601</c:v>
                </c:pt>
                <c:pt idx="7397">
                  <c:v>43602</c:v>
                </c:pt>
                <c:pt idx="7398">
                  <c:v>43605</c:v>
                </c:pt>
                <c:pt idx="7399">
                  <c:v>43606</c:v>
                </c:pt>
                <c:pt idx="7400">
                  <c:v>43607</c:v>
                </c:pt>
                <c:pt idx="7401">
                  <c:v>43608</c:v>
                </c:pt>
                <c:pt idx="7402">
                  <c:v>43609</c:v>
                </c:pt>
                <c:pt idx="7403">
                  <c:v>43613</c:v>
                </c:pt>
                <c:pt idx="7404">
                  <c:v>43614</c:v>
                </c:pt>
                <c:pt idx="7405">
                  <c:v>43615</c:v>
                </c:pt>
                <c:pt idx="7406">
                  <c:v>43616</c:v>
                </c:pt>
                <c:pt idx="7407">
                  <c:v>43619</c:v>
                </c:pt>
                <c:pt idx="7408">
                  <c:v>43620</c:v>
                </c:pt>
                <c:pt idx="7409">
                  <c:v>43621</c:v>
                </c:pt>
                <c:pt idx="7410">
                  <c:v>43622</c:v>
                </c:pt>
                <c:pt idx="7411">
                  <c:v>43623</c:v>
                </c:pt>
                <c:pt idx="7412">
                  <c:v>43626</c:v>
                </c:pt>
                <c:pt idx="7413">
                  <c:v>43627</c:v>
                </c:pt>
                <c:pt idx="7414">
                  <c:v>43628</c:v>
                </c:pt>
                <c:pt idx="7415">
                  <c:v>43629</c:v>
                </c:pt>
                <c:pt idx="7416">
                  <c:v>43630</c:v>
                </c:pt>
                <c:pt idx="7417">
                  <c:v>43633</c:v>
                </c:pt>
                <c:pt idx="7418">
                  <c:v>43634</c:v>
                </c:pt>
                <c:pt idx="7419">
                  <c:v>43635</c:v>
                </c:pt>
                <c:pt idx="7420">
                  <c:v>43636</c:v>
                </c:pt>
                <c:pt idx="7421">
                  <c:v>43637</c:v>
                </c:pt>
                <c:pt idx="7422">
                  <c:v>43640</c:v>
                </c:pt>
                <c:pt idx="7423">
                  <c:v>43641</c:v>
                </c:pt>
                <c:pt idx="7424">
                  <c:v>43642</c:v>
                </c:pt>
                <c:pt idx="7425">
                  <c:v>43643</c:v>
                </c:pt>
                <c:pt idx="7426">
                  <c:v>43644</c:v>
                </c:pt>
                <c:pt idx="7427">
                  <c:v>43647</c:v>
                </c:pt>
                <c:pt idx="7428">
                  <c:v>43648</c:v>
                </c:pt>
                <c:pt idx="7429">
                  <c:v>43649</c:v>
                </c:pt>
                <c:pt idx="7430">
                  <c:v>43651</c:v>
                </c:pt>
                <c:pt idx="7431">
                  <c:v>43654</c:v>
                </c:pt>
                <c:pt idx="7432">
                  <c:v>43655</c:v>
                </c:pt>
                <c:pt idx="7433">
                  <c:v>43656</c:v>
                </c:pt>
                <c:pt idx="7434">
                  <c:v>43657</c:v>
                </c:pt>
                <c:pt idx="7435">
                  <c:v>43658</c:v>
                </c:pt>
                <c:pt idx="7436">
                  <c:v>43661</c:v>
                </c:pt>
                <c:pt idx="7437">
                  <c:v>43662</c:v>
                </c:pt>
                <c:pt idx="7438">
                  <c:v>43663</c:v>
                </c:pt>
                <c:pt idx="7439">
                  <c:v>43664</c:v>
                </c:pt>
                <c:pt idx="7440">
                  <c:v>43665</c:v>
                </c:pt>
                <c:pt idx="7441">
                  <c:v>43668</c:v>
                </c:pt>
                <c:pt idx="7442">
                  <c:v>43669</c:v>
                </c:pt>
                <c:pt idx="7443">
                  <c:v>43670</c:v>
                </c:pt>
                <c:pt idx="7444">
                  <c:v>43671</c:v>
                </c:pt>
                <c:pt idx="7445">
                  <c:v>43672</c:v>
                </c:pt>
                <c:pt idx="7446">
                  <c:v>43675</c:v>
                </c:pt>
                <c:pt idx="7447">
                  <c:v>43676</c:v>
                </c:pt>
                <c:pt idx="7448">
                  <c:v>43677</c:v>
                </c:pt>
                <c:pt idx="7449">
                  <c:v>43678</c:v>
                </c:pt>
                <c:pt idx="7450">
                  <c:v>43679</c:v>
                </c:pt>
                <c:pt idx="7451">
                  <c:v>43682</c:v>
                </c:pt>
                <c:pt idx="7452">
                  <c:v>43683</c:v>
                </c:pt>
                <c:pt idx="7453">
                  <c:v>43684</c:v>
                </c:pt>
                <c:pt idx="7454">
                  <c:v>43685</c:v>
                </c:pt>
                <c:pt idx="7455">
                  <c:v>43686</c:v>
                </c:pt>
                <c:pt idx="7456">
                  <c:v>43689</c:v>
                </c:pt>
                <c:pt idx="7457">
                  <c:v>43690</c:v>
                </c:pt>
                <c:pt idx="7458">
                  <c:v>43691</c:v>
                </c:pt>
                <c:pt idx="7459">
                  <c:v>43692</c:v>
                </c:pt>
                <c:pt idx="7460">
                  <c:v>43693</c:v>
                </c:pt>
                <c:pt idx="7461">
                  <c:v>43696</c:v>
                </c:pt>
                <c:pt idx="7462">
                  <c:v>43697</c:v>
                </c:pt>
                <c:pt idx="7463">
                  <c:v>43698</c:v>
                </c:pt>
                <c:pt idx="7464">
                  <c:v>43699</c:v>
                </c:pt>
                <c:pt idx="7465">
                  <c:v>43700</c:v>
                </c:pt>
                <c:pt idx="7466">
                  <c:v>43703</c:v>
                </c:pt>
                <c:pt idx="7467">
                  <c:v>43704</c:v>
                </c:pt>
                <c:pt idx="7468">
                  <c:v>43705</c:v>
                </c:pt>
                <c:pt idx="7469">
                  <c:v>43706</c:v>
                </c:pt>
                <c:pt idx="7470">
                  <c:v>43707</c:v>
                </c:pt>
                <c:pt idx="7471">
                  <c:v>43711</c:v>
                </c:pt>
                <c:pt idx="7472">
                  <c:v>43712</c:v>
                </c:pt>
                <c:pt idx="7473">
                  <c:v>43713</c:v>
                </c:pt>
                <c:pt idx="7474">
                  <c:v>43714</c:v>
                </c:pt>
                <c:pt idx="7475">
                  <c:v>43717</c:v>
                </c:pt>
                <c:pt idx="7476">
                  <c:v>43718</c:v>
                </c:pt>
                <c:pt idx="7477">
                  <c:v>43719</c:v>
                </c:pt>
                <c:pt idx="7478">
                  <c:v>43720</c:v>
                </c:pt>
                <c:pt idx="7479">
                  <c:v>43721</c:v>
                </c:pt>
                <c:pt idx="7480">
                  <c:v>43724</c:v>
                </c:pt>
                <c:pt idx="7481">
                  <c:v>43725</c:v>
                </c:pt>
                <c:pt idx="7482">
                  <c:v>43726</c:v>
                </c:pt>
                <c:pt idx="7483">
                  <c:v>43727</c:v>
                </c:pt>
                <c:pt idx="7484">
                  <c:v>43728</c:v>
                </c:pt>
                <c:pt idx="7485">
                  <c:v>43731</c:v>
                </c:pt>
                <c:pt idx="7486">
                  <c:v>43732</c:v>
                </c:pt>
                <c:pt idx="7487">
                  <c:v>43733</c:v>
                </c:pt>
                <c:pt idx="7488">
                  <c:v>43734</c:v>
                </c:pt>
                <c:pt idx="7489">
                  <c:v>43735</c:v>
                </c:pt>
                <c:pt idx="7490">
                  <c:v>43738</c:v>
                </c:pt>
                <c:pt idx="7491">
                  <c:v>43739</c:v>
                </c:pt>
                <c:pt idx="7492">
                  <c:v>43740</c:v>
                </c:pt>
                <c:pt idx="7493">
                  <c:v>43741</c:v>
                </c:pt>
                <c:pt idx="7494">
                  <c:v>43742</c:v>
                </c:pt>
                <c:pt idx="7495">
                  <c:v>43745</c:v>
                </c:pt>
                <c:pt idx="7496">
                  <c:v>43746</c:v>
                </c:pt>
                <c:pt idx="7497">
                  <c:v>43747</c:v>
                </c:pt>
                <c:pt idx="7498">
                  <c:v>43748</c:v>
                </c:pt>
                <c:pt idx="7499">
                  <c:v>43749</c:v>
                </c:pt>
                <c:pt idx="7500">
                  <c:v>43752</c:v>
                </c:pt>
                <c:pt idx="7501">
                  <c:v>43753</c:v>
                </c:pt>
                <c:pt idx="7502">
                  <c:v>43754</c:v>
                </c:pt>
                <c:pt idx="7503">
                  <c:v>43755</c:v>
                </c:pt>
                <c:pt idx="7504">
                  <c:v>43756</c:v>
                </c:pt>
                <c:pt idx="7505">
                  <c:v>43759</c:v>
                </c:pt>
                <c:pt idx="7506">
                  <c:v>43760</c:v>
                </c:pt>
                <c:pt idx="7507">
                  <c:v>43761</c:v>
                </c:pt>
                <c:pt idx="7508">
                  <c:v>43762</c:v>
                </c:pt>
                <c:pt idx="7509">
                  <c:v>43763</c:v>
                </c:pt>
                <c:pt idx="7510">
                  <c:v>43766</c:v>
                </c:pt>
                <c:pt idx="7511">
                  <c:v>43767</c:v>
                </c:pt>
                <c:pt idx="7512">
                  <c:v>43768</c:v>
                </c:pt>
                <c:pt idx="7513">
                  <c:v>43769</c:v>
                </c:pt>
                <c:pt idx="7514">
                  <c:v>43770</c:v>
                </c:pt>
                <c:pt idx="7515">
                  <c:v>43773</c:v>
                </c:pt>
                <c:pt idx="7516">
                  <c:v>43774</c:v>
                </c:pt>
                <c:pt idx="7517">
                  <c:v>43775</c:v>
                </c:pt>
                <c:pt idx="7518">
                  <c:v>43776</c:v>
                </c:pt>
                <c:pt idx="7519">
                  <c:v>43777</c:v>
                </c:pt>
                <c:pt idx="7520">
                  <c:v>43780</c:v>
                </c:pt>
                <c:pt idx="7521">
                  <c:v>43781</c:v>
                </c:pt>
                <c:pt idx="7522">
                  <c:v>43782</c:v>
                </c:pt>
                <c:pt idx="7523">
                  <c:v>43783</c:v>
                </c:pt>
                <c:pt idx="7524">
                  <c:v>43784</c:v>
                </c:pt>
                <c:pt idx="7525">
                  <c:v>43787</c:v>
                </c:pt>
                <c:pt idx="7526">
                  <c:v>43788</c:v>
                </c:pt>
                <c:pt idx="7527">
                  <c:v>43789</c:v>
                </c:pt>
                <c:pt idx="7528">
                  <c:v>43790</c:v>
                </c:pt>
                <c:pt idx="7529">
                  <c:v>43791</c:v>
                </c:pt>
                <c:pt idx="7530">
                  <c:v>43794</c:v>
                </c:pt>
                <c:pt idx="7531">
                  <c:v>43795</c:v>
                </c:pt>
                <c:pt idx="7532">
                  <c:v>43796</c:v>
                </c:pt>
                <c:pt idx="7533">
                  <c:v>43798</c:v>
                </c:pt>
                <c:pt idx="7534">
                  <c:v>43801</c:v>
                </c:pt>
                <c:pt idx="7535">
                  <c:v>43802</c:v>
                </c:pt>
                <c:pt idx="7536">
                  <c:v>43803</c:v>
                </c:pt>
                <c:pt idx="7537">
                  <c:v>43804</c:v>
                </c:pt>
                <c:pt idx="7538">
                  <c:v>43805</c:v>
                </c:pt>
                <c:pt idx="7539">
                  <c:v>43808</c:v>
                </c:pt>
                <c:pt idx="7540">
                  <c:v>43809</c:v>
                </c:pt>
                <c:pt idx="7541">
                  <c:v>43810</c:v>
                </c:pt>
                <c:pt idx="7542">
                  <c:v>43811</c:v>
                </c:pt>
                <c:pt idx="7543">
                  <c:v>43812</c:v>
                </c:pt>
                <c:pt idx="7544">
                  <c:v>43815</c:v>
                </c:pt>
                <c:pt idx="7545">
                  <c:v>43816</c:v>
                </c:pt>
                <c:pt idx="7546">
                  <c:v>43817</c:v>
                </c:pt>
                <c:pt idx="7547">
                  <c:v>43818</c:v>
                </c:pt>
                <c:pt idx="7548">
                  <c:v>43819</c:v>
                </c:pt>
                <c:pt idx="7549">
                  <c:v>43822</c:v>
                </c:pt>
                <c:pt idx="7550">
                  <c:v>43823</c:v>
                </c:pt>
                <c:pt idx="7551">
                  <c:v>43825</c:v>
                </c:pt>
                <c:pt idx="7552">
                  <c:v>43826</c:v>
                </c:pt>
                <c:pt idx="7553">
                  <c:v>43829</c:v>
                </c:pt>
                <c:pt idx="7554">
                  <c:v>43830</c:v>
                </c:pt>
                <c:pt idx="7555">
                  <c:v>43832</c:v>
                </c:pt>
                <c:pt idx="7556">
                  <c:v>43833</c:v>
                </c:pt>
                <c:pt idx="7557">
                  <c:v>43836</c:v>
                </c:pt>
                <c:pt idx="7558">
                  <c:v>43837</c:v>
                </c:pt>
                <c:pt idx="7559">
                  <c:v>43838</c:v>
                </c:pt>
                <c:pt idx="7560">
                  <c:v>43839</c:v>
                </c:pt>
                <c:pt idx="7561">
                  <c:v>43840</c:v>
                </c:pt>
                <c:pt idx="7562">
                  <c:v>43843</c:v>
                </c:pt>
                <c:pt idx="7563">
                  <c:v>43844</c:v>
                </c:pt>
                <c:pt idx="7564">
                  <c:v>43845</c:v>
                </c:pt>
                <c:pt idx="7565">
                  <c:v>43846</c:v>
                </c:pt>
                <c:pt idx="7566">
                  <c:v>43847</c:v>
                </c:pt>
                <c:pt idx="7567">
                  <c:v>43851</c:v>
                </c:pt>
                <c:pt idx="7568">
                  <c:v>43852</c:v>
                </c:pt>
                <c:pt idx="7569">
                  <c:v>43853</c:v>
                </c:pt>
                <c:pt idx="7570">
                  <c:v>43854</c:v>
                </c:pt>
                <c:pt idx="7571">
                  <c:v>43857</c:v>
                </c:pt>
                <c:pt idx="7572">
                  <c:v>43858</c:v>
                </c:pt>
                <c:pt idx="7573">
                  <c:v>43859</c:v>
                </c:pt>
                <c:pt idx="7574">
                  <c:v>43860</c:v>
                </c:pt>
                <c:pt idx="7575">
                  <c:v>43861</c:v>
                </c:pt>
                <c:pt idx="7576">
                  <c:v>43864</c:v>
                </c:pt>
                <c:pt idx="7577">
                  <c:v>43865</c:v>
                </c:pt>
                <c:pt idx="7578">
                  <c:v>43866</c:v>
                </c:pt>
                <c:pt idx="7579">
                  <c:v>43867</c:v>
                </c:pt>
                <c:pt idx="7580">
                  <c:v>43868</c:v>
                </c:pt>
                <c:pt idx="7581">
                  <c:v>43871</c:v>
                </c:pt>
                <c:pt idx="7582">
                  <c:v>43872</c:v>
                </c:pt>
                <c:pt idx="7583">
                  <c:v>43873</c:v>
                </c:pt>
                <c:pt idx="7584">
                  <c:v>43874</c:v>
                </c:pt>
                <c:pt idx="7585">
                  <c:v>43875</c:v>
                </c:pt>
                <c:pt idx="7586">
                  <c:v>43879</c:v>
                </c:pt>
                <c:pt idx="7587">
                  <c:v>43880</c:v>
                </c:pt>
                <c:pt idx="7588">
                  <c:v>43881</c:v>
                </c:pt>
                <c:pt idx="7589">
                  <c:v>43882</c:v>
                </c:pt>
                <c:pt idx="7590">
                  <c:v>43885</c:v>
                </c:pt>
                <c:pt idx="7591">
                  <c:v>43886</c:v>
                </c:pt>
                <c:pt idx="7592">
                  <c:v>43887</c:v>
                </c:pt>
                <c:pt idx="7593">
                  <c:v>43888</c:v>
                </c:pt>
                <c:pt idx="7594">
                  <c:v>43889</c:v>
                </c:pt>
                <c:pt idx="7595">
                  <c:v>43892</c:v>
                </c:pt>
                <c:pt idx="7596">
                  <c:v>43893</c:v>
                </c:pt>
                <c:pt idx="7597">
                  <c:v>43894</c:v>
                </c:pt>
                <c:pt idx="7598">
                  <c:v>43895</c:v>
                </c:pt>
                <c:pt idx="7599">
                  <c:v>43896</c:v>
                </c:pt>
                <c:pt idx="7600">
                  <c:v>43899</c:v>
                </c:pt>
                <c:pt idx="7601">
                  <c:v>43900</c:v>
                </c:pt>
                <c:pt idx="7602">
                  <c:v>43901</c:v>
                </c:pt>
                <c:pt idx="7603">
                  <c:v>43902</c:v>
                </c:pt>
                <c:pt idx="7604">
                  <c:v>43903</c:v>
                </c:pt>
                <c:pt idx="7605">
                  <c:v>43906</c:v>
                </c:pt>
                <c:pt idx="7606">
                  <c:v>43907</c:v>
                </c:pt>
                <c:pt idx="7607">
                  <c:v>43908</c:v>
                </c:pt>
                <c:pt idx="7608">
                  <c:v>43909</c:v>
                </c:pt>
                <c:pt idx="7609">
                  <c:v>43910</c:v>
                </c:pt>
                <c:pt idx="7610">
                  <c:v>43913</c:v>
                </c:pt>
                <c:pt idx="7611">
                  <c:v>43914</c:v>
                </c:pt>
                <c:pt idx="7612">
                  <c:v>43915</c:v>
                </c:pt>
                <c:pt idx="7613">
                  <c:v>43916</c:v>
                </c:pt>
                <c:pt idx="7614">
                  <c:v>43917</c:v>
                </c:pt>
                <c:pt idx="7615">
                  <c:v>43920</c:v>
                </c:pt>
                <c:pt idx="7616">
                  <c:v>43921</c:v>
                </c:pt>
                <c:pt idx="7617">
                  <c:v>43922</c:v>
                </c:pt>
                <c:pt idx="7618">
                  <c:v>43923</c:v>
                </c:pt>
                <c:pt idx="7619">
                  <c:v>43924</c:v>
                </c:pt>
                <c:pt idx="7620">
                  <c:v>43927</c:v>
                </c:pt>
                <c:pt idx="7621">
                  <c:v>43928</c:v>
                </c:pt>
                <c:pt idx="7622">
                  <c:v>43929</c:v>
                </c:pt>
                <c:pt idx="7623">
                  <c:v>43930</c:v>
                </c:pt>
                <c:pt idx="7624">
                  <c:v>43934</c:v>
                </c:pt>
                <c:pt idx="7625">
                  <c:v>43935</c:v>
                </c:pt>
                <c:pt idx="7626">
                  <c:v>43936</c:v>
                </c:pt>
                <c:pt idx="7627">
                  <c:v>43937</c:v>
                </c:pt>
                <c:pt idx="7628">
                  <c:v>43938</c:v>
                </c:pt>
                <c:pt idx="7629">
                  <c:v>43941</c:v>
                </c:pt>
                <c:pt idx="7630">
                  <c:v>43942</c:v>
                </c:pt>
                <c:pt idx="7631">
                  <c:v>43943</c:v>
                </c:pt>
                <c:pt idx="7632">
                  <c:v>43944</c:v>
                </c:pt>
                <c:pt idx="7633">
                  <c:v>43945</c:v>
                </c:pt>
                <c:pt idx="7634">
                  <c:v>43948</c:v>
                </c:pt>
                <c:pt idx="7635">
                  <c:v>43949</c:v>
                </c:pt>
                <c:pt idx="7636">
                  <c:v>43950</c:v>
                </c:pt>
                <c:pt idx="7637">
                  <c:v>43951</c:v>
                </c:pt>
                <c:pt idx="7638">
                  <c:v>43952</c:v>
                </c:pt>
                <c:pt idx="7639">
                  <c:v>43955</c:v>
                </c:pt>
                <c:pt idx="7640">
                  <c:v>43956</c:v>
                </c:pt>
                <c:pt idx="7641">
                  <c:v>43957</c:v>
                </c:pt>
                <c:pt idx="7642">
                  <c:v>43958</c:v>
                </c:pt>
                <c:pt idx="7643">
                  <c:v>43959</c:v>
                </c:pt>
                <c:pt idx="7644">
                  <c:v>43962</c:v>
                </c:pt>
                <c:pt idx="7645">
                  <c:v>43963</c:v>
                </c:pt>
                <c:pt idx="7646">
                  <c:v>43964</c:v>
                </c:pt>
                <c:pt idx="7647">
                  <c:v>43965</c:v>
                </c:pt>
                <c:pt idx="7648">
                  <c:v>43966</c:v>
                </c:pt>
                <c:pt idx="7649">
                  <c:v>43969</c:v>
                </c:pt>
                <c:pt idx="7650">
                  <c:v>43970</c:v>
                </c:pt>
                <c:pt idx="7651">
                  <c:v>43971</c:v>
                </c:pt>
                <c:pt idx="7652">
                  <c:v>43972</c:v>
                </c:pt>
                <c:pt idx="7653">
                  <c:v>43973</c:v>
                </c:pt>
                <c:pt idx="7654">
                  <c:v>43977</c:v>
                </c:pt>
                <c:pt idx="7655">
                  <c:v>43978</c:v>
                </c:pt>
                <c:pt idx="7656">
                  <c:v>43979</c:v>
                </c:pt>
                <c:pt idx="7657">
                  <c:v>43980</c:v>
                </c:pt>
                <c:pt idx="7658">
                  <c:v>43983</c:v>
                </c:pt>
                <c:pt idx="7659">
                  <c:v>43984</c:v>
                </c:pt>
                <c:pt idx="7660">
                  <c:v>43985</c:v>
                </c:pt>
                <c:pt idx="7661">
                  <c:v>43986</c:v>
                </c:pt>
                <c:pt idx="7662">
                  <c:v>43987</c:v>
                </c:pt>
                <c:pt idx="7663">
                  <c:v>43990</c:v>
                </c:pt>
                <c:pt idx="7664">
                  <c:v>43991</c:v>
                </c:pt>
                <c:pt idx="7665">
                  <c:v>43992</c:v>
                </c:pt>
                <c:pt idx="7666">
                  <c:v>43993</c:v>
                </c:pt>
                <c:pt idx="7667">
                  <c:v>43994</c:v>
                </c:pt>
                <c:pt idx="7668">
                  <c:v>43997</c:v>
                </c:pt>
                <c:pt idx="7669">
                  <c:v>43998</c:v>
                </c:pt>
                <c:pt idx="7670">
                  <c:v>43999</c:v>
                </c:pt>
                <c:pt idx="7671">
                  <c:v>44000</c:v>
                </c:pt>
                <c:pt idx="7672">
                  <c:v>44001</c:v>
                </c:pt>
                <c:pt idx="7673">
                  <c:v>44004</c:v>
                </c:pt>
                <c:pt idx="7674">
                  <c:v>44005</c:v>
                </c:pt>
                <c:pt idx="7675">
                  <c:v>44006</c:v>
                </c:pt>
                <c:pt idx="7676">
                  <c:v>44007</c:v>
                </c:pt>
                <c:pt idx="7677">
                  <c:v>44008</c:v>
                </c:pt>
                <c:pt idx="7678">
                  <c:v>44011</c:v>
                </c:pt>
                <c:pt idx="7679">
                  <c:v>44012</c:v>
                </c:pt>
                <c:pt idx="7680">
                  <c:v>44013</c:v>
                </c:pt>
                <c:pt idx="7681">
                  <c:v>44014</c:v>
                </c:pt>
                <c:pt idx="7682">
                  <c:v>44018</c:v>
                </c:pt>
                <c:pt idx="7683">
                  <c:v>44019</c:v>
                </c:pt>
                <c:pt idx="7684">
                  <c:v>44020</c:v>
                </c:pt>
                <c:pt idx="7685">
                  <c:v>44021</c:v>
                </c:pt>
                <c:pt idx="7686">
                  <c:v>44022</c:v>
                </c:pt>
                <c:pt idx="7687">
                  <c:v>44025</c:v>
                </c:pt>
                <c:pt idx="7688">
                  <c:v>44026</c:v>
                </c:pt>
                <c:pt idx="7689">
                  <c:v>44027</c:v>
                </c:pt>
                <c:pt idx="7690">
                  <c:v>44028</c:v>
                </c:pt>
                <c:pt idx="7691">
                  <c:v>44029</c:v>
                </c:pt>
                <c:pt idx="7692">
                  <c:v>44032</c:v>
                </c:pt>
                <c:pt idx="7693">
                  <c:v>44033</c:v>
                </c:pt>
                <c:pt idx="7694">
                  <c:v>44034</c:v>
                </c:pt>
                <c:pt idx="7695">
                  <c:v>44035</c:v>
                </c:pt>
                <c:pt idx="7696">
                  <c:v>44036</c:v>
                </c:pt>
                <c:pt idx="7697">
                  <c:v>44039</c:v>
                </c:pt>
                <c:pt idx="7698">
                  <c:v>44040</c:v>
                </c:pt>
                <c:pt idx="7699">
                  <c:v>44041</c:v>
                </c:pt>
                <c:pt idx="7700">
                  <c:v>44042</c:v>
                </c:pt>
                <c:pt idx="7701">
                  <c:v>44043</c:v>
                </c:pt>
                <c:pt idx="7702">
                  <c:v>44046</c:v>
                </c:pt>
                <c:pt idx="7703">
                  <c:v>44047</c:v>
                </c:pt>
                <c:pt idx="7704">
                  <c:v>44048</c:v>
                </c:pt>
                <c:pt idx="7705">
                  <c:v>44049</c:v>
                </c:pt>
                <c:pt idx="7706">
                  <c:v>44050</c:v>
                </c:pt>
                <c:pt idx="7707">
                  <c:v>44053</c:v>
                </c:pt>
                <c:pt idx="7708">
                  <c:v>44054</c:v>
                </c:pt>
                <c:pt idx="7709">
                  <c:v>44055</c:v>
                </c:pt>
                <c:pt idx="7710">
                  <c:v>44056</c:v>
                </c:pt>
                <c:pt idx="7711">
                  <c:v>44057</c:v>
                </c:pt>
                <c:pt idx="7712">
                  <c:v>44060</c:v>
                </c:pt>
                <c:pt idx="7713">
                  <c:v>44061</c:v>
                </c:pt>
                <c:pt idx="7714">
                  <c:v>44062</c:v>
                </c:pt>
                <c:pt idx="7715">
                  <c:v>44063</c:v>
                </c:pt>
                <c:pt idx="7716">
                  <c:v>44064</c:v>
                </c:pt>
                <c:pt idx="7717">
                  <c:v>44067</c:v>
                </c:pt>
                <c:pt idx="7718">
                  <c:v>44068</c:v>
                </c:pt>
                <c:pt idx="7719">
                  <c:v>44069</c:v>
                </c:pt>
                <c:pt idx="7720">
                  <c:v>44070</c:v>
                </c:pt>
                <c:pt idx="7721">
                  <c:v>44071</c:v>
                </c:pt>
                <c:pt idx="7722">
                  <c:v>44074</c:v>
                </c:pt>
                <c:pt idx="7723">
                  <c:v>44075</c:v>
                </c:pt>
                <c:pt idx="7724">
                  <c:v>44076</c:v>
                </c:pt>
                <c:pt idx="7725">
                  <c:v>44077</c:v>
                </c:pt>
                <c:pt idx="7726">
                  <c:v>44078</c:v>
                </c:pt>
                <c:pt idx="7727">
                  <c:v>44082</c:v>
                </c:pt>
                <c:pt idx="7728">
                  <c:v>44083</c:v>
                </c:pt>
                <c:pt idx="7729">
                  <c:v>44084</c:v>
                </c:pt>
                <c:pt idx="7730">
                  <c:v>44085</c:v>
                </c:pt>
                <c:pt idx="7731">
                  <c:v>44088</c:v>
                </c:pt>
                <c:pt idx="7732">
                  <c:v>44089</c:v>
                </c:pt>
                <c:pt idx="7733">
                  <c:v>44090</c:v>
                </c:pt>
                <c:pt idx="7734">
                  <c:v>44091</c:v>
                </c:pt>
                <c:pt idx="7735">
                  <c:v>44092</c:v>
                </c:pt>
                <c:pt idx="7736">
                  <c:v>44095</c:v>
                </c:pt>
                <c:pt idx="7737">
                  <c:v>44096</c:v>
                </c:pt>
                <c:pt idx="7738">
                  <c:v>44097</c:v>
                </c:pt>
                <c:pt idx="7739">
                  <c:v>44098</c:v>
                </c:pt>
                <c:pt idx="7740">
                  <c:v>44099</c:v>
                </c:pt>
                <c:pt idx="7741">
                  <c:v>44102</c:v>
                </c:pt>
                <c:pt idx="7742">
                  <c:v>44103</c:v>
                </c:pt>
                <c:pt idx="7743">
                  <c:v>44104</c:v>
                </c:pt>
                <c:pt idx="7744">
                  <c:v>44105</c:v>
                </c:pt>
                <c:pt idx="7745">
                  <c:v>44106</c:v>
                </c:pt>
                <c:pt idx="7746">
                  <c:v>44109</c:v>
                </c:pt>
                <c:pt idx="7747">
                  <c:v>44110</c:v>
                </c:pt>
                <c:pt idx="7748">
                  <c:v>44111</c:v>
                </c:pt>
                <c:pt idx="7749">
                  <c:v>44112</c:v>
                </c:pt>
                <c:pt idx="7750">
                  <c:v>44113</c:v>
                </c:pt>
                <c:pt idx="7751">
                  <c:v>44116</c:v>
                </c:pt>
                <c:pt idx="7752">
                  <c:v>44117</c:v>
                </c:pt>
                <c:pt idx="7753">
                  <c:v>44118</c:v>
                </c:pt>
                <c:pt idx="7754">
                  <c:v>44119</c:v>
                </c:pt>
                <c:pt idx="7755">
                  <c:v>44120</c:v>
                </c:pt>
                <c:pt idx="7756">
                  <c:v>44123</c:v>
                </c:pt>
                <c:pt idx="7757">
                  <c:v>44124</c:v>
                </c:pt>
                <c:pt idx="7758">
                  <c:v>44125</c:v>
                </c:pt>
                <c:pt idx="7759">
                  <c:v>44126</c:v>
                </c:pt>
                <c:pt idx="7760">
                  <c:v>44127</c:v>
                </c:pt>
                <c:pt idx="7761">
                  <c:v>44130</c:v>
                </c:pt>
                <c:pt idx="7762">
                  <c:v>44131</c:v>
                </c:pt>
                <c:pt idx="7763">
                  <c:v>44132</c:v>
                </c:pt>
                <c:pt idx="7764">
                  <c:v>44133</c:v>
                </c:pt>
                <c:pt idx="7765">
                  <c:v>44134</c:v>
                </c:pt>
                <c:pt idx="7766">
                  <c:v>44137</c:v>
                </c:pt>
                <c:pt idx="7767">
                  <c:v>44138</c:v>
                </c:pt>
                <c:pt idx="7768">
                  <c:v>44139</c:v>
                </c:pt>
                <c:pt idx="7769">
                  <c:v>44140</c:v>
                </c:pt>
                <c:pt idx="7770">
                  <c:v>44141</c:v>
                </c:pt>
                <c:pt idx="7771">
                  <c:v>44144</c:v>
                </c:pt>
                <c:pt idx="7772">
                  <c:v>44145</c:v>
                </c:pt>
                <c:pt idx="7773">
                  <c:v>44146</c:v>
                </c:pt>
                <c:pt idx="7774">
                  <c:v>44147</c:v>
                </c:pt>
                <c:pt idx="7775">
                  <c:v>44148</c:v>
                </c:pt>
                <c:pt idx="7776">
                  <c:v>44151</c:v>
                </c:pt>
                <c:pt idx="7777">
                  <c:v>44152</c:v>
                </c:pt>
                <c:pt idx="7778">
                  <c:v>44153</c:v>
                </c:pt>
                <c:pt idx="7779">
                  <c:v>44154</c:v>
                </c:pt>
                <c:pt idx="7780">
                  <c:v>44155</c:v>
                </c:pt>
                <c:pt idx="7781">
                  <c:v>44158</c:v>
                </c:pt>
                <c:pt idx="7782">
                  <c:v>44159</c:v>
                </c:pt>
                <c:pt idx="7783">
                  <c:v>44160</c:v>
                </c:pt>
                <c:pt idx="7784">
                  <c:v>44162</c:v>
                </c:pt>
                <c:pt idx="7785">
                  <c:v>44165</c:v>
                </c:pt>
                <c:pt idx="7786">
                  <c:v>44166</c:v>
                </c:pt>
                <c:pt idx="7787">
                  <c:v>44167</c:v>
                </c:pt>
                <c:pt idx="7788">
                  <c:v>44168</c:v>
                </c:pt>
                <c:pt idx="7789">
                  <c:v>44169</c:v>
                </c:pt>
                <c:pt idx="7790">
                  <c:v>44172</c:v>
                </c:pt>
                <c:pt idx="7791">
                  <c:v>44173</c:v>
                </c:pt>
                <c:pt idx="7792">
                  <c:v>44174</c:v>
                </c:pt>
                <c:pt idx="7793">
                  <c:v>44175</c:v>
                </c:pt>
                <c:pt idx="7794">
                  <c:v>44176</c:v>
                </c:pt>
                <c:pt idx="7795">
                  <c:v>44179</c:v>
                </c:pt>
                <c:pt idx="7796">
                  <c:v>44180</c:v>
                </c:pt>
                <c:pt idx="7797">
                  <c:v>44181</c:v>
                </c:pt>
                <c:pt idx="7798">
                  <c:v>44182</c:v>
                </c:pt>
                <c:pt idx="7799">
                  <c:v>44183</c:v>
                </c:pt>
                <c:pt idx="7800">
                  <c:v>44186</c:v>
                </c:pt>
                <c:pt idx="7801">
                  <c:v>44187</c:v>
                </c:pt>
                <c:pt idx="7802">
                  <c:v>44188</c:v>
                </c:pt>
                <c:pt idx="7803">
                  <c:v>44189</c:v>
                </c:pt>
                <c:pt idx="7804">
                  <c:v>44193</c:v>
                </c:pt>
                <c:pt idx="7805">
                  <c:v>44194</c:v>
                </c:pt>
                <c:pt idx="7806">
                  <c:v>44195</c:v>
                </c:pt>
                <c:pt idx="7807">
                  <c:v>44196</c:v>
                </c:pt>
                <c:pt idx="7808">
                  <c:v>44200</c:v>
                </c:pt>
                <c:pt idx="7809">
                  <c:v>44201</c:v>
                </c:pt>
                <c:pt idx="7810">
                  <c:v>44202</c:v>
                </c:pt>
                <c:pt idx="7811">
                  <c:v>44203</c:v>
                </c:pt>
                <c:pt idx="7812">
                  <c:v>44204</c:v>
                </c:pt>
                <c:pt idx="7813">
                  <c:v>44207</c:v>
                </c:pt>
                <c:pt idx="7814">
                  <c:v>44208</c:v>
                </c:pt>
                <c:pt idx="7815">
                  <c:v>44209</c:v>
                </c:pt>
                <c:pt idx="7816">
                  <c:v>44210</c:v>
                </c:pt>
                <c:pt idx="7817">
                  <c:v>44211</c:v>
                </c:pt>
                <c:pt idx="7818">
                  <c:v>44215</c:v>
                </c:pt>
                <c:pt idx="7819">
                  <c:v>44216</c:v>
                </c:pt>
                <c:pt idx="7820">
                  <c:v>44217</c:v>
                </c:pt>
                <c:pt idx="7821">
                  <c:v>44218</c:v>
                </c:pt>
                <c:pt idx="7822">
                  <c:v>44221</c:v>
                </c:pt>
                <c:pt idx="7823">
                  <c:v>44222</c:v>
                </c:pt>
                <c:pt idx="7824">
                  <c:v>44223</c:v>
                </c:pt>
                <c:pt idx="7825">
                  <c:v>44224</c:v>
                </c:pt>
                <c:pt idx="7826">
                  <c:v>44225</c:v>
                </c:pt>
                <c:pt idx="7827">
                  <c:v>44228</c:v>
                </c:pt>
                <c:pt idx="7828">
                  <c:v>44229</c:v>
                </c:pt>
                <c:pt idx="7829">
                  <c:v>44230</c:v>
                </c:pt>
                <c:pt idx="7830">
                  <c:v>44231</c:v>
                </c:pt>
                <c:pt idx="7831">
                  <c:v>44232</c:v>
                </c:pt>
                <c:pt idx="7832">
                  <c:v>44235</c:v>
                </c:pt>
                <c:pt idx="7833">
                  <c:v>44236</c:v>
                </c:pt>
                <c:pt idx="7834">
                  <c:v>44237</c:v>
                </c:pt>
                <c:pt idx="7835">
                  <c:v>44238</c:v>
                </c:pt>
                <c:pt idx="7836">
                  <c:v>44239</c:v>
                </c:pt>
                <c:pt idx="7837">
                  <c:v>44243</c:v>
                </c:pt>
                <c:pt idx="7838">
                  <c:v>44244</c:v>
                </c:pt>
                <c:pt idx="7839">
                  <c:v>44245</c:v>
                </c:pt>
                <c:pt idx="7840">
                  <c:v>44246</c:v>
                </c:pt>
                <c:pt idx="7841">
                  <c:v>44249</c:v>
                </c:pt>
                <c:pt idx="7842">
                  <c:v>44250</c:v>
                </c:pt>
                <c:pt idx="7843">
                  <c:v>44251</c:v>
                </c:pt>
                <c:pt idx="7844">
                  <c:v>44252</c:v>
                </c:pt>
                <c:pt idx="7845">
                  <c:v>44253</c:v>
                </c:pt>
                <c:pt idx="7846">
                  <c:v>44256</c:v>
                </c:pt>
                <c:pt idx="7847">
                  <c:v>44257</c:v>
                </c:pt>
                <c:pt idx="7848">
                  <c:v>44258</c:v>
                </c:pt>
                <c:pt idx="7849">
                  <c:v>44259</c:v>
                </c:pt>
                <c:pt idx="7850">
                  <c:v>44260</c:v>
                </c:pt>
                <c:pt idx="7851">
                  <c:v>44263</c:v>
                </c:pt>
                <c:pt idx="7852">
                  <c:v>44264</c:v>
                </c:pt>
                <c:pt idx="7853">
                  <c:v>44265</c:v>
                </c:pt>
                <c:pt idx="7854">
                  <c:v>44266</c:v>
                </c:pt>
                <c:pt idx="7855">
                  <c:v>44267</c:v>
                </c:pt>
                <c:pt idx="7856">
                  <c:v>44270</c:v>
                </c:pt>
                <c:pt idx="7857">
                  <c:v>44271</c:v>
                </c:pt>
                <c:pt idx="7858">
                  <c:v>44272</c:v>
                </c:pt>
                <c:pt idx="7859">
                  <c:v>44273</c:v>
                </c:pt>
                <c:pt idx="7860">
                  <c:v>44274</c:v>
                </c:pt>
                <c:pt idx="7861">
                  <c:v>44277</c:v>
                </c:pt>
                <c:pt idx="7862">
                  <c:v>44278</c:v>
                </c:pt>
                <c:pt idx="7863">
                  <c:v>44279</c:v>
                </c:pt>
                <c:pt idx="7864">
                  <c:v>44280</c:v>
                </c:pt>
                <c:pt idx="7865">
                  <c:v>44281</c:v>
                </c:pt>
                <c:pt idx="7866">
                  <c:v>44284</c:v>
                </c:pt>
                <c:pt idx="7867">
                  <c:v>44285</c:v>
                </c:pt>
                <c:pt idx="7868">
                  <c:v>44286</c:v>
                </c:pt>
                <c:pt idx="7869">
                  <c:v>44287</c:v>
                </c:pt>
                <c:pt idx="7870">
                  <c:v>44291</c:v>
                </c:pt>
                <c:pt idx="7871">
                  <c:v>44292</c:v>
                </c:pt>
                <c:pt idx="7872">
                  <c:v>44293</c:v>
                </c:pt>
                <c:pt idx="7873">
                  <c:v>44294</c:v>
                </c:pt>
                <c:pt idx="7874">
                  <c:v>44295</c:v>
                </c:pt>
                <c:pt idx="7875">
                  <c:v>44298</c:v>
                </c:pt>
                <c:pt idx="7876">
                  <c:v>44299</c:v>
                </c:pt>
                <c:pt idx="7877">
                  <c:v>44300</c:v>
                </c:pt>
                <c:pt idx="7878">
                  <c:v>44301</c:v>
                </c:pt>
                <c:pt idx="7879">
                  <c:v>44302</c:v>
                </c:pt>
                <c:pt idx="7880">
                  <c:v>44305</c:v>
                </c:pt>
                <c:pt idx="7881">
                  <c:v>44306</c:v>
                </c:pt>
                <c:pt idx="7882">
                  <c:v>44307</c:v>
                </c:pt>
                <c:pt idx="7883">
                  <c:v>44308</c:v>
                </c:pt>
                <c:pt idx="7884">
                  <c:v>44309</c:v>
                </c:pt>
                <c:pt idx="7885">
                  <c:v>44312</c:v>
                </c:pt>
                <c:pt idx="7886">
                  <c:v>44313</c:v>
                </c:pt>
                <c:pt idx="7887">
                  <c:v>44314</c:v>
                </c:pt>
                <c:pt idx="7888">
                  <c:v>44315</c:v>
                </c:pt>
                <c:pt idx="7889">
                  <c:v>44316</c:v>
                </c:pt>
                <c:pt idx="7890">
                  <c:v>44319</c:v>
                </c:pt>
                <c:pt idx="7891">
                  <c:v>44320</c:v>
                </c:pt>
                <c:pt idx="7892">
                  <c:v>44321</c:v>
                </c:pt>
                <c:pt idx="7893">
                  <c:v>44322</c:v>
                </c:pt>
                <c:pt idx="7894">
                  <c:v>44323</c:v>
                </c:pt>
                <c:pt idx="7895">
                  <c:v>44326</c:v>
                </c:pt>
                <c:pt idx="7896">
                  <c:v>44327</c:v>
                </c:pt>
                <c:pt idx="7897">
                  <c:v>44328</c:v>
                </c:pt>
                <c:pt idx="7898">
                  <c:v>44329</c:v>
                </c:pt>
                <c:pt idx="7899">
                  <c:v>44330</c:v>
                </c:pt>
                <c:pt idx="7900">
                  <c:v>44333</c:v>
                </c:pt>
                <c:pt idx="7901">
                  <c:v>44334</c:v>
                </c:pt>
                <c:pt idx="7902">
                  <c:v>44335</c:v>
                </c:pt>
                <c:pt idx="7903">
                  <c:v>44336</c:v>
                </c:pt>
                <c:pt idx="7904">
                  <c:v>44337</c:v>
                </c:pt>
                <c:pt idx="7905">
                  <c:v>44340</c:v>
                </c:pt>
                <c:pt idx="7906">
                  <c:v>44341</c:v>
                </c:pt>
                <c:pt idx="7907">
                  <c:v>44342</c:v>
                </c:pt>
                <c:pt idx="7908">
                  <c:v>44343</c:v>
                </c:pt>
                <c:pt idx="7909">
                  <c:v>44344</c:v>
                </c:pt>
                <c:pt idx="7910">
                  <c:v>44348</c:v>
                </c:pt>
                <c:pt idx="7911">
                  <c:v>44349</c:v>
                </c:pt>
                <c:pt idx="7912">
                  <c:v>44350</c:v>
                </c:pt>
                <c:pt idx="7913">
                  <c:v>44351</c:v>
                </c:pt>
                <c:pt idx="7914">
                  <c:v>44354</c:v>
                </c:pt>
                <c:pt idx="7915">
                  <c:v>44355</c:v>
                </c:pt>
                <c:pt idx="7916">
                  <c:v>44356</c:v>
                </c:pt>
                <c:pt idx="7917">
                  <c:v>44357</c:v>
                </c:pt>
                <c:pt idx="7918">
                  <c:v>44358</c:v>
                </c:pt>
                <c:pt idx="7919">
                  <c:v>44361</c:v>
                </c:pt>
                <c:pt idx="7920">
                  <c:v>44362</c:v>
                </c:pt>
                <c:pt idx="7921">
                  <c:v>44363</c:v>
                </c:pt>
                <c:pt idx="7922">
                  <c:v>44364</c:v>
                </c:pt>
                <c:pt idx="7923">
                  <c:v>44365</c:v>
                </c:pt>
                <c:pt idx="7924">
                  <c:v>44368</c:v>
                </c:pt>
                <c:pt idx="7925">
                  <c:v>44369</c:v>
                </c:pt>
                <c:pt idx="7926">
                  <c:v>44370</c:v>
                </c:pt>
                <c:pt idx="7927">
                  <c:v>44371</c:v>
                </c:pt>
                <c:pt idx="7928">
                  <c:v>44372</c:v>
                </c:pt>
                <c:pt idx="7929">
                  <c:v>44375</c:v>
                </c:pt>
                <c:pt idx="7930">
                  <c:v>44376</c:v>
                </c:pt>
                <c:pt idx="7931">
                  <c:v>44377</c:v>
                </c:pt>
                <c:pt idx="7932">
                  <c:v>44378</c:v>
                </c:pt>
                <c:pt idx="7933">
                  <c:v>44379</c:v>
                </c:pt>
                <c:pt idx="7934">
                  <c:v>44383</c:v>
                </c:pt>
                <c:pt idx="7935">
                  <c:v>44384</c:v>
                </c:pt>
                <c:pt idx="7936">
                  <c:v>44385</c:v>
                </c:pt>
                <c:pt idx="7937">
                  <c:v>44386</c:v>
                </c:pt>
                <c:pt idx="7938">
                  <c:v>44389</c:v>
                </c:pt>
                <c:pt idx="7939">
                  <c:v>44390</c:v>
                </c:pt>
                <c:pt idx="7940">
                  <c:v>44391</c:v>
                </c:pt>
                <c:pt idx="7941">
                  <c:v>44392</c:v>
                </c:pt>
                <c:pt idx="7942">
                  <c:v>44393</c:v>
                </c:pt>
                <c:pt idx="7943">
                  <c:v>44396</c:v>
                </c:pt>
                <c:pt idx="7944">
                  <c:v>44397</c:v>
                </c:pt>
                <c:pt idx="7945">
                  <c:v>44398</c:v>
                </c:pt>
                <c:pt idx="7946">
                  <c:v>44399</c:v>
                </c:pt>
                <c:pt idx="7947">
                  <c:v>44400</c:v>
                </c:pt>
                <c:pt idx="7948">
                  <c:v>44403</c:v>
                </c:pt>
                <c:pt idx="7949">
                  <c:v>44404</c:v>
                </c:pt>
                <c:pt idx="7950">
                  <c:v>44405</c:v>
                </c:pt>
                <c:pt idx="7951">
                  <c:v>44406</c:v>
                </c:pt>
                <c:pt idx="7952">
                  <c:v>44407</c:v>
                </c:pt>
                <c:pt idx="7953">
                  <c:v>44410</c:v>
                </c:pt>
                <c:pt idx="7954">
                  <c:v>44411</c:v>
                </c:pt>
                <c:pt idx="7955">
                  <c:v>44412</c:v>
                </c:pt>
                <c:pt idx="7956">
                  <c:v>44413</c:v>
                </c:pt>
                <c:pt idx="7957">
                  <c:v>44414</c:v>
                </c:pt>
                <c:pt idx="7958">
                  <c:v>44417</c:v>
                </c:pt>
                <c:pt idx="7959">
                  <c:v>44418</c:v>
                </c:pt>
                <c:pt idx="7960">
                  <c:v>44419</c:v>
                </c:pt>
                <c:pt idx="7961">
                  <c:v>44420</c:v>
                </c:pt>
                <c:pt idx="7962">
                  <c:v>44421</c:v>
                </c:pt>
                <c:pt idx="7963">
                  <c:v>44424</c:v>
                </c:pt>
                <c:pt idx="7964">
                  <c:v>44425</c:v>
                </c:pt>
                <c:pt idx="7965">
                  <c:v>44426</c:v>
                </c:pt>
                <c:pt idx="7966">
                  <c:v>44427</c:v>
                </c:pt>
                <c:pt idx="7967">
                  <c:v>44428</c:v>
                </c:pt>
                <c:pt idx="7968">
                  <c:v>44431</c:v>
                </c:pt>
                <c:pt idx="7969">
                  <c:v>44432</c:v>
                </c:pt>
                <c:pt idx="7970">
                  <c:v>44433</c:v>
                </c:pt>
                <c:pt idx="7971">
                  <c:v>44434</c:v>
                </c:pt>
                <c:pt idx="7972">
                  <c:v>44435</c:v>
                </c:pt>
                <c:pt idx="7973">
                  <c:v>44438</c:v>
                </c:pt>
                <c:pt idx="7974">
                  <c:v>44439</c:v>
                </c:pt>
                <c:pt idx="7975">
                  <c:v>44440</c:v>
                </c:pt>
                <c:pt idx="7976">
                  <c:v>44441</c:v>
                </c:pt>
                <c:pt idx="7977">
                  <c:v>44442</c:v>
                </c:pt>
                <c:pt idx="7978">
                  <c:v>44446</c:v>
                </c:pt>
                <c:pt idx="7979">
                  <c:v>44447</c:v>
                </c:pt>
                <c:pt idx="7980">
                  <c:v>44448</c:v>
                </c:pt>
                <c:pt idx="7981">
                  <c:v>44449</c:v>
                </c:pt>
                <c:pt idx="7982">
                  <c:v>44452</c:v>
                </c:pt>
                <c:pt idx="7983">
                  <c:v>44453</c:v>
                </c:pt>
                <c:pt idx="7984">
                  <c:v>44454</c:v>
                </c:pt>
                <c:pt idx="7985">
                  <c:v>44455</c:v>
                </c:pt>
                <c:pt idx="7986">
                  <c:v>44456</c:v>
                </c:pt>
                <c:pt idx="7987">
                  <c:v>44459</c:v>
                </c:pt>
                <c:pt idx="7988">
                  <c:v>44460</c:v>
                </c:pt>
                <c:pt idx="7989">
                  <c:v>44461</c:v>
                </c:pt>
                <c:pt idx="7990">
                  <c:v>44462</c:v>
                </c:pt>
                <c:pt idx="7991">
                  <c:v>44463</c:v>
                </c:pt>
                <c:pt idx="7992">
                  <c:v>44466</c:v>
                </c:pt>
                <c:pt idx="7993">
                  <c:v>44467</c:v>
                </c:pt>
                <c:pt idx="7994">
                  <c:v>44468</c:v>
                </c:pt>
                <c:pt idx="7995">
                  <c:v>44469</c:v>
                </c:pt>
                <c:pt idx="7996">
                  <c:v>44470</c:v>
                </c:pt>
                <c:pt idx="7997">
                  <c:v>44473</c:v>
                </c:pt>
                <c:pt idx="7998">
                  <c:v>44474</c:v>
                </c:pt>
                <c:pt idx="7999">
                  <c:v>44475</c:v>
                </c:pt>
                <c:pt idx="8000">
                  <c:v>44476</c:v>
                </c:pt>
                <c:pt idx="8001">
                  <c:v>44477</c:v>
                </c:pt>
                <c:pt idx="8002">
                  <c:v>44480</c:v>
                </c:pt>
                <c:pt idx="8003">
                  <c:v>44481</c:v>
                </c:pt>
                <c:pt idx="8004">
                  <c:v>44482</c:v>
                </c:pt>
                <c:pt idx="8005">
                  <c:v>44483</c:v>
                </c:pt>
                <c:pt idx="8006">
                  <c:v>44484</c:v>
                </c:pt>
                <c:pt idx="8007">
                  <c:v>44487</c:v>
                </c:pt>
                <c:pt idx="8008">
                  <c:v>44488</c:v>
                </c:pt>
                <c:pt idx="8009">
                  <c:v>44489</c:v>
                </c:pt>
                <c:pt idx="8010">
                  <c:v>44490</c:v>
                </c:pt>
                <c:pt idx="8011">
                  <c:v>44491</c:v>
                </c:pt>
                <c:pt idx="8012">
                  <c:v>44494</c:v>
                </c:pt>
                <c:pt idx="8013">
                  <c:v>44495</c:v>
                </c:pt>
                <c:pt idx="8014">
                  <c:v>44496</c:v>
                </c:pt>
                <c:pt idx="8015">
                  <c:v>44497</c:v>
                </c:pt>
                <c:pt idx="8016">
                  <c:v>44498</c:v>
                </c:pt>
                <c:pt idx="8017">
                  <c:v>44501</c:v>
                </c:pt>
                <c:pt idx="8018">
                  <c:v>44502</c:v>
                </c:pt>
                <c:pt idx="8019">
                  <c:v>44503</c:v>
                </c:pt>
                <c:pt idx="8020">
                  <c:v>44504</c:v>
                </c:pt>
                <c:pt idx="8021">
                  <c:v>44505</c:v>
                </c:pt>
                <c:pt idx="8022">
                  <c:v>44508</c:v>
                </c:pt>
                <c:pt idx="8023">
                  <c:v>44509</c:v>
                </c:pt>
                <c:pt idx="8024">
                  <c:v>44510</c:v>
                </c:pt>
                <c:pt idx="8025">
                  <c:v>44511</c:v>
                </c:pt>
                <c:pt idx="8026">
                  <c:v>44512</c:v>
                </c:pt>
                <c:pt idx="8027">
                  <c:v>44515</c:v>
                </c:pt>
                <c:pt idx="8028">
                  <c:v>44516</c:v>
                </c:pt>
                <c:pt idx="8029">
                  <c:v>44517</c:v>
                </c:pt>
                <c:pt idx="8030">
                  <c:v>44518</c:v>
                </c:pt>
                <c:pt idx="8031">
                  <c:v>44519</c:v>
                </c:pt>
                <c:pt idx="8032">
                  <c:v>44522</c:v>
                </c:pt>
                <c:pt idx="8033">
                  <c:v>44523</c:v>
                </c:pt>
                <c:pt idx="8034">
                  <c:v>44524</c:v>
                </c:pt>
                <c:pt idx="8035">
                  <c:v>44526</c:v>
                </c:pt>
                <c:pt idx="8036">
                  <c:v>44529</c:v>
                </c:pt>
                <c:pt idx="8037">
                  <c:v>44530</c:v>
                </c:pt>
                <c:pt idx="8038">
                  <c:v>44531</c:v>
                </c:pt>
                <c:pt idx="8039">
                  <c:v>44532</c:v>
                </c:pt>
                <c:pt idx="8040">
                  <c:v>44533</c:v>
                </c:pt>
                <c:pt idx="8041">
                  <c:v>44536</c:v>
                </c:pt>
                <c:pt idx="8042">
                  <c:v>44537</c:v>
                </c:pt>
                <c:pt idx="8043">
                  <c:v>44538</c:v>
                </c:pt>
                <c:pt idx="8044">
                  <c:v>44539</c:v>
                </c:pt>
                <c:pt idx="8045">
                  <c:v>44540</c:v>
                </c:pt>
                <c:pt idx="8046">
                  <c:v>44543</c:v>
                </c:pt>
                <c:pt idx="8047">
                  <c:v>44544</c:v>
                </c:pt>
                <c:pt idx="8048">
                  <c:v>44545</c:v>
                </c:pt>
                <c:pt idx="8049">
                  <c:v>44546</c:v>
                </c:pt>
                <c:pt idx="8050">
                  <c:v>44547</c:v>
                </c:pt>
                <c:pt idx="8051">
                  <c:v>44550</c:v>
                </c:pt>
                <c:pt idx="8052">
                  <c:v>44551</c:v>
                </c:pt>
                <c:pt idx="8053">
                  <c:v>44552</c:v>
                </c:pt>
                <c:pt idx="8054">
                  <c:v>44553</c:v>
                </c:pt>
                <c:pt idx="8055">
                  <c:v>44557</c:v>
                </c:pt>
                <c:pt idx="8056">
                  <c:v>44558</c:v>
                </c:pt>
                <c:pt idx="8057">
                  <c:v>44559</c:v>
                </c:pt>
                <c:pt idx="8058">
                  <c:v>44560</c:v>
                </c:pt>
                <c:pt idx="8059">
                  <c:v>44561</c:v>
                </c:pt>
                <c:pt idx="8060">
                  <c:v>44564</c:v>
                </c:pt>
                <c:pt idx="8061">
                  <c:v>44565</c:v>
                </c:pt>
                <c:pt idx="8062">
                  <c:v>44566</c:v>
                </c:pt>
                <c:pt idx="8063">
                  <c:v>44567</c:v>
                </c:pt>
                <c:pt idx="8064">
                  <c:v>44568</c:v>
                </c:pt>
                <c:pt idx="8065">
                  <c:v>44571</c:v>
                </c:pt>
                <c:pt idx="8066">
                  <c:v>44572</c:v>
                </c:pt>
                <c:pt idx="8067">
                  <c:v>44573</c:v>
                </c:pt>
                <c:pt idx="8068">
                  <c:v>44574</c:v>
                </c:pt>
                <c:pt idx="8069">
                  <c:v>44575</c:v>
                </c:pt>
                <c:pt idx="8070">
                  <c:v>44579</c:v>
                </c:pt>
                <c:pt idx="8071">
                  <c:v>44580</c:v>
                </c:pt>
                <c:pt idx="8072">
                  <c:v>44581</c:v>
                </c:pt>
                <c:pt idx="8073">
                  <c:v>44582</c:v>
                </c:pt>
                <c:pt idx="8074">
                  <c:v>44585</c:v>
                </c:pt>
                <c:pt idx="8075">
                  <c:v>44586</c:v>
                </c:pt>
                <c:pt idx="8076">
                  <c:v>44587</c:v>
                </c:pt>
                <c:pt idx="8077">
                  <c:v>44588</c:v>
                </c:pt>
                <c:pt idx="8078">
                  <c:v>44589</c:v>
                </c:pt>
                <c:pt idx="8079">
                  <c:v>44592</c:v>
                </c:pt>
                <c:pt idx="8080">
                  <c:v>44593</c:v>
                </c:pt>
                <c:pt idx="8081">
                  <c:v>44594</c:v>
                </c:pt>
                <c:pt idx="8082">
                  <c:v>44595</c:v>
                </c:pt>
                <c:pt idx="8083">
                  <c:v>44596</c:v>
                </c:pt>
                <c:pt idx="8084">
                  <c:v>44599</c:v>
                </c:pt>
                <c:pt idx="8085">
                  <c:v>44600</c:v>
                </c:pt>
                <c:pt idx="8086">
                  <c:v>44601</c:v>
                </c:pt>
                <c:pt idx="8087">
                  <c:v>44602</c:v>
                </c:pt>
                <c:pt idx="8088">
                  <c:v>44603</c:v>
                </c:pt>
                <c:pt idx="8089">
                  <c:v>44606</c:v>
                </c:pt>
                <c:pt idx="8090">
                  <c:v>44607</c:v>
                </c:pt>
                <c:pt idx="8091">
                  <c:v>44608</c:v>
                </c:pt>
                <c:pt idx="8092">
                  <c:v>44609</c:v>
                </c:pt>
                <c:pt idx="8093">
                  <c:v>44610</c:v>
                </c:pt>
                <c:pt idx="8094">
                  <c:v>44614</c:v>
                </c:pt>
                <c:pt idx="8095">
                  <c:v>44615</c:v>
                </c:pt>
                <c:pt idx="8096">
                  <c:v>44616</c:v>
                </c:pt>
                <c:pt idx="8097">
                  <c:v>44617</c:v>
                </c:pt>
                <c:pt idx="8098">
                  <c:v>44620</c:v>
                </c:pt>
                <c:pt idx="8099">
                  <c:v>44621</c:v>
                </c:pt>
                <c:pt idx="8100">
                  <c:v>44622</c:v>
                </c:pt>
                <c:pt idx="8101">
                  <c:v>44623</c:v>
                </c:pt>
                <c:pt idx="8102">
                  <c:v>44624</c:v>
                </c:pt>
                <c:pt idx="8103">
                  <c:v>44627</c:v>
                </c:pt>
                <c:pt idx="8104">
                  <c:v>44628</c:v>
                </c:pt>
                <c:pt idx="8105">
                  <c:v>44629</c:v>
                </c:pt>
                <c:pt idx="8106">
                  <c:v>44630</c:v>
                </c:pt>
                <c:pt idx="8107">
                  <c:v>44631</c:v>
                </c:pt>
                <c:pt idx="8108">
                  <c:v>44634</c:v>
                </c:pt>
                <c:pt idx="8109">
                  <c:v>44635</c:v>
                </c:pt>
                <c:pt idx="8110">
                  <c:v>44636</c:v>
                </c:pt>
                <c:pt idx="8111">
                  <c:v>44637</c:v>
                </c:pt>
                <c:pt idx="8112">
                  <c:v>44638</c:v>
                </c:pt>
                <c:pt idx="8113">
                  <c:v>44641</c:v>
                </c:pt>
                <c:pt idx="8114">
                  <c:v>44642</c:v>
                </c:pt>
                <c:pt idx="8115">
                  <c:v>44643</c:v>
                </c:pt>
                <c:pt idx="8116">
                  <c:v>44644</c:v>
                </c:pt>
                <c:pt idx="8117">
                  <c:v>44645</c:v>
                </c:pt>
                <c:pt idx="8118">
                  <c:v>44648</c:v>
                </c:pt>
                <c:pt idx="8119">
                  <c:v>44649</c:v>
                </c:pt>
                <c:pt idx="8120">
                  <c:v>44650</c:v>
                </c:pt>
                <c:pt idx="8121">
                  <c:v>44651</c:v>
                </c:pt>
                <c:pt idx="8122">
                  <c:v>44652</c:v>
                </c:pt>
                <c:pt idx="8123">
                  <c:v>44655</c:v>
                </c:pt>
                <c:pt idx="8124">
                  <c:v>44656</c:v>
                </c:pt>
                <c:pt idx="8125">
                  <c:v>44657</c:v>
                </c:pt>
                <c:pt idx="8126">
                  <c:v>44658</c:v>
                </c:pt>
                <c:pt idx="8127">
                  <c:v>44659</c:v>
                </c:pt>
                <c:pt idx="8128">
                  <c:v>44662</c:v>
                </c:pt>
                <c:pt idx="8129">
                  <c:v>44663</c:v>
                </c:pt>
                <c:pt idx="8130">
                  <c:v>44664</c:v>
                </c:pt>
                <c:pt idx="8131">
                  <c:v>44665</c:v>
                </c:pt>
                <c:pt idx="8132">
                  <c:v>44669</c:v>
                </c:pt>
                <c:pt idx="8133">
                  <c:v>44670</c:v>
                </c:pt>
                <c:pt idx="8134">
                  <c:v>44671</c:v>
                </c:pt>
                <c:pt idx="8135">
                  <c:v>44672</c:v>
                </c:pt>
                <c:pt idx="8136">
                  <c:v>44673</c:v>
                </c:pt>
                <c:pt idx="8137">
                  <c:v>44676</c:v>
                </c:pt>
                <c:pt idx="8138">
                  <c:v>44677</c:v>
                </c:pt>
                <c:pt idx="8139">
                  <c:v>44678</c:v>
                </c:pt>
                <c:pt idx="8140">
                  <c:v>44679</c:v>
                </c:pt>
                <c:pt idx="8141">
                  <c:v>44680</c:v>
                </c:pt>
                <c:pt idx="8142">
                  <c:v>44683</c:v>
                </c:pt>
                <c:pt idx="8143">
                  <c:v>44684</c:v>
                </c:pt>
                <c:pt idx="8144">
                  <c:v>44685</c:v>
                </c:pt>
                <c:pt idx="8145">
                  <c:v>44686</c:v>
                </c:pt>
                <c:pt idx="8146">
                  <c:v>44687</c:v>
                </c:pt>
                <c:pt idx="8147">
                  <c:v>44690</c:v>
                </c:pt>
                <c:pt idx="8148">
                  <c:v>44691</c:v>
                </c:pt>
                <c:pt idx="8149">
                  <c:v>44692</c:v>
                </c:pt>
                <c:pt idx="8150">
                  <c:v>44693</c:v>
                </c:pt>
                <c:pt idx="8151">
                  <c:v>44694</c:v>
                </c:pt>
                <c:pt idx="8152">
                  <c:v>44697</c:v>
                </c:pt>
                <c:pt idx="8153">
                  <c:v>44698</c:v>
                </c:pt>
                <c:pt idx="8154">
                  <c:v>44699</c:v>
                </c:pt>
                <c:pt idx="8155">
                  <c:v>44700</c:v>
                </c:pt>
                <c:pt idx="8156">
                  <c:v>44701</c:v>
                </c:pt>
                <c:pt idx="8157">
                  <c:v>44704</c:v>
                </c:pt>
                <c:pt idx="8158">
                  <c:v>44705</c:v>
                </c:pt>
                <c:pt idx="8159">
                  <c:v>44706</c:v>
                </c:pt>
                <c:pt idx="8160">
                  <c:v>44707</c:v>
                </c:pt>
                <c:pt idx="8161">
                  <c:v>44708</c:v>
                </c:pt>
                <c:pt idx="8162">
                  <c:v>44711</c:v>
                </c:pt>
                <c:pt idx="8163">
                  <c:v>44712</c:v>
                </c:pt>
                <c:pt idx="8164">
                  <c:v>44713</c:v>
                </c:pt>
                <c:pt idx="8165">
                  <c:v>44714</c:v>
                </c:pt>
                <c:pt idx="8166">
                  <c:v>44715</c:v>
                </c:pt>
                <c:pt idx="8167">
                  <c:v>44718</c:v>
                </c:pt>
                <c:pt idx="8168">
                  <c:v>44719</c:v>
                </c:pt>
                <c:pt idx="8169">
                  <c:v>44720</c:v>
                </c:pt>
                <c:pt idx="8170">
                  <c:v>44721</c:v>
                </c:pt>
                <c:pt idx="8171">
                  <c:v>44722</c:v>
                </c:pt>
                <c:pt idx="8172">
                  <c:v>44725</c:v>
                </c:pt>
                <c:pt idx="8173">
                  <c:v>44726</c:v>
                </c:pt>
                <c:pt idx="8174">
                  <c:v>44727</c:v>
                </c:pt>
                <c:pt idx="8175">
                  <c:v>44728</c:v>
                </c:pt>
                <c:pt idx="8176">
                  <c:v>44729</c:v>
                </c:pt>
                <c:pt idx="8177">
                  <c:v>44732</c:v>
                </c:pt>
                <c:pt idx="8178">
                  <c:v>44733</c:v>
                </c:pt>
                <c:pt idx="8179">
                  <c:v>44734</c:v>
                </c:pt>
                <c:pt idx="8180">
                  <c:v>44735</c:v>
                </c:pt>
                <c:pt idx="8181">
                  <c:v>44736</c:v>
                </c:pt>
                <c:pt idx="8182">
                  <c:v>44739</c:v>
                </c:pt>
                <c:pt idx="8183">
                  <c:v>44740</c:v>
                </c:pt>
                <c:pt idx="8184">
                  <c:v>44741</c:v>
                </c:pt>
                <c:pt idx="8185">
                  <c:v>44742</c:v>
                </c:pt>
                <c:pt idx="8186">
                  <c:v>44743</c:v>
                </c:pt>
                <c:pt idx="8187">
                  <c:v>44746</c:v>
                </c:pt>
                <c:pt idx="8188">
                  <c:v>44747</c:v>
                </c:pt>
                <c:pt idx="8189">
                  <c:v>44748</c:v>
                </c:pt>
                <c:pt idx="8190">
                  <c:v>44749</c:v>
                </c:pt>
                <c:pt idx="8191">
                  <c:v>44750</c:v>
                </c:pt>
                <c:pt idx="8192">
                  <c:v>44753</c:v>
                </c:pt>
                <c:pt idx="8193">
                  <c:v>44754</c:v>
                </c:pt>
                <c:pt idx="8194">
                  <c:v>44755</c:v>
                </c:pt>
                <c:pt idx="8195">
                  <c:v>44756</c:v>
                </c:pt>
                <c:pt idx="8196">
                  <c:v>44757</c:v>
                </c:pt>
                <c:pt idx="8197">
                  <c:v>44760</c:v>
                </c:pt>
                <c:pt idx="8198">
                  <c:v>44761</c:v>
                </c:pt>
                <c:pt idx="8199">
                  <c:v>44762</c:v>
                </c:pt>
                <c:pt idx="8200">
                  <c:v>44763</c:v>
                </c:pt>
                <c:pt idx="8201">
                  <c:v>44764</c:v>
                </c:pt>
                <c:pt idx="8202">
                  <c:v>44767</c:v>
                </c:pt>
                <c:pt idx="8203">
                  <c:v>44768</c:v>
                </c:pt>
                <c:pt idx="8204">
                  <c:v>44769</c:v>
                </c:pt>
                <c:pt idx="8205">
                  <c:v>44770</c:v>
                </c:pt>
                <c:pt idx="8206">
                  <c:v>44771</c:v>
                </c:pt>
                <c:pt idx="8207">
                  <c:v>44774</c:v>
                </c:pt>
                <c:pt idx="8208">
                  <c:v>44775</c:v>
                </c:pt>
                <c:pt idx="8209">
                  <c:v>44776</c:v>
                </c:pt>
                <c:pt idx="8210">
                  <c:v>44777</c:v>
                </c:pt>
                <c:pt idx="8211">
                  <c:v>44778</c:v>
                </c:pt>
                <c:pt idx="8212">
                  <c:v>44781</c:v>
                </c:pt>
                <c:pt idx="8213">
                  <c:v>44782</c:v>
                </c:pt>
                <c:pt idx="8214">
                  <c:v>44783</c:v>
                </c:pt>
                <c:pt idx="8215">
                  <c:v>44784</c:v>
                </c:pt>
                <c:pt idx="8216">
                  <c:v>44785</c:v>
                </c:pt>
                <c:pt idx="8217">
                  <c:v>44788</c:v>
                </c:pt>
                <c:pt idx="8218">
                  <c:v>44789</c:v>
                </c:pt>
                <c:pt idx="8219">
                  <c:v>44790</c:v>
                </c:pt>
                <c:pt idx="8220">
                  <c:v>44791</c:v>
                </c:pt>
                <c:pt idx="8221">
                  <c:v>44792</c:v>
                </c:pt>
                <c:pt idx="8222">
                  <c:v>44795</c:v>
                </c:pt>
                <c:pt idx="8223">
                  <c:v>44796</c:v>
                </c:pt>
                <c:pt idx="8224">
                  <c:v>44797</c:v>
                </c:pt>
                <c:pt idx="8225">
                  <c:v>44798</c:v>
                </c:pt>
                <c:pt idx="8226">
                  <c:v>44799</c:v>
                </c:pt>
                <c:pt idx="8227">
                  <c:v>44802</c:v>
                </c:pt>
                <c:pt idx="8228">
                  <c:v>44803</c:v>
                </c:pt>
                <c:pt idx="8229">
                  <c:v>44804</c:v>
                </c:pt>
                <c:pt idx="8230">
                  <c:v>44805</c:v>
                </c:pt>
                <c:pt idx="8231">
                  <c:v>44806</c:v>
                </c:pt>
                <c:pt idx="8232">
                  <c:v>44809</c:v>
                </c:pt>
                <c:pt idx="8233">
                  <c:v>44810</c:v>
                </c:pt>
                <c:pt idx="8234">
                  <c:v>44811</c:v>
                </c:pt>
                <c:pt idx="8235">
                  <c:v>44812</c:v>
                </c:pt>
                <c:pt idx="8236">
                  <c:v>44813</c:v>
                </c:pt>
                <c:pt idx="8237">
                  <c:v>44816</c:v>
                </c:pt>
                <c:pt idx="8238">
                  <c:v>44817</c:v>
                </c:pt>
                <c:pt idx="8239">
                  <c:v>44818</c:v>
                </c:pt>
                <c:pt idx="8240">
                  <c:v>44819</c:v>
                </c:pt>
                <c:pt idx="8241">
                  <c:v>44820</c:v>
                </c:pt>
                <c:pt idx="8242">
                  <c:v>44823</c:v>
                </c:pt>
                <c:pt idx="8243">
                  <c:v>44824</c:v>
                </c:pt>
                <c:pt idx="8244">
                  <c:v>44825</c:v>
                </c:pt>
                <c:pt idx="8245">
                  <c:v>44826</c:v>
                </c:pt>
                <c:pt idx="8246">
                  <c:v>44827</c:v>
                </c:pt>
                <c:pt idx="8247">
                  <c:v>44830</c:v>
                </c:pt>
                <c:pt idx="8248">
                  <c:v>44831</c:v>
                </c:pt>
                <c:pt idx="8249">
                  <c:v>44832</c:v>
                </c:pt>
                <c:pt idx="8250">
                  <c:v>44833</c:v>
                </c:pt>
                <c:pt idx="8251">
                  <c:v>44834</c:v>
                </c:pt>
                <c:pt idx="8252">
                  <c:v>44837</c:v>
                </c:pt>
                <c:pt idx="8253">
                  <c:v>44838</c:v>
                </c:pt>
                <c:pt idx="8254">
                  <c:v>44839</c:v>
                </c:pt>
                <c:pt idx="8255">
                  <c:v>44840</c:v>
                </c:pt>
                <c:pt idx="8256">
                  <c:v>44841</c:v>
                </c:pt>
                <c:pt idx="8257">
                  <c:v>44844</c:v>
                </c:pt>
                <c:pt idx="8258">
                  <c:v>44845</c:v>
                </c:pt>
              </c:numCache>
            </c:numRef>
          </c:cat>
          <c:val>
            <c:numRef>
              <c:f>VIX_History!$B$2:$B$8260</c:f>
              <c:numCache>
                <c:formatCode>General</c:formatCode>
                <c:ptCount val="8259"/>
                <c:pt idx="0">
                  <c:v>17.239999999999998</c:v>
                </c:pt>
                <c:pt idx="1">
                  <c:v>18.190000000000001</c:v>
                </c:pt>
                <c:pt idx="2">
                  <c:v>19.22</c:v>
                </c:pt>
                <c:pt idx="3">
                  <c:v>20.11</c:v>
                </c:pt>
                <c:pt idx="4">
                  <c:v>20.260000000000002</c:v>
                </c:pt>
                <c:pt idx="5">
                  <c:v>22.2</c:v>
                </c:pt>
                <c:pt idx="6">
                  <c:v>22.44</c:v>
                </c:pt>
                <c:pt idx="7">
                  <c:v>20.05</c:v>
                </c:pt>
                <c:pt idx="8">
                  <c:v>24.64</c:v>
                </c:pt>
                <c:pt idx="9">
                  <c:v>26.34</c:v>
                </c:pt>
                <c:pt idx="10">
                  <c:v>24.18</c:v>
                </c:pt>
                <c:pt idx="11">
                  <c:v>24.16</c:v>
                </c:pt>
                <c:pt idx="12">
                  <c:v>24.34</c:v>
                </c:pt>
                <c:pt idx="13">
                  <c:v>22.5</c:v>
                </c:pt>
                <c:pt idx="14">
                  <c:v>26.7</c:v>
                </c:pt>
                <c:pt idx="15">
                  <c:v>24.72</c:v>
                </c:pt>
                <c:pt idx="16">
                  <c:v>25.39</c:v>
                </c:pt>
                <c:pt idx="17">
                  <c:v>25.63</c:v>
                </c:pt>
                <c:pt idx="18">
                  <c:v>26.28</c:v>
                </c:pt>
                <c:pt idx="19">
                  <c:v>26.44</c:v>
                </c:pt>
                <c:pt idx="20">
                  <c:v>27.25</c:v>
                </c:pt>
                <c:pt idx="21">
                  <c:v>25.36</c:v>
                </c:pt>
                <c:pt idx="22">
                  <c:v>24.87</c:v>
                </c:pt>
                <c:pt idx="23">
                  <c:v>24.32</c:v>
                </c:pt>
                <c:pt idx="24">
                  <c:v>24.54</c:v>
                </c:pt>
                <c:pt idx="25">
                  <c:v>24.69</c:v>
                </c:pt>
                <c:pt idx="26">
                  <c:v>24.29</c:v>
                </c:pt>
                <c:pt idx="27">
                  <c:v>23.77</c:v>
                </c:pt>
                <c:pt idx="28">
                  <c:v>23.69</c:v>
                </c:pt>
                <c:pt idx="29">
                  <c:v>24.38</c:v>
                </c:pt>
                <c:pt idx="30">
                  <c:v>23.76</c:v>
                </c:pt>
                <c:pt idx="31">
                  <c:v>22.05</c:v>
                </c:pt>
                <c:pt idx="32">
                  <c:v>19.71</c:v>
                </c:pt>
                <c:pt idx="33">
                  <c:v>20.78</c:v>
                </c:pt>
                <c:pt idx="34">
                  <c:v>22.78</c:v>
                </c:pt>
                <c:pt idx="35">
                  <c:v>23.89</c:v>
                </c:pt>
                <c:pt idx="36">
                  <c:v>22.54</c:v>
                </c:pt>
                <c:pt idx="37">
                  <c:v>23.69</c:v>
                </c:pt>
                <c:pt idx="38">
                  <c:v>23.56</c:v>
                </c:pt>
                <c:pt idx="39">
                  <c:v>22.69</c:v>
                </c:pt>
                <c:pt idx="40">
                  <c:v>21.99</c:v>
                </c:pt>
                <c:pt idx="41">
                  <c:v>21.9</c:v>
                </c:pt>
                <c:pt idx="42">
                  <c:v>21.34</c:v>
                </c:pt>
                <c:pt idx="43">
                  <c:v>22.03</c:v>
                </c:pt>
                <c:pt idx="44">
                  <c:v>20.55</c:v>
                </c:pt>
                <c:pt idx="45">
                  <c:v>19.100000000000001</c:v>
                </c:pt>
                <c:pt idx="46">
                  <c:v>19.739999999999998</c:v>
                </c:pt>
                <c:pt idx="47">
                  <c:v>20.3</c:v>
                </c:pt>
                <c:pt idx="48">
                  <c:v>20.07</c:v>
                </c:pt>
                <c:pt idx="49">
                  <c:v>21.05</c:v>
                </c:pt>
                <c:pt idx="50">
                  <c:v>19.649999999999999</c:v>
                </c:pt>
                <c:pt idx="51">
                  <c:v>18.809999999999999</c:v>
                </c:pt>
                <c:pt idx="52">
                  <c:v>17.62</c:v>
                </c:pt>
                <c:pt idx="53">
                  <c:v>18.29</c:v>
                </c:pt>
                <c:pt idx="54">
                  <c:v>19.059999999999999</c:v>
                </c:pt>
                <c:pt idx="55">
                  <c:v>20.100000000000001</c:v>
                </c:pt>
                <c:pt idx="56">
                  <c:v>22.74</c:v>
                </c:pt>
                <c:pt idx="57">
                  <c:v>20.46</c:v>
                </c:pt>
                <c:pt idx="58">
                  <c:v>19.59</c:v>
                </c:pt>
                <c:pt idx="59">
                  <c:v>21.01</c:v>
                </c:pt>
                <c:pt idx="60">
                  <c:v>19.77</c:v>
                </c:pt>
                <c:pt idx="61">
                  <c:v>18.46</c:v>
                </c:pt>
                <c:pt idx="62">
                  <c:v>19.73</c:v>
                </c:pt>
                <c:pt idx="63">
                  <c:v>22.84</c:v>
                </c:pt>
                <c:pt idx="64">
                  <c:v>20.440000000000001</c:v>
                </c:pt>
                <c:pt idx="65">
                  <c:v>22.03</c:v>
                </c:pt>
                <c:pt idx="66">
                  <c:v>21.21</c:v>
                </c:pt>
                <c:pt idx="67">
                  <c:v>21.76</c:v>
                </c:pt>
                <c:pt idx="68">
                  <c:v>22.3</c:v>
                </c:pt>
                <c:pt idx="69">
                  <c:v>21.69</c:v>
                </c:pt>
                <c:pt idx="70">
                  <c:v>17.73</c:v>
                </c:pt>
                <c:pt idx="71">
                  <c:v>19.8</c:v>
                </c:pt>
                <c:pt idx="72">
                  <c:v>20.75</c:v>
                </c:pt>
                <c:pt idx="73">
                  <c:v>20.38</c:v>
                </c:pt>
                <c:pt idx="74">
                  <c:v>22.67</c:v>
                </c:pt>
                <c:pt idx="75">
                  <c:v>22.46</c:v>
                </c:pt>
                <c:pt idx="76">
                  <c:v>23.33</c:v>
                </c:pt>
                <c:pt idx="77">
                  <c:v>24.16</c:v>
                </c:pt>
                <c:pt idx="78">
                  <c:v>21.7</c:v>
                </c:pt>
                <c:pt idx="79">
                  <c:v>20.86</c:v>
                </c:pt>
                <c:pt idx="80">
                  <c:v>20.25</c:v>
                </c:pt>
                <c:pt idx="81">
                  <c:v>22.19</c:v>
                </c:pt>
                <c:pt idx="82">
                  <c:v>19.52</c:v>
                </c:pt>
                <c:pt idx="83">
                  <c:v>18.43</c:v>
                </c:pt>
                <c:pt idx="84">
                  <c:v>19.32</c:v>
                </c:pt>
                <c:pt idx="85">
                  <c:v>17.809999999999999</c:v>
                </c:pt>
                <c:pt idx="86">
                  <c:v>17.28</c:v>
                </c:pt>
                <c:pt idx="87">
                  <c:v>17.649999999999999</c:v>
                </c:pt>
                <c:pt idx="88">
                  <c:v>18.489999999999998</c:v>
                </c:pt>
                <c:pt idx="89">
                  <c:v>18.64</c:v>
                </c:pt>
                <c:pt idx="90">
                  <c:v>18.59</c:v>
                </c:pt>
                <c:pt idx="91">
                  <c:v>19.809999999999999</c:v>
                </c:pt>
                <c:pt idx="92">
                  <c:v>20.14</c:v>
                </c:pt>
                <c:pt idx="93">
                  <c:v>19.489999999999998</c:v>
                </c:pt>
                <c:pt idx="94">
                  <c:v>17.71</c:v>
                </c:pt>
                <c:pt idx="95">
                  <c:v>17.27</c:v>
                </c:pt>
                <c:pt idx="96">
                  <c:v>17.2</c:v>
                </c:pt>
                <c:pt idx="97">
                  <c:v>16.72</c:v>
                </c:pt>
                <c:pt idx="98">
                  <c:v>17.84</c:v>
                </c:pt>
                <c:pt idx="99">
                  <c:v>17.18</c:v>
                </c:pt>
                <c:pt idx="100">
                  <c:v>17.7</c:v>
                </c:pt>
                <c:pt idx="101">
                  <c:v>17.32</c:v>
                </c:pt>
                <c:pt idx="102">
                  <c:v>18.75</c:v>
                </c:pt>
                <c:pt idx="103">
                  <c:v>17.440000000000001</c:v>
                </c:pt>
                <c:pt idx="104">
                  <c:v>17.37</c:v>
                </c:pt>
                <c:pt idx="105">
                  <c:v>17.09</c:v>
                </c:pt>
                <c:pt idx="106">
                  <c:v>18.39</c:v>
                </c:pt>
                <c:pt idx="107">
                  <c:v>18.97</c:v>
                </c:pt>
                <c:pt idx="108">
                  <c:v>17.420000000000002</c:v>
                </c:pt>
                <c:pt idx="109">
                  <c:v>16.88</c:v>
                </c:pt>
                <c:pt idx="110">
                  <c:v>17.579999999999998</c:v>
                </c:pt>
                <c:pt idx="111">
                  <c:v>16.34</c:v>
                </c:pt>
                <c:pt idx="112">
                  <c:v>16.600000000000001</c:v>
                </c:pt>
                <c:pt idx="113">
                  <c:v>17.38</c:v>
                </c:pt>
                <c:pt idx="114">
                  <c:v>17.399999999999999</c:v>
                </c:pt>
                <c:pt idx="115">
                  <c:v>15.9</c:v>
                </c:pt>
                <c:pt idx="116">
                  <c:v>17.71</c:v>
                </c:pt>
                <c:pt idx="117">
                  <c:v>15.23</c:v>
                </c:pt>
                <c:pt idx="118">
                  <c:v>15.27</c:v>
                </c:pt>
                <c:pt idx="119">
                  <c:v>14.72</c:v>
                </c:pt>
                <c:pt idx="120">
                  <c:v>19.36</c:v>
                </c:pt>
                <c:pt idx="121">
                  <c:v>17.059999999999999</c:v>
                </c:pt>
                <c:pt idx="122">
                  <c:v>16.29</c:v>
                </c:pt>
                <c:pt idx="123">
                  <c:v>16</c:v>
                </c:pt>
                <c:pt idx="124">
                  <c:v>16.18</c:v>
                </c:pt>
                <c:pt idx="125">
                  <c:v>15.5</c:v>
                </c:pt>
                <c:pt idx="126">
                  <c:v>16.260000000000002</c:v>
                </c:pt>
                <c:pt idx="127">
                  <c:v>16.11</c:v>
                </c:pt>
                <c:pt idx="128">
                  <c:v>17.25</c:v>
                </c:pt>
                <c:pt idx="129">
                  <c:v>16.41</c:v>
                </c:pt>
                <c:pt idx="130">
                  <c:v>16.66</c:v>
                </c:pt>
                <c:pt idx="131">
                  <c:v>16.920000000000002</c:v>
                </c:pt>
                <c:pt idx="132">
                  <c:v>16.68</c:v>
                </c:pt>
                <c:pt idx="133">
                  <c:v>17.059999999999999</c:v>
                </c:pt>
                <c:pt idx="134">
                  <c:v>17.09</c:v>
                </c:pt>
                <c:pt idx="135">
                  <c:v>16.75</c:v>
                </c:pt>
                <c:pt idx="136">
                  <c:v>16.66</c:v>
                </c:pt>
                <c:pt idx="137">
                  <c:v>18.899999999999999</c:v>
                </c:pt>
                <c:pt idx="138">
                  <c:v>18.559999999999999</c:v>
                </c:pt>
                <c:pt idx="139">
                  <c:v>15.63</c:v>
                </c:pt>
                <c:pt idx="140">
                  <c:v>23.68</c:v>
                </c:pt>
                <c:pt idx="141">
                  <c:v>21.79</c:v>
                </c:pt>
                <c:pt idx="142">
                  <c:v>20.190000000000001</c:v>
                </c:pt>
                <c:pt idx="143">
                  <c:v>20.260000000000002</c:v>
                </c:pt>
                <c:pt idx="144">
                  <c:v>21.12</c:v>
                </c:pt>
                <c:pt idx="145">
                  <c:v>21.16</c:v>
                </c:pt>
                <c:pt idx="146">
                  <c:v>21.11</c:v>
                </c:pt>
                <c:pt idx="147">
                  <c:v>21.64</c:v>
                </c:pt>
                <c:pt idx="148">
                  <c:v>20.43</c:v>
                </c:pt>
                <c:pt idx="149">
                  <c:v>28.74</c:v>
                </c:pt>
                <c:pt idx="150">
                  <c:v>35.909999999999997</c:v>
                </c:pt>
                <c:pt idx="151">
                  <c:v>32.75</c:v>
                </c:pt>
                <c:pt idx="152">
                  <c:v>28.27</c:v>
                </c:pt>
                <c:pt idx="153">
                  <c:v>24.39</c:v>
                </c:pt>
                <c:pt idx="154">
                  <c:v>25.75</c:v>
                </c:pt>
                <c:pt idx="155">
                  <c:v>25.74</c:v>
                </c:pt>
                <c:pt idx="156">
                  <c:v>24.18</c:v>
                </c:pt>
                <c:pt idx="157">
                  <c:v>23.31</c:v>
                </c:pt>
                <c:pt idx="158">
                  <c:v>27.16</c:v>
                </c:pt>
                <c:pt idx="159">
                  <c:v>27.53</c:v>
                </c:pt>
                <c:pt idx="160">
                  <c:v>26.46</c:v>
                </c:pt>
                <c:pt idx="161">
                  <c:v>28.9</c:v>
                </c:pt>
                <c:pt idx="162">
                  <c:v>30.55</c:v>
                </c:pt>
                <c:pt idx="163">
                  <c:v>36.47</c:v>
                </c:pt>
                <c:pt idx="164">
                  <c:v>33.93</c:v>
                </c:pt>
                <c:pt idx="165">
                  <c:v>29.63</c:v>
                </c:pt>
                <c:pt idx="166">
                  <c:v>29.12</c:v>
                </c:pt>
                <c:pt idx="167">
                  <c:v>27.38</c:v>
                </c:pt>
                <c:pt idx="168">
                  <c:v>29.89</c:v>
                </c:pt>
                <c:pt idx="169">
                  <c:v>29.9</c:v>
                </c:pt>
                <c:pt idx="170">
                  <c:v>29.58</c:v>
                </c:pt>
                <c:pt idx="171">
                  <c:v>28.52</c:v>
                </c:pt>
                <c:pt idx="172">
                  <c:v>30.19</c:v>
                </c:pt>
                <c:pt idx="173">
                  <c:v>28.73</c:v>
                </c:pt>
                <c:pt idx="174">
                  <c:v>29.34</c:v>
                </c:pt>
                <c:pt idx="175">
                  <c:v>28.38</c:v>
                </c:pt>
                <c:pt idx="176">
                  <c:v>28.12</c:v>
                </c:pt>
                <c:pt idx="177">
                  <c:v>29.33</c:v>
                </c:pt>
                <c:pt idx="178">
                  <c:v>30.56</c:v>
                </c:pt>
                <c:pt idx="179">
                  <c:v>29.55</c:v>
                </c:pt>
                <c:pt idx="180">
                  <c:v>28.82</c:v>
                </c:pt>
                <c:pt idx="181">
                  <c:v>27.88</c:v>
                </c:pt>
                <c:pt idx="182">
                  <c:v>28.66</c:v>
                </c:pt>
                <c:pt idx="183">
                  <c:v>30.04</c:v>
                </c:pt>
                <c:pt idx="184">
                  <c:v>30.56</c:v>
                </c:pt>
                <c:pt idx="185">
                  <c:v>28.81</c:v>
                </c:pt>
                <c:pt idx="186">
                  <c:v>28.19</c:v>
                </c:pt>
                <c:pt idx="187">
                  <c:v>28.67</c:v>
                </c:pt>
                <c:pt idx="188">
                  <c:v>29.11</c:v>
                </c:pt>
                <c:pt idx="189">
                  <c:v>28.06</c:v>
                </c:pt>
                <c:pt idx="190">
                  <c:v>27.28</c:v>
                </c:pt>
                <c:pt idx="191">
                  <c:v>27.9</c:v>
                </c:pt>
                <c:pt idx="192">
                  <c:v>27.51</c:v>
                </c:pt>
                <c:pt idx="193">
                  <c:v>27.85</c:v>
                </c:pt>
                <c:pt idx="194">
                  <c:v>28.04</c:v>
                </c:pt>
                <c:pt idx="195">
                  <c:v>30.71</c:v>
                </c:pt>
                <c:pt idx="196">
                  <c:v>31.19</c:v>
                </c:pt>
                <c:pt idx="197">
                  <c:v>33.979999999999997</c:v>
                </c:pt>
                <c:pt idx="198">
                  <c:v>31.94</c:v>
                </c:pt>
                <c:pt idx="199">
                  <c:v>31.64</c:v>
                </c:pt>
                <c:pt idx="200">
                  <c:v>31.45</c:v>
                </c:pt>
                <c:pt idx="201">
                  <c:v>31.37</c:v>
                </c:pt>
                <c:pt idx="202">
                  <c:v>29.6</c:v>
                </c:pt>
                <c:pt idx="203">
                  <c:v>27.86</c:v>
                </c:pt>
                <c:pt idx="204">
                  <c:v>27.27</c:v>
                </c:pt>
                <c:pt idx="205">
                  <c:v>27.57</c:v>
                </c:pt>
                <c:pt idx="206">
                  <c:v>28.28</c:v>
                </c:pt>
                <c:pt idx="207">
                  <c:v>29.04</c:v>
                </c:pt>
                <c:pt idx="208">
                  <c:v>30.75</c:v>
                </c:pt>
                <c:pt idx="209">
                  <c:v>31.54</c:v>
                </c:pt>
                <c:pt idx="210">
                  <c:v>30.52</c:v>
                </c:pt>
                <c:pt idx="211">
                  <c:v>30.04</c:v>
                </c:pt>
                <c:pt idx="212">
                  <c:v>30.25</c:v>
                </c:pt>
                <c:pt idx="213">
                  <c:v>30.03</c:v>
                </c:pt>
                <c:pt idx="214">
                  <c:v>29.85</c:v>
                </c:pt>
                <c:pt idx="215">
                  <c:v>29.11</c:v>
                </c:pt>
                <c:pt idx="216">
                  <c:v>30.87</c:v>
                </c:pt>
                <c:pt idx="217">
                  <c:v>30.79</c:v>
                </c:pt>
                <c:pt idx="218">
                  <c:v>26.96</c:v>
                </c:pt>
                <c:pt idx="219">
                  <c:v>25.6</c:v>
                </c:pt>
                <c:pt idx="220">
                  <c:v>24.58</c:v>
                </c:pt>
                <c:pt idx="221">
                  <c:v>22.89</c:v>
                </c:pt>
                <c:pt idx="222">
                  <c:v>22.57</c:v>
                </c:pt>
                <c:pt idx="223">
                  <c:v>21.34</c:v>
                </c:pt>
                <c:pt idx="224">
                  <c:v>20.95</c:v>
                </c:pt>
                <c:pt idx="225">
                  <c:v>20.09</c:v>
                </c:pt>
                <c:pt idx="226">
                  <c:v>21.09</c:v>
                </c:pt>
                <c:pt idx="227">
                  <c:v>20.98</c:v>
                </c:pt>
                <c:pt idx="228">
                  <c:v>22.76</c:v>
                </c:pt>
                <c:pt idx="229">
                  <c:v>22.86</c:v>
                </c:pt>
                <c:pt idx="230">
                  <c:v>22.96</c:v>
                </c:pt>
                <c:pt idx="231">
                  <c:v>23.91</c:v>
                </c:pt>
                <c:pt idx="232">
                  <c:v>22.16</c:v>
                </c:pt>
                <c:pt idx="233">
                  <c:v>22.29</c:v>
                </c:pt>
                <c:pt idx="234">
                  <c:v>22.03</c:v>
                </c:pt>
                <c:pt idx="235">
                  <c:v>20.94</c:v>
                </c:pt>
                <c:pt idx="236">
                  <c:v>22.62</c:v>
                </c:pt>
                <c:pt idx="237">
                  <c:v>22.59</c:v>
                </c:pt>
                <c:pt idx="238">
                  <c:v>23.58</c:v>
                </c:pt>
                <c:pt idx="239">
                  <c:v>23.75</c:v>
                </c:pt>
                <c:pt idx="240">
                  <c:v>21.28</c:v>
                </c:pt>
                <c:pt idx="241">
                  <c:v>23.05</c:v>
                </c:pt>
                <c:pt idx="242">
                  <c:v>23.85</c:v>
                </c:pt>
                <c:pt idx="243">
                  <c:v>24.85</c:v>
                </c:pt>
                <c:pt idx="244">
                  <c:v>23.11</c:v>
                </c:pt>
                <c:pt idx="245">
                  <c:v>23.08</c:v>
                </c:pt>
                <c:pt idx="246">
                  <c:v>23.13</c:v>
                </c:pt>
                <c:pt idx="247">
                  <c:v>22.66</c:v>
                </c:pt>
                <c:pt idx="248">
                  <c:v>24.03</c:v>
                </c:pt>
                <c:pt idx="249">
                  <c:v>24.18</c:v>
                </c:pt>
                <c:pt idx="250">
                  <c:v>24.81</c:v>
                </c:pt>
                <c:pt idx="251">
                  <c:v>25.05</c:v>
                </c:pt>
                <c:pt idx="252">
                  <c:v>26.38</c:v>
                </c:pt>
                <c:pt idx="253">
                  <c:v>26.62</c:v>
                </c:pt>
                <c:pt idx="254">
                  <c:v>27.93</c:v>
                </c:pt>
                <c:pt idx="255">
                  <c:v>27.19</c:v>
                </c:pt>
                <c:pt idx="256">
                  <c:v>28.95</c:v>
                </c:pt>
                <c:pt idx="257">
                  <c:v>30.38</c:v>
                </c:pt>
                <c:pt idx="258">
                  <c:v>33.299999999999997</c:v>
                </c:pt>
                <c:pt idx="259">
                  <c:v>31.33</c:v>
                </c:pt>
                <c:pt idx="260">
                  <c:v>32.630000000000003</c:v>
                </c:pt>
                <c:pt idx="261">
                  <c:v>36.200000000000003</c:v>
                </c:pt>
                <c:pt idx="262">
                  <c:v>36.159999999999997</c:v>
                </c:pt>
                <c:pt idx="263">
                  <c:v>33.200000000000003</c:v>
                </c:pt>
                <c:pt idx="264">
                  <c:v>27.45</c:v>
                </c:pt>
                <c:pt idx="265">
                  <c:v>25.39</c:v>
                </c:pt>
                <c:pt idx="266">
                  <c:v>24.33</c:v>
                </c:pt>
                <c:pt idx="267">
                  <c:v>24.9</c:v>
                </c:pt>
                <c:pt idx="268">
                  <c:v>23.92</c:v>
                </c:pt>
                <c:pt idx="269">
                  <c:v>22.86</c:v>
                </c:pt>
                <c:pt idx="270">
                  <c:v>22.2</c:v>
                </c:pt>
                <c:pt idx="271">
                  <c:v>23.05</c:v>
                </c:pt>
                <c:pt idx="272">
                  <c:v>23.17</c:v>
                </c:pt>
                <c:pt idx="273">
                  <c:v>21.37</c:v>
                </c:pt>
                <c:pt idx="274">
                  <c:v>20.91</c:v>
                </c:pt>
                <c:pt idx="275">
                  <c:v>21.04</c:v>
                </c:pt>
                <c:pt idx="276">
                  <c:v>21.86</c:v>
                </c:pt>
                <c:pt idx="277">
                  <c:v>21.46</c:v>
                </c:pt>
                <c:pt idx="278">
                  <c:v>22.68</c:v>
                </c:pt>
                <c:pt idx="279">
                  <c:v>23.6</c:v>
                </c:pt>
                <c:pt idx="280">
                  <c:v>23.38</c:v>
                </c:pt>
                <c:pt idx="281">
                  <c:v>22.56</c:v>
                </c:pt>
                <c:pt idx="282">
                  <c:v>22.26</c:v>
                </c:pt>
                <c:pt idx="283">
                  <c:v>20.86</c:v>
                </c:pt>
                <c:pt idx="284">
                  <c:v>21.48</c:v>
                </c:pt>
                <c:pt idx="285">
                  <c:v>19.57</c:v>
                </c:pt>
                <c:pt idx="286">
                  <c:v>19.84</c:v>
                </c:pt>
                <c:pt idx="287">
                  <c:v>22.26</c:v>
                </c:pt>
                <c:pt idx="288">
                  <c:v>20.78</c:v>
                </c:pt>
                <c:pt idx="289">
                  <c:v>21.01</c:v>
                </c:pt>
                <c:pt idx="290">
                  <c:v>22.86</c:v>
                </c:pt>
                <c:pt idx="291">
                  <c:v>20.38</c:v>
                </c:pt>
                <c:pt idx="292">
                  <c:v>21.26</c:v>
                </c:pt>
                <c:pt idx="293">
                  <c:v>21.23</c:v>
                </c:pt>
                <c:pt idx="294">
                  <c:v>20.86</c:v>
                </c:pt>
                <c:pt idx="295">
                  <c:v>20.45</c:v>
                </c:pt>
                <c:pt idx="296">
                  <c:v>20.55</c:v>
                </c:pt>
                <c:pt idx="297">
                  <c:v>21.05</c:v>
                </c:pt>
                <c:pt idx="298">
                  <c:v>20.81</c:v>
                </c:pt>
                <c:pt idx="299">
                  <c:v>20.88</c:v>
                </c:pt>
                <c:pt idx="300">
                  <c:v>18.82</c:v>
                </c:pt>
                <c:pt idx="301">
                  <c:v>16.09</c:v>
                </c:pt>
                <c:pt idx="302">
                  <c:v>14.94</c:v>
                </c:pt>
                <c:pt idx="303">
                  <c:v>14.9</c:v>
                </c:pt>
                <c:pt idx="304">
                  <c:v>15.79</c:v>
                </c:pt>
                <c:pt idx="305">
                  <c:v>16.11</c:v>
                </c:pt>
                <c:pt idx="306">
                  <c:v>16.04</c:v>
                </c:pt>
                <c:pt idx="307">
                  <c:v>16.86</c:v>
                </c:pt>
                <c:pt idx="308">
                  <c:v>16.489999999999998</c:v>
                </c:pt>
                <c:pt idx="309">
                  <c:v>16.760000000000002</c:v>
                </c:pt>
                <c:pt idx="310">
                  <c:v>16.309999999999999</c:v>
                </c:pt>
                <c:pt idx="311">
                  <c:v>16.55</c:v>
                </c:pt>
                <c:pt idx="312">
                  <c:v>16.88</c:v>
                </c:pt>
                <c:pt idx="313">
                  <c:v>17.420000000000002</c:v>
                </c:pt>
                <c:pt idx="314">
                  <c:v>17.399999999999999</c:v>
                </c:pt>
                <c:pt idx="315">
                  <c:v>17.61</c:v>
                </c:pt>
                <c:pt idx="316">
                  <c:v>18.010000000000002</c:v>
                </c:pt>
                <c:pt idx="317">
                  <c:v>17.63</c:v>
                </c:pt>
                <c:pt idx="318">
                  <c:v>17.41</c:v>
                </c:pt>
                <c:pt idx="319">
                  <c:v>20.12</c:v>
                </c:pt>
                <c:pt idx="320">
                  <c:v>19.73</c:v>
                </c:pt>
                <c:pt idx="321">
                  <c:v>17.239999999999998</c:v>
                </c:pt>
                <c:pt idx="322">
                  <c:v>18.45</c:v>
                </c:pt>
                <c:pt idx="323">
                  <c:v>16.5</c:v>
                </c:pt>
                <c:pt idx="324">
                  <c:v>15.82</c:v>
                </c:pt>
                <c:pt idx="325">
                  <c:v>15.47</c:v>
                </c:pt>
                <c:pt idx="326">
                  <c:v>16.260000000000002</c:v>
                </c:pt>
                <c:pt idx="327">
                  <c:v>15.68</c:v>
                </c:pt>
                <c:pt idx="328">
                  <c:v>16.78</c:v>
                </c:pt>
                <c:pt idx="329">
                  <c:v>17.02</c:v>
                </c:pt>
                <c:pt idx="330">
                  <c:v>16.72</c:v>
                </c:pt>
                <c:pt idx="331">
                  <c:v>17.149999999999999</c:v>
                </c:pt>
                <c:pt idx="332">
                  <c:v>17.27</c:v>
                </c:pt>
                <c:pt idx="333">
                  <c:v>18.27</c:v>
                </c:pt>
                <c:pt idx="334">
                  <c:v>18.239999999999998</c:v>
                </c:pt>
                <c:pt idx="335">
                  <c:v>17.77</c:v>
                </c:pt>
                <c:pt idx="336">
                  <c:v>17.52</c:v>
                </c:pt>
                <c:pt idx="337">
                  <c:v>17.239999999999998</c:v>
                </c:pt>
                <c:pt idx="338">
                  <c:v>17.920000000000002</c:v>
                </c:pt>
                <c:pt idx="339">
                  <c:v>17.46</c:v>
                </c:pt>
                <c:pt idx="340">
                  <c:v>17.78</c:v>
                </c:pt>
                <c:pt idx="341">
                  <c:v>17.170000000000002</c:v>
                </c:pt>
                <c:pt idx="342">
                  <c:v>17.54</c:v>
                </c:pt>
                <c:pt idx="343">
                  <c:v>17.66</c:v>
                </c:pt>
                <c:pt idx="344">
                  <c:v>18</c:v>
                </c:pt>
                <c:pt idx="345">
                  <c:v>18.38</c:v>
                </c:pt>
                <c:pt idx="346">
                  <c:v>17.239999999999998</c:v>
                </c:pt>
                <c:pt idx="347">
                  <c:v>16.64</c:v>
                </c:pt>
                <c:pt idx="348">
                  <c:v>17.100000000000001</c:v>
                </c:pt>
                <c:pt idx="349">
                  <c:v>16.07</c:v>
                </c:pt>
                <c:pt idx="350">
                  <c:v>16.16</c:v>
                </c:pt>
                <c:pt idx="351">
                  <c:v>16.11</c:v>
                </c:pt>
                <c:pt idx="352">
                  <c:v>15.23</c:v>
                </c:pt>
                <c:pt idx="353">
                  <c:v>15.67</c:v>
                </c:pt>
                <c:pt idx="354">
                  <c:v>15.9</c:v>
                </c:pt>
                <c:pt idx="355">
                  <c:v>16.02</c:v>
                </c:pt>
                <c:pt idx="356">
                  <c:v>15.93</c:v>
                </c:pt>
                <c:pt idx="357">
                  <c:v>16.87</c:v>
                </c:pt>
                <c:pt idx="358">
                  <c:v>16.170000000000002</c:v>
                </c:pt>
                <c:pt idx="359">
                  <c:v>16.399999999999999</c:v>
                </c:pt>
                <c:pt idx="360">
                  <c:v>16.93</c:v>
                </c:pt>
                <c:pt idx="361">
                  <c:v>16.98</c:v>
                </c:pt>
                <c:pt idx="362">
                  <c:v>17.47</c:v>
                </c:pt>
                <c:pt idx="363">
                  <c:v>17.32</c:v>
                </c:pt>
                <c:pt idx="364">
                  <c:v>17.72</c:v>
                </c:pt>
                <c:pt idx="365">
                  <c:v>16.989999999999998</c:v>
                </c:pt>
                <c:pt idx="366">
                  <c:v>15.98</c:v>
                </c:pt>
                <c:pt idx="367">
                  <c:v>15.5</c:v>
                </c:pt>
                <c:pt idx="368">
                  <c:v>16.14</c:v>
                </c:pt>
                <c:pt idx="369">
                  <c:v>17.440000000000001</c:v>
                </c:pt>
                <c:pt idx="370">
                  <c:v>16.75</c:v>
                </c:pt>
                <c:pt idx="371">
                  <c:v>16.510000000000002</c:v>
                </c:pt>
                <c:pt idx="372">
                  <c:v>18.28</c:v>
                </c:pt>
                <c:pt idx="373">
                  <c:v>17.850000000000001</c:v>
                </c:pt>
                <c:pt idx="374">
                  <c:v>17.98</c:v>
                </c:pt>
                <c:pt idx="375">
                  <c:v>17.87</c:v>
                </c:pt>
                <c:pt idx="376">
                  <c:v>19.55</c:v>
                </c:pt>
                <c:pt idx="377">
                  <c:v>18.64</c:v>
                </c:pt>
                <c:pt idx="378">
                  <c:v>17.63</c:v>
                </c:pt>
                <c:pt idx="379">
                  <c:v>19.47</c:v>
                </c:pt>
                <c:pt idx="380">
                  <c:v>18.350000000000001</c:v>
                </c:pt>
                <c:pt idx="381">
                  <c:v>20.29</c:v>
                </c:pt>
                <c:pt idx="382">
                  <c:v>19.760000000000002</c:v>
                </c:pt>
                <c:pt idx="383">
                  <c:v>19.190000000000001</c:v>
                </c:pt>
                <c:pt idx="384">
                  <c:v>17.39</c:v>
                </c:pt>
                <c:pt idx="385">
                  <c:v>18.29</c:v>
                </c:pt>
                <c:pt idx="386">
                  <c:v>17.78</c:v>
                </c:pt>
                <c:pt idx="387">
                  <c:v>17.489999999999998</c:v>
                </c:pt>
                <c:pt idx="388">
                  <c:v>17.52</c:v>
                </c:pt>
                <c:pt idx="389">
                  <c:v>15.77</c:v>
                </c:pt>
                <c:pt idx="390">
                  <c:v>15.5</c:v>
                </c:pt>
                <c:pt idx="391">
                  <c:v>16.899999999999999</c:v>
                </c:pt>
                <c:pt idx="392">
                  <c:v>16.579999999999998</c:v>
                </c:pt>
                <c:pt idx="393">
                  <c:v>16.41</c:v>
                </c:pt>
                <c:pt idx="394">
                  <c:v>15.74</c:v>
                </c:pt>
                <c:pt idx="395">
                  <c:v>15.45</c:v>
                </c:pt>
                <c:pt idx="396">
                  <c:v>15.67</c:v>
                </c:pt>
                <c:pt idx="397">
                  <c:v>15.47</c:v>
                </c:pt>
                <c:pt idx="398">
                  <c:v>15.18</c:v>
                </c:pt>
                <c:pt idx="399">
                  <c:v>15.47</c:v>
                </c:pt>
                <c:pt idx="400">
                  <c:v>15.26</c:v>
                </c:pt>
                <c:pt idx="401">
                  <c:v>15.92</c:v>
                </c:pt>
                <c:pt idx="402">
                  <c:v>15.54</c:v>
                </c:pt>
                <c:pt idx="403">
                  <c:v>15.56</c:v>
                </c:pt>
                <c:pt idx="404">
                  <c:v>15.98</c:v>
                </c:pt>
                <c:pt idx="405">
                  <c:v>15.45</c:v>
                </c:pt>
                <c:pt idx="406">
                  <c:v>15.26</c:v>
                </c:pt>
                <c:pt idx="407">
                  <c:v>14.73</c:v>
                </c:pt>
                <c:pt idx="408">
                  <c:v>15.09</c:v>
                </c:pt>
                <c:pt idx="409">
                  <c:v>15.19</c:v>
                </c:pt>
                <c:pt idx="410">
                  <c:v>16.010000000000002</c:v>
                </c:pt>
                <c:pt idx="411">
                  <c:v>21.19</c:v>
                </c:pt>
                <c:pt idx="412">
                  <c:v>18.86</c:v>
                </c:pt>
                <c:pt idx="413">
                  <c:v>15.62</c:v>
                </c:pt>
                <c:pt idx="414">
                  <c:v>14.59</c:v>
                </c:pt>
                <c:pt idx="415">
                  <c:v>14.41</c:v>
                </c:pt>
                <c:pt idx="416">
                  <c:v>14.81</c:v>
                </c:pt>
                <c:pt idx="417">
                  <c:v>15.46</c:v>
                </c:pt>
                <c:pt idx="418">
                  <c:v>15.31</c:v>
                </c:pt>
                <c:pt idx="419">
                  <c:v>14.82</c:v>
                </c:pt>
                <c:pt idx="420">
                  <c:v>14.46</c:v>
                </c:pt>
                <c:pt idx="421">
                  <c:v>16.57</c:v>
                </c:pt>
                <c:pt idx="422">
                  <c:v>17.18</c:v>
                </c:pt>
                <c:pt idx="423">
                  <c:v>17.309999999999999</c:v>
                </c:pt>
                <c:pt idx="424">
                  <c:v>16.760000000000002</c:v>
                </c:pt>
                <c:pt idx="425">
                  <c:v>17.73</c:v>
                </c:pt>
                <c:pt idx="426">
                  <c:v>18.22</c:v>
                </c:pt>
                <c:pt idx="427">
                  <c:v>17.96</c:v>
                </c:pt>
                <c:pt idx="428">
                  <c:v>16.21</c:v>
                </c:pt>
                <c:pt idx="429">
                  <c:v>17.88</c:v>
                </c:pt>
                <c:pt idx="430">
                  <c:v>17.82</c:v>
                </c:pt>
                <c:pt idx="431">
                  <c:v>17.68</c:v>
                </c:pt>
                <c:pt idx="432">
                  <c:v>17.559999999999999</c:v>
                </c:pt>
                <c:pt idx="433">
                  <c:v>17.559999999999999</c:v>
                </c:pt>
                <c:pt idx="434">
                  <c:v>17.079999999999998</c:v>
                </c:pt>
                <c:pt idx="435">
                  <c:v>16.38</c:v>
                </c:pt>
                <c:pt idx="436">
                  <c:v>16.04</c:v>
                </c:pt>
                <c:pt idx="437">
                  <c:v>15.68</c:v>
                </c:pt>
                <c:pt idx="438">
                  <c:v>15.35</c:v>
                </c:pt>
                <c:pt idx="439">
                  <c:v>16.309999999999999</c:v>
                </c:pt>
                <c:pt idx="440">
                  <c:v>15.85</c:v>
                </c:pt>
                <c:pt idx="441">
                  <c:v>14.81</c:v>
                </c:pt>
                <c:pt idx="442">
                  <c:v>15.81</c:v>
                </c:pt>
                <c:pt idx="443">
                  <c:v>17.04</c:v>
                </c:pt>
                <c:pt idx="444">
                  <c:v>15.63</c:v>
                </c:pt>
                <c:pt idx="445">
                  <c:v>18.579999999999998</c:v>
                </c:pt>
                <c:pt idx="446">
                  <c:v>17.809999999999999</c:v>
                </c:pt>
                <c:pt idx="447">
                  <c:v>18.54</c:v>
                </c:pt>
                <c:pt idx="448">
                  <c:v>17.8</c:v>
                </c:pt>
                <c:pt idx="449">
                  <c:v>17.600000000000001</c:v>
                </c:pt>
                <c:pt idx="450">
                  <c:v>16.71</c:v>
                </c:pt>
                <c:pt idx="451">
                  <c:v>16.22</c:v>
                </c:pt>
                <c:pt idx="452">
                  <c:v>14.85</c:v>
                </c:pt>
                <c:pt idx="453">
                  <c:v>16.32</c:v>
                </c:pt>
                <c:pt idx="454">
                  <c:v>15.87</c:v>
                </c:pt>
                <c:pt idx="455">
                  <c:v>16.66</c:v>
                </c:pt>
                <c:pt idx="456">
                  <c:v>16.55</c:v>
                </c:pt>
                <c:pt idx="457">
                  <c:v>16.260000000000002</c:v>
                </c:pt>
                <c:pt idx="458">
                  <c:v>15.62</c:v>
                </c:pt>
                <c:pt idx="459">
                  <c:v>15.75</c:v>
                </c:pt>
                <c:pt idx="460">
                  <c:v>15.45</c:v>
                </c:pt>
                <c:pt idx="461">
                  <c:v>15.55</c:v>
                </c:pt>
                <c:pt idx="462">
                  <c:v>15.46</c:v>
                </c:pt>
                <c:pt idx="463">
                  <c:v>15.48</c:v>
                </c:pt>
                <c:pt idx="464">
                  <c:v>15.6</c:v>
                </c:pt>
                <c:pt idx="465">
                  <c:v>16.350000000000001</c:v>
                </c:pt>
                <c:pt idx="466">
                  <c:v>16.48</c:v>
                </c:pt>
                <c:pt idx="467">
                  <c:v>16.47</c:v>
                </c:pt>
                <c:pt idx="468">
                  <c:v>15.97</c:v>
                </c:pt>
                <c:pt idx="469">
                  <c:v>15.43</c:v>
                </c:pt>
                <c:pt idx="470">
                  <c:v>14.89</c:v>
                </c:pt>
                <c:pt idx="471">
                  <c:v>14.04</c:v>
                </c:pt>
                <c:pt idx="472">
                  <c:v>13.95</c:v>
                </c:pt>
                <c:pt idx="473">
                  <c:v>13.96</c:v>
                </c:pt>
                <c:pt idx="474">
                  <c:v>21.18</c:v>
                </c:pt>
                <c:pt idx="475">
                  <c:v>18.28</c:v>
                </c:pt>
                <c:pt idx="476">
                  <c:v>20.34</c:v>
                </c:pt>
                <c:pt idx="477">
                  <c:v>20.399999999999999</c:v>
                </c:pt>
                <c:pt idx="478">
                  <c:v>19.11</c:v>
                </c:pt>
                <c:pt idx="479">
                  <c:v>21.2</c:v>
                </c:pt>
                <c:pt idx="480">
                  <c:v>21.92</c:v>
                </c:pt>
                <c:pt idx="481">
                  <c:v>19.8</c:v>
                </c:pt>
                <c:pt idx="482">
                  <c:v>19.84</c:v>
                </c:pt>
                <c:pt idx="483">
                  <c:v>20.260000000000002</c:v>
                </c:pt>
                <c:pt idx="484">
                  <c:v>20.18</c:v>
                </c:pt>
                <c:pt idx="485">
                  <c:v>19.7</c:v>
                </c:pt>
                <c:pt idx="486">
                  <c:v>19.54</c:v>
                </c:pt>
                <c:pt idx="487">
                  <c:v>20.190000000000001</c:v>
                </c:pt>
                <c:pt idx="488">
                  <c:v>19.04</c:v>
                </c:pt>
                <c:pt idx="489">
                  <c:v>19.739999999999998</c:v>
                </c:pt>
                <c:pt idx="490">
                  <c:v>19.89</c:v>
                </c:pt>
                <c:pt idx="491">
                  <c:v>20.57</c:v>
                </c:pt>
                <c:pt idx="492">
                  <c:v>19.079999999999998</c:v>
                </c:pt>
                <c:pt idx="493">
                  <c:v>17.88</c:v>
                </c:pt>
                <c:pt idx="494">
                  <c:v>17.62</c:v>
                </c:pt>
                <c:pt idx="495">
                  <c:v>18.12</c:v>
                </c:pt>
                <c:pt idx="496">
                  <c:v>17.78</c:v>
                </c:pt>
                <c:pt idx="497">
                  <c:v>17.96</c:v>
                </c:pt>
                <c:pt idx="498">
                  <c:v>17.649999999999999</c:v>
                </c:pt>
                <c:pt idx="499">
                  <c:v>16.61</c:v>
                </c:pt>
                <c:pt idx="500">
                  <c:v>15.67</c:v>
                </c:pt>
                <c:pt idx="501">
                  <c:v>15.44</c:v>
                </c:pt>
                <c:pt idx="502">
                  <c:v>15.7</c:v>
                </c:pt>
                <c:pt idx="503">
                  <c:v>17.63</c:v>
                </c:pt>
                <c:pt idx="504">
                  <c:v>19.309999999999999</c:v>
                </c:pt>
                <c:pt idx="505">
                  <c:v>19.690000000000001</c:v>
                </c:pt>
                <c:pt idx="506">
                  <c:v>17.04</c:v>
                </c:pt>
                <c:pt idx="507">
                  <c:v>16.23</c:v>
                </c:pt>
                <c:pt idx="508">
                  <c:v>20.3</c:v>
                </c:pt>
                <c:pt idx="509">
                  <c:v>17.53</c:v>
                </c:pt>
                <c:pt idx="510">
                  <c:v>17.579999999999998</c:v>
                </c:pt>
                <c:pt idx="511">
                  <c:v>18.5</c:v>
                </c:pt>
                <c:pt idx="512">
                  <c:v>19.05</c:v>
                </c:pt>
                <c:pt idx="513">
                  <c:v>17.73</c:v>
                </c:pt>
                <c:pt idx="514">
                  <c:v>17.809999999999999</c:v>
                </c:pt>
                <c:pt idx="515">
                  <c:v>18.43</c:v>
                </c:pt>
                <c:pt idx="516">
                  <c:v>16.59</c:v>
                </c:pt>
                <c:pt idx="517">
                  <c:v>16.57</c:v>
                </c:pt>
                <c:pt idx="518">
                  <c:v>16.739999999999998</c:v>
                </c:pt>
                <c:pt idx="519">
                  <c:v>17.54</c:v>
                </c:pt>
                <c:pt idx="520">
                  <c:v>15.48</c:v>
                </c:pt>
                <c:pt idx="521">
                  <c:v>16.23</c:v>
                </c:pt>
                <c:pt idx="522">
                  <c:v>16.149999999999999</c:v>
                </c:pt>
                <c:pt idx="523">
                  <c:v>17.07</c:v>
                </c:pt>
                <c:pt idx="524">
                  <c:v>16.57</c:v>
                </c:pt>
                <c:pt idx="525">
                  <c:v>16.87</c:v>
                </c:pt>
                <c:pt idx="526">
                  <c:v>14.16</c:v>
                </c:pt>
                <c:pt idx="527">
                  <c:v>17.079999999999998</c:v>
                </c:pt>
                <c:pt idx="528">
                  <c:v>17.16</c:v>
                </c:pt>
                <c:pt idx="529">
                  <c:v>18.149999999999999</c:v>
                </c:pt>
                <c:pt idx="530">
                  <c:v>18.8</c:v>
                </c:pt>
                <c:pt idx="531">
                  <c:v>18.43</c:v>
                </c:pt>
                <c:pt idx="532">
                  <c:v>19.239999999999998</c:v>
                </c:pt>
                <c:pt idx="533">
                  <c:v>19.239999999999998</c:v>
                </c:pt>
                <c:pt idx="534">
                  <c:v>18.22</c:v>
                </c:pt>
                <c:pt idx="535">
                  <c:v>15.42</c:v>
                </c:pt>
                <c:pt idx="536">
                  <c:v>17.52</c:v>
                </c:pt>
                <c:pt idx="537">
                  <c:v>17.79</c:v>
                </c:pt>
                <c:pt idx="538">
                  <c:v>17.79</c:v>
                </c:pt>
                <c:pt idx="539">
                  <c:v>15.66</c:v>
                </c:pt>
                <c:pt idx="540">
                  <c:v>15.75</c:v>
                </c:pt>
                <c:pt idx="541">
                  <c:v>17.47</c:v>
                </c:pt>
                <c:pt idx="542">
                  <c:v>15.86</c:v>
                </c:pt>
                <c:pt idx="543">
                  <c:v>15.66</c:v>
                </c:pt>
                <c:pt idx="544">
                  <c:v>16.97</c:v>
                </c:pt>
                <c:pt idx="545">
                  <c:v>15.34</c:v>
                </c:pt>
                <c:pt idx="546">
                  <c:v>17.440000000000001</c:v>
                </c:pt>
                <c:pt idx="547">
                  <c:v>17.36</c:v>
                </c:pt>
                <c:pt idx="548">
                  <c:v>17.82</c:v>
                </c:pt>
                <c:pt idx="549">
                  <c:v>18.57</c:v>
                </c:pt>
                <c:pt idx="550">
                  <c:v>18.25</c:v>
                </c:pt>
                <c:pt idx="551">
                  <c:v>20.67</c:v>
                </c:pt>
                <c:pt idx="552">
                  <c:v>19.62</c:v>
                </c:pt>
                <c:pt idx="553">
                  <c:v>19.23</c:v>
                </c:pt>
                <c:pt idx="554">
                  <c:v>19.47</c:v>
                </c:pt>
                <c:pt idx="555">
                  <c:v>18.39</c:v>
                </c:pt>
                <c:pt idx="556">
                  <c:v>19.13</c:v>
                </c:pt>
                <c:pt idx="557">
                  <c:v>17.78</c:v>
                </c:pt>
                <c:pt idx="558">
                  <c:v>16.95</c:v>
                </c:pt>
                <c:pt idx="559">
                  <c:v>16.73</c:v>
                </c:pt>
                <c:pt idx="560">
                  <c:v>16.73</c:v>
                </c:pt>
                <c:pt idx="561">
                  <c:v>17.63</c:v>
                </c:pt>
                <c:pt idx="562">
                  <c:v>16.27</c:v>
                </c:pt>
                <c:pt idx="563">
                  <c:v>16.41</c:v>
                </c:pt>
                <c:pt idx="564">
                  <c:v>16.55</c:v>
                </c:pt>
                <c:pt idx="565">
                  <c:v>15.88</c:v>
                </c:pt>
                <c:pt idx="566">
                  <c:v>16.43</c:v>
                </c:pt>
                <c:pt idx="567">
                  <c:v>16.45</c:v>
                </c:pt>
                <c:pt idx="568">
                  <c:v>16.93</c:v>
                </c:pt>
                <c:pt idx="569">
                  <c:v>16.25</c:v>
                </c:pt>
                <c:pt idx="570">
                  <c:v>18.22</c:v>
                </c:pt>
                <c:pt idx="571">
                  <c:v>17.18</c:v>
                </c:pt>
                <c:pt idx="572">
                  <c:v>17.260000000000002</c:v>
                </c:pt>
                <c:pt idx="573">
                  <c:v>20.059999999999999</c:v>
                </c:pt>
                <c:pt idx="574">
                  <c:v>18.95</c:v>
                </c:pt>
                <c:pt idx="575">
                  <c:v>17.39</c:v>
                </c:pt>
                <c:pt idx="576">
                  <c:v>17.420000000000002</c:v>
                </c:pt>
                <c:pt idx="577">
                  <c:v>16.82</c:v>
                </c:pt>
                <c:pt idx="578">
                  <c:v>16.36</c:v>
                </c:pt>
                <c:pt idx="579">
                  <c:v>15.17</c:v>
                </c:pt>
                <c:pt idx="580">
                  <c:v>16.149999999999999</c:v>
                </c:pt>
                <c:pt idx="581">
                  <c:v>16</c:v>
                </c:pt>
                <c:pt idx="582">
                  <c:v>16.03</c:v>
                </c:pt>
                <c:pt idx="583">
                  <c:v>16.100000000000001</c:v>
                </c:pt>
                <c:pt idx="584">
                  <c:v>15.73</c:v>
                </c:pt>
                <c:pt idx="585">
                  <c:v>16.93</c:v>
                </c:pt>
                <c:pt idx="586">
                  <c:v>16.559999999999999</c:v>
                </c:pt>
                <c:pt idx="587">
                  <c:v>16.38</c:v>
                </c:pt>
                <c:pt idx="588">
                  <c:v>15.86</c:v>
                </c:pt>
                <c:pt idx="589">
                  <c:v>14.87</c:v>
                </c:pt>
                <c:pt idx="590">
                  <c:v>16.7</c:v>
                </c:pt>
                <c:pt idx="591">
                  <c:v>15.56</c:v>
                </c:pt>
                <c:pt idx="592">
                  <c:v>16.11</c:v>
                </c:pt>
                <c:pt idx="593">
                  <c:v>15.8</c:v>
                </c:pt>
                <c:pt idx="594">
                  <c:v>16.18</c:v>
                </c:pt>
                <c:pt idx="595">
                  <c:v>15.87</c:v>
                </c:pt>
                <c:pt idx="596">
                  <c:v>15.4</c:v>
                </c:pt>
                <c:pt idx="597">
                  <c:v>15.88</c:v>
                </c:pt>
                <c:pt idx="598">
                  <c:v>14.38</c:v>
                </c:pt>
                <c:pt idx="599">
                  <c:v>14.38</c:v>
                </c:pt>
                <c:pt idx="600">
                  <c:v>15.17</c:v>
                </c:pt>
                <c:pt idx="601">
                  <c:v>13.95</c:v>
                </c:pt>
                <c:pt idx="602">
                  <c:v>12.98</c:v>
                </c:pt>
                <c:pt idx="603">
                  <c:v>14.01</c:v>
                </c:pt>
                <c:pt idx="604">
                  <c:v>14.03</c:v>
                </c:pt>
                <c:pt idx="605">
                  <c:v>13.93</c:v>
                </c:pt>
                <c:pt idx="606">
                  <c:v>13.84</c:v>
                </c:pt>
                <c:pt idx="607">
                  <c:v>14.25</c:v>
                </c:pt>
                <c:pt idx="608">
                  <c:v>12.77</c:v>
                </c:pt>
                <c:pt idx="609">
                  <c:v>14.47</c:v>
                </c:pt>
                <c:pt idx="610">
                  <c:v>12.92</c:v>
                </c:pt>
                <c:pt idx="611">
                  <c:v>13.24</c:v>
                </c:pt>
                <c:pt idx="612">
                  <c:v>13.21</c:v>
                </c:pt>
                <c:pt idx="613">
                  <c:v>14.57</c:v>
                </c:pt>
                <c:pt idx="614">
                  <c:v>15.6</c:v>
                </c:pt>
                <c:pt idx="615">
                  <c:v>15.28</c:v>
                </c:pt>
                <c:pt idx="616">
                  <c:v>15.9</c:v>
                </c:pt>
                <c:pt idx="617">
                  <c:v>16.91</c:v>
                </c:pt>
                <c:pt idx="618">
                  <c:v>15.37</c:v>
                </c:pt>
                <c:pt idx="619">
                  <c:v>16.11</c:v>
                </c:pt>
                <c:pt idx="620">
                  <c:v>15.12</c:v>
                </c:pt>
                <c:pt idx="621">
                  <c:v>15.76</c:v>
                </c:pt>
                <c:pt idx="622">
                  <c:v>18.23</c:v>
                </c:pt>
                <c:pt idx="623">
                  <c:v>17.43</c:v>
                </c:pt>
                <c:pt idx="624">
                  <c:v>14.66</c:v>
                </c:pt>
                <c:pt idx="625">
                  <c:v>14.27</c:v>
                </c:pt>
                <c:pt idx="626">
                  <c:v>14.26</c:v>
                </c:pt>
                <c:pt idx="627">
                  <c:v>13.93</c:v>
                </c:pt>
                <c:pt idx="628">
                  <c:v>14.13</c:v>
                </c:pt>
                <c:pt idx="629">
                  <c:v>13.94</c:v>
                </c:pt>
                <c:pt idx="630">
                  <c:v>13.66</c:v>
                </c:pt>
                <c:pt idx="631">
                  <c:v>13.43</c:v>
                </c:pt>
                <c:pt idx="632">
                  <c:v>12.69</c:v>
                </c:pt>
                <c:pt idx="633">
                  <c:v>14.27</c:v>
                </c:pt>
                <c:pt idx="634">
                  <c:v>14.03</c:v>
                </c:pt>
                <c:pt idx="635">
                  <c:v>14.17</c:v>
                </c:pt>
                <c:pt idx="636">
                  <c:v>14.34</c:v>
                </c:pt>
                <c:pt idx="637">
                  <c:v>13.93</c:v>
                </c:pt>
                <c:pt idx="638">
                  <c:v>12.47</c:v>
                </c:pt>
                <c:pt idx="639">
                  <c:v>14.26</c:v>
                </c:pt>
                <c:pt idx="640">
                  <c:v>12.41</c:v>
                </c:pt>
                <c:pt idx="641">
                  <c:v>12.13</c:v>
                </c:pt>
                <c:pt idx="642">
                  <c:v>13.15</c:v>
                </c:pt>
                <c:pt idx="643">
                  <c:v>13.54</c:v>
                </c:pt>
                <c:pt idx="644">
                  <c:v>12.2</c:v>
                </c:pt>
                <c:pt idx="645">
                  <c:v>11.36</c:v>
                </c:pt>
                <c:pt idx="646">
                  <c:v>13.33</c:v>
                </c:pt>
                <c:pt idx="647">
                  <c:v>12.25</c:v>
                </c:pt>
                <c:pt idx="648">
                  <c:v>13.34</c:v>
                </c:pt>
                <c:pt idx="649">
                  <c:v>11.5</c:v>
                </c:pt>
                <c:pt idx="650">
                  <c:v>12.21</c:v>
                </c:pt>
                <c:pt idx="651">
                  <c:v>13.45</c:v>
                </c:pt>
                <c:pt idx="652">
                  <c:v>12.55</c:v>
                </c:pt>
                <c:pt idx="653">
                  <c:v>14.05</c:v>
                </c:pt>
                <c:pt idx="654">
                  <c:v>13.34</c:v>
                </c:pt>
                <c:pt idx="655">
                  <c:v>12.41</c:v>
                </c:pt>
                <c:pt idx="656">
                  <c:v>12.4</c:v>
                </c:pt>
                <c:pt idx="657">
                  <c:v>13.93</c:v>
                </c:pt>
                <c:pt idx="658">
                  <c:v>13.87</c:v>
                </c:pt>
                <c:pt idx="659">
                  <c:v>15.32</c:v>
                </c:pt>
                <c:pt idx="660">
                  <c:v>14.28</c:v>
                </c:pt>
                <c:pt idx="661">
                  <c:v>13.45</c:v>
                </c:pt>
                <c:pt idx="662">
                  <c:v>15.63</c:v>
                </c:pt>
                <c:pt idx="663">
                  <c:v>14.32</c:v>
                </c:pt>
                <c:pt idx="664">
                  <c:v>14.67</c:v>
                </c:pt>
                <c:pt idx="665">
                  <c:v>14.67</c:v>
                </c:pt>
                <c:pt idx="666">
                  <c:v>14.37</c:v>
                </c:pt>
                <c:pt idx="667">
                  <c:v>13.74</c:v>
                </c:pt>
                <c:pt idx="668">
                  <c:v>13.74</c:v>
                </c:pt>
                <c:pt idx="669">
                  <c:v>14.87</c:v>
                </c:pt>
                <c:pt idx="670">
                  <c:v>14.05</c:v>
                </c:pt>
                <c:pt idx="671">
                  <c:v>14.05</c:v>
                </c:pt>
                <c:pt idx="672">
                  <c:v>12.57</c:v>
                </c:pt>
                <c:pt idx="673">
                  <c:v>12.66</c:v>
                </c:pt>
                <c:pt idx="674">
                  <c:v>11.87</c:v>
                </c:pt>
                <c:pt idx="675">
                  <c:v>12.69</c:v>
                </c:pt>
                <c:pt idx="676">
                  <c:v>10.77</c:v>
                </c:pt>
                <c:pt idx="677">
                  <c:v>12.92</c:v>
                </c:pt>
                <c:pt idx="678">
                  <c:v>13.36</c:v>
                </c:pt>
                <c:pt idx="679">
                  <c:v>13.03</c:v>
                </c:pt>
                <c:pt idx="680">
                  <c:v>12.64</c:v>
                </c:pt>
                <c:pt idx="681">
                  <c:v>12.39</c:v>
                </c:pt>
                <c:pt idx="682">
                  <c:v>13.37</c:v>
                </c:pt>
                <c:pt idx="683">
                  <c:v>11.53</c:v>
                </c:pt>
                <c:pt idx="684">
                  <c:v>11.53</c:v>
                </c:pt>
                <c:pt idx="685">
                  <c:v>13.61</c:v>
                </c:pt>
                <c:pt idx="686">
                  <c:v>13.61</c:v>
                </c:pt>
                <c:pt idx="687">
                  <c:v>12.99</c:v>
                </c:pt>
                <c:pt idx="688">
                  <c:v>13.57</c:v>
                </c:pt>
                <c:pt idx="689">
                  <c:v>13.72</c:v>
                </c:pt>
                <c:pt idx="690">
                  <c:v>13.76</c:v>
                </c:pt>
                <c:pt idx="691">
                  <c:v>13.77</c:v>
                </c:pt>
                <c:pt idx="692">
                  <c:v>15.42</c:v>
                </c:pt>
                <c:pt idx="693">
                  <c:v>15.23</c:v>
                </c:pt>
                <c:pt idx="694">
                  <c:v>13.96</c:v>
                </c:pt>
                <c:pt idx="695">
                  <c:v>15.44</c:v>
                </c:pt>
                <c:pt idx="696">
                  <c:v>15.33</c:v>
                </c:pt>
                <c:pt idx="697">
                  <c:v>19.77</c:v>
                </c:pt>
                <c:pt idx="698">
                  <c:v>20.37</c:v>
                </c:pt>
                <c:pt idx="699">
                  <c:v>19.07</c:v>
                </c:pt>
                <c:pt idx="700">
                  <c:v>19.57</c:v>
                </c:pt>
                <c:pt idx="701">
                  <c:v>19.57</c:v>
                </c:pt>
                <c:pt idx="702">
                  <c:v>20.61</c:v>
                </c:pt>
                <c:pt idx="703">
                  <c:v>16.84</c:v>
                </c:pt>
                <c:pt idx="704">
                  <c:v>15.77</c:v>
                </c:pt>
                <c:pt idx="705">
                  <c:v>18.11</c:v>
                </c:pt>
                <c:pt idx="706">
                  <c:v>15.8</c:v>
                </c:pt>
                <c:pt idx="707">
                  <c:v>16.89</c:v>
                </c:pt>
                <c:pt idx="708">
                  <c:v>16</c:v>
                </c:pt>
                <c:pt idx="709">
                  <c:v>17.079999999999998</c:v>
                </c:pt>
                <c:pt idx="710">
                  <c:v>15.83</c:v>
                </c:pt>
                <c:pt idx="711">
                  <c:v>17.11</c:v>
                </c:pt>
                <c:pt idx="712">
                  <c:v>16.93</c:v>
                </c:pt>
                <c:pt idx="713">
                  <c:v>16.329999999999998</c:v>
                </c:pt>
                <c:pt idx="714">
                  <c:v>16.329999999999998</c:v>
                </c:pt>
                <c:pt idx="715">
                  <c:v>15.68</c:v>
                </c:pt>
                <c:pt idx="716">
                  <c:v>15.9</c:v>
                </c:pt>
                <c:pt idx="717">
                  <c:v>17.02</c:v>
                </c:pt>
                <c:pt idx="718">
                  <c:v>16.010000000000002</c:v>
                </c:pt>
                <c:pt idx="719">
                  <c:v>16.329999999999998</c:v>
                </c:pt>
                <c:pt idx="720">
                  <c:v>16.100000000000001</c:v>
                </c:pt>
                <c:pt idx="721">
                  <c:v>15.66</c:v>
                </c:pt>
                <c:pt idx="722">
                  <c:v>15.66</c:v>
                </c:pt>
                <c:pt idx="723">
                  <c:v>14.51</c:v>
                </c:pt>
                <c:pt idx="724">
                  <c:v>14.6</c:v>
                </c:pt>
                <c:pt idx="725">
                  <c:v>16.36</c:v>
                </c:pt>
                <c:pt idx="726">
                  <c:v>14.8</c:v>
                </c:pt>
                <c:pt idx="727">
                  <c:v>14.68</c:v>
                </c:pt>
                <c:pt idx="728">
                  <c:v>15.74</c:v>
                </c:pt>
                <c:pt idx="729">
                  <c:v>14.98</c:v>
                </c:pt>
                <c:pt idx="730">
                  <c:v>14.98</c:v>
                </c:pt>
                <c:pt idx="731">
                  <c:v>14.98</c:v>
                </c:pt>
                <c:pt idx="732">
                  <c:v>12.93</c:v>
                </c:pt>
                <c:pt idx="733">
                  <c:v>12.54</c:v>
                </c:pt>
                <c:pt idx="734">
                  <c:v>12.48</c:v>
                </c:pt>
                <c:pt idx="735">
                  <c:v>11.63</c:v>
                </c:pt>
                <c:pt idx="736">
                  <c:v>11.38</c:v>
                </c:pt>
                <c:pt idx="737">
                  <c:v>12.94</c:v>
                </c:pt>
                <c:pt idx="738">
                  <c:v>12.06</c:v>
                </c:pt>
                <c:pt idx="739">
                  <c:v>12.09</c:v>
                </c:pt>
                <c:pt idx="740">
                  <c:v>11.69</c:v>
                </c:pt>
                <c:pt idx="741">
                  <c:v>12</c:v>
                </c:pt>
                <c:pt idx="742">
                  <c:v>10.29</c:v>
                </c:pt>
                <c:pt idx="743">
                  <c:v>10.29</c:v>
                </c:pt>
                <c:pt idx="744">
                  <c:v>12.36</c:v>
                </c:pt>
                <c:pt idx="745">
                  <c:v>12.36</c:v>
                </c:pt>
                <c:pt idx="746">
                  <c:v>12.61</c:v>
                </c:pt>
                <c:pt idx="747">
                  <c:v>12.61</c:v>
                </c:pt>
                <c:pt idx="748">
                  <c:v>12.61</c:v>
                </c:pt>
                <c:pt idx="749">
                  <c:v>12.03</c:v>
                </c:pt>
                <c:pt idx="750">
                  <c:v>12.03</c:v>
                </c:pt>
                <c:pt idx="751">
                  <c:v>12.03</c:v>
                </c:pt>
                <c:pt idx="752">
                  <c:v>10.57</c:v>
                </c:pt>
                <c:pt idx="753">
                  <c:v>10.57</c:v>
                </c:pt>
                <c:pt idx="754">
                  <c:v>11.5</c:v>
                </c:pt>
                <c:pt idx="755">
                  <c:v>12.67</c:v>
                </c:pt>
                <c:pt idx="756">
                  <c:v>12.27</c:v>
                </c:pt>
                <c:pt idx="757">
                  <c:v>12.14</c:v>
                </c:pt>
                <c:pt idx="758">
                  <c:v>11.87</c:v>
                </c:pt>
                <c:pt idx="759">
                  <c:v>12.96</c:v>
                </c:pt>
                <c:pt idx="760">
                  <c:v>12.99</c:v>
                </c:pt>
                <c:pt idx="761">
                  <c:v>12.88</c:v>
                </c:pt>
                <c:pt idx="762">
                  <c:v>12.9</c:v>
                </c:pt>
                <c:pt idx="763">
                  <c:v>13.75</c:v>
                </c:pt>
                <c:pt idx="764">
                  <c:v>13.27</c:v>
                </c:pt>
                <c:pt idx="765">
                  <c:v>11.82</c:v>
                </c:pt>
                <c:pt idx="766">
                  <c:v>13.02</c:v>
                </c:pt>
                <c:pt idx="767">
                  <c:v>12.29</c:v>
                </c:pt>
                <c:pt idx="768">
                  <c:v>11.9</c:v>
                </c:pt>
                <c:pt idx="769">
                  <c:v>12.15</c:v>
                </c:pt>
                <c:pt idx="770">
                  <c:v>11.64</c:v>
                </c:pt>
                <c:pt idx="771">
                  <c:v>12.21</c:v>
                </c:pt>
                <c:pt idx="772">
                  <c:v>12.41</c:v>
                </c:pt>
                <c:pt idx="773">
                  <c:v>11.63</c:v>
                </c:pt>
                <c:pt idx="774">
                  <c:v>11.42</c:v>
                </c:pt>
                <c:pt idx="775">
                  <c:v>11.08</c:v>
                </c:pt>
                <c:pt idx="776">
                  <c:v>11.66</c:v>
                </c:pt>
                <c:pt idx="777">
                  <c:v>12.08</c:v>
                </c:pt>
                <c:pt idx="778">
                  <c:v>12.49</c:v>
                </c:pt>
                <c:pt idx="779">
                  <c:v>12.51</c:v>
                </c:pt>
                <c:pt idx="780">
                  <c:v>12.47</c:v>
                </c:pt>
                <c:pt idx="781">
                  <c:v>11.98</c:v>
                </c:pt>
                <c:pt idx="782">
                  <c:v>11.86</c:v>
                </c:pt>
                <c:pt idx="783">
                  <c:v>12.56</c:v>
                </c:pt>
                <c:pt idx="784">
                  <c:v>13.15</c:v>
                </c:pt>
                <c:pt idx="785">
                  <c:v>13.63</c:v>
                </c:pt>
                <c:pt idx="786">
                  <c:v>13.58</c:v>
                </c:pt>
                <c:pt idx="787">
                  <c:v>13.05</c:v>
                </c:pt>
                <c:pt idx="788">
                  <c:v>13.58</c:v>
                </c:pt>
                <c:pt idx="789">
                  <c:v>13.44</c:v>
                </c:pt>
                <c:pt idx="790">
                  <c:v>15.96</c:v>
                </c:pt>
                <c:pt idx="791">
                  <c:v>14.69</c:v>
                </c:pt>
                <c:pt idx="792">
                  <c:v>15.74</c:v>
                </c:pt>
                <c:pt idx="793">
                  <c:v>15.03</c:v>
                </c:pt>
                <c:pt idx="794">
                  <c:v>15.1</c:v>
                </c:pt>
                <c:pt idx="795">
                  <c:v>14</c:v>
                </c:pt>
                <c:pt idx="796">
                  <c:v>12.99</c:v>
                </c:pt>
                <c:pt idx="797">
                  <c:v>13.47</c:v>
                </c:pt>
                <c:pt idx="798">
                  <c:v>13.13</c:v>
                </c:pt>
                <c:pt idx="799">
                  <c:v>13.76</c:v>
                </c:pt>
                <c:pt idx="800">
                  <c:v>13.14</c:v>
                </c:pt>
                <c:pt idx="801">
                  <c:v>12.52</c:v>
                </c:pt>
                <c:pt idx="802">
                  <c:v>13.2</c:v>
                </c:pt>
                <c:pt idx="803">
                  <c:v>15</c:v>
                </c:pt>
                <c:pt idx="804">
                  <c:v>14.02</c:v>
                </c:pt>
                <c:pt idx="805">
                  <c:v>14.63</c:v>
                </c:pt>
                <c:pt idx="806">
                  <c:v>13.97</c:v>
                </c:pt>
                <c:pt idx="807">
                  <c:v>15.6</c:v>
                </c:pt>
                <c:pt idx="808">
                  <c:v>15.01</c:v>
                </c:pt>
                <c:pt idx="809">
                  <c:v>13.05</c:v>
                </c:pt>
                <c:pt idx="810">
                  <c:v>15.06</c:v>
                </c:pt>
                <c:pt idx="811">
                  <c:v>14.33</c:v>
                </c:pt>
                <c:pt idx="812">
                  <c:v>14.33</c:v>
                </c:pt>
                <c:pt idx="813">
                  <c:v>13.97</c:v>
                </c:pt>
                <c:pt idx="814">
                  <c:v>12.71</c:v>
                </c:pt>
                <c:pt idx="815">
                  <c:v>12.23</c:v>
                </c:pt>
                <c:pt idx="816">
                  <c:v>12.71</c:v>
                </c:pt>
                <c:pt idx="817">
                  <c:v>10.66</c:v>
                </c:pt>
                <c:pt idx="818">
                  <c:v>13.04</c:v>
                </c:pt>
                <c:pt idx="819">
                  <c:v>12.58</c:v>
                </c:pt>
                <c:pt idx="820">
                  <c:v>12.29</c:v>
                </c:pt>
                <c:pt idx="821">
                  <c:v>13.04</c:v>
                </c:pt>
                <c:pt idx="822">
                  <c:v>14.27</c:v>
                </c:pt>
                <c:pt idx="823">
                  <c:v>14.43</c:v>
                </c:pt>
                <c:pt idx="824">
                  <c:v>13.73</c:v>
                </c:pt>
                <c:pt idx="825">
                  <c:v>13.75</c:v>
                </c:pt>
                <c:pt idx="826">
                  <c:v>12.33</c:v>
                </c:pt>
                <c:pt idx="827">
                  <c:v>12.33</c:v>
                </c:pt>
                <c:pt idx="828">
                  <c:v>12.59</c:v>
                </c:pt>
                <c:pt idx="829">
                  <c:v>12.33</c:v>
                </c:pt>
                <c:pt idx="830">
                  <c:v>11.96</c:v>
                </c:pt>
                <c:pt idx="831">
                  <c:v>11.11</c:v>
                </c:pt>
                <c:pt idx="832">
                  <c:v>11.11</c:v>
                </c:pt>
                <c:pt idx="833">
                  <c:v>11.82</c:v>
                </c:pt>
                <c:pt idx="834">
                  <c:v>12.41</c:v>
                </c:pt>
                <c:pt idx="835">
                  <c:v>11.58</c:v>
                </c:pt>
                <c:pt idx="836">
                  <c:v>13.2</c:v>
                </c:pt>
                <c:pt idx="837">
                  <c:v>14.06</c:v>
                </c:pt>
                <c:pt idx="838">
                  <c:v>15.39</c:v>
                </c:pt>
                <c:pt idx="839">
                  <c:v>15.39</c:v>
                </c:pt>
                <c:pt idx="840">
                  <c:v>13.24</c:v>
                </c:pt>
                <c:pt idx="841">
                  <c:v>11.26</c:v>
                </c:pt>
                <c:pt idx="842">
                  <c:v>13.25</c:v>
                </c:pt>
                <c:pt idx="843">
                  <c:v>13.05</c:v>
                </c:pt>
                <c:pt idx="844">
                  <c:v>12.12</c:v>
                </c:pt>
                <c:pt idx="845">
                  <c:v>12.83</c:v>
                </c:pt>
                <c:pt idx="846">
                  <c:v>12.93</c:v>
                </c:pt>
                <c:pt idx="847">
                  <c:v>13.42</c:v>
                </c:pt>
                <c:pt idx="848">
                  <c:v>13.62</c:v>
                </c:pt>
                <c:pt idx="849">
                  <c:v>12.98</c:v>
                </c:pt>
                <c:pt idx="850">
                  <c:v>14.63</c:v>
                </c:pt>
                <c:pt idx="851">
                  <c:v>14.63</c:v>
                </c:pt>
                <c:pt idx="852">
                  <c:v>14.85</c:v>
                </c:pt>
                <c:pt idx="853">
                  <c:v>14.52</c:v>
                </c:pt>
                <c:pt idx="854">
                  <c:v>14.46</c:v>
                </c:pt>
                <c:pt idx="855">
                  <c:v>14.46</c:v>
                </c:pt>
                <c:pt idx="856">
                  <c:v>14.16</c:v>
                </c:pt>
                <c:pt idx="857">
                  <c:v>14.16</c:v>
                </c:pt>
                <c:pt idx="858">
                  <c:v>13.73</c:v>
                </c:pt>
                <c:pt idx="859">
                  <c:v>13.2</c:v>
                </c:pt>
                <c:pt idx="860">
                  <c:v>13.58</c:v>
                </c:pt>
                <c:pt idx="861">
                  <c:v>13.21</c:v>
                </c:pt>
                <c:pt idx="862">
                  <c:v>13.21</c:v>
                </c:pt>
                <c:pt idx="863">
                  <c:v>13.59</c:v>
                </c:pt>
                <c:pt idx="864">
                  <c:v>13.67</c:v>
                </c:pt>
                <c:pt idx="865">
                  <c:v>12.96</c:v>
                </c:pt>
                <c:pt idx="866">
                  <c:v>12.76</c:v>
                </c:pt>
                <c:pt idx="867">
                  <c:v>15.22</c:v>
                </c:pt>
                <c:pt idx="868">
                  <c:v>15.74</c:v>
                </c:pt>
                <c:pt idx="869">
                  <c:v>13.59</c:v>
                </c:pt>
                <c:pt idx="870">
                  <c:v>13.35</c:v>
                </c:pt>
                <c:pt idx="871">
                  <c:v>12.32</c:v>
                </c:pt>
                <c:pt idx="872">
                  <c:v>12.32</c:v>
                </c:pt>
                <c:pt idx="873">
                  <c:v>12.32</c:v>
                </c:pt>
                <c:pt idx="874">
                  <c:v>12.85</c:v>
                </c:pt>
                <c:pt idx="875">
                  <c:v>11.73</c:v>
                </c:pt>
                <c:pt idx="876">
                  <c:v>12.57</c:v>
                </c:pt>
                <c:pt idx="877">
                  <c:v>11.67</c:v>
                </c:pt>
                <c:pt idx="878">
                  <c:v>11.24</c:v>
                </c:pt>
                <c:pt idx="879">
                  <c:v>12.91</c:v>
                </c:pt>
                <c:pt idx="880">
                  <c:v>12.15</c:v>
                </c:pt>
                <c:pt idx="881">
                  <c:v>12.13</c:v>
                </c:pt>
                <c:pt idx="882">
                  <c:v>11.46</c:v>
                </c:pt>
                <c:pt idx="883">
                  <c:v>11.22</c:v>
                </c:pt>
                <c:pt idx="884">
                  <c:v>10.49</c:v>
                </c:pt>
                <c:pt idx="885">
                  <c:v>11.6</c:v>
                </c:pt>
                <c:pt idx="886">
                  <c:v>13</c:v>
                </c:pt>
                <c:pt idx="887">
                  <c:v>13.43</c:v>
                </c:pt>
                <c:pt idx="888">
                  <c:v>11.19</c:v>
                </c:pt>
                <c:pt idx="889">
                  <c:v>11.28</c:v>
                </c:pt>
                <c:pt idx="890">
                  <c:v>9.18</c:v>
                </c:pt>
                <c:pt idx="891">
                  <c:v>9.18</c:v>
                </c:pt>
                <c:pt idx="892">
                  <c:v>9.18</c:v>
                </c:pt>
                <c:pt idx="893">
                  <c:v>10.94</c:v>
                </c:pt>
                <c:pt idx="894">
                  <c:v>10.66</c:v>
                </c:pt>
                <c:pt idx="895">
                  <c:v>11.44</c:v>
                </c:pt>
                <c:pt idx="896">
                  <c:v>11.1</c:v>
                </c:pt>
                <c:pt idx="897">
                  <c:v>12.05</c:v>
                </c:pt>
                <c:pt idx="898">
                  <c:v>11.94</c:v>
                </c:pt>
                <c:pt idx="899">
                  <c:v>11.15</c:v>
                </c:pt>
                <c:pt idx="900">
                  <c:v>11.65</c:v>
                </c:pt>
                <c:pt idx="901">
                  <c:v>11.87</c:v>
                </c:pt>
                <c:pt idx="902">
                  <c:v>11.87</c:v>
                </c:pt>
                <c:pt idx="903">
                  <c:v>11.54</c:v>
                </c:pt>
                <c:pt idx="904">
                  <c:v>11.54</c:v>
                </c:pt>
                <c:pt idx="905">
                  <c:v>11.81</c:v>
                </c:pt>
                <c:pt idx="906">
                  <c:v>10.95</c:v>
                </c:pt>
                <c:pt idx="907">
                  <c:v>10.92</c:v>
                </c:pt>
                <c:pt idx="908">
                  <c:v>11.94</c:v>
                </c:pt>
                <c:pt idx="909">
                  <c:v>12.18</c:v>
                </c:pt>
                <c:pt idx="910">
                  <c:v>12.15</c:v>
                </c:pt>
                <c:pt idx="911">
                  <c:v>11.97</c:v>
                </c:pt>
                <c:pt idx="912">
                  <c:v>12.36</c:v>
                </c:pt>
                <c:pt idx="913">
                  <c:v>12.22</c:v>
                </c:pt>
                <c:pt idx="914">
                  <c:v>12.8</c:v>
                </c:pt>
                <c:pt idx="915">
                  <c:v>12.37</c:v>
                </c:pt>
                <c:pt idx="916">
                  <c:v>11.78</c:v>
                </c:pt>
                <c:pt idx="917">
                  <c:v>12.06</c:v>
                </c:pt>
                <c:pt idx="918">
                  <c:v>12.07</c:v>
                </c:pt>
                <c:pt idx="919">
                  <c:v>11.29</c:v>
                </c:pt>
                <c:pt idx="920">
                  <c:v>12.36</c:v>
                </c:pt>
                <c:pt idx="921">
                  <c:v>11.94</c:v>
                </c:pt>
                <c:pt idx="922">
                  <c:v>11.78</c:v>
                </c:pt>
                <c:pt idx="923">
                  <c:v>11.85</c:v>
                </c:pt>
                <c:pt idx="924">
                  <c:v>11.85</c:v>
                </c:pt>
                <c:pt idx="925">
                  <c:v>11.34</c:v>
                </c:pt>
                <c:pt idx="926">
                  <c:v>12.55</c:v>
                </c:pt>
                <c:pt idx="927">
                  <c:v>11.3</c:v>
                </c:pt>
                <c:pt idx="928">
                  <c:v>11.91</c:v>
                </c:pt>
                <c:pt idx="929">
                  <c:v>11.56</c:v>
                </c:pt>
                <c:pt idx="930">
                  <c:v>11.8</c:v>
                </c:pt>
                <c:pt idx="931">
                  <c:v>12.26</c:v>
                </c:pt>
                <c:pt idx="932">
                  <c:v>13.38</c:v>
                </c:pt>
                <c:pt idx="933">
                  <c:v>12.16</c:v>
                </c:pt>
                <c:pt idx="934">
                  <c:v>11.67</c:v>
                </c:pt>
                <c:pt idx="935">
                  <c:v>13.49</c:v>
                </c:pt>
                <c:pt idx="936">
                  <c:v>13.49</c:v>
                </c:pt>
                <c:pt idx="937">
                  <c:v>13.49</c:v>
                </c:pt>
                <c:pt idx="938">
                  <c:v>11.32</c:v>
                </c:pt>
                <c:pt idx="939">
                  <c:v>13.66</c:v>
                </c:pt>
                <c:pt idx="940">
                  <c:v>14.57</c:v>
                </c:pt>
                <c:pt idx="941">
                  <c:v>14.78</c:v>
                </c:pt>
                <c:pt idx="942">
                  <c:v>13.47</c:v>
                </c:pt>
                <c:pt idx="943">
                  <c:v>12.58</c:v>
                </c:pt>
                <c:pt idx="944">
                  <c:v>12.76</c:v>
                </c:pt>
                <c:pt idx="945">
                  <c:v>11.91</c:v>
                </c:pt>
                <c:pt idx="946">
                  <c:v>12</c:v>
                </c:pt>
                <c:pt idx="947">
                  <c:v>13.08</c:v>
                </c:pt>
                <c:pt idx="948">
                  <c:v>12.56</c:v>
                </c:pt>
                <c:pt idx="949">
                  <c:v>13.27</c:v>
                </c:pt>
                <c:pt idx="950">
                  <c:v>13.15</c:v>
                </c:pt>
                <c:pt idx="951">
                  <c:v>13.07</c:v>
                </c:pt>
                <c:pt idx="952">
                  <c:v>12.65</c:v>
                </c:pt>
                <c:pt idx="953">
                  <c:v>12.65</c:v>
                </c:pt>
                <c:pt idx="954">
                  <c:v>13.08</c:v>
                </c:pt>
                <c:pt idx="955">
                  <c:v>14.64</c:v>
                </c:pt>
                <c:pt idx="956">
                  <c:v>10.62</c:v>
                </c:pt>
                <c:pt idx="957">
                  <c:v>12.35</c:v>
                </c:pt>
                <c:pt idx="958">
                  <c:v>12.35</c:v>
                </c:pt>
                <c:pt idx="959">
                  <c:v>12.27</c:v>
                </c:pt>
                <c:pt idx="960">
                  <c:v>11.73</c:v>
                </c:pt>
                <c:pt idx="961">
                  <c:v>11.2</c:v>
                </c:pt>
                <c:pt idx="962">
                  <c:v>10.7</c:v>
                </c:pt>
                <c:pt idx="963">
                  <c:v>10.75</c:v>
                </c:pt>
                <c:pt idx="964">
                  <c:v>11.67</c:v>
                </c:pt>
                <c:pt idx="965">
                  <c:v>10.039999999999999</c:v>
                </c:pt>
                <c:pt idx="966">
                  <c:v>10.039999999999999</c:v>
                </c:pt>
                <c:pt idx="967">
                  <c:v>11.95</c:v>
                </c:pt>
                <c:pt idx="968">
                  <c:v>11.95</c:v>
                </c:pt>
                <c:pt idx="969">
                  <c:v>12.02</c:v>
                </c:pt>
                <c:pt idx="970">
                  <c:v>11.68</c:v>
                </c:pt>
                <c:pt idx="971">
                  <c:v>11.72</c:v>
                </c:pt>
                <c:pt idx="972">
                  <c:v>13.52</c:v>
                </c:pt>
                <c:pt idx="973">
                  <c:v>14.57</c:v>
                </c:pt>
                <c:pt idx="974">
                  <c:v>16.12</c:v>
                </c:pt>
                <c:pt idx="975">
                  <c:v>13.92</c:v>
                </c:pt>
                <c:pt idx="976">
                  <c:v>13.18</c:v>
                </c:pt>
                <c:pt idx="977">
                  <c:v>13.25</c:v>
                </c:pt>
                <c:pt idx="978">
                  <c:v>14.47</c:v>
                </c:pt>
                <c:pt idx="979">
                  <c:v>13.79</c:v>
                </c:pt>
                <c:pt idx="980">
                  <c:v>15.03</c:v>
                </c:pt>
                <c:pt idx="981">
                  <c:v>15.69</c:v>
                </c:pt>
                <c:pt idx="982">
                  <c:v>15.44</c:v>
                </c:pt>
                <c:pt idx="983">
                  <c:v>14.99</c:v>
                </c:pt>
                <c:pt idx="984">
                  <c:v>16.2</c:v>
                </c:pt>
                <c:pt idx="985">
                  <c:v>16.2</c:v>
                </c:pt>
                <c:pt idx="986">
                  <c:v>16.2</c:v>
                </c:pt>
                <c:pt idx="987">
                  <c:v>13.3</c:v>
                </c:pt>
                <c:pt idx="988">
                  <c:v>13.39</c:v>
                </c:pt>
                <c:pt idx="989">
                  <c:v>13.39</c:v>
                </c:pt>
                <c:pt idx="990">
                  <c:v>12.93</c:v>
                </c:pt>
                <c:pt idx="991">
                  <c:v>14.22</c:v>
                </c:pt>
                <c:pt idx="992">
                  <c:v>13.34</c:v>
                </c:pt>
                <c:pt idx="993">
                  <c:v>14.5</c:v>
                </c:pt>
                <c:pt idx="994">
                  <c:v>14.76</c:v>
                </c:pt>
                <c:pt idx="995">
                  <c:v>14.2</c:v>
                </c:pt>
                <c:pt idx="996">
                  <c:v>11.58</c:v>
                </c:pt>
                <c:pt idx="997">
                  <c:v>12.62</c:v>
                </c:pt>
                <c:pt idx="998">
                  <c:v>9.6999999999999993</c:v>
                </c:pt>
                <c:pt idx="999">
                  <c:v>10.71</c:v>
                </c:pt>
                <c:pt idx="1000">
                  <c:v>11.49</c:v>
                </c:pt>
                <c:pt idx="1001">
                  <c:v>11.15</c:v>
                </c:pt>
                <c:pt idx="1002">
                  <c:v>11.67</c:v>
                </c:pt>
                <c:pt idx="1003">
                  <c:v>11.11</c:v>
                </c:pt>
                <c:pt idx="1004">
                  <c:v>10.53</c:v>
                </c:pt>
                <c:pt idx="1005">
                  <c:v>10.029999999999999</c:v>
                </c:pt>
                <c:pt idx="1006">
                  <c:v>9.5</c:v>
                </c:pt>
                <c:pt idx="1007">
                  <c:v>9.5</c:v>
                </c:pt>
                <c:pt idx="1008">
                  <c:v>9.81</c:v>
                </c:pt>
                <c:pt idx="1009">
                  <c:v>10.11</c:v>
                </c:pt>
                <c:pt idx="1010">
                  <c:v>10.32</c:v>
                </c:pt>
                <c:pt idx="1011">
                  <c:v>10.59</c:v>
                </c:pt>
                <c:pt idx="1012">
                  <c:v>11.28</c:v>
                </c:pt>
                <c:pt idx="1013">
                  <c:v>12.87</c:v>
                </c:pt>
                <c:pt idx="1014">
                  <c:v>12.87</c:v>
                </c:pt>
                <c:pt idx="1015">
                  <c:v>11.47</c:v>
                </c:pt>
                <c:pt idx="1016">
                  <c:v>11.47</c:v>
                </c:pt>
                <c:pt idx="1017">
                  <c:v>10.64</c:v>
                </c:pt>
                <c:pt idx="1018">
                  <c:v>12.04</c:v>
                </c:pt>
                <c:pt idx="1019">
                  <c:v>12.21</c:v>
                </c:pt>
                <c:pt idx="1020">
                  <c:v>12.75</c:v>
                </c:pt>
                <c:pt idx="1021">
                  <c:v>11.14</c:v>
                </c:pt>
                <c:pt idx="1022">
                  <c:v>11.99</c:v>
                </c:pt>
                <c:pt idx="1023">
                  <c:v>11.7</c:v>
                </c:pt>
                <c:pt idx="1024">
                  <c:v>11.74</c:v>
                </c:pt>
                <c:pt idx="1025">
                  <c:v>11.81</c:v>
                </c:pt>
                <c:pt idx="1026">
                  <c:v>10.9</c:v>
                </c:pt>
                <c:pt idx="1027">
                  <c:v>11.59</c:v>
                </c:pt>
                <c:pt idx="1028">
                  <c:v>10.94</c:v>
                </c:pt>
                <c:pt idx="1029">
                  <c:v>11.76</c:v>
                </c:pt>
                <c:pt idx="1030">
                  <c:v>10.69</c:v>
                </c:pt>
                <c:pt idx="1031">
                  <c:v>9.86</c:v>
                </c:pt>
                <c:pt idx="1032">
                  <c:v>9.86</c:v>
                </c:pt>
                <c:pt idx="1033">
                  <c:v>10.81</c:v>
                </c:pt>
                <c:pt idx="1034">
                  <c:v>10.54</c:v>
                </c:pt>
                <c:pt idx="1035">
                  <c:v>10.63</c:v>
                </c:pt>
                <c:pt idx="1036">
                  <c:v>10.71</c:v>
                </c:pt>
                <c:pt idx="1037">
                  <c:v>10.71</c:v>
                </c:pt>
                <c:pt idx="1038">
                  <c:v>12.49</c:v>
                </c:pt>
                <c:pt idx="1039">
                  <c:v>12.91</c:v>
                </c:pt>
                <c:pt idx="1040">
                  <c:v>12.69</c:v>
                </c:pt>
                <c:pt idx="1041">
                  <c:v>15.18</c:v>
                </c:pt>
                <c:pt idx="1042">
                  <c:v>14.25</c:v>
                </c:pt>
                <c:pt idx="1043">
                  <c:v>14.15</c:v>
                </c:pt>
                <c:pt idx="1044">
                  <c:v>13.12</c:v>
                </c:pt>
                <c:pt idx="1045">
                  <c:v>12.75</c:v>
                </c:pt>
                <c:pt idx="1046">
                  <c:v>13.97</c:v>
                </c:pt>
                <c:pt idx="1047">
                  <c:v>14.95</c:v>
                </c:pt>
                <c:pt idx="1048">
                  <c:v>14.95</c:v>
                </c:pt>
                <c:pt idx="1049">
                  <c:v>15.54</c:v>
                </c:pt>
                <c:pt idx="1050">
                  <c:v>15.01</c:v>
                </c:pt>
                <c:pt idx="1051">
                  <c:v>15.01</c:v>
                </c:pt>
                <c:pt idx="1052">
                  <c:v>12.58</c:v>
                </c:pt>
                <c:pt idx="1053">
                  <c:v>17.82</c:v>
                </c:pt>
                <c:pt idx="1054">
                  <c:v>15.99</c:v>
                </c:pt>
                <c:pt idx="1055">
                  <c:v>15.65</c:v>
                </c:pt>
                <c:pt idx="1056">
                  <c:v>12.2</c:v>
                </c:pt>
                <c:pt idx="1057">
                  <c:v>12.2</c:v>
                </c:pt>
                <c:pt idx="1058">
                  <c:v>14.68</c:v>
                </c:pt>
                <c:pt idx="1059">
                  <c:v>14.68</c:v>
                </c:pt>
                <c:pt idx="1060">
                  <c:v>14.77</c:v>
                </c:pt>
                <c:pt idx="1061">
                  <c:v>14.77</c:v>
                </c:pt>
                <c:pt idx="1062">
                  <c:v>14.49</c:v>
                </c:pt>
                <c:pt idx="1063">
                  <c:v>15.35</c:v>
                </c:pt>
                <c:pt idx="1064">
                  <c:v>13.23</c:v>
                </c:pt>
                <c:pt idx="1065">
                  <c:v>13.74</c:v>
                </c:pt>
                <c:pt idx="1066">
                  <c:v>14.5</c:v>
                </c:pt>
                <c:pt idx="1067">
                  <c:v>13.94</c:v>
                </c:pt>
                <c:pt idx="1068">
                  <c:v>11.88</c:v>
                </c:pt>
                <c:pt idx="1069">
                  <c:v>12.22</c:v>
                </c:pt>
                <c:pt idx="1070">
                  <c:v>13.4</c:v>
                </c:pt>
                <c:pt idx="1071">
                  <c:v>15.69</c:v>
                </c:pt>
                <c:pt idx="1072">
                  <c:v>13.66</c:v>
                </c:pt>
                <c:pt idx="1073">
                  <c:v>17.11</c:v>
                </c:pt>
                <c:pt idx="1074">
                  <c:v>18.5</c:v>
                </c:pt>
                <c:pt idx="1075">
                  <c:v>18.5</c:v>
                </c:pt>
                <c:pt idx="1076">
                  <c:v>21.63</c:v>
                </c:pt>
                <c:pt idx="1077">
                  <c:v>16.84</c:v>
                </c:pt>
                <c:pt idx="1078">
                  <c:v>17.920000000000002</c:v>
                </c:pt>
                <c:pt idx="1079">
                  <c:v>16.5</c:v>
                </c:pt>
                <c:pt idx="1080">
                  <c:v>16.5</c:v>
                </c:pt>
                <c:pt idx="1081">
                  <c:v>16.5</c:v>
                </c:pt>
                <c:pt idx="1082">
                  <c:v>15.97</c:v>
                </c:pt>
                <c:pt idx="1083">
                  <c:v>17.13</c:v>
                </c:pt>
                <c:pt idx="1084">
                  <c:v>15.54</c:v>
                </c:pt>
                <c:pt idx="1085">
                  <c:v>16.079999999999998</c:v>
                </c:pt>
                <c:pt idx="1086">
                  <c:v>16.690000000000001</c:v>
                </c:pt>
                <c:pt idx="1087">
                  <c:v>16.8</c:v>
                </c:pt>
                <c:pt idx="1088">
                  <c:v>16.43</c:v>
                </c:pt>
                <c:pt idx="1089">
                  <c:v>14.16</c:v>
                </c:pt>
                <c:pt idx="1090">
                  <c:v>15.19</c:v>
                </c:pt>
                <c:pt idx="1091">
                  <c:v>14.19</c:v>
                </c:pt>
                <c:pt idx="1092">
                  <c:v>13.23</c:v>
                </c:pt>
                <c:pt idx="1093">
                  <c:v>13.05</c:v>
                </c:pt>
                <c:pt idx="1094">
                  <c:v>14.42</c:v>
                </c:pt>
                <c:pt idx="1095">
                  <c:v>13.03</c:v>
                </c:pt>
                <c:pt idx="1096">
                  <c:v>13.77</c:v>
                </c:pt>
                <c:pt idx="1097">
                  <c:v>13.62</c:v>
                </c:pt>
                <c:pt idx="1098">
                  <c:v>15.11</c:v>
                </c:pt>
                <c:pt idx="1099">
                  <c:v>16.399999999999999</c:v>
                </c:pt>
                <c:pt idx="1100">
                  <c:v>15.87</c:v>
                </c:pt>
                <c:pt idx="1101">
                  <c:v>14.93</c:v>
                </c:pt>
                <c:pt idx="1102">
                  <c:v>15.01</c:v>
                </c:pt>
                <c:pt idx="1103">
                  <c:v>15.55</c:v>
                </c:pt>
                <c:pt idx="1104">
                  <c:v>14.85</c:v>
                </c:pt>
                <c:pt idx="1105">
                  <c:v>14.67</c:v>
                </c:pt>
                <c:pt idx="1106">
                  <c:v>13.1</c:v>
                </c:pt>
                <c:pt idx="1107">
                  <c:v>12.09</c:v>
                </c:pt>
                <c:pt idx="1108">
                  <c:v>11.89</c:v>
                </c:pt>
                <c:pt idx="1109">
                  <c:v>13.26</c:v>
                </c:pt>
                <c:pt idx="1110">
                  <c:v>12.59</c:v>
                </c:pt>
                <c:pt idx="1111">
                  <c:v>13.01</c:v>
                </c:pt>
                <c:pt idx="1112">
                  <c:v>12.46</c:v>
                </c:pt>
                <c:pt idx="1113">
                  <c:v>12.84</c:v>
                </c:pt>
                <c:pt idx="1114">
                  <c:v>13.39</c:v>
                </c:pt>
                <c:pt idx="1115">
                  <c:v>13.16</c:v>
                </c:pt>
                <c:pt idx="1116">
                  <c:v>12.77</c:v>
                </c:pt>
                <c:pt idx="1117">
                  <c:v>13.28</c:v>
                </c:pt>
                <c:pt idx="1118">
                  <c:v>11.78</c:v>
                </c:pt>
                <c:pt idx="1119">
                  <c:v>13.35</c:v>
                </c:pt>
                <c:pt idx="1120">
                  <c:v>12.81</c:v>
                </c:pt>
                <c:pt idx="1121">
                  <c:v>13.27</c:v>
                </c:pt>
                <c:pt idx="1122">
                  <c:v>13.04</c:v>
                </c:pt>
                <c:pt idx="1123">
                  <c:v>12.34</c:v>
                </c:pt>
                <c:pt idx="1124">
                  <c:v>11.62</c:v>
                </c:pt>
                <c:pt idx="1125">
                  <c:v>11.36</c:v>
                </c:pt>
                <c:pt idx="1126">
                  <c:v>11.36</c:v>
                </c:pt>
                <c:pt idx="1127">
                  <c:v>10.52</c:v>
                </c:pt>
                <c:pt idx="1128">
                  <c:v>13.77</c:v>
                </c:pt>
                <c:pt idx="1129">
                  <c:v>13.7</c:v>
                </c:pt>
                <c:pt idx="1130">
                  <c:v>14.75</c:v>
                </c:pt>
                <c:pt idx="1131">
                  <c:v>13.31</c:v>
                </c:pt>
                <c:pt idx="1132">
                  <c:v>15.35</c:v>
                </c:pt>
                <c:pt idx="1133">
                  <c:v>17.36</c:v>
                </c:pt>
                <c:pt idx="1134">
                  <c:v>13.39</c:v>
                </c:pt>
                <c:pt idx="1135">
                  <c:v>14.63</c:v>
                </c:pt>
                <c:pt idx="1136">
                  <c:v>13.92</c:v>
                </c:pt>
                <c:pt idx="1137">
                  <c:v>14.89</c:v>
                </c:pt>
                <c:pt idx="1138">
                  <c:v>14.84</c:v>
                </c:pt>
                <c:pt idx="1139">
                  <c:v>15.12</c:v>
                </c:pt>
                <c:pt idx="1140">
                  <c:v>13.24</c:v>
                </c:pt>
                <c:pt idx="1141">
                  <c:v>14.88</c:v>
                </c:pt>
                <c:pt idx="1142">
                  <c:v>13.3</c:v>
                </c:pt>
                <c:pt idx="1143">
                  <c:v>13.9</c:v>
                </c:pt>
                <c:pt idx="1144">
                  <c:v>12.94</c:v>
                </c:pt>
                <c:pt idx="1145">
                  <c:v>12.69</c:v>
                </c:pt>
                <c:pt idx="1146">
                  <c:v>11.13</c:v>
                </c:pt>
                <c:pt idx="1147">
                  <c:v>11.49</c:v>
                </c:pt>
                <c:pt idx="1148">
                  <c:v>11.49</c:v>
                </c:pt>
                <c:pt idx="1149">
                  <c:v>11.51</c:v>
                </c:pt>
                <c:pt idx="1150">
                  <c:v>12.49</c:v>
                </c:pt>
                <c:pt idx="1151">
                  <c:v>10.96</c:v>
                </c:pt>
                <c:pt idx="1152">
                  <c:v>11.87</c:v>
                </c:pt>
                <c:pt idx="1153">
                  <c:v>11.78</c:v>
                </c:pt>
                <c:pt idx="1154">
                  <c:v>11.93</c:v>
                </c:pt>
                <c:pt idx="1155">
                  <c:v>11.99</c:v>
                </c:pt>
                <c:pt idx="1156">
                  <c:v>11.23</c:v>
                </c:pt>
                <c:pt idx="1157">
                  <c:v>11.71</c:v>
                </c:pt>
                <c:pt idx="1158">
                  <c:v>10.91</c:v>
                </c:pt>
                <c:pt idx="1159">
                  <c:v>11.42</c:v>
                </c:pt>
                <c:pt idx="1160">
                  <c:v>11.5</c:v>
                </c:pt>
                <c:pt idx="1161">
                  <c:v>12.85</c:v>
                </c:pt>
                <c:pt idx="1162">
                  <c:v>11.71</c:v>
                </c:pt>
                <c:pt idx="1163">
                  <c:v>11.12</c:v>
                </c:pt>
                <c:pt idx="1164">
                  <c:v>12.61</c:v>
                </c:pt>
                <c:pt idx="1165">
                  <c:v>11.55</c:v>
                </c:pt>
                <c:pt idx="1166">
                  <c:v>11.98</c:v>
                </c:pt>
                <c:pt idx="1167">
                  <c:v>11.92</c:v>
                </c:pt>
                <c:pt idx="1168">
                  <c:v>11.72</c:v>
                </c:pt>
                <c:pt idx="1169">
                  <c:v>11.17</c:v>
                </c:pt>
                <c:pt idx="1170">
                  <c:v>11.76</c:v>
                </c:pt>
                <c:pt idx="1171">
                  <c:v>12.71</c:v>
                </c:pt>
                <c:pt idx="1172">
                  <c:v>12.87</c:v>
                </c:pt>
                <c:pt idx="1173">
                  <c:v>11.78</c:v>
                </c:pt>
                <c:pt idx="1174">
                  <c:v>12.03</c:v>
                </c:pt>
                <c:pt idx="1175">
                  <c:v>11.62</c:v>
                </c:pt>
                <c:pt idx="1176">
                  <c:v>11.16</c:v>
                </c:pt>
                <c:pt idx="1177">
                  <c:v>12.81</c:v>
                </c:pt>
                <c:pt idx="1178">
                  <c:v>11.73</c:v>
                </c:pt>
                <c:pt idx="1179">
                  <c:v>11.18</c:v>
                </c:pt>
                <c:pt idx="1180">
                  <c:v>12.17</c:v>
                </c:pt>
                <c:pt idx="1181">
                  <c:v>11.21</c:v>
                </c:pt>
                <c:pt idx="1182">
                  <c:v>11.5</c:v>
                </c:pt>
                <c:pt idx="1183">
                  <c:v>11.83</c:v>
                </c:pt>
                <c:pt idx="1184">
                  <c:v>12.01</c:v>
                </c:pt>
                <c:pt idx="1185">
                  <c:v>11.62</c:v>
                </c:pt>
                <c:pt idx="1186">
                  <c:v>13.47</c:v>
                </c:pt>
                <c:pt idx="1187">
                  <c:v>12.96</c:v>
                </c:pt>
                <c:pt idx="1188">
                  <c:v>13.95</c:v>
                </c:pt>
                <c:pt idx="1189">
                  <c:v>11.87</c:v>
                </c:pt>
                <c:pt idx="1190">
                  <c:v>12.06</c:v>
                </c:pt>
                <c:pt idx="1191">
                  <c:v>12.89</c:v>
                </c:pt>
                <c:pt idx="1192">
                  <c:v>12.89</c:v>
                </c:pt>
                <c:pt idx="1193">
                  <c:v>13.65</c:v>
                </c:pt>
                <c:pt idx="1194">
                  <c:v>13.56</c:v>
                </c:pt>
                <c:pt idx="1195">
                  <c:v>13.79</c:v>
                </c:pt>
                <c:pt idx="1196">
                  <c:v>14.94</c:v>
                </c:pt>
                <c:pt idx="1197">
                  <c:v>14.9</c:v>
                </c:pt>
                <c:pt idx="1198">
                  <c:v>13.62</c:v>
                </c:pt>
                <c:pt idx="1199">
                  <c:v>13.55</c:v>
                </c:pt>
                <c:pt idx="1200">
                  <c:v>13.33</c:v>
                </c:pt>
                <c:pt idx="1201">
                  <c:v>15.69</c:v>
                </c:pt>
                <c:pt idx="1202">
                  <c:v>14.08</c:v>
                </c:pt>
                <c:pt idx="1203">
                  <c:v>16.260000000000002</c:v>
                </c:pt>
                <c:pt idx="1204">
                  <c:v>15.65</c:v>
                </c:pt>
                <c:pt idx="1205">
                  <c:v>15.31</c:v>
                </c:pt>
                <c:pt idx="1206">
                  <c:v>14.26</c:v>
                </c:pt>
                <c:pt idx="1207">
                  <c:v>13.93</c:v>
                </c:pt>
                <c:pt idx="1208">
                  <c:v>13.66</c:v>
                </c:pt>
                <c:pt idx="1209">
                  <c:v>12.75</c:v>
                </c:pt>
                <c:pt idx="1210">
                  <c:v>14.33</c:v>
                </c:pt>
                <c:pt idx="1211">
                  <c:v>14.25</c:v>
                </c:pt>
                <c:pt idx="1212">
                  <c:v>14.4</c:v>
                </c:pt>
                <c:pt idx="1213">
                  <c:v>13.91</c:v>
                </c:pt>
                <c:pt idx="1214">
                  <c:v>15.5</c:v>
                </c:pt>
                <c:pt idx="1215">
                  <c:v>16.14</c:v>
                </c:pt>
                <c:pt idx="1216">
                  <c:v>15.97</c:v>
                </c:pt>
                <c:pt idx="1217">
                  <c:v>17.18</c:v>
                </c:pt>
                <c:pt idx="1218">
                  <c:v>15.7</c:v>
                </c:pt>
                <c:pt idx="1219">
                  <c:v>15.2</c:v>
                </c:pt>
                <c:pt idx="1220">
                  <c:v>15.11</c:v>
                </c:pt>
                <c:pt idx="1221">
                  <c:v>14.73</c:v>
                </c:pt>
                <c:pt idx="1222">
                  <c:v>14.61</c:v>
                </c:pt>
                <c:pt idx="1223">
                  <c:v>15.28</c:v>
                </c:pt>
                <c:pt idx="1224">
                  <c:v>14.32</c:v>
                </c:pt>
                <c:pt idx="1225">
                  <c:v>14.99</c:v>
                </c:pt>
                <c:pt idx="1226">
                  <c:v>16.88</c:v>
                </c:pt>
                <c:pt idx="1227">
                  <c:v>15.57</c:v>
                </c:pt>
                <c:pt idx="1228">
                  <c:v>15.95</c:v>
                </c:pt>
                <c:pt idx="1229">
                  <c:v>16.11</c:v>
                </c:pt>
                <c:pt idx="1230">
                  <c:v>15.07</c:v>
                </c:pt>
                <c:pt idx="1231">
                  <c:v>16.96</c:v>
                </c:pt>
                <c:pt idx="1232">
                  <c:v>14.75</c:v>
                </c:pt>
                <c:pt idx="1233">
                  <c:v>15.73</c:v>
                </c:pt>
                <c:pt idx="1234">
                  <c:v>15.02</c:v>
                </c:pt>
                <c:pt idx="1235">
                  <c:v>15.77</c:v>
                </c:pt>
                <c:pt idx="1236">
                  <c:v>15.47</c:v>
                </c:pt>
                <c:pt idx="1237">
                  <c:v>16.57</c:v>
                </c:pt>
                <c:pt idx="1238">
                  <c:v>18.27</c:v>
                </c:pt>
                <c:pt idx="1239">
                  <c:v>17.64</c:v>
                </c:pt>
                <c:pt idx="1240">
                  <c:v>17.09</c:v>
                </c:pt>
                <c:pt idx="1241">
                  <c:v>16.010000000000002</c:v>
                </c:pt>
                <c:pt idx="1242">
                  <c:v>15.99</c:v>
                </c:pt>
                <c:pt idx="1243">
                  <c:v>15.49</c:v>
                </c:pt>
                <c:pt idx="1244">
                  <c:v>16.11</c:v>
                </c:pt>
                <c:pt idx="1245">
                  <c:v>15.88</c:v>
                </c:pt>
                <c:pt idx="1246">
                  <c:v>15.8</c:v>
                </c:pt>
                <c:pt idx="1247">
                  <c:v>16.61</c:v>
                </c:pt>
                <c:pt idx="1248">
                  <c:v>16.13</c:v>
                </c:pt>
                <c:pt idx="1249">
                  <c:v>17</c:v>
                </c:pt>
                <c:pt idx="1250">
                  <c:v>17.440000000000001</c:v>
                </c:pt>
                <c:pt idx="1251">
                  <c:v>15.04</c:v>
                </c:pt>
                <c:pt idx="1252">
                  <c:v>15.09</c:v>
                </c:pt>
                <c:pt idx="1253">
                  <c:v>13.79</c:v>
                </c:pt>
                <c:pt idx="1254">
                  <c:v>12.87</c:v>
                </c:pt>
                <c:pt idx="1255">
                  <c:v>12.87</c:v>
                </c:pt>
                <c:pt idx="1256">
                  <c:v>12.94</c:v>
                </c:pt>
                <c:pt idx="1257">
                  <c:v>12.9</c:v>
                </c:pt>
                <c:pt idx="1258">
                  <c:v>12.17</c:v>
                </c:pt>
                <c:pt idx="1259">
                  <c:v>11.96</c:v>
                </c:pt>
                <c:pt idx="1260">
                  <c:v>11.83</c:v>
                </c:pt>
                <c:pt idx="1261">
                  <c:v>11.4</c:v>
                </c:pt>
                <c:pt idx="1262">
                  <c:v>12.87</c:v>
                </c:pt>
                <c:pt idx="1263">
                  <c:v>12.48</c:v>
                </c:pt>
                <c:pt idx="1264">
                  <c:v>14.09</c:v>
                </c:pt>
                <c:pt idx="1265">
                  <c:v>13.87</c:v>
                </c:pt>
                <c:pt idx="1266">
                  <c:v>13.7</c:v>
                </c:pt>
                <c:pt idx="1267">
                  <c:v>13.67</c:v>
                </c:pt>
                <c:pt idx="1268">
                  <c:v>13.53</c:v>
                </c:pt>
                <c:pt idx="1269">
                  <c:v>12.49</c:v>
                </c:pt>
                <c:pt idx="1270">
                  <c:v>12.03</c:v>
                </c:pt>
                <c:pt idx="1271">
                  <c:v>12.74</c:v>
                </c:pt>
                <c:pt idx="1272">
                  <c:v>11.46</c:v>
                </c:pt>
                <c:pt idx="1273">
                  <c:v>11.45</c:v>
                </c:pt>
                <c:pt idx="1274">
                  <c:v>12.45</c:v>
                </c:pt>
                <c:pt idx="1275">
                  <c:v>11.24</c:v>
                </c:pt>
                <c:pt idx="1276">
                  <c:v>12.08</c:v>
                </c:pt>
                <c:pt idx="1277">
                  <c:v>12.08</c:v>
                </c:pt>
                <c:pt idx="1278">
                  <c:v>13.89</c:v>
                </c:pt>
                <c:pt idx="1279">
                  <c:v>12.13</c:v>
                </c:pt>
                <c:pt idx="1280">
                  <c:v>11.94</c:v>
                </c:pt>
                <c:pt idx="1281">
                  <c:v>10.9</c:v>
                </c:pt>
                <c:pt idx="1282">
                  <c:v>10.77</c:v>
                </c:pt>
                <c:pt idx="1283">
                  <c:v>11.63</c:v>
                </c:pt>
                <c:pt idx="1284">
                  <c:v>12.12</c:v>
                </c:pt>
                <c:pt idx="1285">
                  <c:v>11.74</c:v>
                </c:pt>
                <c:pt idx="1286">
                  <c:v>11.59</c:v>
                </c:pt>
                <c:pt idx="1287">
                  <c:v>10.56</c:v>
                </c:pt>
                <c:pt idx="1288">
                  <c:v>11.24</c:v>
                </c:pt>
                <c:pt idx="1289">
                  <c:v>11.01</c:v>
                </c:pt>
                <c:pt idx="1290">
                  <c:v>11.29</c:v>
                </c:pt>
                <c:pt idx="1291">
                  <c:v>11.42</c:v>
                </c:pt>
                <c:pt idx="1292">
                  <c:v>11.5</c:v>
                </c:pt>
                <c:pt idx="1293">
                  <c:v>11.74</c:v>
                </c:pt>
                <c:pt idx="1294">
                  <c:v>11.35</c:v>
                </c:pt>
                <c:pt idx="1295">
                  <c:v>11.49</c:v>
                </c:pt>
                <c:pt idx="1296">
                  <c:v>11.62</c:v>
                </c:pt>
                <c:pt idx="1297">
                  <c:v>11.44</c:v>
                </c:pt>
                <c:pt idx="1298">
                  <c:v>11.44</c:v>
                </c:pt>
                <c:pt idx="1299">
                  <c:v>11.03</c:v>
                </c:pt>
                <c:pt idx="1300">
                  <c:v>10.8</c:v>
                </c:pt>
                <c:pt idx="1301">
                  <c:v>10.95</c:v>
                </c:pt>
                <c:pt idx="1302">
                  <c:v>10.93</c:v>
                </c:pt>
                <c:pt idx="1303">
                  <c:v>12.33</c:v>
                </c:pt>
                <c:pt idx="1304">
                  <c:v>11.49</c:v>
                </c:pt>
                <c:pt idx="1305">
                  <c:v>11.66</c:v>
                </c:pt>
                <c:pt idx="1306">
                  <c:v>11.48</c:v>
                </c:pt>
                <c:pt idx="1307">
                  <c:v>12.19</c:v>
                </c:pt>
                <c:pt idx="1308">
                  <c:v>12.39</c:v>
                </c:pt>
                <c:pt idx="1309">
                  <c:v>13.21</c:v>
                </c:pt>
                <c:pt idx="1310">
                  <c:v>13.09</c:v>
                </c:pt>
                <c:pt idx="1311">
                  <c:v>13.27</c:v>
                </c:pt>
                <c:pt idx="1312">
                  <c:v>12.11</c:v>
                </c:pt>
                <c:pt idx="1313">
                  <c:v>11.68</c:v>
                </c:pt>
                <c:pt idx="1314">
                  <c:v>12.27</c:v>
                </c:pt>
                <c:pt idx="1315">
                  <c:v>12.27</c:v>
                </c:pt>
                <c:pt idx="1316">
                  <c:v>12.05</c:v>
                </c:pt>
                <c:pt idx="1317">
                  <c:v>11.88</c:v>
                </c:pt>
                <c:pt idx="1318">
                  <c:v>11.35</c:v>
                </c:pt>
                <c:pt idx="1319">
                  <c:v>11.36</c:v>
                </c:pt>
                <c:pt idx="1320">
                  <c:v>11.39</c:v>
                </c:pt>
                <c:pt idx="1321">
                  <c:v>11.23</c:v>
                </c:pt>
                <c:pt idx="1322">
                  <c:v>11.97</c:v>
                </c:pt>
                <c:pt idx="1323">
                  <c:v>11.51</c:v>
                </c:pt>
                <c:pt idx="1324">
                  <c:v>11.68</c:v>
                </c:pt>
                <c:pt idx="1325">
                  <c:v>12.59</c:v>
                </c:pt>
                <c:pt idx="1326">
                  <c:v>13.6</c:v>
                </c:pt>
                <c:pt idx="1327">
                  <c:v>12.52</c:v>
                </c:pt>
                <c:pt idx="1328">
                  <c:v>12.24</c:v>
                </c:pt>
                <c:pt idx="1329">
                  <c:v>12.98</c:v>
                </c:pt>
                <c:pt idx="1330">
                  <c:v>11.72</c:v>
                </c:pt>
                <c:pt idx="1331">
                  <c:v>13.14</c:v>
                </c:pt>
                <c:pt idx="1332">
                  <c:v>13.3</c:v>
                </c:pt>
                <c:pt idx="1333">
                  <c:v>12.59</c:v>
                </c:pt>
                <c:pt idx="1334">
                  <c:v>12.29</c:v>
                </c:pt>
                <c:pt idx="1335">
                  <c:v>11.22</c:v>
                </c:pt>
                <c:pt idx="1336">
                  <c:v>11.49</c:v>
                </c:pt>
                <c:pt idx="1337">
                  <c:v>12.21</c:v>
                </c:pt>
                <c:pt idx="1338">
                  <c:v>13.11</c:v>
                </c:pt>
                <c:pt idx="1339">
                  <c:v>12.16</c:v>
                </c:pt>
                <c:pt idx="1340">
                  <c:v>11.21</c:v>
                </c:pt>
                <c:pt idx="1341">
                  <c:v>11.78</c:v>
                </c:pt>
                <c:pt idx="1342">
                  <c:v>11.93</c:v>
                </c:pt>
                <c:pt idx="1343">
                  <c:v>12.78</c:v>
                </c:pt>
                <c:pt idx="1344">
                  <c:v>11.81</c:v>
                </c:pt>
                <c:pt idx="1345">
                  <c:v>11.54</c:v>
                </c:pt>
                <c:pt idx="1346">
                  <c:v>11.21</c:v>
                </c:pt>
                <c:pt idx="1347">
                  <c:v>12.18</c:v>
                </c:pt>
                <c:pt idx="1348">
                  <c:v>11.8</c:v>
                </c:pt>
                <c:pt idx="1349">
                  <c:v>11.46</c:v>
                </c:pt>
                <c:pt idx="1350">
                  <c:v>11.91</c:v>
                </c:pt>
                <c:pt idx="1351">
                  <c:v>11.37</c:v>
                </c:pt>
                <c:pt idx="1352">
                  <c:v>12.26</c:v>
                </c:pt>
                <c:pt idx="1353">
                  <c:v>12.94</c:v>
                </c:pt>
                <c:pt idx="1354">
                  <c:v>13.29</c:v>
                </c:pt>
                <c:pt idx="1355">
                  <c:v>11.2</c:v>
                </c:pt>
                <c:pt idx="1356">
                  <c:v>12.09</c:v>
                </c:pt>
                <c:pt idx="1357">
                  <c:v>12.13</c:v>
                </c:pt>
                <c:pt idx="1358">
                  <c:v>12.28</c:v>
                </c:pt>
                <c:pt idx="1359">
                  <c:v>11.89</c:v>
                </c:pt>
                <c:pt idx="1360">
                  <c:v>12.73</c:v>
                </c:pt>
                <c:pt idx="1361">
                  <c:v>12.22</c:v>
                </c:pt>
                <c:pt idx="1362">
                  <c:v>11.14</c:v>
                </c:pt>
                <c:pt idx="1363">
                  <c:v>10.29</c:v>
                </c:pt>
                <c:pt idx="1364">
                  <c:v>11.76</c:v>
                </c:pt>
                <c:pt idx="1365">
                  <c:v>11.63</c:v>
                </c:pt>
                <c:pt idx="1366">
                  <c:v>12.13</c:v>
                </c:pt>
                <c:pt idx="1367">
                  <c:v>12.49</c:v>
                </c:pt>
                <c:pt idx="1368">
                  <c:v>12.16</c:v>
                </c:pt>
                <c:pt idx="1369">
                  <c:v>12.77</c:v>
                </c:pt>
                <c:pt idx="1370">
                  <c:v>13.5</c:v>
                </c:pt>
                <c:pt idx="1371">
                  <c:v>12.96</c:v>
                </c:pt>
                <c:pt idx="1372">
                  <c:v>13.22</c:v>
                </c:pt>
                <c:pt idx="1373">
                  <c:v>13.01</c:v>
                </c:pt>
                <c:pt idx="1374">
                  <c:v>12.62</c:v>
                </c:pt>
                <c:pt idx="1375">
                  <c:v>12</c:v>
                </c:pt>
                <c:pt idx="1376">
                  <c:v>11.35</c:v>
                </c:pt>
                <c:pt idx="1377">
                  <c:v>12.16</c:v>
                </c:pt>
                <c:pt idx="1378">
                  <c:v>11.72</c:v>
                </c:pt>
                <c:pt idx="1379">
                  <c:v>10.36</c:v>
                </c:pt>
                <c:pt idx="1380">
                  <c:v>10.6</c:v>
                </c:pt>
                <c:pt idx="1381">
                  <c:v>11.26</c:v>
                </c:pt>
                <c:pt idx="1382">
                  <c:v>11.52</c:v>
                </c:pt>
                <c:pt idx="1383">
                  <c:v>10.92</c:v>
                </c:pt>
                <c:pt idx="1384">
                  <c:v>11.43</c:v>
                </c:pt>
                <c:pt idx="1385">
                  <c:v>10.98</c:v>
                </c:pt>
                <c:pt idx="1386">
                  <c:v>11.85</c:v>
                </c:pt>
                <c:pt idx="1387">
                  <c:v>12.3</c:v>
                </c:pt>
                <c:pt idx="1388">
                  <c:v>11.59</c:v>
                </c:pt>
                <c:pt idx="1389">
                  <c:v>11.07</c:v>
                </c:pt>
                <c:pt idx="1390">
                  <c:v>11.36</c:v>
                </c:pt>
                <c:pt idx="1391">
                  <c:v>11.86</c:v>
                </c:pt>
                <c:pt idx="1392">
                  <c:v>12.35</c:v>
                </c:pt>
                <c:pt idx="1393">
                  <c:v>11.76</c:v>
                </c:pt>
                <c:pt idx="1394">
                  <c:v>11.19</c:v>
                </c:pt>
                <c:pt idx="1395">
                  <c:v>11.97</c:v>
                </c:pt>
                <c:pt idx="1396">
                  <c:v>12.25</c:v>
                </c:pt>
                <c:pt idx="1397">
                  <c:v>11.13</c:v>
                </c:pt>
                <c:pt idx="1398">
                  <c:v>12.73</c:v>
                </c:pt>
                <c:pt idx="1399">
                  <c:v>12.35</c:v>
                </c:pt>
                <c:pt idx="1400">
                  <c:v>12.55</c:v>
                </c:pt>
                <c:pt idx="1401">
                  <c:v>13.48</c:v>
                </c:pt>
                <c:pt idx="1402">
                  <c:v>13.46</c:v>
                </c:pt>
                <c:pt idx="1403">
                  <c:v>11.94</c:v>
                </c:pt>
                <c:pt idx="1404">
                  <c:v>12.64</c:v>
                </c:pt>
                <c:pt idx="1405">
                  <c:v>12.73</c:v>
                </c:pt>
                <c:pt idx="1406">
                  <c:v>12.85</c:v>
                </c:pt>
                <c:pt idx="1407">
                  <c:v>13.34</c:v>
                </c:pt>
                <c:pt idx="1408">
                  <c:v>13.05</c:v>
                </c:pt>
                <c:pt idx="1409">
                  <c:v>13.22</c:v>
                </c:pt>
                <c:pt idx="1410">
                  <c:v>13.44</c:v>
                </c:pt>
                <c:pt idx="1411">
                  <c:v>13.28</c:v>
                </c:pt>
                <c:pt idx="1412">
                  <c:v>14.46</c:v>
                </c:pt>
                <c:pt idx="1413">
                  <c:v>12.9</c:v>
                </c:pt>
                <c:pt idx="1414">
                  <c:v>13.62</c:v>
                </c:pt>
                <c:pt idx="1415">
                  <c:v>13.25</c:v>
                </c:pt>
                <c:pt idx="1416">
                  <c:v>12.78</c:v>
                </c:pt>
                <c:pt idx="1417">
                  <c:v>12.87</c:v>
                </c:pt>
                <c:pt idx="1418">
                  <c:v>12.45</c:v>
                </c:pt>
                <c:pt idx="1419">
                  <c:v>12.69</c:v>
                </c:pt>
                <c:pt idx="1420">
                  <c:v>12.31</c:v>
                </c:pt>
                <c:pt idx="1421">
                  <c:v>11.6</c:v>
                </c:pt>
                <c:pt idx="1422">
                  <c:v>12.17</c:v>
                </c:pt>
                <c:pt idx="1423">
                  <c:v>11.47</c:v>
                </c:pt>
                <c:pt idx="1424">
                  <c:v>12.08</c:v>
                </c:pt>
                <c:pt idx="1425">
                  <c:v>12.54</c:v>
                </c:pt>
                <c:pt idx="1426">
                  <c:v>11.82</c:v>
                </c:pt>
                <c:pt idx="1427">
                  <c:v>13.31</c:v>
                </c:pt>
                <c:pt idx="1428">
                  <c:v>12.23</c:v>
                </c:pt>
                <c:pt idx="1429">
                  <c:v>12.15</c:v>
                </c:pt>
                <c:pt idx="1430">
                  <c:v>11.68</c:v>
                </c:pt>
                <c:pt idx="1431">
                  <c:v>11.77</c:v>
                </c:pt>
                <c:pt idx="1432">
                  <c:v>11.61</c:v>
                </c:pt>
                <c:pt idx="1433">
                  <c:v>11.15</c:v>
                </c:pt>
                <c:pt idx="1434">
                  <c:v>11.44</c:v>
                </c:pt>
                <c:pt idx="1435">
                  <c:v>10.31</c:v>
                </c:pt>
                <c:pt idx="1436">
                  <c:v>10.65</c:v>
                </c:pt>
                <c:pt idx="1437">
                  <c:v>11.01</c:v>
                </c:pt>
                <c:pt idx="1438">
                  <c:v>11.79</c:v>
                </c:pt>
                <c:pt idx="1439">
                  <c:v>11.67</c:v>
                </c:pt>
                <c:pt idx="1440">
                  <c:v>11.66</c:v>
                </c:pt>
                <c:pt idx="1441">
                  <c:v>11.29</c:v>
                </c:pt>
                <c:pt idx="1442">
                  <c:v>11.13</c:v>
                </c:pt>
                <c:pt idx="1443">
                  <c:v>12.38</c:v>
                </c:pt>
                <c:pt idx="1444">
                  <c:v>12.5</c:v>
                </c:pt>
                <c:pt idx="1445">
                  <c:v>12.75</c:v>
                </c:pt>
                <c:pt idx="1446">
                  <c:v>11.95</c:v>
                </c:pt>
                <c:pt idx="1447">
                  <c:v>12.79</c:v>
                </c:pt>
                <c:pt idx="1448">
                  <c:v>12.33</c:v>
                </c:pt>
                <c:pt idx="1449">
                  <c:v>12.21</c:v>
                </c:pt>
                <c:pt idx="1450">
                  <c:v>12.73</c:v>
                </c:pt>
                <c:pt idx="1451">
                  <c:v>11.72</c:v>
                </c:pt>
                <c:pt idx="1452">
                  <c:v>12.2</c:v>
                </c:pt>
                <c:pt idx="1453">
                  <c:v>12.4</c:v>
                </c:pt>
                <c:pt idx="1454">
                  <c:v>14.52</c:v>
                </c:pt>
                <c:pt idx="1455">
                  <c:v>13.31</c:v>
                </c:pt>
                <c:pt idx="1456">
                  <c:v>14.15</c:v>
                </c:pt>
                <c:pt idx="1457">
                  <c:v>13.45</c:v>
                </c:pt>
                <c:pt idx="1458">
                  <c:v>14.61</c:v>
                </c:pt>
                <c:pt idx="1459">
                  <c:v>14.61</c:v>
                </c:pt>
                <c:pt idx="1460">
                  <c:v>14.74</c:v>
                </c:pt>
                <c:pt idx="1461">
                  <c:v>14.34</c:v>
                </c:pt>
                <c:pt idx="1462">
                  <c:v>13.95</c:v>
                </c:pt>
                <c:pt idx="1463">
                  <c:v>15.04</c:v>
                </c:pt>
                <c:pt idx="1464">
                  <c:v>14.63</c:v>
                </c:pt>
                <c:pt idx="1465">
                  <c:v>12.57</c:v>
                </c:pt>
                <c:pt idx="1466">
                  <c:v>14.38</c:v>
                </c:pt>
                <c:pt idx="1467">
                  <c:v>13.46</c:v>
                </c:pt>
                <c:pt idx="1468">
                  <c:v>14.63</c:v>
                </c:pt>
                <c:pt idx="1469">
                  <c:v>14.01</c:v>
                </c:pt>
                <c:pt idx="1470">
                  <c:v>13.41</c:v>
                </c:pt>
                <c:pt idx="1471">
                  <c:v>14.47</c:v>
                </c:pt>
                <c:pt idx="1472">
                  <c:v>15.79</c:v>
                </c:pt>
                <c:pt idx="1473">
                  <c:v>14.48</c:v>
                </c:pt>
                <c:pt idx="1474">
                  <c:v>13.9</c:v>
                </c:pt>
                <c:pt idx="1475">
                  <c:v>13.98</c:v>
                </c:pt>
                <c:pt idx="1476">
                  <c:v>13.37</c:v>
                </c:pt>
                <c:pt idx="1477">
                  <c:v>12.12</c:v>
                </c:pt>
                <c:pt idx="1478">
                  <c:v>13.09</c:v>
                </c:pt>
                <c:pt idx="1479">
                  <c:v>12.92</c:v>
                </c:pt>
                <c:pt idx="1480">
                  <c:v>12.85</c:v>
                </c:pt>
                <c:pt idx="1481">
                  <c:v>12.35</c:v>
                </c:pt>
                <c:pt idx="1482">
                  <c:v>12.62</c:v>
                </c:pt>
                <c:pt idx="1483">
                  <c:v>13.52</c:v>
                </c:pt>
                <c:pt idx="1484">
                  <c:v>13.77</c:v>
                </c:pt>
                <c:pt idx="1485">
                  <c:v>13.44</c:v>
                </c:pt>
                <c:pt idx="1486">
                  <c:v>12.88</c:v>
                </c:pt>
                <c:pt idx="1487">
                  <c:v>12.61</c:v>
                </c:pt>
                <c:pt idx="1488">
                  <c:v>12.75</c:v>
                </c:pt>
                <c:pt idx="1489">
                  <c:v>11.89</c:v>
                </c:pt>
                <c:pt idx="1490">
                  <c:v>11.91</c:v>
                </c:pt>
                <c:pt idx="1491">
                  <c:v>11.91</c:v>
                </c:pt>
                <c:pt idx="1492">
                  <c:v>10.57</c:v>
                </c:pt>
                <c:pt idx="1493">
                  <c:v>11.94</c:v>
                </c:pt>
                <c:pt idx="1494">
                  <c:v>11</c:v>
                </c:pt>
                <c:pt idx="1495">
                  <c:v>10.9</c:v>
                </c:pt>
                <c:pt idx="1496">
                  <c:v>11.12</c:v>
                </c:pt>
                <c:pt idx="1497">
                  <c:v>11.12</c:v>
                </c:pt>
                <c:pt idx="1498">
                  <c:v>11.12</c:v>
                </c:pt>
                <c:pt idx="1499">
                  <c:v>10.84</c:v>
                </c:pt>
                <c:pt idx="1500">
                  <c:v>12.5</c:v>
                </c:pt>
                <c:pt idx="1501">
                  <c:v>12.5</c:v>
                </c:pt>
                <c:pt idx="1502">
                  <c:v>12.14</c:v>
                </c:pt>
                <c:pt idx="1503">
                  <c:v>10.38</c:v>
                </c:pt>
                <c:pt idx="1504">
                  <c:v>11.51</c:v>
                </c:pt>
                <c:pt idx="1505">
                  <c:v>10.67</c:v>
                </c:pt>
                <c:pt idx="1506">
                  <c:v>11.22</c:v>
                </c:pt>
                <c:pt idx="1507">
                  <c:v>11.22</c:v>
                </c:pt>
                <c:pt idx="1508">
                  <c:v>15.42</c:v>
                </c:pt>
                <c:pt idx="1509">
                  <c:v>11.84</c:v>
                </c:pt>
                <c:pt idx="1510">
                  <c:v>13.01</c:v>
                </c:pt>
                <c:pt idx="1511">
                  <c:v>11.29</c:v>
                </c:pt>
                <c:pt idx="1512">
                  <c:v>11.72</c:v>
                </c:pt>
                <c:pt idx="1513">
                  <c:v>11.24</c:v>
                </c:pt>
                <c:pt idx="1514">
                  <c:v>11.91</c:v>
                </c:pt>
                <c:pt idx="1515">
                  <c:v>12.59</c:v>
                </c:pt>
                <c:pt idx="1516">
                  <c:v>13.39</c:v>
                </c:pt>
                <c:pt idx="1517">
                  <c:v>11.53</c:v>
                </c:pt>
                <c:pt idx="1518">
                  <c:v>11.24</c:v>
                </c:pt>
                <c:pt idx="1519">
                  <c:v>14.02</c:v>
                </c:pt>
                <c:pt idx="1520">
                  <c:v>14.02</c:v>
                </c:pt>
                <c:pt idx="1521">
                  <c:v>13.04</c:v>
                </c:pt>
                <c:pt idx="1522">
                  <c:v>16.55</c:v>
                </c:pt>
                <c:pt idx="1523">
                  <c:v>15.76</c:v>
                </c:pt>
                <c:pt idx="1524">
                  <c:v>14.28</c:v>
                </c:pt>
                <c:pt idx="1525">
                  <c:v>14.12</c:v>
                </c:pt>
                <c:pt idx="1526">
                  <c:v>14.62</c:v>
                </c:pt>
                <c:pt idx="1527">
                  <c:v>14</c:v>
                </c:pt>
                <c:pt idx="1528">
                  <c:v>13.72</c:v>
                </c:pt>
                <c:pt idx="1529">
                  <c:v>13.55</c:v>
                </c:pt>
                <c:pt idx="1530">
                  <c:v>12.88</c:v>
                </c:pt>
                <c:pt idx="1531">
                  <c:v>13.56</c:v>
                </c:pt>
                <c:pt idx="1532">
                  <c:v>12.92</c:v>
                </c:pt>
                <c:pt idx="1533">
                  <c:v>12.31</c:v>
                </c:pt>
                <c:pt idx="1534">
                  <c:v>12.64</c:v>
                </c:pt>
                <c:pt idx="1535">
                  <c:v>12.07</c:v>
                </c:pt>
                <c:pt idx="1536">
                  <c:v>11.45</c:v>
                </c:pt>
                <c:pt idx="1537">
                  <c:v>12.37</c:v>
                </c:pt>
                <c:pt idx="1538">
                  <c:v>11.44</c:v>
                </c:pt>
                <c:pt idx="1539">
                  <c:v>12.51</c:v>
                </c:pt>
                <c:pt idx="1540">
                  <c:v>13.79</c:v>
                </c:pt>
                <c:pt idx="1541">
                  <c:v>13.99</c:v>
                </c:pt>
                <c:pt idx="1542">
                  <c:v>14.29</c:v>
                </c:pt>
                <c:pt idx="1543">
                  <c:v>13.96</c:v>
                </c:pt>
                <c:pt idx="1544">
                  <c:v>14.27</c:v>
                </c:pt>
                <c:pt idx="1545">
                  <c:v>14.53</c:v>
                </c:pt>
                <c:pt idx="1546">
                  <c:v>14.53</c:v>
                </c:pt>
                <c:pt idx="1547">
                  <c:v>15.02</c:v>
                </c:pt>
                <c:pt idx="1548">
                  <c:v>15.7</c:v>
                </c:pt>
                <c:pt idx="1549">
                  <c:v>14.93</c:v>
                </c:pt>
                <c:pt idx="1550">
                  <c:v>16.23</c:v>
                </c:pt>
                <c:pt idx="1551">
                  <c:v>15.53</c:v>
                </c:pt>
                <c:pt idx="1552">
                  <c:v>14.14</c:v>
                </c:pt>
                <c:pt idx="1553">
                  <c:v>14.93</c:v>
                </c:pt>
                <c:pt idx="1554">
                  <c:v>15.47</c:v>
                </c:pt>
                <c:pt idx="1555">
                  <c:v>16.510000000000002</c:v>
                </c:pt>
                <c:pt idx="1556">
                  <c:v>15.51</c:v>
                </c:pt>
                <c:pt idx="1557">
                  <c:v>16.88</c:v>
                </c:pt>
                <c:pt idx="1558">
                  <c:v>17.13</c:v>
                </c:pt>
                <c:pt idx="1559">
                  <c:v>16.78</c:v>
                </c:pt>
                <c:pt idx="1560">
                  <c:v>16.64</c:v>
                </c:pt>
                <c:pt idx="1561">
                  <c:v>16.03</c:v>
                </c:pt>
                <c:pt idx="1562">
                  <c:v>16.850000000000001</c:v>
                </c:pt>
                <c:pt idx="1563">
                  <c:v>18.86</c:v>
                </c:pt>
                <c:pt idx="1564">
                  <c:v>17.34</c:v>
                </c:pt>
                <c:pt idx="1565">
                  <c:v>18.37</c:v>
                </c:pt>
                <c:pt idx="1566">
                  <c:v>18.52</c:v>
                </c:pt>
                <c:pt idx="1567">
                  <c:v>17.79</c:v>
                </c:pt>
                <c:pt idx="1568">
                  <c:v>15.15</c:v>
                </c:pt>
                <c:pt idx="1569">
                  <c:v>16.5</c:v>
                </c:pt>
                <c:pt idx="1570">
                  <c:v>16.93</c:v>
                </c:pt>
                <c:pt idx="1571">
                  <c:v>18.3</c:v>
                </c:pt>
                <c:pt idx="1572">
                  <c:v>18.36</c:v>
                </c:pt>
                <c:pt idx="1573">
                  <c:v>17.41</c:v>
                </c:pt>
                <c:pt idx="1574">
                  <c:v>17.13</c:v>
                </c:pt>
                <c:pt idx="1575">
                  <c:v>18.23</c:v>
                </c:pt>
                <c:pt idx="1576">
                  <c:v>17.309999999999999</c:v>
                </c:pt>
                <c:pt idx="1577">
                  <c:v>17.8</c:v>
                </c:pt>
                <c:pt idx="1578">
                  <c:v>18.25</c:v>
                </c:pt>
                <c:pt idx="1579">
                  <c:v>18.420000000000002</c:v>
                </c:pt>
                <c:pt idx="1580">
                  <c:v>16.98</c:v>
                </c:pt>
                <c:pt idx="1581">
                  <c:v>16.36</c:v>
                </c:pt>
                <c:pt idx="1582">
                  <c:v>16.149999999999999</c:v>
                </c:pt>
                <c:pt idx="1583">
                  <c:v>16.149999999999999</c:v>
                </c:pt>
                <c:pt idx="1584">
                  <c:v>16.96</c:v>
                </c:pt>
                <c:pt idx="1585">
                  <c:v>17.79</c:v>
                </c:pt>
                <c:pt idx="1586">
                  <c:v>19.41</c:v>
                </c:pt>
                <c:pt idx="1587">
                  <c:v>18.690000000000001</c:v>
                </c:pt>
                <c:pt idx="1588">
                  <c:v>17.54</c:v>
                </c:pt>
                <c:pt idx="1589">
                  <c:v>16.510000000000002</c:v>
                </c:pt>
                <c:pt idx="1590">
                  <c:v>16.5</c:v>
                </c:pt>
                <c:pt idx="1591">
                  <c:v>16.690000000000001</c:v>
                </c:pt>
                <c:pt idx="1592">
                  <c:v>14.56</c:v>
                </c:pt>
                <c:pt idx="1593">
                  <c:v>14.76</c:v>
                </c:pt>
                <c:pt idx="1594">
                  <c:v>14.95</c:v>
                </c:pt>
                <c:pt idx="1595">
                  <c:v>14.01</c:v>
                </c:pt>
                <c:pt idx="1596">
                  <c:v>14.69</c:v>
                </c:pt>
                <c:pt idx="1597">
                  <c:v>14.56</c:v>
                </c:pt>
                <c:pt idx="1598">
                  <c:v>15.54</c:v>
                </c:pt>
                <c:pt idx="1599">
                  <c:v>15.75</c:v>
                </c:pt>
                <c:pt idx="1600">
                  <c:v>15.89</c:v>
                </c:pt>
                <c:pt idx="1601">
                  <c:v>16.75</c:v>
                </c:pt>
                <c:pt idx="1602">
                  <c:v>16.61</c:v>
                </c:pt>
                <c:pt idx="1603">
                  <c:v>16.89</c:v>
                </c:pt>
                <c:pt idx="1604">
                  <c:v>16.62</c:v>
                </c:pt>
                <c:pt idx="1605">
                  <c:v>17.2</c:v>
                </c:pt>
                <c:pt idx="1606">
                  <c:v>15.48</c:v>
                </c:pt>
                <c:pt idx="1607">
                  <c:v>16.2</c:v>
                </c:pt>
                <c:pt idx="1608">
                  <c:v>16.260000000000002</c:v>
                </c:pt>
                <c:pt idx="1609">
                  <c:v>15.01</c:v>
                </c:pt>
                <c:pt idx="1610">
                  <c:v>14.57</c:v>
                </c:pt>
                <c:pt idx="1611">
                  <c:v>16.010000000000002</c:v>
                </c:pt>
                <c:pt idx="1612">
                  <c:v>14.74</c:v>
                </c:pt>
                <c:pt idx="1613">
                  <c:v>15.05</c:v>
                </c:pt>
                <c:pt idx="1614">
                  <c:v>15.66</c:v>
                </c:pt>
                <c:pt idx="1615">
                  <c:v>16</c:v>
                </c:pt>
                <c:pt idx="1616">
                  <c:v>15.79</c:v>
                </c:pt>
                <c:pt idx="1617">
                  <c:v>15.58</c:v>
                </c:pt>
                <c:pt idx="1618">
                  <c:v>16.100000000000001</c:v>
                </c:pt>
                <c:pt idx="1619">
                  <c:v>16.97</c:v>
                </c:pt>
                <c:pt idx="1620">
                  <c:v>17.059999999999999</c:v>
                </c:pt>
                <c:pt idx="1621">
                  <c:v>15.74</c:v>
                </c:pt>
                <c:pt idx="1622">
                  <c:v>16.8</c:v>
                </c:pt>
                <c:pt idx="1623">
                  <c:v>16.350000000000001</c:v>
                </c:pt>
                <c:pt idx="1624">
                  <c:v>16.04</c:v>
                </c:pt>
                <c:pt idx="1625">
                  <c:v>16.34</c:v>
                </c:pt>
                <c:pt idx="1626">
                  <c:v>17.670000000000002</c:v>
                </c:pt>
                <c:pt idx="1627">
                  <c:v>16.57</c:v>
                </c:pt>
                <c:pt idx="1628">
                  <c:v>16.38</c:v>
                </c:pt>
                <c:pt idx="1629">
                  <c:v>16.47</c:v>
                </c:pt>
                <c:pt idx="1630">
                  <c:v>16.82</c:v>
                </c:pt>
                <c:pt idx="1631">
                  <c:v>17.100000000000001</c:v>
                </c:pt>
                <c:pt idx="1632">
                  <c:v>17.27</c:v>
                </c:pt>
                <c:pt idx="1633">
                  <c:v>16.690000000000001</c:v>
                </c:pt>
                <c:pt idx="1634">
                  <c:v>17.55</c:v>
                </c:pt>
                <c:pt idx="1635">
                  <c:v>17.079999999999998</c:v>
                </c:pt>
                <c:pt idx="1636">
                  <c:v>14.9</c:v>
                </c:pt>
                <c:pt idx="1637">
                  <c:v>16.079999999999998</c:v>
                </c:pt>
                <c:pt idx="1638">
                  <c:v>15.5</c:v>
                </c:pt>
                <c:pt idx="1639">
                  <c:v>15.07</c:v>
                </c:pt>
                <c:pt idx="1640">
                  <c:v>15.08</c:v>
                </c:pt>
                <c:pt idx="1641">
                  <c:v>13.92</c:v>
                </c:pt>
                <c:pt idx="1642">
                  <c:v>13.83</c:v>
                </c:pt>
                <c:pt idx="1643">
                  <c:v>13.93</c:v>
                </c:pt>
                <c:pt idx="1644">
                  <c:v>13.88</c:v>
                </c:pt>
                <c:pt idx="1645">
                  <c:v>16.25</c:v>
                </c:pt>
                <c:pt idx="1646">
                  <c:v>16.68</c:v>
                </c:pt>
                <c:pt idx="1647">
                  <c:v>16.02</c:v>
                </c:pt>
                <c:pt idx="1648">
                  <c:v>16.059999999999999</c:v>
                </c:pt>
                <c:pt idx="1649">
                  <c:v>15.81</c:v>
                </c:pt>
                <c:pt idx="1650">
                  <c:v>16.989999999999998</c:v>
                </c:pt>
                <c:pt idx="1651">
                  <c:v>17.14</c:v>
                </c:pt>
                <c:pt idx="1652">
                  <c:v>20.28</c:v>
                </c:pt>
                <c:pt idx="1653">
                  <c:v>19.38</c:v>
                </c:pt>
                <c:pt idx="1654">
                  <c:v>18.78</c:v>
                </c:pt>
                <c:pt idx="1655">
                  <c:v>16.739999999999998</c:v>
                </c:pt>
                <c:pt idx="1656">
                  <c:v>19.3</c:v>
                </c:pt>
                <c:pt idx="1657">
                  <c:v>19.3</c:v>
                </c:pt>
                <c:pt idx="1658">
                  <c:v>23.9</c:v>
                </c:pt>
                <c:pt idx="1659">
                  <c:v>19.59</c:v>
                </c:pt>
                <c:pt idx="1660">
                  <c:v>18.690000000000001</c:v>
                </c:pt>
                <c:pt idx="1661">
                  <c:v>18.559999999999999</c:v>
                </c:pt>
                <c:pt idx="1662">
                  <c:v>19.829999999999998</c:v>
                </c:pt>
                <c:pt idx="1663">
                  <c:v>19.88</c:v>
                </c:pt>
                <c:pt idx="1664">
                  <c:v>19.39</c:v>
                </c:pt>
                <c:pt idx="1665">
                  <c:v>16.38</c:v>
                </c:pt>
                <c:pt idx="1666">
                  <c:v>17.12</c:v>
                </c:pt>
                <c:pt idx="1667">
                  <c:v>17.75</c:v>
                </c:pt>
                <c:pt idx="1668">
                  <c:v>16.88</c:v>
                </c:pt>
                <c:pt idx="1669">
                  <c:v>16.28</c:v>
                </c:pt>
                <c:pt idx="1670">
                  <c:v>16.010000000000002</c:v>
                </c:pt>
                <c:pt idx="1671">
                  <c:v>16.14</c:v>
                </c:pt>
                <c:pt idx="1672">
                  <c:v>16.29</c:v>
                </c:pt>
                <c:pt idx="1673">
                  <c:v>16.53</c:v>
                </c:pt>
                <c:pt idx="1674">
                  <c:v>16.09</c:v>
                </c:pt>
                <c:pt idx="1675">
                  <c:v>15</c:v>
                </c:pt>
                <c:pt idx="1676">
                  <c:v>15.27</c:v>
                </c:pt>
                <c:pt idx="1677">
                  <c:v>15.19</c:v>
                </c:pt>
                <c:pt idx="1678">
                  <c:v>14.91</c:v>
                </c:pt>
                <c:pt idx="1679">
                  <c:v>13.9</c:v>
                </c:pt>
                <c:pt idx="1680">
                  <c:v>13.71</c:v>
                </c:pt>
                <c:pt idx="1681">
                  <c:v>14.74</c:v>
                </c:pt>
                <c:pt idx="1682">
                  <c:v>14.57</c:v>
                </c:pt>
                <c:pt idx="1683">
                  <c:v>14.88</c:v>
                </c:pt>
                <c:pt idx="1684">
                  <c:v>15.43</c:v>
                </c:pt>
                <c:pt idx="1685">
                  <c:v>16.09</c:v>
                </c:pt>
                <c:pt idx="1686">
                  <c:v>19.78</c:v>
                </c:pt>
                <c:pt idx="1687">
                  <c:v>18.61</c:v>
                </c:pt>
                <c:pt idx="1688">
                  <c:v>19.07</c:v>
                </c:pt>
                <c:pt idx="1689">
                  <c:v>18.149999999999999</c:v>
                </c:pt>
                <c:pt idx="1690">
                  <c:v>17.100000000000001</c:v>
                </c:pt>
                <c:pt idx="1691">
                  <c:v>16.420000000000002</c:v>
                </c:pt>
                <c:pt idx="1692">
                  <c:v>16.559999999999999</c:v>
                </c:pt>
                <c:pt idx="1693">
                  <c:v>15.36</c:v>
                </c:pt>
                <c:pt idx="1694">
                  <c:v>15.51</c:v>
                </c:pt>
                <c:pt idx="1695">
                  <c:v>15.4</c:v>
                </c:pt>
                <c:pt idx="1696">
                  <c:v>15.86</c:v>
                </c:pt>
                <c:pt idx="1697">
                  <c:v>16.27</c:v>
                </c:pt>
                <c:pt idx="1698">
                  <c:v>16.09</c:v>
                </c:pt>
                <c:pt idx="1699">
                  <c:v>14.57</c:v>
                </c:pt>
                <c:pt idx="1700">
                  <c:v>16.329999999999998</c:v>
                </c:pt>
                <c:pt idx="1701">
                  <c:v>16.55</c:v>
                </c:pt>
                <c:pt idx="1702">
                  <c:v>15.86</c:v>
                </c:pt>
                <c:pt idx="1703">
                  <c:v>16.13</c:v>
                </c:pt>
                <c:pt idx="1704">
                  <c:v>16.57</c:v>
                </c:pt>
                <c:pt idx="1705">
                  <c:v>16.329999999999998</c:v>
                </c:pt>
                <c:pt idx="1706">
                  <c:v>16.899999999999999</c:v>
                </c:pt>
                <c:pt idx="1707">
                  <c:v>16.920000000000002</c:v>
                </c:pt>
                <c:pt idx="1708">
                  <c:v>16.73</c:v>
                </c:pt>
                <c:pt idx="1709">
                  <c:v>15.46</c:v>
                </c:pt>
                <c:pt idx="1710">
                  <c:v>15.06</c:v>
                </c:pt>
                <c:pt idx="1711">
                  <c:v>15.35</c:v>
                </c:pt>
                <c:pt idx="1712">
                  <c:v>15.66</c:v>
                </c:pt>
                <c:pt idx="1713">
                  <c:v>16.329999999999998</c:v>
                </c:pt>
                <c:pt idx="1714">
                  <c:v>15.5</c:v>
                </c:pt>
                <c:pt idx="1715">
                  <c:v>14.77</c:v>
                </c:pt>
                <c:pt idx="1716">
                  <c:v>14.82</c:v>
                </c:pt>
                <c:pt idx="1717">
                  <c:v>15.82</c:v>
                </c:pt>
                <c:pt idx="1718">
                  <c:v>15.25</c:v>
                </c:pt>
                <c:pt idx="1719">
                  <c:v>15.52</c:v>
                </c:pt>
                <c:pt idx="1720">
                  <c:v>15.53</c:v>
                </c:pt>
                <c:pt idx="1721">
                  <c:v>16.29</c:v>
                </c:pt>
                <c:pt idx="1722">
                  <c:v>16.66</c:v>
                </c:pt>
                <c:pt idx="1723">
                  <c:v>16.170000000000002</c:v>
                </c:pt>
                <c:pt idx="1724">
                  <c:v>17.09</c:v>
                </c:pt>
                <c:pt idx="1725">
                  <c:v>17.27</c:v>
                </c:pt>
                <c:pt idx="1726">
                  <c:v>18.440000000000001</c:v>
                </c:pt>
                <c:pt idx="1727">
                  <c:v>18.170000000000002</c:v>
                </c:pt>
                <c:pt idx="1728">
                  <c:v>18.14</c:v>
                </c:pt>
                <c:pt idx="1729">
                  <c:v>17.29</c:v>
                </c:pt>
                <c:pt idx="1730">
                  <c:v>18.329999999999998</c:v>
                </c:pt>
                <c:pt idx="1731">
                  <c:v>17.32</c:v>
                </c:pt>
                <c:pt idx="1732">
                  <c:v>16.739999999999998</c:v>
                </c:pt>
                <c:pt idx="1733">
                  <c:v>16.84</c:v>
                </c:pt>
                <c:pt idx="1734">
                  <c:v>16.52</c:v>
                </c:pt>
                <c:pt idx="1735">
                  <c:v>14.73</c:v>
                </c:pt>
                <c:pt idx="1736">
                  <c:v>15.89</c:v>
                </c:pt>
                <c:pt idx="1737">
                  <c:v>14.94</c:v>
                </c:pt>
                <c:pt idx="1738">
                  <c:v>14.62</c:v>
                </c:pt>
                <c:pt idx="1739">
                  <c:v>13.61</c:v>
                </c:pt>
                <c:pt idx="1740">
                  <c:v>14.71</c:v>
                </c:pt>
                <c:pt idx="1741">
                  <c:v>15.04</c:v>
                </c:pt>
                <c:pt idx="1742">
                  <c:v>15.39</c:v>
                </c:pt>
                <c:pt idx="1743">
                  <c:v>16.079999999999998</c:v>
                </c:pt>
                <c:pt idx="1744">
                  <c:v>15.06</c:v>
                </c:pt>
                <c:pt idx="1745">
                  <c:v>15.47</c:v>
                </c:pt>
                <c:pt idx="1746">
                  <c:v>16.670000000000002</c:v>
                </c:pt>
                <c:pt idx="1747">
                  <c:v>17</c:v>
                </c:pt>
                <c:pt idx="1748">
                  <c:v>16.760000000000002</c:v>
                </c:pt>
                <c:pt idx="1749">
                  <c:v>18.66</c:v>
                </c:pt>
                <c:pt idx="1750">
                  <c:v>17.7</c:v>
                </c:pt>
                <c:pt idx="1751">
                  <c:v>18.760000000000002</c:v>
                </c:pt>
                <c:pt idx="1752">
                  <c:v>17.59</c:v>
                </c:pt>
                <c:pt idx="1753">
                  <c:v>20.36</c:v>
                </c:pt>
                <c:pt idx="1754">
                  <c:v>18.5</c:v>
                </c:pt>
                <c:pt idx="1755">
                  <c:v>17.36</c:v>
                </c:pt>
                <c:pt idx="1756">
                  <c:v>18.61</c:v>
                </c:pt>
                <c:pt idx="1757">
                  <c:v>18.690000000000001</c:v>
                </c:pt>
                <c:pt idx="1758">
                  <c:v>20.85</c:v>
                </c:pt>
                <c:pt idx="1759">
                  <c:v>21.04</c:v>
                </c:pt>
                <c:pt idx="1760">
                  <c:v>21.99</c:v>
                </c:pt>
                <c:pt idx="1761">
                  <c:v>20.07</c:v>
                </c:pt>
                <c:pt idx="1762">
                  <c:v>18.940000000000001</c:v>
                </c:pt>
                <c:pt idx="1763">
                  <c:v>16.84</c:v>
                </c:pt>
                <c:pt idx="1764">
                  <c:v>19.27</c:v>
                </c:pt>
                <c:pt idx="1765">
                  <c:v>19.22</c:v>
                </c:pt>
                <c:pt idx="1766">
                  <c:v>18.329999999999998</c:v>
                </c:pt>
                <c:pt idx="1767">
                  <c:v>18.670000000000002</c:v>
                </c:pt>
                <c:pt idx="1768">
                  <c:v>19.7</c:v>
                </c:pt>
                <c:pt idx="1769">
                  <c:v>19.86</c:v>
                </c:pt>
                <c:pt idx="1770">
                  <c:v>21.54</c:v>
                </c:pt>
                <c:pt idx="1771">
                  <c:v>19.82</c:v>
                </c:pt>
                <c:pt idx="1772">
                  <c:v>19.84</c:v>
                </c:pt>
                <c:pt idx="1773">
                  <c:v>20.46</c:v>
                </c:pt>
                <c:pt idx="1774">
                  <c:v>18.600000000000001</c:v>
                </c:pt>
                <c:pt idx="1775">
                  <c:v>19.989999999999998</c:v>
                </c:pt>
                <c:pt idx="1776">
                  <c:v>20.75</c:v>
                </c:pt>
                <c:pt idx="1777">
                  <c:v>19.47</c:v>
                </c:pt>
                <c:pt idx="1778">
                  <c:v>20.100000000000001</c:v>
                </c:pt>
                <c:pt idx="1779">
                  <c:v>19.39</c:v>
                </c:pt>
                <c:pt idx="1780">
                  <c:v>19.59</c:v>
                </c:pt>
                <c:pt idx="1781">
                  <c:v>19.78</c:v>
                </c:pt>
                <c:pt idx="1782">
                  <c:v>19.18</c:v>
                </c:pt>
                <c:pt idx="1783">
                  <c:v>18.690000000000001</c:v>
                </c:pt>
                <c:pt idx="1784">
                  <c:v>18.02</c:v>
                </c:pt>
                <c:pt idx="1785">
                  <c:v>16.670000000000002</c:v>
                </c:pt>
                <c:pt idx="1786">
                  <c:v>18.45</c:v>
                </c:pt>
                <c:pt idx="1787">
                  <c:v>20.170000000000002</c:v>
                </c:pt>
                <c:pt idx="1788">
                  <c:v>19.96</c:v>
                </c:pt>
                <c:pt idx="1789">
                  <c:v>20.6</c:v>
                </c:pt>
                <c:pt idx="1790">
                  <c:v>19.809999999999999</c:v>
                </c:pt>
                <c:pt idx="1791">
                  <c:v>19.89</c:v>
                </c:pt>
                <c:pt idx="1792">
                  <c:v>19.59</c:v>
                </c:pt>
                <c:pt idx="1793">
                  <c:v>19.55</c:v>
                </c:pt>
                <c:pt idx="1794">
                  <c:v>20.58</c:v>
                </c:pt>
                <c:pt idx="1795">
                  <c:v>18.82</c:v>
                </c:pt>
                <c:pt idx="1796">
                  <c:v>19.649999999999999</c:v>
                </c:pt>
                <c:pt idx="1797">
                  <c:v>20.309999999999999</c:v>
                </c:pt>
                <c:pt idx="1798">
                  <c:v>19.57</c:v>
                </c:pt>
                <c:pt idx="1799">
                  <c:v>19.3</c:v>
                </c:pt>
                <c:pt idx="1800">
                  <c:v>19.21</c:v>
                </c:pt>
                <c:pt idx="1801">
                  <c:v>19.760000000000002</c:v>
                </c:pt>
                <c:pt idx="1802">
                  <c:v>19.940000000000001</c:v>
                </c:pt>
                <c:pt idx="1803">
                  <c:v>20.93</c:v>
                </c:pt>
                <c:pt idx="1804">
                  <c:v>21.29</c:v>
                </c:pt>
                <c:pt idx="1805">
                  <c:v>20.94</c:v>
                </c:pt>
                <c:pt idx="1806">
                  <c:v>20.11</c:v>
                </c:pt>
                <c:pt idx="1807">
                  <c:v>19.399999999999999</c:v>
                </c:pt>
                <c:pt idx="1808">
                  <c:v>20.43</c:v>
                </c:pt>
                <c:pt idx="1809">
                  <c:v>21.55</c:v>
                </c:pt>
                <c:pt idx="1810">
                  <c:v>21.89</c:v>
                </c:pt>
                <c:pt idx="1811">
                  <c:v>20.75</c:v>
                </c:pt>
                <c:pt idx="1812">
                  <c:v>20.010000000000002</c:v>
                </c:pt>
                <c:pt idx="1813">
                  <c:v>19.48</c:v>
                </c:pt>
                <c:pt idx="1814">
                  <c:v>19.52</c:v>
                </c:pt>
                <c:pt idx="1815">
                  <c:v>20.14</c:v>
                </c:pt>
                <c:pt idx="1816">
                  <c:v>19.239999999999998</c:v>
                </c:pt>
                <c:pt idx="1817">
                  <c:v>18.72</c:v>
                </c:pt>
                <c:pt idx="1818">
                  <c:v>19.32</c:v>
                </c:pt>
                <c:pt idx="1819">
                  <c:v>19.86</c:v>
                </c:pt>
                <c:pt idx="1820">
                  <c:v>21.18</c:v>
                </c:pt>
                <c:pt idx="1821">
                  <c:v>20.85</c:v>
                </c:pt>
                <c:pt idx="1822">
                  <c:v>21.68</c:v>
                </c:pt>
                <c:pt idx="1823">
                  <c:v>21.52</c:v>
                </c:pt>
                <c:pt idx="1824">
                  <c:v>17.54</c:v>
                </c:pt>
                <c:pt idx="1825">
                  <c:v>20</c:v>
                </c:pt>
                <c:pt idx="1826">
                  <c:v>19.75</c:v>
                </c:pt>
                <c:pt idx="1827">
                  <c:v>18.600000000000001</c:v>
                </c:pt>
                <c:pt idx="1828">
                  <c:v>17.38</c:v>
                </c:pt>
                <c:pt idx="1829">
                  <c:v>21.54</c:v>
                </c:pt>
                <c:pt idx="1830">
                  <c:v>22.85</c:v>
                </c:pt>
                <c:pt idx="1831">
                  <c:v>21.29</c:v>
                </c:pt>
                <c:pt idx="1832">
                  <c:v>21.24</c:v>
                </c:pt>
                <c:pt idx="1833">
                  <c:v>20.7</c:v>
                </c:pt>
                <c:pt idx="1834">
                  <c:v>19.239999999999998</c:v>
                </c:pt>
                <c:pt idx="1835">
                  <c:v>18.649999999999999</c:v>
                </c:pt>
                <c:pt idx="1836">
                  <c:v>18.09</c:v>
                </c:pt>
                <c:pt idx="1837">
                  <c:v>18.62</c:v>
                </c:pt>
                <c:pt idx="1838">
                  <c:v>19.510000000000002</c:v>
                </c:pt>
                <c:pt idx="1839">
                  <c:v>19.82</c:v>
                </c:pt>
                <c:pt idx="1840">
                  <c:v>19.02</c:v>
                </c:pt>
                <c:pt idx="1841">
                  <c:v>18.43</c:v>
                </c:pt>
                <c:pt idx="1842">
                  <c:v>18.38</c:v>
                </c:pt>
                <c:pt idx="1843">
                  <c:v>18.14</c:v>
                </c:pt>
                <c:pt idx="1844">
                  <c:v>19.22</c:v>
                </c:pt>
                <c:pt idx="1845">
                  <c:v>19.88</c:v>
                </c:pt>
                <c:pt idx="1846">
                  <c:v>19.84</c:v>
                </c:pt>
                <c:pt idx="1847">
                  <c:v>20.260000000000002</c:v>
                </c:pt>
                <c:pt idx="1848">
                  <c:v>21.25</c:v>
                </c:pt>
                <c:pt idx="1849">
                  <c:v>22.21</c:v>
                </c:pt>
                <c:pt idx="1850">
                  <c:v>20.64</c:v>
                </c:pt>
                <c:pt idx="1851">
                  <c:v>20</c:v>
                </c:pt>
                <c:pt idx="1852">
                  <c:v>20.18</c:v>
                </c:pt>
                <c:pt idx="1853">
                  <c:v>18.88</c:v>
                </c:pt>
                <c:pt idx="1854">
                  <c:v>18.489999999999998</c:v>
                </c:pt>
                <c:pt idx="1855">
                  <c:v>21.37</c:v>
                </c:pt>
                <c:pt idx="1856">
                  <c:v>21.19</c:v>
                </c:pt>
                <c:pt idx="1857">
                  <c:v>21.4</c:v>
                </c:pt>
                <c:pt idx="1858">
                  <c:v>21.49</c:v>
                </c:pt>
                <c:pt idx="1859">
                  <c:v>20.440000000000001</c:v>
                </c:pt>
                <c:pt idx="1860">
                  <c:v>20.53</c:v>
                </c:pt>
                <c:pt idx="1861">
                  <c:v>20.48</c:v>
                </c:pt>
                <c:pt idx="1862">
                  <c:v>21.14</c:v>
                </c:pt>
                <c:pt idx="1863">
                  <c:v>18.73</c:v>
                </c:pt>
                <c:pt idx="1864">
                  <c:v>21.88</c:v>
                </c:pt>
                <c:pt idx="1865">
                  <c:v>21.49</c:v>
                </c:pt>
                <c:pt idx="1866">
                  <c:v>19.190000000000001</c:v>
                </c:pt>
                <c:pt idx="1867">
                  <c:v>19.010000000000002</c:v>
                </c:pt>
                <c:pt idx="1868">
                  <c:v>18.46</c:v>
                </c:pt>
                <c:pt idx="1869">
                  <c:v>19.260000000000002</c:v>
                </c:pt>
                <c:pt idx="1870">
                  <c:v>19.39</c:v>
                </c:pt>
                <c:pt idx="1871">
                  <c:v>19.100000000000001</c:v>
                </c:pt>
                <c:pt idx="1872">
                  <c:v>19.48</c:v>
                </c:pt>
                <c:pt idx="1873">
                  <c:v>21.08</c:v>
                </c:pt>
                <c:pt idx="1874">
                  <c:v>19.91</c:v>
                </c:pt>
                <c:pt idx="1875">
                  <c:v>19.989999999999998</c:v>
                </c:pt>
                <c:pt idx="1876">
                  <c:v>20.190000000000001</c:v>
                </c:pt>
                <c:pt idx="1877">
                  <c:v>19.440000000000001</c:v>
                </c:pt>
                <c:pt idx="1878">
                  <c:v>19.66</c:v>
                </c:pt>
                <c:pt idx="1879">
                  <c:v>19.28</c:v>
                </c:pt>
                <c:pt idx="1880">
                  <c:v>18.96</c:v>
                </c:pt>
                <c:pt idx="1881">
                  <c:v>18.7</c:v>
                </c:pt>
                <c:pt idx="1882">
                  <c:v>19.3</c:v>
                </c:pt>
                <c:pt idx="1883">
                  <c:v>19.77</c:v>
                </c:pt>
                <c:pt idx="1884">
                  <c:v>20.66</c:v>
                </c:pt>
                <c:pt idx="1885">
                  <c:v>20.38</c:v>
                </c:pt>
                <c:pt idx="1886">
                  <c:v>20.18</c:v>
                </c:pt>
                <c:pt idx="1887">
                  <c:v>20.239999999999998</c:v>
                </c:pt>
                <c:pt idx="1888">
                  <c:v>20.7</c:v>
                </c:pt>
                <c:pt idx="1889">
                  <c:v>20.73</c:v>
                </c:pt>
                <c:pt idx="1890">
                  <c:v>21.01</c:v>
                </c:pt>
                <c:pt idx="1891">
                  <c:v>21.75</c:v>
                </c:pt>
                <c:pt idx="1892">
                  <c:v>21.26</c:v>
                </c:pt>
                <c:pt idx="1893">
                  <c:v>21.47</c:v>
                </c:pt>
                <c:pt idx="1894">
                  <c:v>21.54</c:v>
                </c:pt>
                <c:pt idx="1895">
                  <c:v>20.74</c:v>
                </c:pt>
                <c:pt idx="1896">
                  <c:v>18.46</c:v>
                </c:pt>
                <c:pt idx="1897">
                  <c:v>18.71</c:v>
                </c:pt>
                <c:pt idx="1898">
                  <c:v>19.079999999999998</c:v>
                </c:pt>
                <c:pt idx="1899">
                  <c:v>18.579999999999998</c:v>
                </c:pt>
                <c:pt idx="1900">
                  <c:v>19.89</c:v>
                </c:pt>
                <c:pt idx="1901">
                  <c:v>19.29</c:v>
                </c:pt>
                <c:pt idx="1902">
                  <c:v>19.02</c:v>
                </c:pt>
                <c:pt idx="1903">
                  <c:v>19.510000000000002</c:v>
                </c:pt>
                <c:pt idx="1904">
                  <c:v>19.8</c:v>
                </c:pt>
                <c:pt idx="1905">
                  <c:v>19.97</c:v>
                </c:pt>
                <c:pt idx="1906">
                  <c:v>21.01</c:v>
                </c:pt>
                <c:pt idx="1907">
                  <c:v>23.55</c:v>
                </c:pt>
                <c:pt idx="1908">
                  <c:v>23.11</c:v>
                </c:pt>
                <c:pt idx="1909">
                  <c:v>21.31</c:v>
                </c:pt>
                <c:pt idx="1910">
                  <c:v>21.57</c:v>
                </c:pt>
                <c:pt idx="1911">
                  <c:v>20.64</c:v>
                </c:pt>
                <c:pt idx="1912">
                  <c:v>20.57</c:v>
                </c:pt>
                <c:pt idx="1913">
                  <c:v>22.28</c:v>
                </c:pt>
                <c:pt idx="1914">
                  <c:v>21.95</c:v>
                </c:pt>
                <c:pt idx="1915">
                  <c:v>21.34</c:v>
                </c:pt>
                <c:pt idx="1916">
                  <c:v>21.29</c:v>
                </c:pt>
                <c:pt idx="1917">
                  <c:v>23</c:v>
                </c:pt>
                <c:pt idx="1918">
                  <c:v>21.78</c:v>
                </c:pt>
                <c:pt idx="1919">
                  <c:v>20.87</c:v>
                </c:pt>
                <c:pt idx="1920">
                  <c:v>19.54</c:v>
                </c:pt>
                <c:pt idx="1921">
                  <c:v>21.37</c:v>
                </c:pt>
                <c:pt idx="1922">
                  <c:v>22.86</c:v>
                </c:pt>
                <c:pt idx="1923">
                  <c:v>22.13</c:v>
                </c:pt>
                <c:pt idx="1924">
                  <c:v>23.58</c:v>
                </c:pt>
                <c:pt idx="1925">
                  <c:v>23.7</c:v>
                </c:pt>
                <c:pt idx="1926">
                  <c:v>23.2</c:v>
                </c:pt>
                <c:pt idx="1927">
                  <c:v>26.11</c:v>
                </c:pt>
                <c:pt idx="1928">
                  <c:v>23.31</c:v>
                </c:pt>
                <c:pt idx="1929">
                  <c:v>22.57</c:v>
                </c:pt>
                <c:pt idx="1930">
                  <c:v>21.35</c:v>
                </c:pt>
                <c:pt idx="1931">
                  <c:v>25.3</c:v>
                </c:pt>
                <c:pt idx="1932">
                  <c:v>24.46</c:v>
                </c:pt>
                <c:pt idx="1933">
                  <c:v>24.4</c:v>
                </c:pt>
                <c:pt idx="1934">
                  <c:v>25.06</c:v>
                </c:pt>
                <c:pt idx="1935">
                  <c:v>24.79</c:v>
                </c:pt>
                <c:pt idx="1936">
                  <c:v>24.52</c:v>
                </c:pt>
                <c:pt idx="1937">
                  <c:v>25.85</c:v>
                </c:pt>
                <c:pt idx="1938">
                  <c:v>24.41</c:v>
                </c:pt>
                <c:pt idx="1939">
                  <c:v>25.01</c:v>
                </c:pt>
                <c:pt idx="1940">
                  <c:v>24.17</c:v>
                </c:pt>
                <c:pt idx="1941">
                  <c:v>24.5</c:v>
                </c:pt>
                <c:pt idx="1942">
                  <c:v>24.76</c:v>
                </c:pt>
                <c:pt idx="1943">
                  <c:v>24.2</c:v>
                </c:pt>
                <c:pt idx="1944">
                  <c:v>25.53</c:v>
                </c:pt>
                <c:pt idx="1945">
                  <c:v>25.6</c:v>
                </c:pt>
                <c:pt idx="1946">
                  <c:v>25.77</c:v>
                </c:pt>
                <c:pt idx="1947">
                  <c:v>24.77</c:v>
                </c:pt>
                <c:pt idx="1948">
                  <c:v>23.88</c:v>
                </c:pt>
                <c:pt idx="1949">
                  <c:v>23.76</c:v>
                </c:pt>
                <c:pt idx="1950">
                  <c:v>22.51</c:v>
                </c:pt>
                <c:pt idx="1951">
                  <c:v>22.87</c:v>
                </c:pt>
                <c:pt idx="1952">
                  <c:v>22.18</c:v>
                </c:pt>
                <c:pt idx="1953">
                  <c:v>22.13</c:v>
                </c:pt>
                <c:pt idx="1954">
                  <c:v>22.6</c:v>
                </c:pt>
                <c:pt idx="1955">
                  <c:v>21.96</c:v>
                </c:pt>
                <c:pt idx="1956">
                  <c:v>23.21</c:v>
                </c:pt>
                <c:pt idx="1957">
                  <c:v>22.32</c:v>
                </c:pt>
                <c:pt idx="1958">
                  <c:v>22.95</c:v>
                </c:pt>
                <c:pt idx="1959">
                  <c:v>22.55</c:v>
                </c:pt>
                <c:pt idx="1960">
                  <c:v>20.81</c:v>
                </c:pt>
                <c:pt idx="1961">
                  <c:v>21.98</c:v>
                </c:pt>
                <c:pt idx="1962">
                  <c:v>21.35</c:v>
                </c:pt>
                <c:pt idx="1963">
                  <c:v>20.39</c:v>
                </c:pt>
                <c:pt idx="1964">
                  <c:v>23.35</c:v>
                </c:pt>
                <c:pt idx="1965">
                  <c:v>20.29</c:v>
                </c:pt>
                <c:pt idx="1966">
                  <c:v>19.82</c:v>
                </c:pt>
                <c:pt idx="1967">
                  <c:v>19.86</c:v>
                </c:pt>
                <c:pt idx="1968">
                  <c:v>19.61</c:v>
                </c:pt>
                <c:pt idx="1969">
                  <c:v>19.739999999999998</c:v>
                </c:pt>
                <c:pt idx="1970">
                  <c:v>20.32</c:v>
                </c:pt>
                <c:pt idx="1971">
                  <c:v>21.4</c:v>
                </c:pt>
                <c:pt idx="1972">
                  <c:v>20.2</c:v>
                </c:pt>
                <c:pt idx="1973">
                  <c:v>19.559999999999999</c:v>
                </c:pt>
                <c:pt idx="1974">
                  <c:v>22.55</c:v>
                </c:pt>
                <c:pt idx="1975">
                  <c:v>20.93</c:v>
                </c:pt>
                <c:pt idx="1976">
                  <c:v>24.91</c:v>
                </c:pt>
                <c:pt idx="1977">
                  <c:v>45.69</c:v>
                </c:pt>
                <c:pt idx="1978">
                  <c:v>29.32</c:v>
                </c:pt>
                <c:pt idx="1979">
                  <c:v>36.71</c:v>
                </c:pt>
                <c:pt idx="1980">
                  <c:v>35.08</c:v>
                </c:pt>
                <c:pt idx="1981">
                  <c:v>32.18</c:v>
                </c:pt>
                <c:pt idx="1982">
                  <c:v>31.44</c:v>
                </c:pt>
                <c:pt idx="1983">
                  <c:v>32.31</c:v>
                </c:pt>
                <c:pt idx="1984">
                  <c:v>33.06</c:v>
                </c:pt>
                <c:pt idx="1985">
                  <c:v>36.200000000000003</c:v>
                </c:pt>
                <c:pt idx="1986">
                  <c:v>35.21</c:v>
                </c:pt>
                <c:pt idx="1987">
                  <c:v>36.92</c:v>
                </c:pt>
                <c:pt idx="1988">
                  <c:v>37.82</c:v>
                </c:pt>
                <c:pt idx="1989">
                  <c:v>37.24</c:v>
                </c:pt>
                <c:pt idx="1990">
                  <c:v>36.19</c:v>
                </c:pt>
                <c:pt idx="1991">
                  <c:v>32.56</c:v>
                </c:pt>
                <c:pt idx="1992">
                  <c:v>31.33</c:v>
                </c:pt>
                <c:pt idx="1993">
                  <c:v>31.12</c:v>
                </c:pt>
                <c:pt idx="1994">
                  <c:v>28.73</c:v>
                </c:pt>
                <c:pt idx="1995">
                  <c:v>26.68</c:v>
                </c:pt>
                <c:pt idx="1996">
                  <c:v>28.91</c:v>
                </c:pt>
                <c:pt idx="1997">
                  <c:v>28.94</c:v>
                </c:pt>
                <c:pt idx="1998">
                  <c:v>28.04</c:v>
                </c:pt>
                <c:pt idx="1999">
                  <c:v>27.86</c:v>
                </c:pt>
                <c:pt idx="2000">
                  <c:v>25.69</c:v>
                </c:pt>
                <c:pt idx="2001">
                  <c:v>25.21</c:v>
                </c:pt>
                <c:pt idx="2002">
                  <c:v>22.8</c:v>
                </c:pt>
                <c:pt idx="2003">
                  <c:v>22.34</c:v>
                </c:pt>
                <c:pt idx="2004">
                  <c:v>22.88</c:v>
                </c:pt>
                <c:pt idx="2005">
                  <c:v>23.45</c:v>
                </c:pt>
                <c:pt idx="2006">
                  <c:v>23.06</c:v>
                </c:pt>
                <c:pt idx="2007">
                  <c:v>26.82</c:v>
                </c:pt>
                <c:pt idx="2008">
                  <c:v>26.55</c:v>
                </c:pt>
                <c:pt idx="2009">
                  <c:v>28.18</c:v>
                </c:pt>
                <c:pt idx="2010">
                  <c:v>26.03</c:v>
                </c:pt>
                <c:pt idx="2011">
                  <c:v>25.57</c:v>
                </c:pt>
                <c:pt idx="2012">
                  <c:v>26.21</c:v>
                </c:pt>
                <c:pt idx="2013">
                  <c:v>29.23</c:v>
                </c:pt>
                <c:pt idx="2014">
                  <c:v>28.83</c:v>
                </c:pt>
                <c:pt idx="2015">
                  <c:v>28.69</c:v>
                </c:pt>
                <c:pt idx="2016">
                  <c:v>29.94</c:v>
                </c:pt>
                <c:pt idx="2017">
                  <c:v>29.39</c:v>
                </c:pt>
                <c:pt idx="2018">
                  <c:v>28.71</c:v>
                </c:pt>
                <c:pt idx="2019">
                  <c:v>26.27</c:v>
                </c:pt>
                <c:pt idx="2020">
                  <c:v>24.21</c:v>
                </c:pt>
                <c:pt idx="2021">
                  <c:v>24.34</c:v>
                </c:pt>
                <c:pt idx="2022">
                  <c:v>24.11</c:v>
                </c:pt>
                <c:pt idx="2023">
                  <c:v>25.2</c:v>
                </c:pt>
                <c:pt idx="2024">
                  <c:v>26.15</c:v>
                </c:pt>
                <c:pt idx="2025">
                  <c:v>26.24</c:v>
                </c:pt>
                <c:pt idx="2026">
                  <c:v>25.79</c:v>
                </c:pt>
                <c:pt idx="2027">
                  <c:v>25.79</c:v>
                </c:pt>
                <c:pt idx="2028">
                  <c:v>26.7</c:v>
                </c:pt>
                <c:pt idx="2029">
                  <c:v>25.04</c:v>
                </c:pt>
                <c:pt idx="2030">
                  <c:v>23.92</c:v>
                </c:pt>
                <c:pt idx="2031">
                  <c:v>21.45</c:v>
                </c:pt>
                <c:pt idx="2032">
                  <c:v>22.21</c:v>
                </c:pt>
                <c:pt idx="2033">
                  <c:v>22.75</c:v>
                </c:pt>
                <c:pt idx="2034">
                  <c:v>23.22</c:v>
                </c:pt>
                <c:pt idx="2035">
                  <c:v>22.72</c:v>
                </c:pt>
                <c:pt idx="2036">
                  <c:v>23.74</c:v>
                </c:pt>
                <c:pt idx="2037">
                  <c:v>23.16</c:v>
                </c:pt>
                <c:pt idx="2038">
                  <c:v>21.88</c:v>
                </c:pt>
                <c:pt idx="2039">
                  <c:v>21.97</c:v>
                </c:pt>
                <c:pt idx="2040">
                  <c:v>21.67</c:v>
                </c:pt>
                <c:pt idx="2041">
                  <c:v>21.32</c:v>
                </c:pt>
                <c:pt idx="2042">
                  <c:v>21.31</c:v>
                </c:pt>
                <c:pt idx="2043">
                  <c:v>21</c:v>
                </c:pt>
                <c:pt idx="2044">
                  <c:v>19.18</c:v>
                </c:pt>
                <c:pt idx="2045">
                  <c:v>20.97</c:v>
                </c:pt>
                <c:pt idx="2046">
                  <c:v>21.23</c:v>
                </c:pt>
                <c:pt idx="2047">
                  <c:v>21.21</c:v>
                </c:pt>
                <c:pt idx="2048">
                  <c:v>21.04</c:v>
                </c:pt>
                <c:pt idx="2049">
                  <c:v>20.62</c:v>
                </c:pt>
                <c:pt idx="2050">
                  <c:v>20.48</c:v>
                </c:pt>
                <c:pt idx="2051">
                  <c:v>20.43</c:v>
                </c:pt>
                <c:pt idx="2052">
                  <c:v>20.239999999999998</c:v>
                </c:pt>
                <c:pt idx="2053">
                  <c:v>19.89</c:v>
                </c:pt>
                <c:pt idx="2054">
                  <c:v>19.559999999999999</c:v>
                </c:pt>
                <c:pt idx="2055">
                  <c:v>19.14</c:v>
                </c:pt>
                <c:pt idx="2056">
                  <c:v>19.13</c:v>
                </c:pt>
                <c:pt idx="2057">
                  <c:v>19.010000000000002</c:v>
                </c:pt>
                <c:pt idx="2058">
                  <c:v>18.96</c:v>
                </c:pt>
                <c:pt idx="2059">
                  <c:v>18.66</c:v>
                </c:pt>
                <c:pt idx="2060">
                  <c:v>18.97</c:v>
                </c:pt>
                <c:pt idx="2061">
                  <c:v>19.43</c:v>
                </c:pt>
                <c:pt idx="2062">
                  <c:v>19.27</c:v>
                </c:pt>
                <c:pt idx="2063">
                  <c:v>20.87</c:v>
                </c:pt>
                <c:pt idx="2064">
                  <c:v>19.97</c:v>
                </c:pt>
                <c:pt idx="2065">
                  <c:v>20.2</c:v>
                </c:pt>
                <c:pt idx="2066">
                  <c:v>19.899999999999999</c:v>
                </c:pt>
                <c:pt idx="2067">
                  <c:v>19.41</c:v>
                </c:pt>
                <c:pt idx="2068">
                  <c:v>18.760000000000002</c:v>
                </c:pt>
                <c:pt idx="2069">
                  <c:v>17.690000000000001</c:v>
                </c:pt>
                <c:pt idx="2070">
                  <c:v>19.27</c:v>
                </c:pt>
                <c:pt idx="2071">
                  <c:v>18.420000000000002</c:v>
                </c:pt>
                <c:pt idx="2072">
                  <c:v>18.71</c:v>
                </c:pt>
                <c:pt idx="2073">
                  <c:v>17.899999999999999</c:v>
                </c:pt>
                <c:pt idx="2074">
                  <c:v>17.61</c:v>
                </c:pt>
                <c:pt idx="2075">
                  <c:v>19.649999999999999</c:v>
                </c:pt>
                <c:pt idx="2076">
                  <c:v>20.11</c:v>
                </c:pt>
                <c:pt idx="2077">
                  <c:v>20.59</c:v>
                </c:pt>
                <c:pt idx="2078">
                  <c:v>23.02</c:v>
                </c:pt>
                <c:pt idx="2079">
                  <c:v>22.44</c:v>
                </c:pt>
                <c:pt idx="2080">
                  <c:v>24.32</c:v>
                </c:pt>
                <c:pt idx="2081">
                  <c:v>24.23</c:v>
                </c:pt>
                <c:pt idx="2082">
                  <c:v>24.85</c:v>
                </c:pt>
                <c:pt idx="2083">
                  <c:v>23.07</c:v>
                </c:pt>
                <c:pt idx="2084">
                  <c:v>21.94</c:v>
                </c:pt>
                <c:pt idx="2085">
                  <c:v>21.84</c:v>
                </c:pt>
                <c:pt idx="2086">
                  <c:v>23.31</c:v>
                </c:pt>
                <c:pt idx="2087">
                  <c:v>23.01</c:v>
                </c:pt>
                <c:pt idx="2088">
                  <c:v>21.39</c:v>
                </c:pt>
                <c:pt idx="2089">
                  <c:v>22.99</c:v>
                </c:pt>
                <c:pt idx="2090">
                  <c:v>23.37</c:v>
                </c:pt>
                <c:pt idx="2091">
                  <c:v>21.46</c:v>
                </c:pt>
                <c:pt idx="2092">
                  <c:v>21.44</c:v>
                </c:pt>
                <c:pt idx="2093">
                  <c:v>22.32</c:v>
                </c:pt>
                <c:pt idx="2094">
                  <c:v>21.22</c:v>
                </c:pt>
                <c:pt idx="2095">
                  <c:v>20.51</c:v>
                </c:pt>
                <c:pt idx="2096">
                  <c:v>19.739999999999998</c:v>
                </c:pt>
                <c:pt idx="2097">
                  <c:v>20.399999999999999</c:v>
                </c:pt>
                <c:pt idx="2098">
                  <c:v>20.28</c:v>
                </c:pt>
                <c:pt idx="2099">
                  <c:v>20.28</c:v>
                </c:pt>
                <c:pt idx="2100">
                  <c:v>24.04</c:v>
                </c:pt>
                <c:pt idx="2101">
                  <c:v>23.36</c:v>
                </c:pt>
                <c:pt idx="2102">
                  <c:v>21.16</c:v>
                </c:pt>
                <c:pt idx="2103">
                  <c:v>20.72</c:v>
                </c:pt>
                <c:pt idx="2104">
                  <c:v>19.57</c:v>
                </c:pt>
                <c:pt idx="2105">
                  <c:v>20.94</c:v>
                </c:pt>
                <c:pt idx="2106">
                  <c:v>21.9</c:v>
                </c:pt>
                <c:pt idx="2107">
                  <c:v>23.65</c:v>
                </c:pt>
                <c:pt idx="2108">
                  <c:v>20.94</c:v>
                </c:pt>
                <c:pt idx="2109">
                  <c:v>20.079999999999998</c:v>
                </c:pt>
                <c:pt idx="2110">
                  <c:v>21.23</c:v>
                </c:pt>
                <c:pt idx="2111">
                  <c:v>20.29</c:v>
                </c:pt>
                <c:pt idx="2112">
                  <c:v>19.899999999999999</c:v>
                </c:pt>
                <c:pt idx="2113">
                  <c:v>19.61</c:v>
                </c:pt>
                <c:pt idx="2114">
                  <c:v>20.84</c:v>
                </c:pt>
                <c:pt idx="2115">
                  <c:v>20.74</c:v>
                </c:pt>
                <c:pt idx="2116">
                  <c:v>19.66</c:v>
                </c:pt>
                <c:pt idx="2117">
                  <c:v>19.7</c:v>
                </c:pt>
                <c:pt idx="2118">
                  <c:v>18.66</c:v>
                </c:pt>
                <c:pt idx="2119">
                  <c:v>19.66</c:v>
                </c:pt>
                <c:pt idx="2120">
                  <c:v>24.33</c:v>
                </c:pt>
                <c:pt idx="2121">
                  <c:v>21.79</c:v>
                </c:pt>
                <c:pt idx="2122">
                  <c:v>19.93</c:v>
                </c:pt>
                <c:pt idx="2123">
                  <c:v>22.71</c:v>
                </c:pt>
                <c:pt idx="2124">
                  <c:v>22.22</c:v>
                </c:pt>
                <c:pt idx="2125">
                  <c:v>21.1</c:v>
                </c:pt>
                <c:pt idx="2126">
                  <c:v>22.82</c:v>
                </c:pt>
                <c:pt idx="2127">
                  <c:v>20.48</c:v>
                </c:pt>
                <c:pt idx="2128">
                  <c:v>19.02</c:v>
                </c:pt>
                <c:pt idx="2129">
                  <c:v>20.45</c:v>
                </c:pt>
                <c:pt idx="2130">
                  <c:v>21.26</c:v>
                </c:pt>
                <c:pt idx="2131">
                  <c:v>21.87</c:v>
                </c:pt>
                <c:pt idx="2132">
                  <c:v>23.57</c:v>
                </c:pt>
                <c:pt idx="2133">
                  <c:v>24.77</c:v>
                </c:pt>
                <c:pt idx="2134">
                  <c:v>26.49</c:v>
                </c:pt>
                <c:pt idx="2135">
                  <c:v>23.38</c:v>
                </c:pt>
                <c:pt idx="2136">
                  <c:v>22.87</c:v>
                </c:pt>
                <c:pt idx="2137">
                  <c:v>21.48</c:v>
                </c:pt>
                <c:pt idx="2138">
                  <c:v>22.96</c:v>
                </c:pt>
                <c:pt idx="2139">
                  <c:v>21.18</c:v>
                </c:pt>
                <c:pt idx="2140">
                  <c:v>20.18</c:v>
                </c:pt>
                <c:pt idx="2141">
                  <c:v>19.5</c:v>
                </c:pt>
                <c:pt idx="2142">
                  <c:v>19.84</c:v>
                </c:pt>
                <c:pt idx="2143">
                  <c:v>19.39</c:v>
                </c:pt>
                <c:pt idx="2144">
                  <c:v>19.850000000000001</c:v>
                </c:pt>
                <c:pt idx="2145">
                  <c:v>18.989999999999998</c:v>
                </c:pt>
                <c:pt idx="2146">
                  <c:v>18.489999999999998</c:v>
                </c:pt>
                <c:pt idx="2147">
                  <c:v>19.059999999999999</c:v>
                </c:pt>
                <c:pt idx="2148">
                  <c:v>18.399999999999999</c:v>
                </c:pt>
                <c:pt idx="2149">
                  <c:v>18.239999999999998</c:v>
                </c:pt>
                <c:pt idx="2150">
                  <c:v>18.05</c:v>
                </c:pt>
                <c:pt idx="2151">
                  <c:v>17.86</c:v>
                </c:pt>
                <c:pt idx="2152">
                  <c:v>18.36</c:v>
                </c:pt>
                <c:pt idx="2153">
                  <c:v>18.32</c:v>
                </c:pt>
                <c:pt idx="2154">
                  <c:v>17.88</c:v>
                </c:pt>
                <c:pt idx="2155">
                  <c:v>17.559999999999999</c:v>
                </c:pt>
                <c:pt idx="2156">
                  <c:v>16.420000000000002</c:v>
                </c:pt>
                <c:pt idx="2157">
                  <c:v>17.73</c:v>
                </c:pt>
                <c:pt idx="2158">
                  <c:v>17.45</c:v>
                </c:pt>
                <c:pt idx="2159">
                  <c:v>20.53</c:v>
                </c:pt>
                <c:pt idx="2160">
                  <c:v>20.54</c:v>
                </c:pt>
                <c:pt idx="2161">
                  <c:v>22.54</c:v>
                </c:pt>
                <c:pt idx="2162">
                  <c:v>24.43</c:v>
                </c:pt>
                <c:pt idx="2163">
                  <c:v>23.69</c:v>
                </c:pt>
                <c:pt idx="2164">
                  <c:v>23.29</c:v>
                </c:pt>
                <c:pt idx="2165">
                  <c:v>23.81</c:v>
                </c:pt>
                <c:pt idx="2166">
                  <c:v>22.29</c:v>
                </c:pt>
                <c:pt idx="2167">
                  <c:v>26.15</c:v>
                </c:pt>
                <c:pt idx="2168">
                  <c:v>25.57</c:v>
                </c:pt>
                <c:pt idx="2169">
                  <c:v>31.78</c:v>
                </c:pt>
                <c:pt idx="2170">
                  <c:v>29.45</c:v>
                </c:pt>
                <c:pt idx="2171">
                  <c:v>27.66</c:v>
                </c:pt>
                <c:pt idx="2172">
                  <c:v>28.05</c:v>
                </c:pt>
                <c:pt idx="2173">
                  <c:v>32.54</c:v>
                </c:pt>
                <c:pt idx="2174">
                  <c:v>29.41</c:v>
                </c:pt>
                <c:pt idx="2175">
                  <c:v>28.2</c:v>
                </c:pt>
                <c:pt idx="2176">
                  <c:v>29.86</c:v>
                </c:pt>
                <c:pt idx="2177">
                  <c:v>34.770000000000003</c:v>
                </c:pt>
                <c:pt idx="2178">
                  <c:v>30.66</c:v>
                </c:pt>
                <c:pt idx="2179">
                  <c:v>27.56</c:v>
                </c:pt>
                <c:pt idx="2180">
                  <c:v>29.27</c:v>
                </c:pt>
                <c:pt idx="2181">
                  <c:v>32.590000000000003</c:v>
                </c:pt>
                <c:pt idx="2182">
                  <c:v>31.69</c:v>
                </c:pt>
                <c:pt idx="2183">
                  <c:v>29.31</c:v>
                </c:pt>
                <c:pt idx="2184">
                  <c:v>31.95</c:v>
                </c:pt>
                <c:pt idx="2185">
                  <c:v>33.65</c:v>
                </c:pt>
                <c:pt idx="2186">
                  <c:v>38.4</c:v>
                </c:pt>
                <c:pt idx="2187">
                  <c:v>39.74</c:v>
                </c:pt>
                <c:pt idx="2188">
                  <c:v>41.74</c:v>
                </c:pt>
                <c:pt idx="2189">
                  <c:v>35.21</c:v>
                </c:pt>
                <c:pt idx="2190">
                  <c:v>40.96</c:v>
                </c:pt>
                <c:pt idx="2191">
                  <c:v>40.659999999999997</c:v>
                </c:pt>
                <c:pt idx="2192">
                  <c:v>40.11</c:v>
                </c:pt>
                <c:pt idx="2193">
                  <c:v>37.86</c:v>
                </c:pt>
                <c:pt idx="2194">
                  <c:v>43.89</c:v>
                </c:pt>
                <c:pt idx="2195">
                  <c:v>47.95</c:v>
                </c:pt>
                <c:pt idx="2196">
                  <c:v>40.89</c:v>
                </c:pt>
                <c:pt idx="2197">
                  <c:v>38.369999999999997</c:v>
                </c:pt>
                <c:pt idx="2198">
                  <c:v>35.93</c:v>
                </c:pt>
                <c:pt idx="2199">
                  <c:v>39.43</c:v>
                </c:pt>
                <c:pt idx="2200">
                  <c:v>39.44</c:v>
                </c:pt>
                <c:pt idx="2201">
                  <c:v>42.74</c:v>
                </c:pt>
                <c:pt idx="2202">
                  <c:v>37.85</c:v>
                </c:pt>
                <c:pt idx="2203">
                  <c:v>35.03</c:v>
                </c:pt>
                <c:pt idx="2204">
                  <c:v>33.78</c:v>
                </c:pt>
                <c:pt idx="2205">
                  <c:v>37.14</c:v>
                </c:pt>
                <c:pt idx="2206">
                  <c:v>34.200000000000003</c:v>
                </c:pt>
                <c:pt idx="2207">
                  <c:v>37.17</c:v>
                </c:pt>
                <c:pt idx="2208">
                  <c:v>37.159999999999997</c:v>
                </c:pt>
                <c:pt idx="2209">
                  <c:v>41.9</c:v>
                </c:pt>
                <c:pt idx="2210">
                  <c:v>42.17</c:v>
                </c:pt>
                <c:pt idx="2211">
                  <c:v>42.65</c:v>
                </c:pt>
                <c:pt idx="2212">
                  <c:v>40.159999999999997</c:v>
                </c:pt>
                <c:pt idx="2213">
                  <c:v>40.98</c:v>
                </c:pt>
                <c:pt idx="2214">
                  <c:v>47.07</c:v>
                </c:pt>
                <c:pt idx="2215">
                  <c:v>43.28</c:v>
                </c:pt>
                <c:pt idx="2216">
                  <c:v>40.549999999999997</c:v>
                </c:pt>
                <c:pt idx="2217">
                  <c:v>40.97</c:v>
                </c:pt>
                <c:pt idx="2218">
                  <c:v>40.92</c:v>
                </c:pt>
                <c:pt idx="2219">
                  <c:v>39.61</c:v>
                </c:pt>
                <c:pt idx="2220">
                  <c:v>34.01</c:v>
                </c:pt>
                <c:pt idx="2221">
                  <c:v>35.94</c:v>
                </c:pt>
                <c:pt idx="2222">
                  <c:v>30.81</c:v>
                </c:pt>
                <c:pt idx="2223">
                  <c:v>33.270000000000003</c:v>
                </c:pt>
                <c:pt idx="2224">
                  <c:v>33.9</c:v>
                </c:pt>
                <c:pt idx="2225">
                  <c:v>31.9</c:v>
                </c:pt>
                <c:pt idx="2226">
                  <c:v>33.25</c:v>
                </c:pt>
                <c:pt idx="2227">
                  <c:v>31.2</c:v>
                </c:pt>
                <c:pt idx="2228">
                  <c:v>33.770000000000003</c:v>
                </c:pt>
                <c:pt idx="2229">
                  <c:v>32.090000000000003</c:v>
                </c:pt>
                <c:pt idx="2230">
                  <c:v>28.28</c:v>
                </c:pt>
                <c:pt idx="2231">
                  <c:v>28.31</c:v>
                </c:pt>
                <c:pt idx="2232">
                  <c:v>26.6</c:v>
                </c:pt>
                <c:pt idx="2233">
                  <c:v>26.98</c:v>
                </c:pt>
                <c:pt idx="2234">
                  <c:v>27.52</c:v>
                </c:pt>
                <c:pt idx="2235">
                  <c:v>25.91</c:v>
                </c:pt>
                <c:pt idx="2236">
                  <c:v>26.93</c:v>
                </c:pt>
                <c:pt idx="2237">
                  <c:v>28.2</c:v>
                </c:pt>
                <c:pt idx="2238">
                  <c:v>27.28</c:v>
                </c:pt>
                <c:pt idx="2239">
                  <c:v>28.63</c:v>
                </c:pt>
                <c:pt idx="2240">
                  <c:v>29.49</c:v>
                </c:pt>
                <c:pt idx="2241">
                  <c:v>28.79</c:v>
                </c:pt>
                <c:pt idx="2242">
                  <c:v>29.34</c:v>
                </c:pt>
                <c:pt idx="2243">
                  <c:v>28.13</c:v>
                </c:pt>
                <c:pt idx="2244">
                  <c:v>26.1</c:v>
                </c:pt>
                <c:pt idx="2245">
                  <c:v>26.1</c:v>
                </c:pt>
                <c:pt idx="2246">
                  <c:v>22.2</c:v>
                </c:pt>
                <c:pt idx="2247">
                  <c:v>22.32</c:v>
                </c:pt>
                <c:pt idx="2248">
                  <c:v>23.48</c:v>
                </c:pt>
                <c:pt idx="2249">
                  <c:v>22.43</c:v>
                </c:pt>
                <c:pt idx="2250">
                  <c:v>22.79</c:v>
                </c:pt>
                <c:pt idx="2251">
                  <c:v>27.38</c:v>
                </c:pt>
                <c:pt idx="2252">
                  <c:v>25.63</c:v>
                </c:pt>
                <c:pt idx="2253">
                  <c:v>25.53</c:v>
                </c:pt>
                <c:pt idx="2254">
                  <c:v>26.28</c:v>
                </c:pt>
                <c:pt idx="2255">
                  <c:v>25.59</c:v>
                </c:pt>
                <c:pt idx="2256">
                  <c:v>25.05</c:v>
                </c:pt>
                <c:pt idx="2257">
                  <c:v>25.78</c:v>
                </c:pt>
                <c:pt idx="2258">
                  <c:v>25.73</c:v>
                </c:pt>
                <c:pt idx="2259">
                  <c:v>27.93</c:v>
                </c:pt>
                <c:pt idx="2260">
                  <c:v>29.86</c:v>
                </c:pt>
                <c:pt idx="2261">
                  <c:v>31.38</c:v>
                </c:pt>
                <c:pt idx="2262">
                  <c:v>29.13</c:v>
                </c:pt>
                <c:pt idx="2263">
                  <c:v>29.42</c:v>
                </c:pt>
                <c:pt idx="2264">
                  <c:v>26.8</c:v>
                </c:pt>
                <c:pt idx="2265">
                  <c:v>24.64</c:v>
                </c:pt>
                <c:pt idx="2266">
                  <c:v>24.05</c:v>
                </c:pt>
                <c:pt idx="2267">
                  <c:v>21.89</c:v>
                </c:pt>
                <c:pt idx="2268">
                  <c:v>21</c:v>
                </c:pt>
                <c:pt idx="2269">
                  <c:v>22.92</c:v>
                </c:pt>
                <c:pt idx="2270">
                  <c:v>23.68</c:v>
                </c:pt>
                <c:pt idx="2271">
                  <c:v>22.03</c:v>
                </c:pt>
                <c:pt idx="2272">
                  <c:v>23.74</c:v>
                </c:pt>
                <c:pt idx="2273">
                  <c:v>25.38</c:v>
                </c:pt>
                <c:pt idx="2274">
                  <c:v>25.92</c:v>
                </c:pt>
                <c:pt idx="2275">
                  <c:v>23.36</c:v>
                </c:pt>
                <c:pt idx="2276">
                  <c:v>24.42</c:v>
                </c:pt>
                <c:pt idx="2277">
                  <c:v>22.95</c:v>
                </c:pt>
                <c:pt idx="2278">
                  <c:v>21.41</c:v>
                </c:pt>
                <c:pt idx="2279">
                  <c:v>25.59</c:v>
                </c:pt>
                <c:pt idx="2280">
                  <c:v>32.619999999999997</c:v>
                </c:pt>
                <c:pt idx="2281">
                  <c:v>30.46</c:v>
                </c:pt>
                <c:pt idx="2282">
                  <c:v>32.56</c:v>
                </c:pt>
                <c:pt idx="2283">
                  <c:v>28.86</c:v>
                </c:pt>
                <c:pt idx="2284">
                  <c:v>28.62</c:v>
                </c:pt>
                <c:pt idx="2285">
                  <c:v>29.55</c:v>
                </c:pt>
                <c:pt idx="2286">
                  <c:v>32.26</c:v>
                </c:pt>
                <c:pt idx="2287">
                  <c:v>32.22</c:v>
                </c:pt>
                <c:pt idx="2288">
                  <c:v>30.92</c:v>
                </c:pt>
                <c:pt idx="2289">
                  <c:v>28.28</c:v>
                </c:pt>
                <c:pt idx="2290">
                  <c:v>29.25</c:v>
                </c:pt>
                <c:pt idx="2291">
                  <c:v>27.77</c:v>
                </c:pt>
                <c:pt idx="2292">
                  <c:v>27.21</c:v>
                </c:pt>
                <c:pt idx="2293">
                  <c:v>28.19</c:v>
                </c:pt>
                <c:pt idx="2294">
                  <c:v>28.59</c:v>
                </c:pt>
                <c:pt idx="2295">
                  <c:v>27.62</c:v>
                </c:pt>
                <c:pt idx="2296">
                  <c:v>29.69</c:v>
                </c:pt>
                <c:pt idx="2297">
                  <c:v>29.53</c:v>
                </c:pt>
                <c:pt idx="2298">
                  <c:v>29.96</c:v>
                </c:pt>
                <c:pt idx="2299">
                  <c:v>31.59</c:v>
                </c:pt>
                <c:pt idx="2300">
                  <c:v>30.03</c:v>
                </c:pt>
                <c:pt idx="2301">
                  <c:v>27.85</c:v>
                </c:pt>
                <c:pt idx="2302">
                  <c:v>28.88</c:v>
                </c:pt>
                <c:pt idx="2303">
                  <c:v>30.21</c:v>
                </c:pt>
                <c:pt idx="2304">
                  <c:v>30.99</c:v>
                </c:pt>
                <c:pt idx="2305">
                  <c:v>30.01</c:v>
                </c:pt>
                <c:pt idx="2306">
                  <c:v>28.83</c:v>
                </c:pt>
                <c:pt idx="2307">
                  <c:v>25.92</c:v>
                </c:pt>
                <c:pt idx="2308">
                  <c:v>25.7</c:v>
                </c:pt>
                <c:pt idx="2309">
                  <c:v>27.95</c:v>
                </c:pt>
                <c:pt idx="2310">
                  <c:v>28.41</c:v>
                </c:pt>
                <c:pt idx="2311">
                  <c:v>29.34</c:v>
                </c:pt>
                <c:pt idx="2312">
                  <c:v>27.96</c:v>
                </c:pt>
                <c:pt idx="2313">
                  <c:v>28.85</c:v>
                </c:pt>
                <c:pt idx="2314">
                  <c:v>27.81</c:v>
                </c:pt>
                <c:pt idx="2315">
                  <c:v>24.78</c:v>
                </c:pt>
                <c:pt idx="2316">
                  <c:v>24.87</c:v>
                </c:pt>
                <c:pt idx="2317">
                  <c:v>25.28</c:v>
                </c:pt>
                <c:pt idx="2318">
                  <c:v>24.86</c:v>
                </c:pt>
                <c:pt idx="2319">
                  <c:v>24.31</c:v>
                </c:pt>
                <c:pt idx="2320">
                  <c:v>24.79</c:v>
                </c:pt>
                <c:pt idx="2321">
                  <c:v>25.81</c:v>
                </c:pt>
                <c:pt idx="2322">
                  <c:v>25.34</c:v>
                </c:pt>
                <c:pt idx="2323">
                  <c:v>24.93</c:v>
                </c:pt>
                <c:pt idx="2324">
                  <c:v>25.14</c:v>
                </c:pt>
                <c:pt idx="2325">
                  <c:v>24.07</c:v>
                </c:pt>
                <c:pt idx="2326">
                  <c:v>25.3</c:v>
                </c:pt>
                <c:pt idx="2327">
                  <c:v>25.97</c:v>
                </c:pt>
                <c:pt idx="2328">
                  <c:v>26.99</c:v>
                </c:pt>
                <c:pt idx="2329">
                  <c:v>25.32</c:v>
                </c:pt>
                <c:pt idx="2330">
                  <c:v>24.79</c:v>
                </c:pt>
                <c:pt idx="2331">
                  <c:v>23.87</c:v>
                </c:pt>
                <c:pt idx="2332">
                  <c:v>24.34</c:v>
                </c:pt>
                <c:pt idx="2333">
                  <c:v>22.03</c:v>
                </c:pt>
                <c:pt idx="2334">
                  <c:v>22.03</c:v>
                </c:pt>
                <c:pt idx="2335">
                  <c:v>22.88</c:v>
                </c:pt>
                <c:pt idx="2336">
                  <c:v>22.53</c:v>
                </c:pt>
                <c:pt idx="2337">
                  <c:v>22.53</c:v>
                </c:pt>
                <c:pt idx="2338">
                  <c:v>23.38</c:v>
                </c:pt>
                <c:pt idx="2339">
                  <c:v>22.16</c:v>
                </c:pt>
                <c:pt idx="2340">
                  <c:v>21.13</c:v>
                </c:pt>
                <c:pt idx="2341">
                  <c:v>22.16</c:v>
                </c:pt>
                <c:pt idx="2342">
                  <c:v>23.33</c:v>
                </c:pt>
                <c:pt idx="2343">
                  <c:v>25.22</c:v>
                </c:pt>
                <c:pt idx="2344">
                  <c:v>24.07</c:v>
                </c:pt>
                <c:pt idx="2345">
                  <c:v>23.59</c:v>
                </c:pt>
                <c:pt idx="2346">
                  <c:v>25.84</c:v>
                </c:pt>
                <c:pt idx="2347">
                  <c:v>24.86</c:v>
                </c:pt>
                <c:pt idx="2348">
                  <c:v>22.42</c:v>
                </c:pt>
                <c:pt idx="2349">
                  <c:v>22.6</c:v>
                </c:pt>
                <c:pt idx="2350">
                  <c:v>23.93</c:v>
                </c:pt>
                <c:pt idx="2351">
                  <c:v>23.04</c:v>
                </c:pt>
                <c:pt idx="2352">
                  <c:v>23.53</c:v>
                </c:pt>
                <c:pt idx="2353">
                  <c:v>24.5</c:v>
                </c:pt>
                <c:pt idx="2354">
                  <c:v>24.41</c:v>
                </c:pt>
                <c:pt idx="2355">
                  <c:v>24.41</c:v>
                </c:pt>
                <c:pt idx="2356">
                  <c:v>24.23</c:v>
                </c:pt>
                <c:pt idx="2357">
                  <c:v>25.72</c:v>
                </c:pt>
                <c:pt idx="2358">
                  <c:v>25.34</c:v>
                </c:pt>
                <c:pt idx="2359">
                  <c:v>26.15</c:v>
                </c:pt>
                <c:pt idx="2360">
                  <c:v>26.39</c:v>
                </c:pt>
                <c:pt idx="2361">
                  <c:v>25.86</c:v>
                </c:pt>
                <c:pt idx="2362">
                  <c:v>26.71</c:v>
                </c:pt>
                <c:pt idx="2363">
                  <c:v>25.56</c:v>
                </c:pt>
                <c:pt idx="2364">
                  <c:v>26.59</c:v>
                </c:pt>
                <c:pt idx="2365">
                  <c:v>27.98</c:v>
                </c:pt>
                <c:pt idx="2366">
                  <c:v>27.55</c:v>
                </c:pt>
                <c:pt idx="2367">
                  <c:v>25.86</c:v>
                </c:pt>
                <c:pt idx="2368">
                  <c:v>25.1</c:v>
                </c:pt>
                <c:pt idx="2369">
                  <c:v>24.12</c:v>
                </c:pt>
                <c:pt idx="2370">
                  <c:v>24.93</c:v>
                </c:pt>
                <c:pt idx="2371">
                  <c:v>27.71</c:v>
                </c:pt>
                <c:pt idx="2372">
                  <c:v>28.83</c:v>
                </c:pt>
                <c:pt idx="2373">
                  <c:v>27.59</c:v>
                </c:pt>
                <c:pt idx="2374">
                  <c:v>27.26</c:v>
                </c:pt>
                <c:pt idx="2375">
                  <c:v>27.12</c:v>
                </c:pt>
                <c:pt idx="2376">
                  <c:v>26.53</c:v>
                </c:pt>
                <c:pt idx="2377">
                  <c:v>25.82</c:v>
                </c:pt>
                <c:pt idx="2378">
                  <c:v>25.31</c:v>
                </c:pt>
                <c:pt idx="2379">
                  <c:v>24.4</c:v>
                </c:pt>
                <c:pt idx="2380">
                  <c:v>23.56</c:v>
                </c:pt>
                <c:pt idx="2381">
                  <c:v>23.84</c:v>
                </c:pt>
                <c:pt idx="2382">
                  <c:v>24.78</c:v>
                </c:pt>
                <c:pt idx="2383">
                  <c:v>24.87</c:v>
                </c:pt>
                <c:pt idx="2384">
                  <c:v>26.08</c:v>
                </c:pt>
                <c:pt idx="2385">
                  <c:v>26.16</c:v>
                </c:pt>
                <c:pt idx="2386">
                  <c:v>24.39</c:v>
                </c:pt>
                <c:pt idx="2387">
                  <c:v>22.74</c:v>
                </c:pt>
                <c:pt idx="2388">
                  <c:v>22.19</c:v>
                </c:pt>
                <c:pt idx="2389">
                  <c:v>22.32</c:v>
                </c:pt>
                <c:pt idx="2390">
                  <c:v>21.68</c:v>
                </c:pt>
                <c:pt idx="2391">
                  <c:v>22.21</c:v>
                </c:pt>
                <c:pt idx="2392">
                  <c:v>20.67</c:v>
                </c:pt>
                <c:pt idx="2393">
                  <c:v>21.36</c:v>
                </c:pt>
                <c:pt idx="2394">
                  <c:v>22.48</c:v>
                </c:pt>
                <c:pt idx="2395">
                  <c:v>23.54</c:v>
                </c:pt>
                <c:pt idx="2396">
                  <c:v>22.99</c:v>
                </c:pt>
                <c:pt idx="2397">
                  <c:v>20.57</c:v>
                </c:pt>
                <c:pt idx="2398">
                  <c:v>19.239999999999998</c:v>
                </c:pt>
                <c:pt idx="2399">
                  <c:v>19.93</c:v>
                </c:pt>
                <c:pt idx="2400">
                  <c:v>21.11</c:v>
                </c:pt>
                <c:pt idx="2401">
                  <c:v>20.97</c:v>
                </c:pt>
                <c:pt idx="2402">
                  <c:v>18.55</c:v>
                </c:pt>
                <c:pt idx="2403">
                  <c:v>19.3</c:v>
                </c:pt>
                <c:pt idx="2404">
                  <c:v>19.350000000000001</c:v>
                </c:pt>
                <c:pt idx="2405">
                  <c:v>19.440000000000001</c:v>
                </c:pt>
                <c:pt idx="2406">
                  <c:v>18.670000000000002</c:v>
                </c:pt>
                <c:pt idx="2407">
                  <c:v>18.05</c:v>
                </c:pt>
                <c:pt idx="2408">
                  <c:v>18.5</c:v>
                </c:pt>
                <c:pt idx="2409">
                  <c:v>19.96</c:v>
                </c:pt>
                <c:pt idx="2410">
                  <c:v>21.26</c:v>
                </c:pt>
                <c:pt idx="2411">
                  <c:v>21.9</c:v>
                </c:pt>
                <c:pt idx="2412">
                  <c:v>22.36</c:v>
                </c:pt>
                <c:pt idx="2413">
                  <c:v>24.76</c:v>
                </c:pt>
                <c:pt idx="2414">
                  <c:v>24.45</c:v>
                </c:pt>
                <c:pt idx="2415">
                  <c:v>23.34</c:v>
                </c:pt>
                <c:pt idx="2416">
                  <c:v>23.51</c:v>
                </c:pt>
                <c:pt idx="2417">
                  <c:v>23.81</c:v>
                </c:pt>
                <c:pt idx="2418">
                  <c:v>25.75</c:v>
                </c:pt>
                <c:pt idx="2419">
                  <c:v>25.25</c:v>
                </c:pt>
                <c:pt idx="2420">
                  <c:v>25.63</c:v>
                </c:pt>
                <c:pt idx="2421">
                  <c:v>28.83</c:v>
                </c:pt>
                <c:pt idx="2422">
                  <c:v>26.31</c:v>
                </c:pt>
                <c:pt idx="2423">
                  <c:v>27.41</c:v>
                </c:pt>
                <c:pt idx="2424">
                  <c:v>27.61</c:v>
                </c:pt>
                <c:pt idx="2425">
                  <c:v>27.19</c:v>
                </c:pt>
                <c:pt idx="2426">
                  <c:v>24.58</c:v>
                </c:pt>
                <c:pt idx="2427">
                  <c:v>23.66</c:v>
                </c:pt>
                <c:pt idx="2428">
                  <c:v>23.75</c:v>
                </c:pt>
                <c:pt idx="2429">
                  <c:v>22.09</c:v>
                </c:pt>
                <c:pt idx="2430">
                  <c:v>22.78</c:v>
                </c:pt>
                <c:pt idx="2431">
                  <c:v>24.57</c:v>
                </c:pt>
                <c:pt idx="2432">
                  <c:v>24.05</c:v>
                </c:pt>
                <c:pt idx="2433">
                  <c:v>23.13</c:v>
                </c:pt>
                <c:pt idx="2434">
                  <c:v>23.41</c:v>
                </c:pt>
                <c:pt idx="2435">
                  <c:v>21.92</c:v>
                </c:pt>
                <c:pt idx="2436">
                  <c:v>20.25</c:v>
                </c:pt>
                <c:pt idx="2437">
                  <c:v>20.9</c:v>
                </c:pt>
                <c:pt idx="2438">
                  <c:v>23.3</c:v>
                </c:pt>
                <c:pt idx="2439">
                  <c:v>24.41</c:v>
                </c:pt>
                <c:pt idx="2440">
                  <c:v>23.86</c:v>
                </c:pt>
                <c:pt idx="2441">
                  <c:v>24.25</c:v>
                </c:pt>
                <c:pt idx="2442">
                  <c:v>21.5</c:v>
                </c:pt>
                <c:pt idx="2443">
                  <c:v>22.4</c:v>
                </c:pt>
                <c:pt idx="2444">
                  <c:v>24.21</c:v>
                </c:pt>
                <c:pt idx="2445">
                  <c:v>23.91</c:v>
                </c:pt>
                <c:pt idx="2446">
                  <c:v>22.19</c:v>
                </c:pt>
                <c:pt idx="2447">
                  <c:v>22.8</c:v>
                </c:pt>
                <c:pt idx="2448">
                  <c:v>23.38</c:v>
                </c:pt>
                <c:pt idx="2449">
                  <c:v>22.97</c:v>
                </c:pt>
                <c:pt idx="2450">
                  <c:v>25.46</c:v>
                </c:pt>
                <c:pt idx="2451">
                  <c:v>24.33</c:v>
                </c:pt>
                <c:pt idx="2452">
                  <c:v>24.08</c:v>
                </c:pt>
                <c:pt idx="2453">
                  <c:v>24.51</c:v>
                </c:pt>
                <c:pt idx="2454">
                  <c:v>25.88</c:v>
                </c:pt>
                <c:pt idx="2455">
                  <c:v>24.13</c:v>
                </c:pt>
                <c:pt idx="2456">
                  <c:v>28.2</c:v>
                </c:pt>
                <c:pt idx="2457">
                  <c:v>27.06</c:v>
                </c:pt>
                <c:pt idx="2458">
                  <c:v>26.34</c:v>
                </c:pt>
                <c:pt idx="2459">
                  <c:v>25.51</c:v>
                </c:pt>
                <c:pt idx="2460">
                  <c:v>26.15</c:v>
                </c:pt>
                <c:pt idx="2461">
                  <c:v>25.58</c:v>
                </c:pt>
                <c:pt idx="2462">
                  <c:v>25.26</c:v>
                </c:pt>
                <c:pt idx="2463">
                  <c:v>24.68</c:v>
                </c:pt>
                <c:pt idx="2464">
                  <c:v>23.72</c:v>
                </c:pt>
                <c:pt idx="2465">
                  <c:v>22.44</c:v>
                </c:pt>
                <c:pt idx="2466">
                  <c:v>22.44</c:v>
                </c:pt>
                <c:pt idx="2467">
                  <c:v>20.71</c:v>
                </c:pt>
                <c:pt idx="2468">
                  <c:v>21.56</c:v>
                </c:pt>
                <c:pt idx="2469">
                  <c:v>22.62</c:v>
                </c:pt>
                <c:pt idx="2470">
                  <c:v>26.68</c:v>
                </c:pt>
                <c:pt idx="2471">
                  <c:v>27.31</c:v>
                </c:pt>
                <c:pt idx="2472">
                  <c:v>29.34</c:v>
                </c:pt>
                <c:pt idx="2473">
                  <c:v>26.25</c:v>
                </c:pt>
                <c:pt idx="2474">
                  <c:v>25.15</c:v>
                </c:pt>
                <c:pt idx="2475">
                  <c:v>25.53</c:v>
                </c:pt>
                <c:pt idx="2476">
                  <c:v>22.02</c:v>
                </c:pt>
                <c:pt idx="2477">
                  <c:v>23.78</c:v>
                </c:pt>
                <c:pt idx="2478">
                  <c:v>22.94</c:v>
                </c:pt>
                <c:pt idx="2479">
                  <c:v>24.32</c:v>
                </c:pt>
                <c:pt idx="2480">
                  <c:v>22.37</c:v>
                </c:pt>
                <c:pt idx="2481">
                  <c:v>20.63</c:v>
                </c:pt>
                <c:pt idx="2482">
                  <c:v>22.7</c:v>
                </c:pt>
                <c:pt idx="2483">
                  <c:v>22.09</c:v>
                </c:pt>
                <c:pt idx="2484">
                  <c:v>23.08</c:v>
                </c:pt>
                <c:pt idx="2485">
                  <c:v>22.47</c:v>
                </c:pt>
                <c:pt idx="2486">
                  <c:v>21.47</c:v>
                </c:pt>
                <c:pt idx="2487">
                  <c:v>22.57</c:v>
                </c:pt>
                <c:pt idx="2488">
                  <c:v>22.06</c:v>
                </c:pt>
                <c:pt idx="2489">
                  <c:v>22.6</c:v>
                </c:pt>
                <c:pt idx="2490">
                  <c:v>22.24</c:v>
                </c:pt>
                <c:pt idx="2491">
                  <c:v>21.99</c:v>
                </c:pt>
                <c:pt idx="2492">
                  <c:v>21.78</c:v>
                </c:pt>
                <c:pt idx="2493">
                  <c:v>22.13</c:v>
                </c:pt>
                <c:pt idx="2494">
                  <c:v>20.78</c:v>
                </c:pt>
                <c:pt idx="2495">
                  <c:v>20.59</c:v>
                </c:pt>
                <c:pt idx="2496">
                  <c:v>18.8</c:v>
                </c:pt>
                <c:pt idx="2497">
                  <c:v>20.37</c:v>
                </c:pt>
                <c:pt idx="2498">
                  <c:v>21.07</c:v>
                </c:pt>
                <c:pt idx="2499">
                  <c:v>20.7</c:v>
                </c:pt>
                <c:pt idx="2500">
                  <c:v>20.350000000000001</c:v>
                </c:pt>
                <c:pt idx="2501">
                  <c:v>24.27</c:v>
                </c:pt>
                <c:pt idx="2502">
                  <c:v>23.81</c:v>
                </c:pt>
                <c:pt idx="2503">
                  <c:v>23.41</c:v>
                </c:pt>
                <c:pt idx="2504">
                  <c:v>21.69</c:v>
                </c:pt>
                <c:pt idx="2505">
                  <c:v>19.739999999999998</c:v>
                </c:pt>
                <c:pt idx="2506">
                  <c:v>21.12</c:v>
                </c:pt>
                <c:pt idx="2507">
                  <c:v>20.93</c:v>
                </c:pt>
                <c:pt idx="2508">
                  <c:v>21.21</c:v>
                </c:pt>
                <c:pt idx="2509">
                  <c:v>20.8</c:v>
                </c:pt>
                <c:pt idx="2510">
                  <c:v>21.61</c:v>
                </c:pt>
                <c:pt idx="2511">
                  <c:v>21.96</c:v>
                </c:pt>
                <c:pt idx="2512">
                  <c:v>22.25</c:v>
                </c:pt>
                <c:pt idx="2513">
                  <c:v>23.25</c:v>
                </c:pt>
                <c:pt idx="2514">
                  <c:v>21.36</c:v>
                </c:pt>
                <c:pt idx="2515">
                  <c:v>21.39</c:v>
                </c:pt>
                <c:pt idx="2516">
                  <c:v>22.18</c:v>
                </c:pt>
                <c:pt idx="2517">
                  <c:v>22.98</c:v>
                </c:pt>
                <c:pt idx="2518">
                  <c:v>22.14</c:v>
                </c:pt>
                <c:pt idx="2519">
                  <c:v>21.59</c:v>
                </c:pt>
                <c:pt idx="2520">
                  <c:v>22.88</c:v>
                </c:pt>
                <c:pt idx="2521">
                  <c:v>23.61</c:v>
                </c:pt>
                <c:pt idx="2522">
                  <c:v>23.08</c:v>
                </c:pt>
                <c:pt idx="2523">
                  <c:v>23.51</c:v>
                </c:pt>
                <c:pt idx="2524">
                  <c:v>24.36</c:v>
                </c:pt>
                <c:pt idx="2525">
                  <c:v>24.94</c:v>
                </c:pt>
                <c:pt idx="2526">
                  <c:v>27.98</c:v>
                </c:pt>
                <c:pt idx="2527">
                  <c:v>26.68</c:v>
                </c:pt>
                <c:pt idx="2528">
                  <c:v>25.14</c:v>
                </c:pt>
                <c:pt idx="2529">
                  <c:v>21.89</c:v>
                </c:pt>
                <c:pt idx="2530">
                  <c:v>21.98</c:v>
                </c:pt>
                <c:pt idx="2531">
                  <c:v>23.05</c:v>
                </c:pt>
                <c:pt idx="2532">
                  <c:v>22.73</c:v>
                </c:pt>
                <c:pt idx="2533">
                  <c:v>19.829999999999998</c:v>
                </c:pt>
                <c:pt idx="2534">
                  <c:v>21.39</c:v>
                </c:pt>
                <c:pt idx="2535">
                  <c:v>22.15</c:v>
                </c:pt>
                <c:pt idx="2536">
                  <c:v>21.31</c:v>
                </c:pt>
                <c:pt idx="2537">
                  <c:v>21.55</c:v>
                </c:pt>
                <c:pt idx="2538">
                  <c:v>21.43</c:v>
                </c:pt>
                <c:pt idx="2539">
                  <c:v>23.79</c:v>
                </c:pt>
                <c:pt idx="2540">
                  <c:v>22.91</c:v>
                </c:pt>
                <c:pt idx="2541">
                  <c:v>22.37</c:v>
                </c:pt>
                <c:pt idx="2542">
                  <c:v>23.75</c:v>
                </c:pt>
                <c:pt idx="2543">
                  <c:v>26.78</c:v>
                </c:pt>
                <c:pt idx="2544">
                  <c:v>24.43</c:v>
                </c:pt>
                <c:pt idx="2545">
                  <c:v>23.02</c:v>
                </c:pt>
                <c:pt idx="2546">
                  <c:v>22.72</c:v>
                </c:pt>
                <c:pt idx="2547">
                  <c:v>20.77</c:v>
                </c:pt>
                <c:pt idx="2548">
                  <c:v>22.97</c:v>
                </c:pt>
                <c:pt idx="2549">
                  <c:v>21.68</c:v>
                </c:pt>
                <c:pt idx="2550">
                  <c:v>21.54</c:v>
                </c:pt>
                <c:pt idx="2551">
                  <c:v>23.36</c:v>
                </c:pt>
                <c:pt idx="2552">
                  <c:v>22.94</c:v>
                </c:pt>
                <c:pt idx="2553">
                  <c:v>24.67</c:v>
                </c:pt>
                <c:pt idx="2554">
                  <c:v>24.08</c:v>
                </c:pt>
                <c:pt idx="2555">
                  <c:v>23.2</c:v>
                </c:pt>
                <c:pt idx="2556">
                  <c:v>22.9</c:v>
                </c:pt>
                <c:pt idx="2557">
                  <c:v>23.37</c:v>
                </c:pt>
                <c:pt idx="2558">
                  <c:v>25.91</c:v>
                </c:pt>
                <c:pt idx="2559">
                  <c:v>25.2</c:v>
                </c:pt>
                <c:pt idx="2560">
                  <c:v>24.18</c:v>
                </c:pt>
                <c:pt idx="2561">
                  <c:v>24.13</c:v>
                </c:pt>
                <c:pt idx="2562">
                  <c:v>25.9</c:v>
                </c:pt>
                <c:pt idx="2563">
                  <c:v>23.76</c:v>
                </c:pt>
                <c:pt idx="2564">
                  <c:v>22.65</c:v>
                </c:pt>
                <c:pt idx="2565">
                  <c:v>21.62</c:v>
                </c:pt>
                <c:pt idx="2566">
                  <c:v>19.98</c:v>
                </c:pt>
                <c:pt idx="2567">
                  <c:v>20.38</c:v>
                </c:pt>
                <c:pt idx="2568">
                  <c:v>22.24</c:v>
                </c:pt>
                <c:pt idx="2569">
                  <c:v>24.57</c:v>
                </c:pt>
                <c:pt idx="2570">
                  <c:v>24.18</c:v>
                </c:pt>
                <c:pt idx="2571">
                  <c:v>20.89</c:v>
                </c:pt>
                <c:pt idx="2572">
                  <c:v>23.03</c:v>
                </c:pt>
                <c:pt idx="2573">
                  <c:v>22.75</c:v>
                </c:pt>
                <c:pt idx="2574">
                  <c:v>24.66</c:v>
                </c:pt>
                <c:pt idx="2575">
                  <c:v>21.65</c:v>
                </c:pt>
                <c:pt idx="2576">
                  <c:v>21.26</c:v>
                </c:pt>
                <c:pt idx="2577">
                  <c:v>22.31</c:v>
                </c:pt>
                <c:pt idx="2578">
                  <c:v>23.45</c:v>
                </c:pt>
                <c:pt idx="2579">
                  <c:v>21.91</c:v>
                </c:pt>
                <c:pt idx="2580">
                  <c:v>21.82</c:v>
                </c:pt>
                <c:pt idx="2581">
                  <c:v>22.45</c:v>
                </c:pt>
                <c:pt idx="2582">
                  <c:v>24.35</c:v>
                </c:pt>
                <c:pt idx="2583">
                  <c:v>24.99</c:v>
                </c:pt>
                <c:pt idx="2584">
                  <c:v>24.37</c:v>
                </c:pt>
                <c:pt idx="2585">
                  <c:v>23.95</c:v>
                </c:pt>
                <c:pt idx="2586">
                  <c:v>24.78</c:v>
                </c:pt>
                <c:pt idx="2587">
                  <c:v>24.99</c:v>
                </c:pt>
                <c:pt idx="2588">
                  <c:v>23.5</c:v>
                </c:pt>
                <c:pt idx="2589">
                  <c:v>28.56</c:v>
                </c:pt>
                <c:pt idx="2590">
                  <c:v>27.71</c:v>
                </c:pt>
                <c:pt idx="2591">
                  <c:v>25.64</c:v>
                </c:pt>
                <c:pt idx="2592">
                  <c:v>25.44</c:v>
                </c:pt>
                <c:pt idx="2593">
                  <c:v>27.67</c:v>
                </c:pt>
                <c:pt idx="2594">
                  <c:v>27.19</c:v>
                </c:pt>
                <c:pt idx="2595">
                  <c:v>28.46</c:v>
                </c:pt>
                <c:pt idx="2596">
                  <c:v>30.09</c:v>
                </c:pt>
                <c:pt idx="2597">
                  <c:v>33.700000000000003</c:v>
                </c:pt>
                <c:pt idx="2598">
                  <c:v>27.93</c:v>
                </c:pt>
                <c:pt idx="2599">
                  <c:v>26.54</c:v>
                </c:pt>
                <c:pt idx="2600">
                  <c:v>26.54</c:v>
                </c:pt>
                <c:pt idx="2601">
                  <c:v>27.79</c:v>
                </c:pt>
                <c:pt idx="2602">
                  <c:v>26.26</c:v>
                </c:pt>
                <c:pt idx="2603">
                  <c:v>25.39</c:v>
                </c:pt>
                <c:pt idx="2604">
                  <c:v>29.43</c:v>
                </c:pt>
                <c:pt idx="2605">
                  <c:v>25.62</c:v>
                </c:pt>
                <c:pt idx="2606">
                  <c:v>26.07</c:v>
                </c:pt>
                <c:pt idx="2607">
                  <c:v>26.81</c:v>
                </c:pt>
                <c:pt idx="2608">
                  <c:v>30</c:v>
                </c:pt>
                <c:pt idx="2609">
                  <c:v>31.45</c:v>
                </c:pt>
                <c:pt idx="2610">
                  <c:v>29.49</c:v>
                </c:pt>
                <c:pt idx="2611">
                  <c:v>28.8</c:v>
                </c:pt>
                <c:pt idx="2612">
                  <c:v>28.25</c:v>
                </c:pt>
                <c:pt idx="2613">
                  <c:v>29.68</c:v>
                </c:pt>
                <c:pt idx="2614">
                  <c:v>29.07</c:v>
                </c:pt>
                <c:pt idx="2615">
                  <c:v>26.33</c:v>
                </c:pt>
                <c:pt idx="2616">
                  <c:v>26.47</c:v>
                </c:pt>
                <c:pt idx="2617">
                  <c:v>24.46</c:v>
                </c:pt>
                <c:pt idx="2618">
                  <c:v>24.62</c:v>
                </c:pt>
                <c:pt idx="2619">
                  <c:v>23.42</c:v>
                </c:pt>
                <c:pt idx="2620">
                  <c:v>24.85</c:v>
                </c:pt>
                <c:pt idx="2621">
                  <c:v>26.25</c:v>
                </c:pt>
                <c:pt idx="2622">
                  <c:v>25.75</c:v>
                </c:pt>
                <c:pt idx="2623">
                  <c:v>25.96</c:v>
                </c:pt>
                <c:pt idx="2624">
                  <c:v>23.87</c:v>
                </c:pt>
                <c:pt idx="2625">
                  <c:v>24.61</c:v>
                </c:pt>
                <c:pt idx="2626">
                  <c:v>24.59</c:v>
                </c:pt>
                <c:pt idx="2627">
                  <c:v>24.09</c:v>
                </c:pt>
                <c:pt idx="2628">
                  <c:v>23.2</c:v>
                </c:pt>
                <c:pt idx="2629">
                  <c:v>21.32</c:v>
                </c:pt>
                <c:pt idx="2630">
                  <c:v>23.06</c:v>
                </c:pt>
                <c:pt idx="2631">
                  <c:v>23.2</c:v>
                </c:pt>
                <c:pt idx="2632">
                  <c:v>23.17</c:v>
                </c:pt>
                <c:pt idx="2633">
                  <c:v>23.36</c:v>
                </c:pt>
                <c:pt idx="2634">
                  <c:v>22.08</c:v>
                </c:pt>
                <c:pt idx="2635">
                  <c:v>22.22</c:v>
                </c:pt>
                <c:pt idx="2636">
                  <c:v>23.28</c:v>
                </c:pt>
                <c:pt idx="2637">
                  <c:v>21.61</c:v>
                </c:pt>
                <c:pt idx="2638">
                  <c:v>21.42</c:v>
                </c:pt>
                <c:pt idx="2639">
                  <c:v>20.54</c:v>
                </c:pt>
                <c:pt idx="2640">
                  <c:v>21.16</c:v>
                </c:pt>
                <c:pt idx="2641">
                  <c:v>20.81</c:v>
                </c:pt>
                <c:pt idx="2642">
                  <c:v>21.06</c:v>
                </c:pt>
                <c:pt idx="2643">
                  <c:v>21.54</c:v>
                </c:pt>
                <c:pt idx="2644">
                  <c:v>22.13</c:v>
                </c:pt>
                <c:pt idx="2645">
                  <c:v>24.85</c:v>
                </c:pt>
                <c:pt idx="2646">
                  <c:v>22.1</c:v>
                </c:pt>
                <c:pt idx="2647">
                  <c:v>21.87</c:v>
                </c:pt>
                <c:pt idx="2648">
                  <c:v>20.76</c:v>
                </c:pt>
                <c:pt idx="2649">
                  <c:v>19.68</c:v>
                </c:pt>
                <c:pt idx="2650">
                  <c:v>20.51</c:v>
                </c:pt>
                <c:pt idx="2651">
                  <c:v>20.63</c:v>
                </c:pt>
                <c:pt idx="2652">
                  <c:v>20.77</c:v>
                </c:pt>
                <c:pt idx="2653">
                  <c:v>19.68</c:v>
                </c:pt>
                <c:pt idx="2654">
                  <c:v>20.2</c:v>
                </c:pt>
                <c:pt idx="2655">
                  <c:v>19.64</c:v>
                </c:pt>
                <c:pt idx="2656">
                  <c:v>20.29</c:v>
                </c:pt>
                <c:pt idx="2657">
                  <c:v>19.899999999999999</c:v>
                </c:pt>
                <c:pt idx="2658">
                  <c:v>19.21</c:v>
                </c:pt>
                <c:pt idx="2659">
                  <c:v>20.02</c:v>
                </c:pt>
                <c:pt idx="2660">
                  <c:v>19.7</c:v>
                </c:pt>
                <c:pt idx="2661">
                  <c:v>19.28</c:v>
                </c:pt>
                <c:pt idx="2662">
                  <c:v>19.05</c:v>
                </c:pt>
                <c:pt idx="2663">
                  <c:v>19.04</c:v>
                </c:pt>
                <c:pt idx="2664">
                  <c:v>19.350000000000001</c:v>
                </c:pt>
                <c:pt idx="2665">
                  <c:v>19.46</c:v>
                </c:pt>
                <c:pt idx="2666">
                  <c:v>19.63</c:v>
                </c:pt>
                <c:pt idx="2667">
                  <c:v>19.260000000000002</c:v>
                </c:pt>
                <c:pt idx="2668">
                  <c:v>19.329999999999998</c:v>
                </c:pt>
                <c:pt idx="2669">
                  <c:v>20.98</c:v>
                </c:pt>
                <c:pt idx="2670">
                  <c:v>20.66</c:v>
                </c:pt>
                <c:pt idx="2671">
                  <c:v>20.2</c:v>
                </c:pt>
                <c:pt idx="2672">
                  <c:v>20.29</c:v>
                </c:pt>
                <c:pt idx="2673">
                  <c:v>18.75</c:v>
                </c:pt>
                <c:pt idx="2674">
                  <c:v>19.309999999999999</c:v>
                </c:pt>
                <c:pt idx="2675">
                  <c:v>18.89</c:v>
                </c:pt>
                <c:pt idx="2676">
                  <c:v>18.78</c:v>
                </c:pt>
                <c:pt idx="2677">
                  <c:v>18.97</c:v>
                </c:pt>
                <c:pt idx="2678">
                  <c:v>19.260000000000002</c:v>
                </c:pt>
                <c:pt idx="2679">
                  <c:v>18.98</c:v>
                </c:pt>
                <c:pt idx="2680">
                  <c:v>17.97</c:v>
                </c:pt>
                <c:pt idx="2681">
                  <c:v>17.809999999999999</c:v>
                </c:pt>
                <c:pt idx="2682">
                  <c:v>18</c:v>
                </c:pt>
                <c:pt idx="2683">
                  <c:v>17.170000000000002</c:v>
                </c:pt>
                <c:pt idx="2684">
                  <c:v>17.71</c:v>
                </c:pt>
                <c:pt idx="2685">
                  <c:v>17.829999999999998</c:v>
                </c:pt>
                <c:pt idx="2686">
                  <c:v>17.59</c:v>
                </c:pt>
                <c:pt idx="2687">
                  <c:v>17.420000000000002</c:v>
                </c:pt>
                <c:pt idx="2688">
                  <c:v>16.96</c:v>
                </c:pt>
                <c:pt idx="2689">
                  <c:v>17.11</c:v>
                </c:pt>
                <c:pt idx="2690">
                  <c:v>16.84</c:v>
                </c:pt>
                <c:pt idx="2691">
                  <c:v>17.13</c:v>
                </c:pt>
                <c:pt idx="2692">
                  <c:v>17.440000000000001</c:v>
                </c:pt>
                <c:pt idx="2693">
                  <c:v>16.809999999999999</c:v>
                </c:pt>
                <c:pt idx="2694">
                  <c:v>19.18</c:v>
                </c:pt>
                <c:pt idx="2695">
                  <c:v>19.7</c:v>
                </c:pt>
                <c:pt idx="2696">
                  <c:v>20.47</c:v>
                </c:pt>
                <c:pt idx="2697">
                  <c:v>18.809999999999999</c:v>
                </c:pt>
                <c:pt idx="2698">
                  <c:v>19.03</c:v>
                </c:pt>
                <c:pt idx="2699">
                  <c:v>18.329999999999998</c:v>
                </c:pt>
                <c:pt idx="2700">
                  <c:v>18.760000000000002</c:v>
                </c:pt>
                <c:pt idx="2701">
                  <c:v>18.239999999999998</c:v>
                </c:pt>
                <c:pt idx="2702">
                  <c:v>18.09</c:v>
                </c:pt>
                <c:pt idx="2703">
                  <c:v>18.88</c:v>
                </c:pt>
                <c:pt idx="2704">
                  <c:v>20.22</c:v>
                </c:pt>
                <c:pt idx="2705">
                  <c:v>19.989999999999998</c:v>
                </c:pt>
                <c:pt idx="2706">
                  <c:v>20.170000000000002</c:v>
                </c:pt>
                <c:pt idx="2707">
                  <c:v>22.09</c:v>
                </c:pt>
                <c:pt idx="2708">
                  <c:v>20.85</c:v>
                </c:pt>
                <c:pt idx="2709">
                  <c:v>21.5</c:v>
                </c:pt>
                <c:pt idx="2710">
                  <c:v>21.71</c:v>
                </c:pt>
                <c:pt idx="2711">
                  <c:v>21.28</c:v>
                </c:pt>
                <c:pt idx="2712">
                  <c:v>19.88</c:v>
                </c:pt>
                <c:pt idx="2713">
                  <c:v>20.98</c:v>
                </c:pt>
                <c:pt idx="2714">
                  <c:v>20.99</c:v>
                </c:pt>
                <c:pt idx="2715">
                  <c:v>22.18</c:v>
                </c:pt>
                <c:pt idx="2716">
                  <c:v>21.02</c:v>
                </c:pt>
                <c:pt idx="2717">
                  <c:v>20.53</c:v>
                </c:pt>
                <c:pt idx="2718">
                  <c:v>23.92</c:v>
                </c:pt>
                <c:pt idx="2719">
                  <c:v>23.77</c:v>
                </c:pt>
                <c:pt idx="2720">
                  <c:v>26.23</c:v>
                </c:pt>
                <c:pt idx="2721">
                  <c:v>27.21</c:v>
                </c:pt>
                <c:pt idx="2722">
                  <c:v>29.34</c:v>
                </c:pt>
                <c:pt idx="2723">
                  <c:v>27.33</c:v>
                </c:pt>
                <c:pt idx="2724">
                  <c:v>26.19</c:v>
                </c:pt>
                <c:pt idx="2725">
                  <c:v>30.7</c:v>
                </c:pt>
                <c:pt idx="2726">
                  <c:v>26.8</c:v>
                </c:pt>
                <c:pt idx="2727">
                  <c:v>24.63</c:v>
                </c:pt>
                <c:pt idx="2728">
                  <c:v>24.58</c:v>
                </c:pt>
                <c:pt idx="2729">
                  <c:v>24.14</c:v>
                </c:pt>
                <c:pt idx="2730">
                  <c:v>25.58</c:v>
                </c:pt>
                <c:pt idx="2731">
                  <c:v>26.64</c:v>
                </c:pt>
                <c:pt idx="2732">
                  <c:v>27.42</c:v>
                </c:pt>
                <c:pt idx="2733">
                  <c:v>26.23</c:v>
                </c:pt>
                <c:pt idx="2734">
                  <c:v>24.77</c:v>
                </c:pt>
                <c:pt idx="2735">
                  <c:v>24.07</c:v>
                </c:pt>
                <c:pt idx="2736">
                  <c:v>23.71</c:v>
                </c:pt>
                <c:pt idx="2737">
                  <c:v>24.05</c:v>
                </c:pt>
                <c:pt idx="2738">
                  <c:v>24.53</c:v>
                </c:pt>
                <c:pt idx="2739">
                  <c:v>25.12</c:v>
                </c:pt>
                <c:pt idx="2740">
                  <c:v>24.87</c:v>
                </c:pt>
                <c:pt idx="2741">
                  <c:v>26.79</c:v>
                </c:pt>
                <c:pt idx="2742">
                  <c:v>28.07</c:v>
                </c:pt>
                <c:pt idx="2743">
                  <c:v>29.13</c:v>
                </c:pt>
                <c:pt idx="2744">
                  <c:v>27.93</c:v>
                </c:pt>
                <c:pt idx="2745">
                  <c:v>27.24</c:v>
                </c:pt>
                <c:pt idx="2746">
                  <c:v>25.82</c:v>
                </c:pt>
                <c:pt idx="2747">
                  <c:v>25.5</c:v>
                </c:pt>
                <c:pt idx="2748">
                  <c:v>26.49</c:v>
                </c:pt>
                <c:pt idx="2749">
                  <c:v>27.43</c:v>
                </c:pt>
                <c:pt idx="2750">
                  <c:v>26.91</c:v>
                </c:pt>
                <c:pt idx="2751">
                  <c:v>27.32</c:v>
                </c:pt>
                <c:pt idx="2752">
                  <c:v>26.12</c:v>
                </c:pt>
                <c:pt idx="2753">
                  <c:v>26.99</c:v>
                </c:pt>
                <c:pt idx="2754">
                  <c:v>27.88</c:v>
                </c:pt>
                <c:pt idx="2755">
                  <c:v>28.64</c:v>
                </c:pt>
                <c:pt idx="2756">
                  <c:v>28.31</c:v>
                </c:pt>
                <c:pt idx="2757">
                  <c:v>28.55</c:v>
                </c:pt>
                <c:pt idx="2758">
                  <c:v>27.28</c:v>
                </c:pt>
                <c:pt idx="2759">
                  <c:v>24.32</c:v>
                </c:pt>
                <c:pt idx="2760">
                  <c:v>25.46</c:v>
                </c:pt>
                <c:pt idx="2761">
                  <c:v>23.74</c:v>
                </c:pt>
                <c:pt idx="2762">
                  <c:v>23.8</c:v>
                </c:pt>
                <c:pt idx="2763">
                  <c:v>24.03</c:v>
                </c:pt>
                <c:pt idx="2764">
                  <c:v>23.69</c:v>
                </c:pt>
                <c:pt idx="2765">
                  <c:v>23.4</c:v>
                </c:pt>
                <c:pt idx="2766">
                  <c:v>25.43</c:v>
                </c:pt>
                <c:pt idx="2767">
                  <c:v>26.79</c:v>
                </c:pt>
                <c:pt idx="2768">
                  <c:v>27.35</c:v>
                </c:pt>
                <c:pt idx="2769">
                  <c:v>29.95</c:v>
                </c:pt>
                <c:pt idx="2770">
                  <c:v>31.97</c:v>
                </c:pt>
                <c:pt idx="2771">
                  <c:v>28.75</c:v>
                </c:pt>
                <c:pt idx="2772">
                  <c:v>28.47</c:v>
                </c:pt>
                <c:pt idx="2773">
                  <c:v>28.88</c:v>
                </c:pt>
                <c:pt idx="2774">
                  <c:v>27.99</c:v>
                </c:pt>
                <c:pt idx="2775">
                  <c:v>26.35</c:v>
                </c:pt>
                <c:pt idx="2776">
                  <c:v>27.93</c:v>
                </c:pt>
                <c:pt idx="2777">
                  <c:v>29.63</c:v>
                </c:pt>
                <c:pt idx="2778">
                  <c:v>26.35</c:v>
                </c:pt>
                <c:pt idx="2779">
                  <c:v>27.81</c:v>
                </c:pt>
                <c:pt idx="2780">
                  <c:v>29.98</c:v>
                </c:pt>
                <c:pt idx="2781">
                  <c:v>29.47</c:v>
                </c:pt>
                <c:pt idx="2782">
                  <c:v>28.44</c:v>
                </c:pt>
                <c:pt idx="2783">
                  <c:v>26.68</c:v>
                </c:pt>
                <c:pt idx="2784">
                  <c:v>25.31</c:v>
                </c:pt>
                <c:pt idx="2785">
                  <c:v>25.59</c:v>
                </c:pt>
                <c:pt idx="2786">
                  <c:v>24.4</c:v>
                </c:pt>
                <c:pt idx="2787">
                  <c:v>24.48</c:v>
                </c:pt>
                <c:pt idx="2788">
                  <c:v>23.62</c:v>
                </c:pt>
                <c:pt idx="2789">
                  <c:v>24.27</c:v>
                </c:pt>
                <c:pt idx="2790">
                  <c:v>23</c:v>
                </c:pt>
                <c:pt idx="2791">
                  <c:v>21.98</c:v>
                </c:pt>
                <c:pt idx="2792">
                  <c:v>22.44</c:v>
                </c:pt>
                <c:pt idx="2793">
                  <c:v>22.52</c:v>
                </c:pt>
                <c:pt idx="2794">
                  <c:v>22.8</c:v>
                </c:pt>
                <c:pt idx="2795">
                  <c:v>23.07</c:v>
                </c:pt>
                <c:pt idx="2796">
                  <c:v>22.94</c:v>
                </c:pt>
                <c:pt idx="2797">
                  <c:v>22.39</c:v>
                </c:pt>
                <c:pt idx="2798">
                  <c:v>20.87</c:v>
                </c:pt>
                <c:pt idx="2799">
                  <c:v>22.75</c:v>
                </c:pt>
                <c:pt idx="2800">
                  <c:v>22.04</c:v>
                </c:pt>
                <c:pt idx="2801">
                  <c:v>21.63</c:v>
                </c:pt>
                <c:pt idx="2802">
                  <c:v>21.46</c:v>
                </c:pt>
                <c:pt idx="2803">
                  <c:v>21.67</c:v>
                </c:pt>
                <c:pt idx="2804">
                  <c:v>23.06</c:v>
                </c:pt>
                <c:pt idx="2805">
                  <c:v>21.64</c:v>
                </c:pt>
                <c:pt idx="2806">
                  <c:v>21.84</c:v>
                </c:pt>
                <c:pt idx="2807">
                  <c:v>21.51</c:v>
                </c:pt>
                <c:pt idx="2808">
                  <c:v>21.65</c:v>
                </c:pt>
                <c:pt idx="2809">
                  <c:v>23.43</c:v>
                </c:pt>
                <c:pt idx="2810">
                  <c:v>24.81</c:v>
                </c:pt>
                <c:pt idx="2811">
                  <c:v>25.96</c:v>
                </c:pt>
                <c:pt idx="2812">
                  <c:v>27.18</c:v>
                </c:pt>
                <c:pt idx="2813">
                  <c:v>27.18</c:v>
                </c:pt>
                <c:pt idx="2814">
                  <c:v>25.57</c:v>
                </c:pt>
                <c:pt idx="2815">
                  <c:v>26.37</c:v>
                </c:pt>
                <c:pt idx="2816">
                  <c:v>29.66</c:v>
                </c:pt>
                <c:pt idx="2817">
                  <c:v>29.08</c:v>
                </c:pt>
                <c:pt idx="2818">
                  <c:v>28.32</c:v>
                </c:pt>
                <c:pt idx="2819">
                  <c:v>26.26</c:v>
                </c:pt>
                <c:pt idx="2820">
                  <c:v>25.28</c:v>
                </c:pt>
                <c:pt idx="2821">
                  <c:v>24.42</c:v>
                </c:pt>
                <c:pt idx="2822">
                  <c:v>24.47</c:v>
                </c:pt>
                <c:pt idx="2823">
                  <c:v>27.88</c:v>
                </c:pt>
                <c:pt idx="2824">
                  <c:v>30.77</c:v>
                </c:pt>
                <c:pt idx="2825">
                  <c:v>30.37</c:v>
                </c:pt>
                <c:pt idx="2826">
                  <c:v>28.53</c:v>
                </c:pt>
                <c:pt idx="2827">
                  <c:v>28.78</c:v>
                </c:pt>
                <c:pt idx="2828">
                  <c:v>30.61</c:v>
                </c:pt>
                <c:pt idx="2829">
                  <c:v>30.02</c:v>
                </c:pt>
                <c:pt idx="2830">
                  <c:v>31.41</c:v>
                </c:pt>
                <c:pt idx="2831">
                  <c:v>32.409999999999997</c:v>
                </c:pt>
                <c:pt idx="2832">
                  <c:v>33</c:v>
                </c:pt>
                <c:pt idx="2833">
                  <c:v>30</c:v>
                </c:pt>
                <c:pt idx="2834">
                  <c:v>28.52</c:v>
                </c:pt>
                <c:pt idx="2835">
                  <c:v>28.26</c:v>
                </c:pt>
                <c:pt idx="2836">
                  <c:v>29.27</c:v>
                </c:pt>
                <c:pt idx="2837">
                  <c:v>28.76</c:v>
                </c:pt>
                <c:pt idx="2838">
                  <c:v>29.4</c:v>
                </c:pt>
                <c:pt idx="2839">
                  <c:v>32.92</c:v>
                </c:pt>
                <c:pt idx="2840">
                  <c:v>34.28</c:v>
                </c:pt>
                <c:pt idx="2841">
                  <c:v>32.51</c:v>
                </c:pt>
                <c:pt idx="2842">
                  <c:v>30.39</c:v>
                </c:pt>
                <c:pt idx="2843">
                  <c:v>31.94</c:v>
                </c:pt>
                <c:pt idx="2844">
                  <c:v>30.67</c:v>
                </c:pt>
                <c:pt idx="2845">
                  <c:v>28.94</c:v>
                </c:pt>
                <c:pt idx="2846">
                  <c:v>28.09</c:v>
                </c:pt>
                <c:pt idx="2847">
                  <c:v>26.85</c:v>
                </c:pt>
                <c:pt idx="2848">
                  <c:v>26.04</c:v>
                </c:pt>
                <c:pt idx="2849">
                  <c:v>24.58</c:v>
                </c:pt>
                <c:pt idx="2850">
                  <c:v>24.51</c:v>
                </c:pt>
                <c:pt idx="2851">
                  <c:v>24.67</c:v>
                </c:pt>
                <c:pt idx="2852">
                  <c:v>27.35</c:v>
                </c:pt>
                <c:pt idx="2853">
                  <c:v>27.7</c:v>
                </c:pt>
                <c:pt idx="2854">
                  <c:v>28.64</c:v>
                </c:pt>
                <c:pt idx="2855">
                  <c:v>26.41</c:v>
                </c:pt>
                <c:pt idx="2856">
                  <c:v>25</c:v>
                </c:pt>
                <c:pt idx="2857">
                  <c:v>24.21</c:v>
                </c:pt>
                <c:pt idx="2858">
                  <c:v>25.46</c:v>
                </c:pt>
                <c:pt idx="2859">
                  <c:v>24.6</c:v>
                </c:pt>
                <c:pt idx="2860">
                  <c:v>25.52</c:v>
                </c:pt>
                <c:pt idx="2861">
                  <c:v>26.49</c:v>
                </c:pt>
                <c:pt idx="2862">
                  <c:v>25.1</c:v>
                </c:pt>
                <c:pt idx="2863">
                  <c:v>24.49</c:v>
                </c:pt>
                <c:pt idx="2864">
                  <c:v>24.94</c:v>
                </c:pt>
                <c:pt idx="2865">
                  <c:v>23.69</c:v>
                </c:pt>
                <c:pt idx="2866">
                  <c:v>23.14</c:v>
                </c:pt>
                <c:pt idx="2867">
                  <c:v>24.23</c:v>
                </c:pt>
                <c:pt idx="2868">
                  <c:v>24.41</c:v>
                </c:pt>
                <c:pt idx="2869">
                  <c:v>23.17</c:v>
                </c:pt>
                <c:pt idx="2870">
                  <c:v>22.5</c:v>
                </c:pt>
                <c:pt idx="2871">
                  <c:v>21.46</c:v>
                </c:pt>
                <c:pt idx="2872">
                  <c:v>21.9</c:v>
                </c:pt>
                <c:pt idx="2873">
                  <c:v>21.53</c:v>
                </c:pt>
                <c:pt idx="2874">
                  <c:v>21.6</c:v>
                </c:pt>
                <c:pt idx="2875">
                  <c:v>21.85</c:v>
                </c:pt>
                <c:pt idx="2876">
                  <c:v>20.6</c:v>
                </c:pt>
                <c:pt idx="2877">
                  <c:v>22.16</c:v>
                </c:pt>
                <c:pt idx="2878">
                  <c:v>22.4</c:v>
                </c:pt>
                <c:pt idx="2879">
                  <c:v>22.96</c:v>
                </c:pt>
                <c:pt idx="2880">
                  <c:v>23.02</c:v>
                </c:pt>
                <c:pt idx="2881">
                  <c:v>21.64</c:v>
                </c:pt>
                <c:pt idx="2882">
                  <c:v>20.8</c:v>
                </c:pt>
                <c:pt idx="2883">
                  <c:v>20.09</c:v>
                </c:pt>
                <c:pt idx="2884">
                  <c:v>20.350000000000001</c:v>
                </c:pt>
                <c:pt idx="2885">
                  <c:v>19.62</c:v>
                </c:pt>
                <c:pt idx="2886">
                  <c:v>20.62</c:v>
                </c:pt>
                <c:pt idx="2887">
                  <c:v>21.21</c:v>
                </c:pt>
                <c:pt idx="2888">
                  <c:v>20.79</c:v>
                </c:pt>
                <c:pt idx="2889">
                  <c:v>22.13</c:v>
                </c:pt>
                <c:pt idx="2890">
                  <c:v>23.98</c:v>
                </c:pt>
                <c:pt idx="2891">
                  <c:v>23.26</c:v>
                </c:pt>
                <c:pt idx="2892">
                  <c:v>22.4</c:v>
                </c:pt>
                <c:pt idx="2893">
                  <c:v>22.05</c:v>
                </c:pt>
                <c:pt idx="2894">
                  <c:v>21.31</c:v>
                </c:pt>
                <c:pt idx="2895">
                  <c:v>19.82</c:v>
                </c:pt>
                <c:pt idx="2896">
                  <c:v>20.36</c:v>
                </c:pt>
                <c:pt idx="2897">
                  <c:v>21.45</c:v>
                </c:pt>
                <c:pt idx="2898">
                  <c:v>21.55</c:v>
                </c:pt>
                <c:pt idx="2899">
                  <c:v>20.18</c:v>
                </c:pt>
                <c:pt idx="2900">
                  <c:v>19.899999999999999</c:v>
                </c:pt>
                <c:pt idx="2901">
                  <c:v>19.75</c:v>
                </c:pt>
                <c:pt idx="2902">
                  <c:v>19.21</c:v>
                </c:pt>
                <c:pt idx="2903">
                  <c:v>20.14</c:v>
                </c:pt>
                <c:pt idx="2904">
                  <c:v>20.96</c:v>
                </c:pt>
                <c:pt idx="2905">
                  <c:v>22.71</c:v>
                </c:pt>
                <c:pt idx="2906">
                  <c:v>22.28</c:v>
                </c:pt>
                <c:pt idx="2907">
                  <c:v>24.17</c:v>
                </c:pt>
                <c:pt idx="2908">
                  <c:v>23.29</c:v>
                </c:pt>
                <c:pt idx="2909">
                  <c:v>22.03</c:v>
                </c:pt>
                <c:pt idx="2910">
                  <c:v>21.69</c:v>
                </c:pt>
                <c:pt idx="2911">
                  <c:v>23.54</c:v>
                </c:pt>
                <c:pt idx="2912">
                  <c:v>23.19</c:v>
                </c:pt>
                <c:pt idx="2913">
                  <c:v>22.58</c:v>
                </c:pt>
                <c:pt idx="2914">
                  <c:v>22.67</c:v>
                </c:pt>
                <c:pt idx="2915">
                  <c:v>22.64</c:v>
                </c:pt>
                <c:pt idx="2916">
                  <c:v>24.2</c:v>
                </c:pt>
                <c:pt idx="2917">
                  <c:v>24.92</c:v>
                </c:pt>
                <c:pt idx="2918">
                  <c:v>24.02</c:v>
                </c:pt>
                <c:pt idx="2919">
                  <c:v>23.02</c:v>
                </c:pt>
                <c:pt idx="2920">
                  <c:v>22.48</c:v>
                </c:pt>
                <c:pt idx="2921">
                  <c:v>22.31</c:v>
                </c:pt>
                <c:pt idx="2922">
                  <c:v>20.97</c:v>
                </c:pt>
                <c:pt idx="2923">
                  <c:v>20.329999999999998</c:v>
                </c:pt>
                <c:pt idx="2924">
                  <c:v>20.23</c:v>
                </c:pt>
                <c:pt idx="2925">
                  <c:v>21.07</c:v>
                </c:pt>
                <c:pt idx="2926">
                  <c:v>21.43</c:v>
                </c:pt>
                <c:pt idx="2927">
                  <c:v>21.52</c:v>
                </c:pt>
                <c:pt idx="2928">
                  <c:v>22.02</c:v>
                </c:pt>
                <c:pt idx="2929">
                  <c:v>20.56</c:v>
                </c:pt>
                <c:pt idx="2930">
                  <c:v>20.58</c:v>
                </c:pt>
                <c:pt idx="2931">
                  <c:v>19.95</c:v>
                </c:pt>
                <c:pt idx="2932">
                  <c:v>20.14</c:v>
                </c:pt>
                <c:pt idx="2933">
                  <c:v>21.26</c:v>
                </c:pt>
                <c:pt idx="2934">
                  <c:v>21.94</c:v>
                </c:pt>
                <c:pt idx="2935">
                  <c:v>24.83</c:v>
                </c:pt>
                <c:pt idx="2936">
                  <c:v>22.55</c:v>
                </c:pt>
                <c:pt idx="2937">
                  <c:v>22.71</c:v>
                </c:pt>
                <c:pt idx="2938">
                  <c:v>22.05</c:v>
                </c:pt>
                <c:pt idx="2939">
                  <c:v>21.3</c:v>
                </c:pt>
                <c:pt idx="2940">
                  <c:v>20.5</c:v>
                </c:pt>
                <c:pt idx="2941">
                  <c:v>20.9</c:v>
                </c:pt>
                <c:pt idx="2942">
                  <c:v>21.85</c:v>
                </c:pt>
                <c:pt idx="2943">
                  <c:v>23.16</c:v>
                </c:pt>
                <c:pt idx="2944">
                  <c:v>25.31</c:v>
                </c:pt>
                <c:pt idx="2945">
                  <c:v>26.11</c:v>
                </c:pt>
                <c:pt idx="2946">
                  <c:v>26.22</c:v>
                </c:pt>
                <c:pt idx="2947">
                  <c:v>27.23</c:v>
                </c:pt>
                <c:pt idx="2948">
                  <c:v>29.89</c:v>
                </c:pt>
                <c:pt idx="2949">
                  <c:v>33.11</c:v>
                </c:pt>
                <c:pt idx="2950">
                  <c:v>43.2</c:v>
                </c:pt>
                <c:pt idx="2951">
                  <c:v>41.07</c:v>
                </c:pt>
                <c:pt idx="2952">
                  <c:v>37.880000000000003</c:v>
                </c:pt>
                <c:pt idx="2953">
                  <c:v>41.4</c:v>
                </c:pt>
                <c:pt idx="2954">
                  <c:v>48.93</c:v>
                </c:pt>
                <c:pt idx="2955">
                  <c:v>41.32</c:v>
                </c:pt>
                <c:pt idx="2956">
                  <c:v>37.06</c:v>
                </c:pt>
                <c:pt idx="2957">
                  <c:v>35</c:v>
                </c:pt>
                <c:pt idx="2958">
                  <c:v>35.450000000000003</c:v>
                </c:pt>
                <c:pt idx="2959">
                  <c:v>33.08</c:v>
                </c:pt>
                <c:pt idx="2960">
                  <c:v>33.42</c:v>
                </c:pt>
                <c:pt idx="2961">
                  <c:v>32.409999999999997</c:v>
                </c:pt>
                <c:pt idx="2962">
                  <c:v>32.4</c:v>
                </c:pt>
                <c:pt idx="2963">
                  <c:v>31.37</c:v>
                </c:pt>
                <c:pt idx="2964">
                  <c:v>32.68</c:v>
                </c:pt>
                <c:pt idx="2965">
                  <c:v>35.659999999999997</c:v>
                </c:pt>
                <c:pt idx="2966">
                  <c:v>35.25</c:v>
                </c:pt>
                <c:pt idx="2967">
                  <c:v>34.17</c:v>
                </c:pt>
                <c:pt idx="2968">
                  <c:v>30.93</c:v>
                </c:pt>
                <c:pt idx="2969">
                  <c:v>32.479999999999997</c:v>
                </c:pt>
                <c:pt idx="2970">
                  <c:v>36.75</c:v>
                </c:pt>
                <c:pt idx="2971">
                  <c:v>34.81</c:v>
                </c:pt>
                <c:pt idx="2972">
                  <c:v>32.44</c:v>
                </c:pt>
                <c:pt idx="2973">
                  <c:v>35.42</c:v>
                </c:pt>
                <c:pt idx="2974">
                  <c:v>34.76</c:v>
                </c:pt>
                <c:pt idx="2975">
                  <c:v>34.47</c:v>
                </c:pt>
                <c:pt idx="2976">
                  <c:v>32.24</c:v>
                </c:pt>
                <c:pt idx="2977">
                  <c:v>31.74</c:v>
                </c:pt>
                <c:pt idx="2978">
                  <c:v>32.4</c:v>
                </c:pt>
                <c:pt idx="2979">
                  <c:v>30.02</c:v>
                </c:pt>
                <c:pt idx="2980">
                  <c:v>30.43</c:v>
                </c:pt>
                <c:pt idx="2981">
                  <c:v>33.24</c:v>
                </c:pt>
                <c:pt idx="2982">
                  <c:v>33.119999999999997</c:v>
                </c:pt>
                <c:pt idx="2983">
                  <c:v>33.97</c:v>
                </c:pt>
                <c:pt idx="2984">
                  <c:v>32.450000000000003</c:v>
                </c:pt>
                <c:pt idx="2985">
                  <c:v>31.14</c:v>
                </c:pt>
                <c:pt idx="2986">
                  <c:v>30.64</c:v>
                </c:pt>
                <c:pt idx="2987">
                  <c:v>29.41</c:v>
                </c:pt>
                <c:pt idx="2988">
                  <c:v>28.51</c:v>
                </c:pt>
                <c:pt idx="2989">
                  <c:v>28.99</c:v>
                </c:pt>
                <c:pt idx="2990">
                  <c:v>31.94</c:v>
                </c:pt>
                <c:pt idx="2991">
                  <c:v>27.95</c:v>
                </c:pt>
                <c:pt idx="2992">
                  <c:v>26.27</c:v>
                </c:pt>
                <c:pt idx="2993">
                  <c:v>26.33</c:v>
                </c:pt>
                <c:pt idx="2994">
                  <c:v>25.76</c:v>
                </c:pt>
                <c:pt idx="2995">
                  <c:v>25.43</c:v>
                </c:pt>
                <c:pt idx="2996">
                  <c:v>24.35</c:v>
                </c:pt>
                <c:pt idx="2997">
                  <c:v>23.86</c:v>
                </c:pt>
                <c:pt idx="2998">
                  <c:v>23.93</c:v>
                </c:pt>
                <c:pt idx="2999">
                  <c:v>24.22</c:v>
                </c:pt>
                <c:pt idx="3000">
                  <c:v>23.6</c:v>
                </c:pt>
                <c:pt idx="3001">
                  <c:v>24.57</c:v>
                </c:pt>
                <c:pt idx="3002">
                  <c:v>26.16</c:v>
                </c:pt>
                <c:pt idx="3003">
                  <c:v>25.05</c:v>
                </c:pt>
                <c:pt idx="3004">
                  <c:v>25.92</c:v>
                </c:pt>
                <c:pt idx="3005">
                  <c:v>25.41</c:v>
                </c:pt>
                <c:pt idx="3006">
                  <c:v>23.15</c:v>
                </c:pt>
                <c:pt idx="3007">
                  <c:v>23.5</c:v>
                </c:pt>
                <c:pt idx="3008">
                  <c:v>23.76</c:v>
                </c:pt>
                <c:pt idx="3009">
                  <c:v>24.97</c:v>
                </c:pt>
                <c:pt idx="3010">
                  <c:v>25.25</c:v>
                </c:pt>
                <c:pt idx="3011">
                  <c:v>25</c:v>
                </c:pt>
                <c:pt idx="3012">
                  <c:v>25.48</c:v>
                </c:pt>
                <c:pt idx="3013">
                  <c:v>25.28</c:v>
                </c:pt>
                <c:pt idx="3014">
                  <c:v>25.02</c:v>
                </c:pt>
                <c:pt idx="3015">
                  <c:v>23.43</c:v>
                </c:pt>
                <c:pt idx="3016">
                  <c:v>23.34</c:v>
                </c:pt>
                <c:pt idx="3017">
                  <c:v>22.56</c:v>
                </c:pt>
                <c:pt idx="3018">
                  <c:v>23.13</c:v>
                </c:pt>
                <c:pt idx="3019">
                  <c:v>23.06</c:v>
                </c:pt>
                <c:pt idx="3020">
                  <c:v>22.36</c:v>
                </c:pt>
                <c:pt idx="3021">
                  <c:v>22.01</c:v>
                </c:pt>
                <c:pt idx="3022">
                  <c:v>21.4</c:v>
                </c:pt>
                <c:pt idx="3023">
                  <c:v>22.5</c:v>
                </c:pt>
                <c:pt idx="3024">
                  <c:v>23.78</c:v>
                </c:pt>
                <c:pt idx="3025">
                  <c:v>22.22</c:v>
                </c:pt>
                <c:pt idx="3026">
                  <c:v>20.97</c:v>
                </c:pt>
                <c:pt idx="3027">
                  <c:v>21.41</c:v>
                </c:pt>
                <c:pt idx="3028">
                  <c:v>21.63</c:v>
                </c:pt>
                <c:pt idx="3029">
                  <c:v>21.3</c:v>
                </c:pt>
                <c:pt idx="3030">
                  <c:v>22.28</c:v>
                </c:pt>
                <c:pt idx="3031">
                  <c:v>22.29</c:v>
                </c:pt>
                <c:pt idx="3032">
                  <c:v>23.94</c:v>
                </c:pt>
                <c:pt idx="3033">
                  <c:v>23.39</c:v>
                </c:pt>
                <c:pt idx="3034">
                  <c:v>23.42</c:v>
                </c:pt>
                <c:pt idx="3035">
                  <c:v>23.34</c:v>
                </c:pt>
                <c:pt idx="3036">
                  <c:v>22.97</c:v>
                </c:pt>
                <c:pt idx="3037">
                  <c:v>22.93</c:v>
                </c:pt>
                <c:pt idx="3038">
                  <c:v>23.35</c:v>
                </c:pt>
                <c:pt idx="3039">
                  <c:v>21.19</c:v>
                </c:pt>
                <c:pt idx="3040">
                  <c:v>21.36</c:v>
                </c:pt>
                <c:pt idx="3041">
                  <c:v>21.24</c:v>
                </c:pt>
                <c:pt idx="3042">
                  <c:v>20.92</c:v>
                </c:pt>
                <c:pt idx="3043">
                  <c:v>24.58</c:v>
                </c:pt>
                <c:pt idx="3044">
                  <c:v>22.45</c:v>
                </c:pt>
                <c:pt idx="3045">
                  <c:v>21.12</c:v>
                </c:pt>
                <c:pt idx="3046">
                  <c:v>22.77</c:v>
                </c:pt>
                <c:pt idx="3047">
                  <c:v>25.26</c:v>
                </c:pt>
                <c:pt idx="3048">
                  <c:v>25.53</c:v>
                </c:pt>
                <c:pt idx="3049">
                  <c:v>25.99</c:v>
                </c:pt>
                <c:pt idx="3050">
                  <c:v>24.56</c:v>
                </c:pt>
                <c:pt idx="3051">
                  <c:v>24.04</c:v>
                </c:pt>
                <c:pt idx="3052">
                  <c:v>22.3</c:v>
                </c:pt>
                <c:pt idx="3053">
                  <c:v>20.92</c:v>
                </c:pt>
                <c:pt idx="3054">
                  <c:v>21.92</c:v>
                </c:pt>
                <c:pt idx="3055">
                  <c:v>21.98</c:v>
                </c:pt>
                <c:pt idx="3056">
                  <c:v>23.92</c:v>
                </c:pt>
                <c:pt idx="3057">
                  <c:v>23.78</c:v>
                </c:pt>
                <c:pt idx="3058">
                  <c:v>22.59</c:v>
                </c:pt>
                <c:pt idx="3059">
                  <c:v>24.04</c:v>
                </c:pt>
                <c:pt idx="3060">
                  <c:v>23.09</c:v>
                </c:pt>
                <c:pt idx="3061">
                  <c:v>21.36</c:v>
                </c:pt>
                <c:pt idx="3062">
                  <c:v>21.18</c:v>
                </c:pt>
                <c:pt idx="3063">
                  <c:v>21.12</c:v>
                </c:pt>
                <c:pt idx="3064">
                  <c:v>21.06</c:v>
                </c:pt>
                <c:pt idx="3065">
                  <c:v>20.69</c:v>
                </c:pt>
                <c:pt idx="3066">
                  <c:v>20.76</c:v>
                </c:pt>
                <c:pt idx="3067">
                  <c:v>20.27</c:v>
                </c:pt>
                <c:pt idx="3068">
                  <c:v>20.72</c:v>
                </c:pt>
                <c:pt idx="3069">
                  <c:v>19.760000000000002</c:v>
                </c:pt>
                <c:pt idx="3070">
                  <c:v>20.66</c:v>
                </c:pt>
                <c:pt idx="3071">
                  <c:v>20.52</c:v>
                </c:pt>
                <c:pt idx="3072">
                  <c:v>19.829999999999998</c:v>
                </c:pt>
                <c:pt idx="3073">
                  <c:v>19.45</c:v>
                </c:pt>
                <c:pt idx="3074">
                  <c:v>18.77</c:v>
                </c:pt>
                <c:pt idx="3075">
                  <c:v>18.79</c:v>
                </c:pt>
                <c:pt idx="3076">
                  <c:v>18.5</c:v>
                </c:pt>
                <c:pt idx="3077">
                  <c:v>18.7</c:v>
                </c:pt>
                <c:pt idx="3078">
                  <c:v>18.61</c:v>
                </c:pt>
                <c:pt idx="3079">
                  <c:v>18.34</c:v>
                </c:pt>
                <c:pt idx="3080">
                  <c:v>18.18</c:v>
                </c:pt>
                <c:pt idx="3081">
                  <c:v>18.440000000000001</c:v>
                </c:pt>
                <c:pt idx="3082">
                  <c:v>18.100000000000001</c:v>
                </c:pt>
                <c:pt idx="3083">
                  <c:v>17.23</c:v>
                </c:pt>
                <c:pt idx="3084">
                  <c:v>18.989999999999998</c:v>
                </c:pt>
                <c:pt idx="3085">
                  <c:v>19.12</c:v>
                </c:pt>
                <c:pt idx="3086">
                  <c:v>19.41</c:v>
                </c:pt>
                <c:pt idx="3087">
                  <c:v>19.899999999999999</c:v>
                </c:pt>
                <c:pt idx="3088">
                  <c:v>19.329999999999998</c:v>
                </c:pt>
                <c:pt idx="3089">
                  <c:v>20.350000000000001</c:v>
                </c:pt>
                <c:pt idx="3090">
                  <c:v>19.309999999999999</c:v>
                </c:pt>
                <c:pt idx="3091">
                  <c:v>19.22</c:v>
                </c:pt>
                <c:pt idx="3092">
                  <c:v>18.72</c:v>
                </c:pt>
                <c:pt idx="3093">
                  <c:v>19.96</c:v>
                </c:pt>
                <c:pt idx="3094">
                  <c:v>20.13</c:v>
                </c:pt>
                <c:pt idx="3095">
                  <c:v>18.579999999999998</c:v>
                </c:pt>
                <c:pt idx="3096">
                  <c:v>18.34</c:v>
                </c:pt>
                <c:pt idx="3097">
                  <c:v>17.82</c:v>
                </c:pt>
                <c:pt idx="3098">
                  <c:v>18.41</c:v>
                </c:pt>
                <c:pt idx="3099">
                  <c:v>19.41</c:v>
                </c:pt>
                <c:pt idx="3100">
                  <c:v>19.23</c:v>
                </c:pt>
                <c:pt idx="3101">
                  <c:v>20.010000000000002</c:v>
                </c:pt>
                <c:pt idx="3102">
                  <c:v>21.56</c:v>
                </c:pt>
                <c:pt idx="3103">
                  <c:v>20.72</c:v>
                </c:pt>
                <c:pt idx="3104">
                  <c:v>23.23</c:v>
                </c:pt>
                <c:pt idx="3105">
                  <c:v>24.03</c:v>
                </c:pt>
                <c:pt idx="3106">
                  <c:v>21.44</c:v>
                </c:pt>
                <c:pt idx="3107">
                  <c:v>20.11</c:v>
                </c:pt>
                <c:pt idx="3108">
                  <c:v>20.25</c:v>
                </c:pt>
                <c:pt idx="3109">
                  <c:v>20.99</c:v>
                </c:pt>
                <c:pt idx="3110">
                  <c:v>22.38</c:v>
                </c:pt>
                <c:pt idx="3111">
                  <c:v>21.3</c:v>
                </c:pt>
                <c:pt idx="3112">
                  <c:v>20.84</c:v>
                </c:pt>
                <c:pt idx="3113">
                  <c:v>21.83</c:v>
                </c:pt>
                <c:pt idx="3114">
                  <c:v>22.25</c:v>
                </c:pt>
                <c:pt idx="3115">
                  <c:v>19.87</c:v>
                </c:pt>
                <c:pt idx="3116">
                  <c:v>19.5</c:v>
                </c:pt>
                <c:pt idx="3117">
                  <c:v>19.309999999999999</c:v>
                </c:pt>
                <c:pt idx="3118">
                  <c:v>18.010000000000002</c:v>
                </c:pt>
                <c:pt idx="3119">
                  <c:v>18.760000000000002</c:v>
                </c:pt>
                <c:pt idx="3120">
                  <c:v>19.04</c:v>
                </c:pt>
                <c:pt idx="3121">
                  <c:v>20.25</c:v>
                </c:pt>
                <c:pt idx="3122">
                  <c:v>19.05</c:v>
                </c:pt>
                <c:pt idx="3123">
                  <c:v>18.22</c:v>
                </c:pt>
                <c:pt idx="3124">
                  <c:v>20.21</c:v>
                </c:pt>
                <c:pt idx="3125">
                  <c:v>20.41</c:v>
                </c:pt>
                <c:pt idx="3126">
                  <c:v>20.88</c:v>
                </c:pt>
                <c:pt idx="3127">
                  <c:v>20.260000000000002</c:v>
                </c:pt>
                <c:pt idx="3128">
                  <c:v>20.98</c:v>
                </c:pt>
                <c:pt idx="3129">
                  <c:v>23.6</c:v>
                </c:pt>
                <c:pt idx="3130">
                  <c:v>23.52</c:v>
                </c:pt>
                <c:pt idx="3131">
                  <c:v>22.97</c:v>
                </c:pt>
                <c:pt idx="3132">
                  <c:v>25.96</c:v>
                </c:pt>
                <c:pt idx="3133">
                  <c:v>24.18</c:v>
                </c:pt>
                <c:pt idx="3134">
                  <c:v>23.11</c:v>
                </c:pt>
                <c:pt idx="3135">
                  <c:v>24.18</c:v>
                </c:pt>
                <c:pt idx="3136">
                  <c:v>24.65</c:v>
                </c:pt>
                <c:pt idx="3137">
                  <c:v>28.43</c:v>
                </c:pt>
                <c:pt idx="3138">
                  <c:v>25.92</c:v>
                </c:pt>
                <c:pt idx="3139">
                  <c:v>24.75</c:v>
                </c:pt>
                <c:pt idx="3140">
                  <c:v>25.05</c:v>
                </c:pt>
                <c:pt idx="3141">
                  <c:v>26.1</c:v>
                </c:pt>
                <c:pt idx="3142">
                  <c:v>28.38</c:v>
                </c:pt>
                <c:pt idx="3143">
                  <c:v>27.93</c:v>
                </c:pt>
                <c:pt idx="3144">
                  <c:v>26.41</c:v>
                </c:pt>
                <c:pt idx="3145">
                  <c:v>29.99</c:v>
                </c:pt>
                <c:pt idx="3146">
                  <c:v>27.67</c:v>
                </c:pt>
                <c:pt idx="3147">
                  <c:v>25.74</c:v>
                </c:pt>
                <c:pt idx="3148">
                  <c:v>25.71</c:v>
                </c:pt>
                <c:pt idx="3149">
                  <c:v>27.56</c:v>
                </c:pt>
                <c:pt idx="3150">
                  <c:v>28.88</c:v>
                </c:pt>
                <c:pt idx="3151">
                  <c:v>27.3</c:v>
                </c:pt>
                <c:pt idx="3152">
                  <c:v>28.54</c:v>
                </c:pt>
                <c:pt idx="3153">
                  <c:v>27.96</c:v>
                </c:pt>
                <c:pt idx="3154">
                  <c:v>31.4</c:v>
                </c:pt>
                <c:pt idx="3155">
                  <c:v>34.42</c:v>
                </c:pt>
                <c:pt idx="3156">
                  <c:v>34.299999999999997</c:v>
                </c:pt>
                <c:pt idx="3157">
                  <c:v>35.07</c:v>
                </c:pt>
                <c:pt idx="3158">
                  <c:v>35.97</c:v>
                </c:pt>
                <c:pt idx="3159">
                  <c:v>34.25</c:v>
                </c:pt>
                <c:pt idx="3160">
                  <c:v>35.200000000000003</c:v>
                </c:pt>
                <c:pt idx="3161">
                  <c:v>36.42</c:v>
                </c:pt>
                <c:pt idx="3162">
                  <c:v>39.130000000000003</c:v>
                </c:pt>
                <c:pt idx="3163">
                  <c:v>42.27</c:v>
                </c:pt>
                <c:pt idx="3164">
                  <c:v>48.17</c:v>
                </c:pt>
                <c:pt idx="3165">
                  <c:v>40.65</c:v>
                </c:pt>
                <c:pt idx="3166">
                  <c:v>38.61</c:v>
                </c:pt>
                <c:pt idx="3167">
                  <c:v>33.89</c:v>
                </c:pt>
                <c:pt idx="3168">
                  <c:v>32.04</c:v>
                </c:pt>
                <c:pt idx="3169">
                  <c:v>32.78</c:v>
                </c:pt>
                <c:pt idx="3170">
                  <c:v>32.770000000000003</c:v>
                </c:pt>
                <c:pt idx="3171">
                  <c:v>37.53</c:v>
                </c:pt>
                <c:pt idx="3172">
                  <c:v>41.95</c:v>
                </c:pt>
                <c:pt idx="3173">
                  <c:v>43.06</c:v>
                </c:pt>
                <c:pt idx="3174">
                  <c:v>40.72</c:v>
                </c:pt>
                <c:pt idx="3175">
                  <c:v>38.53</c:v>
                </c:pt>
                <c:pt idx="3176">
                  <c:v>37.409999999999997</c:v>
                </c:pt>
                <c:pt idx="3177">
                  <c:v>37.229999999999997</c:v>
                </c:pt>
                <c:pt idx="3178">
                  <c:v>37.24</c:v>
                </c:pt>
                <c:pt idx="3179">
                  <c:v>35.56</c:v>
                </c:pt>
                <c:pt idx="3180">
                  <c:v>31.9</c:v>
                </c:pt>
                <c:pt idx="3181">
                  <c:v>29.88</c:v>
                </c:pt>
                <c:pt idx="3182">
                  <c:v>29.6</c:v>
                </c:pt>
                <c:pt idx="3183">
                  <c:v>29.52</c:v>
                </c:pt>
                <c:pt idx="3184">
                  <c:v>29.18</c:v>
                </c:pt>
                <c:pt idx="3185">
                  <c:v>28.64</c:v>
                </c:pt>
                <c:pt idx="3186">
                  <c:v>28.08</c:v>
                </c:pt>
                <c:pt idx="3187">
                  <c:v>30.73</c:v>
                </c:pt>
                <c:pt idx="3188">
                  <c:v>29.89</c:v>
                </c:pt>
                <c:pt idx="3189">
                  <c:v>31.24</c:v>
                </c:pt>
                <c:pt idx="3190">
                  <c:v>35.42</c:v>
                </c:pt>
                <c:pt idx="3191">
                  <c:v>33.64</c:v>
                </c:pt>
                <c:pt idx="3192">
                  <c:v>37.119999999999997</c:v>
                </c:pt>
                <c:pt idx="3193">
                  <c:v>39.21</c:v>
                </c:pt>
                <c:pt idx="3194">
                  <c:v>39.58</c:v>
                </c:pt>
                <c:pt idx="3195">
                  <c:v>36.880000000000003</c:v>
                </c:pt>
                <c:pt idx="3196">
                  <c:v>39.1</c:v>
                </c:pt>
                <c:pt idx="3197">
                  <c:v>35.979999999999997</c:v>
                </c:pt>
                <c:pt idx="3198">
                  <c:v>35.979999999999997</c:v>
                </c:pt>
                <c:pt idx="3199">
                  <c:v>36.24</c:v>
                </c:pt>
                <c:pt idx="3200">
                  <c:v>38.22</c:v>
                </c:pt>
                <c:pt idx="3201">
                  <c:v>37.340000000000003</c:v>
                </c:pt>
                <c:pt idx="3202">
                  <c:v>35.869999999999997</c:v>
                </c:pt>
                <c:pt idx="3203">
                  <c:v>38.68</c:v>
                </c:pt>
                <c:pt idx="3204">
                  <c:v>39.92</c:v>
                </c:pt>
                <c:pt idx="3205">
                  <c:v>39.93</c:v>
                </c:pt>
                <c:pt idx="3206">
                  <c:v>40.78</c:v>
                </c:pt>
                <c:pt idx="3207">
                  <c:v>40.950000000000003</c:v>
                </c:pt>
                <c:pt idx="3208">
                  <c:v>39.65</c:v>
                </c:pt>
                <c:pt idx="3209">
                  <c:v>36.090000000000003</c:v>
                </c:pt>
                <c:pt idx="3210">
                  <c:v>35.07</c:v>
                </c:pt>
                <c:pt idx="3211">
                  <c:v>41.07</c:v>
                </c:pt>
                <c:pt idx="3212">
                  <c:v>37.25</c:v>
                </c:pt>
                <c:pt idx="3213">
                  <c:v>35.159999999999997</c:v>
                </c:pt>
                <c:pt idx="3214">
                  <c:v>37.33</c:v>
                </c:pt>
                <c:pt idx="3215">
                  <c:v>39.18</c:v>
                </c:pt>
                <c:pt idx="3216">
                  <c:v>41.65</c:v>
                </c:pt>
                <c:pt idx="3217">
                  <c:v>42.09</c:v>
                </c:pt>
                <c:pt idx="3218">
                  <c:v>42.25</c:v>
                </c:pt>
                <c:pt idx="3219">
                  <c:v>39.130000000000003</c:v>
                </c:pt>
                <c:pt idx="3220">
                  <c:v>36.36</c:v>
                </c:pt>
                <c:pt idx="3221">
                  <c:v>36.92</c:v>
                </c:pt>
                <c:pt idx="3222">
                  <c:v>34.36</c:v>
                </c:pt>
                <c:pt idx="3223">
                  <c:v>34.909999999999997</c:v>
                </c:pt>
                <c:pt idx="3224">
                  <c:v>34.770000000000003</c:v>
                </c:pt>
                <c:pt idx="3225">
                  <c:v>34.6</c:v>
                </c:pt>
                <c:pt idx="3226">
                  <c:v>35.340000000000003</c:v>
                </c:pt>
                <c:pt idx="3227">
                  <c:v>34.39</c:v>
                </c:pt>
                <c:pt idx="3228">
                  <c:v>34.06</c:v>
                </c:pt>
                <c:pt idx="3229">
                  <c:v>32.99</c:v>
                </c:pt>
                <c:pt idx="3230">
                  <c:v>33.369999999999997</c:v>
                </c:pt>
                <c:pt idx="3231">
                  <c:v>30.78</c:v>
                </c:pt>
                <c:pt idx="3232">
                  <c:v>31.53</c:v>
                </c:pt>
                <c:pt idx="3233">
                  <c:v>32.5</c:v>
                </c:pt>
                <c:pt idx="3234">
                  <c:v>31.57</c:v>
                </c:pt>
                <c:pt idx="3235">
                  <c:v>31.57</c:v>
                </c:pt>
                <c:pt idx="3236">
                  <c:v>29.81</c:v>
                </c:pt>
                <c:pt idx="3237">
                  <c:v>31.01</c:v>
                </c:pt>
                <c:pt idx="3238">
                  <c:v>31.89</c:v>
                </c:pt>
                <c:pt idx="3239">
                  <c:v>31.42</c:v>
                </c:pt>
                <c:pt idx="3240">
                  <c:v>30.39</c:v>
                </c:pt>
                <c:pt idx="3241">
                  <c:v>30.63</c:v>
                </c:pt>
                <c:pt idx="3242">
                  <c:v>31.09</c:v>
                </c:pt>
                <c:pt idx="3243">
                  <c:v>31.21</c:v>
                </c:pt>
                <c:pt idx="3244">
                  <c:v>29.69</c:v>
                </c:pt>
                <c:pt idx="3245">
                  <c:v>27.92</c:v>
                </c:pt>
                <c:pt idx="3246">
                  <c:v>27.09</c:v>
                </c:pt>
                <c:pt idx="3247">
                  <c:v>28.12</c:v>
                </c:pt>
                <c:pt idx="3248">
                  <c:v>26.93</c:v>
                </c:pt>
                <c:pt idx="3249">
                  <c:v>24.6</c:v>
                </c:pt>
                <c:pt idx="3250">
                  <c:v>23.99</c:v>
                </c:pt>
                <c:pt idx="3251">
                  <c:v>23.92</c:v>
                </c:pt>
                <c:pt idx="3252">
                  <c:v>24.56</c:v>
                </c:pt>
                <c:pt idx="3253">
                  <c:v>25.15</c:v>
                </c:pt>
                <c:pt idx="3254">
                  <c:v>27.1</c:v>
                </c:pt>
                <c:pt idx="3255">
                  <c:v>28.35</c:v>
                </c:pt>
                <c:pt idx="3256">
                  <c:v>27.79</c:v>
                </c:pt>
                <c:pt idx="3257">
                  <c:v>29.1</c:v>
                </c:pt>
                <c:pt idx="3258">
                  <c:v>29.5</c:v>
                </c:pt>
                <c:pt idx="3259">
                  <c:v>30.64</c:v>
                </c:pt>
                <c:pt idx="3260">
                  <c:v>30.07</c:v>
                </c:pt>
                <c:pt idx="3261">
                  <c:v>30.44</c:v>
                </c:pt>
                <c:pt idx="3262">
                  <c:v>28.92</c:v>
                </c:pt>
                <c:pt idx="3263">
                  <c:v>27.95</c:v>
                </c:pt>
                <c:pt idx="3264">
                  <c:v>28.01</c:v>
                </c:pt>
                <c:pt idx="3265">
                  <c:v>28.25</c:v>
                </c:pt>
                <c:pt idx="3266">
                  <c:v>26.25</c:v>
                </c:pt>
                <c:pt idx="3267">
                  <c:v>27.29</c:v>
                </c:pt>
                <c:pt idx="3268">
                  <c:v>28.26</c:v>
                </c:pt>
                <c:pt idx="3269">
                  <c:v>28.59</c:v>
                </c:pt>
                <c:pt idx="3270">
                  <c:v>27.61</c:v>
                </c:pt>
                <c:pt idx="3271">
                  <c:v>26.39</c:v>
                </c:pt>
                <c:pt idx="3272">
                  <c:v>26.32</c:v>
                </c:pt>
                <c:pt idx="3273">
                  <c:v>27.72</c:v>
                </c:pt>
                <c:pt idx="3274">
                  <c:v>30.69</c:v>
                </c:pt>
                <c:pt idx="3275">
                  <c:v>29.08</c:v>
                </c:pt>
                <c:pt idx="3276">
                  <c:v>28.74</c:v>
                </c:pt>
                <c:pt idx="3277">
                  <c:v>25.55</c:v>
                </c:pt>
                <c:pt idx="3278">
                  <c:v>25.32</c:v>
                </c:pt>
                <c:pt idx="3279">
                  <c:v>25.13</c:v>
                </c:pt>
                <c:pt idx="3280">
                  <c:v>25.62</c:v>
                </c:pt>
                <c:pt idx="3281">
                  <c:v>24.9</c:v>
                </c:pt>
                <c:pt idx="3282">
                  <c:v>24.62</c:v>
                </c:pt>
                <c:pt idx="3283">
                  <c:v>24.95</c:v>
                </c:pt>
                <c:pt idx="3284">
                  <c:v>25.01</c:v>
                </c:pt>
                <c:pt idx="3285">
                  <c:v>24.85</c:v>
                </c:pt>
                <c:pt idx="3286">
                  <c:v>24.92</c:v>
                </c:pt>
                <c:pt idx="3287">
                  <c:v>25.39</c:v>
                </c:pt>
                <c:pt idx="3288">
                  <c:v>26.75</c:v>
                </c:pt>
                <c:pt idx="3289">
                  <c:v>28.16</c:v>
                </c:pt>
                <c:pt idx="3290">
                  <c:v>28.72</c:v>
                </c:pt>
                <c:pt idx="3291">
                  <c:v>28.47</c:v>
                </c:pt>
                <c:pt idx="3292">
                  <c:v>33.31</c:v>
                </c:pt>
                <c:pt idx="3293">
                  <c:v>34.42</c:v>
                </c:pt>
                <c:pt idx="3294">
                  <c:v>32.450000000000003</c:v>
                </c:pt>
                <c:pt idx="3295">
                  <c:v>31.38</c:v>
                </c:pt>
                <c:pt idx="3296">
                  <c:v>31.15</c:v>
                </c:pt>
                <c:pt idx="3297">
                  <c:v>32.450000000000003</c:v>
                </c:pt>
                <c:pt idx="3298">
                  <c:v>32.74</c:v>
                </c:pt>
                <c:pt idx="3299">
                  <c:v>32.76</c:v>
                </c:pt>
                <c:pt idx="3300">
                  <c:v>34.03</c:v>
                </c:pt>
                <c:pt idx="3301">
                  <c:v>33.299999999999997</c:v>
                </c:pt>
                <c:pt idx="3302">
                  <c:v>35.21</c:v>
                </c:pt>
                <c:pt idx="3303">
                  <c:v>33.18</c:v>
                </c:pt>
                <c:pt idx="3304">
                  <c:v>33.880000000000003</c:v>
                </c:pt>
                <c:pt idx="3305">
                  <c:v>34.99</c:v>
                </c:pt>
                <c:pt idx="3306">
                  <c:v>33.74</c:v>
                </c:pt>
                <c:pt idx="3307">
                  <c:v>32.119999999999997</c:v>
                </c:pt>
                <c:pt idx="3308">
                  <c:v>31.17</c:v>
                </c:pt>
                <c:pt idx="3309">
                  <c:v>30.97</c:v>
                </c:pt>
                <c:pt idx="3310">
                  <c:v>30.98</c:v>
                </c:pt>
                <c:pt idx="3311">
                  <c:v>31.46</c:v>
                </c:pt>
                <c:pt idx="3312">
                  <c:v>32.71</c:v>
                </c:pt>
                <c:pt idx="3313">
                  <c:v>32.119999999999997</c:v>
                </c:pt>
                <c:pt idx="3314">
                  <c:v>31.76</c:v>
                </c:pt>
                <c:pt idx="3315">
                  <c:v>29.84</c:v>
                </c:pt>
                <c:pt idx="3316">
                  <c:v>29.78</c:v>
                </c:pt>
                <c:pt idx="3317">
                  <c:v>31.05</c:v>
                </c:pt>
                <c:pt idx="3318">
                  <c:v>31.25</c:v>
                </c:pt>
                <c:pt idx="3319">
                  <c:v>31.04</c:v>
                </c:pt>
                <c:pt idx="3320">
                  <c:v>32.64</c:v>
                </c:pt>
                <c:pt idx="3321">
                  <c:v>33.369999999999997</c:v>
                </c:pt>
                <c:pt idx="3322">
                  <c:v>33.32</c:v>
                </c:pt>
                <c:pt idx="3323">
                  <c:v>33.69</c:v>
                </c:pt>
                <c:pt idx="3324">
                  <c:v>32.979999999999997</c:v>
                </c:pt>
                <c:pt idx="3325">
                  <c:v>30.85</c:v>
                </c:pt>
                <c:pt idx="3326">
                  <c:v>31.85</c:v>
                </c:pt>
                <c:pt idx="3327">
                  <c:v>31.51</c:v>
                </c:pt>
                <c:pt idx="3328">
                  <c:v>30.82</c:v>
                </c:pt>
                <c:pt idx="3329">
                  <c:v>31.81</c:v>
                </c:pt>
                <c:pt idx="3330">
                  <c:v>29.41</c:v>
                </c:pt>
                <c:pt idx="3331">
                  <c:v>30.53</c:v>
                </c:pt>
                <c:pt idx="3332">
                  <c:v>30.27</c:v>
                </c:pt>
                <c:pt idx="3333">
                  <c:v>28.62</c:v>
                </c:pt>
                <c:pt idx="3334">
                  <c:v>28.94</c:v>
                </c:pt>
                <c:pt idx="3335">
                  <c:v>28.21</c:v>
                </c:pt>
                <c:pt idx="3336">
                  <c:v>29.95</c:v>
                </c:pt>
                <c:pt idx="3337">
                  <c:v>29.58</c:v>
                </c:pt>
                <c:pt idx="3338">
                  <c:v>27.5</c:v>
                </c:pt>
                <c:pt idx="3339">
                  <c:v>28.32</c:v>
                </c:pt>
                <c:pt idx="3340">
                  <c:v>28.35</c:v>
                </c:pt>
                <c:pt idx="3341">
                  <c:v>28.86</c:v>
                </c:pt>
                <c:pt idx="3342">
                  <c:v>27.87</c:v>
                </c:pt>
                <c:pt idx="3343">
                  <c:v>27.08</c:v>
                </c:pt>
                <c:pt idx="3344">
                  <c:v>26.92</c:v>
                </c:pt>
                <c:pt idx="3345">
                  <c:v>24.42</c:v>
                </c:pt>
                <c:pt idx="3346">
                  <c:v>24.83</c:v>
                </c:pt>
                <c:pt idx="3347">
                  <c:v>23.24</c:v>
                </c:pt>
                <c:pt idx="3348">
                  <c:v>22.5</c:v>
                </c:pt>
                <c:pt idx="3349">
                  <c:v>22.11</c:v>
                </c:pt>
                <c:pt idx="3350">
                  <c:v>21.81</c:v>
                </c:pt>
                <c:pt idx="3351">
                  <c:v>21.83</c:v>
                </c:pt>
                <c:pt idx="3352">
                  <c:v>20.86</c:v>
                </c:pt>
                <c:pt idx="3353">
                  <c:v>21.03</c:v>
                </c:pt>
                <c:pt idx="3354">
                  <c:v>20.51</c:v>
                </c:pt>
                <c:pt idx="3355">
                  <c:v>20.89</c:v>
                </c:pt>
                <c:pt idx="3356">
                  <c:v>20.66</c:v>
                </c:pt>
                <c:pt idx="3357">
                  <c:v>21.04</c:v>
                </c:pt>
                <c:pt idx="3358">
                  <c:v>21.35</c:v>
                </c:pt>
                <c:pt idx="3359">
                  <c:v>21.09</c:v>
                </c:pt>
                <c:pt idx="3360">
                  <c:v>21.32</c:v>
                </c:pt>
                <c:pt idx="3361">
                  <c:v>21</c:v>
                </c:pt>
                <c:pt idx="3362">
                  <c:v>21.45</c:v>
                </c:pt>
                <c:pt idx="3363">
                  <c:v>21.66</c:v>
                </c:pt>
                <c:pt idx="3364">
                  <c:v>20.85</c:v>
                </c:pt>
                <c:pt idx="3365">
                  <c:v>19.96</c:v>
                </c:pt>
                <c:pt idx="3366">
                  <c:v>19.510000000000002</c:v>
                </c:pt>
                <c:pt idx="3367">
                  <c:v>20.02</c:v>
                </c:pt>
                <c:pt idx="3368">
                  <c:v>19.55</c:v>
                </c:pt>
                <c:pt idx="3369">
                  <c:v>19.260000000000002</c:v>
                </c:pt>
                <c:pt idx="3370">
                  <c:v>19.489999999999998</c:v>
                </c:pt>
                <c:pt idx="3371">
                  <c:v>20.49</c:v>
                </c:pt>
                <c:pt idx="3372">
                  <c:v>21.69</c:v>
                </c:pt>
                <c:pt idx="3373">
                  <c:v>20.99</c:v>
                </c:pt>
                <c:pt idx="3374">
                  <c:v>20.07</c:v>
                </c:pt>
                <c:pt idx="3375">
                  <c:v>20.68</c:v>
                </c:pt>
                <c:pt idx="3376">
                  <c:v>19.79</c:v>
                </c:pt>
                <c:pt idx="3377">
                  <c:v>19.72</c:v>
                </c:pt>
                <c:pt idx="3378">
                  <c:v>19.829999999999998</c:v>
                </c:pt>
                <c:pt idx="3379">
                  <c:v>20.350000000000001</c:v>
                </c:pt>
                <c:pt idx="3380">
                  <c:v>20.85</c:v>
                </c:pt>
                <c:pt idx="3381">
                  <c:v>20.95</c:v>
                </c:pt>
                <c:pt idx="3382">
                  <c:v>21.21</c:v>
                </c:pt>
                <c:pt idx="3383">
                  <c:v>20.41</c:v>
                </c:pt>
                <c:pt idx="3384">
                  <c:v>22.2</c:v>
                </c:pt>
                <c:pt idx="3385">
                  <c:v>21.87</c:v>
                </c:pt>
                <c:pt idx="3386">
                  <c:v>20.61</c:v>
                </c:pt>
                <c:pt idx="3387">
                  <c:v>20.74</c:v>
                </c:pt>
                <c:pt idx="3388">
                  <c:v>20.57</c:v>
                </c:pt>
                <c:pt idx="3389">
                  <c:v>21.28</c:v>
                </c:pt>
                <c:pt idx="3390">
                  <c:v>20.3</c:v>
                </c:pt>
                <c:pt idx="3391">
                  <c:v>20.25</c:v>
                </c:pt>
                <c:pt idx="3392">
                  <c:v>19.829999999999998</c:v>
                </c:pt>
                <c:pt idx="3393">
                  <c:v>19.54</c:v>
                </c:pt>
                <c:pt idx="3394">
                  <c:v>20.16</c:v>
                </c:pt>
                <c:pt idx="3395">
                  <c:v>20.29</c:v>
                </c:pt>
                <c:pt idx="3396">
                  <c:v>21.14</c:v>
                </c:pt>
                <c:pt idx="3397">
                  <c:v>20.190000000000001</c:v>
                </c:pt>
                <c:pt idx="3398">
                  <c:v>19.399999999999999</c:v>
                </c:pt>
                <c:pt idx="3399">
                  <c:v>19.309999999999999</c:v>
                </c:pt>
                <c:pt idx="3400">
                  <c:v>20.49</c:v>
                </c:pt>
                <c:pt idx="3401">
                  <c:v>18.91</c:v>
                </c:pt>
                <c:pt idx="3402">
                  <c:v>19.329999999999998</c:v>
                </c:pt>
                <c:pt idx="3403">
                  <c:v>19.989999999999998</c:v>
                </c:pt>
                <c:pt idx="3404">
                  <c:v>19.96</c:v>
                </c:pt>
                <c:pt idx="3405">
                  <c:v>19.5</c:v>
                </c:pt>
                <c:pt idx="3406">
                  <c:v>19.260000000000002</c:v>
                </c:pt>
                <c:pt idx="3407">
                  <c:v>18.75</c:v>
                </c:pt>
                <c:pt idx="3408">
                  <c:v>18.88</c:v>
                </c:pt>
                <c:pt idx="3409">
                  <c:v>19.7</c:v>
                </c:pt>
                <c:pt idx="3410">
                  <c:v>19.71</c:v>
                </c:pt>
                <c:pt idx="3411">
                  <c:v>19.8</c:v>
                </c:pt>
                <c:pt idx="3412">
                  <c:v>20.14</c:v>
                </c:pt>
                <c:pt idx="3413">
                  <c:v>20.059999999999999</c:v>
                </c:pt>
                <c:pt idx="3414">
                  <c:v>19.850000000000001</c:v>
                </c:pt>
                <c:pt idx="3415">
                  <c:v>19.440000000000001</c:v>
                </c:pt>
                <c:pt idx="3416">
                  <c:v>18.37</c:v>
                </c:pt>
                <c:pt idx="3417">
                  <c:v>18.600000000000001</c:v>
                </c:pt>
                <c:pt idx="3418">
                  <c:v>18.690000000000001</c:v>
                </c:pt>
                <c:pt idx="3419">
                  <c:v>18.600000000000001</c:v>
                </c:pt>
                <c:pt idx="3420">
                  <c:v>18.88</c:v>
                </c:pt>
                <c:pt idx="3421">
                  <c:v>18.82</c:v>
                </c:pt>
                <c:pt idx="3422">
                  <c:v>20.059999999999999</c:v>
                </c:pt>
                <c:pt idx="3423">
                  <c:v>22.16</c:v>
                </c:pt>
                <c:pt idx="3424">
                  <c:v>21.61</c:v>
                </c:pt>
                <c:pt idx="3425">
                  <c:v>23.26</c:v>
                </c:pt>
                <c:pt idx="3426">
                  <c:v>21.51</c:v>
                </c:pt>
                <c:pt idx="3427">
                  <c:v>19.78</c:v>
                </c:pt>
                <c:pt idx="3428">
                  <c:v>20.04</c:v>
                </c:pt>
                <c:pt idx="3429">
                  <c:v>19.11</c:v>
                </c:pt>
                <c:pt idx="3430">
                  <c:v>18.309999999999999</c:v>
                </c:pt>
                <c:pt idx="3431">
                  <c:v>18.96</c:v>
                </c:pt>
                <c:pt idx="3432">
                  <c:v>18.649999999999999</c:v>
                </c:pt>
                <c:pt idx="3433">
                  <c:v>18.72</c:v>
                </c:pt>
                <c:pt idx="3434">
                  <c:v>17.989999999999998</c:v>
                </c:pt>
                <c:pt idx="3435">
                  <c:v>18.07</c:v>
                </c:pt>
                <c:pt idx="3436">
                  <c:v>17.64</c:v>
                </c:pt>
                <c:pt idx="3437">
                  <c:v>17.739999999999998</c:v>
                </c:pt>
                <c:pt idx="3438">
                  <c:v>19.45</c:v>
                </c:pt>
                <c:pt idx="3439">
                  <c:v>19.77</c:v>
                </c:pt>
                <c:pt idx="3440">
                  <c:v>19.91</c:v>
                </c:pt>
                <c:pt idx="3441">
                  <c:v>19.09</c:v>
                </c:pt>
                <c:pt idx="3442">
                  <c:v>18.53</c:v>
                </c:pt>
                <c:pt idx="3443">
                  <c:v>19.309999999999999</c:v>
                </c:pt>
                <c:pt idx="3444">
                  <c:v>19.309999999999999</c:v>
                </c:pt>
                <c:pt idx="3445">
                  <c:v>19.579999999999998</c:v>
                </c:pt>
                <c:pt idx="3446">
                  <c:v>18.64</c:v>
                </c:pt>
                <c:pt idx="3447">
                  <c:v>18.3</c:v>
                </c:pt>
                <c:pt idx="3448">
                  <c:v>18.48</c:v>
                </c:pt>
                <c:pt idx="3449">
                  <c:v>19.260000000000002</c:v>
                </c:pt>
                <c:pt idx="3450">
                  <c:v>19.87</c:v>
                </c:pt>
                <c:pt idx="3451">
                  <c:v>20.58</c:v>
                </c:pt>
                <c:pt idx="3452">
                  <c:v>19.149999999999999</c:v>
                </c:pt>
                <c:pt idx="3453">
                  <c:v>18.940000000000001</c:v>
                </c:pt>
                <c:pt idx="3454">
                  <c:v>18.03</c:v>
                </c:pt>
                <c:pt idx="3455">
                  <c:v>18.14</c:v>
                </c:pt>
                <c:pt idx="3456">
                  <c:v>17.829999999999998</c:v>
                </c:pt>
                <c:pt idx="3457">
                  <c:v>19.079999999999998</c:v>
                </c:pt>
                <c:pt idx="3458">
                  <c:v>19.91</c:v>
                </c:pt>
                <c:pt idx="3459">
                  <c:v>19.53</c:v>
                </c:pt>
                <c:pt idx="3460">
                  <c:v>21.11</c:v>
                </c:pt>
                <c:pt idx="3461">
                  <c:v>22.28</c:v>
                </c:pt>
                <c:pt idx="3462">
                  <c:v>22.85</c:v>
                </c:pt>
                <c:pt idx="3463">
                  <c:v>22.04</c:v>
                </c:pt>
                <c:pt idx="3464">
                  <c:v>22.81</c:v>
                </c:pt>
                <c:pt idx="3465">
                  <c:v>21.23</c:v>
                </c:pt>
                <c:pt idx="3466">
                  <c:v>19.940000000000001</c:v>
                </c:pt>
                <c:pt idx="3467">
                  <c:v>20.69</c:v>
                </c:pt>
                <c:pt idx="3468">
                  <c:v>20.14</c:v>
                </c:pt>
                <c:pt idx="3469">
                  <c:v>19.260000000000002</c:v>
                </c:pt>
                <c:pt idx="3470">
                  <c:v>18.510000000000002</c:v>
                </c:pt>
                <c:pt idx="3471">
                  <c:v>18.920000000000002</c:v>
                </c:pt>
                <c:pt idx="3472">
                  <c:v>17.62</c:v>
                </c:pt>
                <c:pt idx="3473">
                  <c:v>17.399999999999999</c:v>
                </c:pt>
                <c:pt idx="3474">
                  <c:v>17.73</c:v>
                </c:pt>
                <c:pt idx="3475">
                  <c:v>17.579999999999998</c:v>
                </c:pt>
                <c:pt idx="3476">
                  <c:v>16.97</c:v>
                </c:pt>
                <c:pt idx="3477">
                  <c:v>17.84</c:v>
                </c:pt>
                <c:pt idx="3478">
                  <c:v>17.16</c:v>
                </c:pt>
                <c:pt idx="3479">
                  <c:v>17.100000000000001</c:v>
                </c:pt>
                <c:pt idx="3480">
                  <c:v>18.510000000000002</c:v>
                </c:pt>
                <c:pt idx="3481">
                  <c:v>18.25</c:v>
                </c:pt>
                <c:pt idx="3482">
                  <c:v>17.97</c:v>
                </c:pt>
                <c:pt idx="3483">
                  <c:v>17.79</c:v>
                </c:pt>
                <c:pt idx="3484">
                  <c:v>16.850000000000001</c:v>
                </c:pt>
                <c:pt idx="3485">
                  <c:v>18.45</c:v>
                </c:pt>
                <c:pt idx="3486">
                  <c:v>16.11</c:v>
                </c:pt>
                <c:pt idx="3487">
                  <c:v>16.329999999999998</c:v>
                </c:pt>
                <c:pt idx="3488">
                  <c:v>16.57</c:v>
                </c:pt>
                <c:pt idx="3489">
                  <c:v>16.989999999999998</c:v>
                </c:pt>
                <c:pt idx="3490">
                  <c:v>17</c:v>
                </c:pt>
                <c:pt idx="3491">
                  <c:v>16.63</c:v>
                </c:pt>
                <c:pt idx="3492">
                  <c:v>17.79</c:v>
                </c:pt>
                <c:pt idx="3493">
                  <c:v>18.14</c:v>
                </c:pt>
                <c:pt idx="3494">
                  <c:v>17.78</c:v>
                </c:pt>
                <c:pt idx="3495">
                  <c:v>17.05</c:v>
                </c:pt>
                <c:pt idx="3496">
                  <c:v>16.63</c:v>
                </c:pt>
                <c:pt idx="3497">
                  <c:v>18.14</c:v>
                </c:pt>
                <c:pt idx="3498">
                  <c:v>18.09</c:v>
                </c:pt>
                <c:pt idx="3499">
                  <c:v>19.14</c:v>
                </c:pt>
                <c:pt idx="3500">
                  <c:v>19.09</c:v>
                </c:pt>
                <c:pt idx="3501">
                  <c:v>19.079999999999998</c:v>
                </c:pt>
                <c:pt idx="3502">
                  <c:v>18.91</c:v>
                </c:pt>
                <c:pt idx="3503">
                  <c:v>17.399999999999999</c:v>
                </c:pt>
                <c:pt idx="3504">
                  <c:v>16.11</c:v>
                </c:pt>
                <c:pt idx="3505">
                  <c:v>16.510000000000002</c:v>
                </c:pt>
                <c:pt idx="3506">
                  <c:v>16.739999999999998</c:v>
                </c:pt>
                <c:pt idx="3507">
                  <c:v>16.89</c:v>
                </c:pt>
                <c:pt idx="3508">
                  <c:v>16.079999999999998</c:v>
                </c:pt>
                <c:pt idx="3509">
                  <c:v>16.48</c:v>
                </c:pt>
                <c:pt idx="3510">
                  <c:v>16.760000000000002</c:v>
                </c:pt>
                <c:pt idx="3511">
                  <c:v>17.55</c:v>
                </c:pt>
                <c:pt idx="3512">
                  <c:v>16.63</c:v>
                </c:pt>
                <c:pt idx="3513">
                  <c:v>17.66</c:v>
                </c:pt>
                <c:pt idx="3514">
                  <c:v>17.95</c:v>
                </c:pt>
                <c:pt idx="3515">
                  <c:v>16.190000000000001</c:v>
                </c:pt>
                <c:pt idx="3516">
                  <c:v>15.8</c:v>
                </c:pt>
                <c:pt idx="3517">
                  <c:v>17.27</c:v>
                </c:pt>
                <c:pt idx="3518">
                  <c:v>16.12</c:v>
                </c:pt>
                <c:pt idx="3519">
                  <c:v>15.59</c:v>
                </c:pt>
                <c:pt idx="3520">
                  <c:v>16.66</c:v>
                </c:pt>
                <c:pt idx="3521">
                  <c:v>17.059999999999999</c:v>
                </c:pt>
                <c:pt idx="3522">
                  <c:v>17.32</c:v>
                </c:pt>
                <c:pt idx="3523">
                  <c:v>16.649999999999999</c:v>
                </c:pt>
                <c:pt idx="3524">
                  <c:v>16.760000000000002</c:v>
                </c:pt>
                <c:pt idx="3525">
                  <c:v>17.809999999999999</c:v>
                </c:pt>
                <c:pt idx="3526">
                  <c:v>17.32</c:v>
                </c:pt>
                <c:pt idx="3527">
                  <c:v>17.489999999999998</c:v>
                </c:pt>
                <c:pt idx="3528">
                  <c:v>17.96</c:v>
                </c:pt>
                <c:pt idx="3529">
                  <c:v>18.45</c:v>
                </c:pt>
                <c:pt idx="3530">
                  <c:v>17.66</c:v>
                </c:pt>
                <c:pt idx="3531">
                  <c:v>16.72</c:v>
                </c:pt>
                <c:pt idx="3532">
                  <c:v>15.42</c:v>
                </c:pt>
                <c:pt idx="3533">
                  <c:v>16.149999999999999</c:v>
                </c:pt>
                <c:pt idx="3534">
                  <c:v>17.32</c:v>
                </c:pt>
                <c:pt idx="3535">
                  <c:v>16.600000000000001</c:v>
                </c:pt>
                <c:pt idx="3536">
                  <c:v>17.29</c:v>
                </c:pt>
                <c:pt idx="3537">
                  <c:v>17.07</c:v>
                </c:pt>
                <c:pt idx="3538">
                  <c:v>15.4</c:v>
                </c:pt>
                <c:pt idx="3539">
                  <c:v>15.77</c:v>
                </c:pt>
                <c:pt idx="3540">
                  <c:v>15.63</c:v>
                </c:pt>
                <c:pt idx="3541">
                  <c:v>14.2</c:v>
                </c:pt>
                <c:pt idx="3542">
                  <c:v>14.73</c:v>
                </c:pt>
                <c:pt idx="3543">
                  <c:v>15.78</c:v>
                </c:pt>
                <c:pt idx="3544">
                  <c:v>15.28</c:v>
                </c:pt>
                <c:pt idx="3545">
                  <c:v>15.37</c:v>
                </c:pt>
                <c:pt idx="3546">
                  <c:v>16.88</c:v>
                </c:pt>
                <c:pt idx="3547">
                  <c:v>16.55</c:v>
                </c:pt>
                <c:pt idx="3548">
                  <c:v>17.45</c:v>
                </c:pt>
                <c:pt idx="3549">
                  <c:v>17.29</c:v>
                </c:pt>
                <c:pt idx="3550">
                  <c:v>17.84</c:v>
                </c:pt>
                <c:pt idx="3551">
                  <c:v>17.91</c:v>
                </c:pt>
                <c:pt idx="3552">
                  <c:v>17.71</c:v>
                </c:pt>
                <c:pt idx="3553">
                  <c:v>16.54</c:v>
                </c:pt>
                <c:pt idx="3554">
                  <c:v>16.41</c:v>
                </c:pt>
                <c:pt idx="3555">
                  <c:v>15.9</c:v>
                </c:pt>
                <c:pt idx="3556">
                  <c:v>15.36</c:v>
                </c:pt>
                <c:pt idx="3557">
                  <c:v>15.12</c:v>
                </c:pt>
                <c:pt idx="3558">
                  <c:v>15.63</c:v>
                </c:pt>
                <c:pt idx="3559">
                  <c:v>15.51</c:v>
                </c:pt>
                <c:pt idx="3560">
                  <c:v>15.33</c:v>
                </c:pt>
                <c:pt idx="3561">
                  <c:v>15.85</c:v>
                </c:pt>
                <c:pt idx="3562">
                  <c:v>16.5</c:v>
                </c:pt>
                <c:pt idx="3563">
                  <c:v>16.38</c:v>
                </c:pt>
                <c:pt idx="3564">
                  <c:v>15.58</c:v>
                </c:pt>
                <c:pt idx="3565">
                  <c:v>15.32</c:v>
                </c:pt>
                <c:pt idx="3566">
                  <c:v>13.8</c:v>
                </c:pt>
                <c:pt idx="3567">
                  <c:v>14.91</c:v>
                </c:pt>
                <c:pt idx="3568">
                  <c:v>14.59</c:v>
                </c:pt>
                <c:pt idx="3569">
                  <c:v>14.73</c:v>
                </c:pt>
                <c:pt idx="3570">
                  <c:v>14.45</c:v>
                </c:pt>
                <c:pt idx="3571">
                  <c:v>14.81</c:v>
                </c:pt>
                <c:pt idx="3572">
                  <c:v>14.83</c:v>
                </c:pt>
                <c:pt idx="3573">
                  <c:v>15.57</c:v>
                </c:pt>
                <c:pt idx="3574">
                  <c:v>16.12</c:v>
                </c:pt>
                <c:pt idx="3575">
                  <c:v>18.809999999999999</c:v>
                </c:pt>
                <c:pt idx="3576">
                  <c:v>19.940000000000001</c:v>
                </c:pt>
                <c:pt idx="3577">
                  <c:v>18.98</c:v>
                </c:pt>
                <c:pt idx="3578">
                  <c:v>20.27</c:v>
                </c:pt>
                <c:pt idx="3579">
                  <c:v>19.54</c:v>
                </c:pt>
                <c:pt idx="3580">
                  <c:v>18.38</c:v>
                </c:pt>
                <c:pt idx="3581">
                  <c:v>17.98</c:v>
                </c:pt>
                <c:pt idx="3582">
                  <c:v>20.61</c:v>
                </c:pt>
                <c:pt idx="3583">
                  <c:v>21.06</c:v>
                </c:pt>
                <c:pt idx="3584">
                  <c:v>20.239999999999998</c:v>
                </c:pt>
                <c:pt idx="3585">
                  <c:v>19.579999999999998</c:v>
                </c:pt>
                <c:pt idx="3586">
                  <c:v>18.190000000000001</c:v>
                </c:pt>
                <c:pt idx="3587">
                  <c:v>17.11</c:v>
                </c:pt>
                <c:pt idx="3588">
                  <c:v>16.68</c:v>
                </c:pt>
                <c:pt idx="3589">
                  <c:v>16.329999999999998</c:v>
                </c:pt>
                <c:pt idx="3590">
                  <c:v>16.760000000000002</c:v>
                </c:pt>
                <c:pt idx="3591">
                  <c:v>15.21</c:v>
                </c:pt>
                <c:pt idx="3592">
                  <c:v>16.170000000000002</c:v>
                </c:pt>
                <c:pt idx="3593">
                  <c:v>15.35</c:v>
                </c:pt>
                <c:pt idx="3594">
                  <c:v>15.41</c:v>
                </c:pt>
                <c:pt idx="3595">
                  <c:v>14.96</c:v>
                </c:pt>
                <c:pt idx="3596">
                  <c:v>15.71</c:v>
                </c:pt>
                <c:pt idx="3597">
                  <c:v>15.29</c:v>
                </c:pt>
                <c:pt idx="3598">
                  <c:v>17.29</c:v>
                </c:pt>
                <c:pt idx="3599">
                  <c:v>16.02</c:v>
                </c:pt>
                <c:pt idx="3600">
                  <c:v>15.59</c:v>
                </c:pt>
                <c:pt idx="3601">
                  <c:v>15.73</c:v>
                </c:pt>
                <c:pt idx="3602">
                  <c:v>15.24</c:v>
                </c:pt>
                <c:pt idx="3603">
                  <c:v>16.61</c:v>
                </c:pt>
                <c:pt idx="3604">
                  <c:v>15.89</c:v>
                </c:pt>
                <c:pt idx="3605">
                  <c:v>12.89</c:v>
                </c:pt>
                <c:pt idx="3606">
                  <c:v>14.75</c:v>
                </c:pt>
                <c:pt idx="3607">
                  <c:v>15.05</c:v>
                </c:pt>
                <c:pt idx="3608">
                  <c:v>15.55</c:v>
                </c:pt>
                <c:pt idx="3609">
                  <c:v>16.36</c:v>
                </c:pt>
                <c:pt idx="3610">
                  <c:v>16.27</c:v>
                </c:pt>
                <c:pt idx="3611">
                  <c:v>17.690000000000001</c:v>
                </c:pt>
                <c:pt idx="3612">
                  <c:v>16.8</c:v>
                </c:pt>
                <c:pt idx="3613">
                  <c:v>16.43</c:v>
                </c:pt>
                <c:pt idx="3614">
                  <c:v>16.45</c:v>
                </c:pt>
                <c:pt idx="3615">
                  <c:v>17.22</c:v>
                </c:pt>
                <c:pt idx="3616">
                  <c:v>19.440000000000001</c:v>
                </c:pt>
                <c:pt idx="3617">
                  <c:v>19.23</c:v>
                </c:pt>
                <c:pt idx="3618">
                  <c:v>18.79</c:v>
                </c:pt>
                <c:pt idx="3619">
                  <c:v>18.78</c:v>
                </c:pt>
                <c:pt idx="3620">
                  <c:v>18.66</c:v>
                </c:pt>
                <c:pt idx="3621">
                  <c:v>19.7</c:v>
                </c:pt>
                <c:pt idx="3622">
                  <c:v>19.600000000000001</c:v>
                </c:pt>
                <c:pt idx="3623">
                  <c:v>18.48</c:v>
                </c:pt>
                <c:pt idx="3624">
                  <c:v>18.600000000000001</c:v>
                </c:pt>
                <c:pt idx="3625">
                  <c:v>18.73</c:v>
                </c:pt>
                <c:pt idx="3626">
                  <c:v>18.79</c:v>
                </c:pt>
                <c:pt idx="3627">
                  <c:v>18.41</c:v>
                </c:pt>
                <c:pt idx="3628">
                  <c:v>16.09</c:v>
                </c:pt>
                <c:pt idx="3629">
                  <c:v>15.74</c:v>
                </c:pt>
                <c:pt idx="3630">
                  <c:v>15.44</c:v>
                </c:pt>
                <c:pt idx="3631">
                  <c:v>16.600000000000001</c:v>
                </c:pt>
                <c:pt idx="3632">
                  <c:v>16.05</c:v>
                </c:pt>
                <c:pt idx="3633">
                  <c:v>16.43</c:v>
                </c:pt>
                <c:pt idx="3634">
                  <c:v>16.239999999999998</c:v>
                </c:pt>
                <c:pt idx="3635">
                  <c:v>16.600000000000001</c:v>
                </c:pt>
                <c:pt idx="3636">
                  <c:v>15.79</c:v>
                </c:pt>
                <c:pt idx="3637">
                  <c:v>14.56</c:v>
                </c:pt>
                <c:pt idx="3638">
                  <c:v>15.33</c:v>
                </c:pt>
                <c:pt idx="3639">
                  <c:v>15.04</c:v>
                </c:pt>
                <c:pt idx="3640">
                  <c:v>15.54</c:v>
                </c:pt>
                <c:pt idx="3641">
                  <c:v>15.34</c:v>
                </c:pt>
                <c:pt idx="3642">
                  <c:v>14.83</c:v>
                </c:pt>
                <c:pt idx="3643">
                  <c:v>15.06</c:v>
                </c:pt>
                <c:pt idx="3644">
                  <c:v>14.74</c:v>
                </c:pt>
                <c:pt idx="3645">
                  <c:v>15.61</c:v>
                </c:pt>
                <c:pt idx="3646">
                  <c:v>15.44</c:v>
                </c:pt>
                <c:pt idx="3647">
                  <c:v>14.6</c:v>
                </c:pt>
                <c:pt idx="3648">
                  <c:v>14.39</c:v>
                </c:pt>
                <c:pt idx="3649">
                  <c:v>14.78</c:v>
                </c:pt>
                <c:pt idx="3650">
                  <c:v>15.28</c:v>
                </c:pt>
                <c:pt idx="3651">
                  <c:v>15.22</c:v>
                </c:pt>
                <c:pt idx="3652">
                  <c:v>15.27</c:v>
                </c:pt>
                <c:pt idx="3653">
                  <c:v>14.74</c:v>
                </c:pt>
                <c:pt idx="3654">
                  <c:v>15.23</c:v>
                </c:pt>
                <c:pt idx="3655">
                  <c:v>16.25</c:v>
                </c:pt>
                <c:pt idx="3656">
                  <c:v>16.36</c:v>
                </c:pt>
                <c:pt idx="3657">
                  <c:v>15.86</c:v>
                </c:pt>
                <c:pt idx="3658">
                  <c:v>16.010000000000002</c:v>
                </c:pt>
                <c:pt idx="3659">
                  <c:v>15.25</c:v>
                </c:pt>
                <c:pt idx="3660">
                  <c:v>14.86</c:v>
                </c:pt>
                <c:pt idx="3661">
                  <c:v>14.9</c:v>
                </c:pt>
                <c:pt idx="3662">
                  <c:v>13.94</c:v>
                </c:pt>
                <c:pt idx="3663">
                  <c:v>14.27</c:v>
                </c:pt>
                <c:pt idx="3664">
                  <c:v>15.17</c:v>
                </c:pt>
                <c:pt idx="3665">
                  <c:v>15.53</c:v>
                </c:pt>
                <c:pt idx="3666">
                  <c:v>14</c:v>
                </c:pt>
                <c:pt idx="3667">
                  <c:v>16.649999999999999</c:v>
                </c:pt>
                <c:pt idx="3668">
                  <c:v>15.82</c:v>
                </c:pt>
                <c:pt idx="3669">
                  <c:v>17.22</c:v>
                </c:pt>
                <c:pt idx="3670">
                  <c:v>17.239999999999998</c:v>
                </c:pt>
                <c:pt idx="3671">
                  <c:v>16.77</c:v>
                </c:pt>
                <c:pt idx="3672">
                  <c:v>16</c:v>
                </c:pt>
                <c:pt idx="3673">
                  <c:v>15.85</c:v>
                </c:pt>
                <c:pt idx="3674">
                  <c:v>16.420000000000002</c:v>
                </c:pt>
                <c:pt idx="3675">
                  <c:v>15.56</c:v>
                </c:pt>
                <c:pt idx="3676">
                  <c:v>16.329999999999998</c:v>
                </c:pt>
                <c:pt idx="3677">
                  <c:v>16.190000000000001</c:v>
                </c:pt>
                <c:pt idx="3678">
                  <c:v>18.21</c:v>
                </c:pt>
                <c:pt idx="3679">
                  <c:v>19.97</c:v>
                </c:pt>
                <c:pt idx="3680">
                  <c:v>18.8</c:v>
                </c:pt>
                <c:pt idx="3681">
                  <c:v>18.149999999999999</c:v>
                </c:pt>
                <c:pt idx="3682">
                  <c:v>18.61</c:v>
                </c:pt>
                <c:pt idx="3683">
                  <c:v>18.91</c:v>
                </c:pt>
                <c:pt idx="3684">
                  <c:v>19.28</c:v>
                </c:pt>
                <c:pt idx="3685">
                  <c:v>16.579999999999998</c:v>
                </c:pt>
                <c:pt idx="3686">
                  <c:v>17.55</c:v>
                </c:pt>
                <c:pt idx="3687">
                  <c:v>16.54</c:v>
                </c:pt>
                <c:pt idx="3688">
                  <c:v>16.989999999999998</c:v>
                </c:pt>
                <c:pt idx="3689">
                  <c:v>16.68</c:v>
                </c:pt>
                <c:pt idx="3690">
                  <c:v>15.63</c:v>
                </c:pt>
                <c:pt idx="3691">
                  <c:v>15.4</c:v>
                </c:pt>
                <c:pt idx="3692">
                  <c:v>15.22</c:v>
                </c:pt>
                <c:pt idx="3693">
                  <c:v>14.91</c:v>
                </c:pt>
                <c:pt idx="3694">
                  <c:v>15.35</c:v>
                </c:pt>
                <c:pt idx="3695">
                  <c:v>15.64</c:v>
                </c:pt>
                <c:pt idx="3696">
                  <c:v>15.39</c:v>
                </c:pt>
                <c:pt idx="3697">
                  <c:v>14.97</c:v>
                </c:pt>
                <c:pt idx="3698">
                  <c:v>14.36</c:v>
                </c:pt>
                <c:pt idx="3699">
                  <c:v>14.52</c:v>
                </c:pt>
                <c:pt idx="3700">
                  <c:v>13.41</c:v>
                </c:pt>
                <c:pt idx="3701">
                  <c:v>14.12</c:v>
                </c:pt>
                <c:pt idx="3702">
                  <c:v>14.01</c:v>
                </c:pt>
                <c:pt idx="3703">
                  <c:v>13.64</c:v>
                </c:pt>
                <c:pt idx="3704">
                  <c:v>13.5</c:v>
                </c:pt>
                <c:pt idx="3705">
                  <c:v>13.88</c:v>
                </c:pt>
                <c:pt idx="3706">
                  <c:v>14.29</c:v>
                </c:pt>
                <c:pt idx="3707">
                  <c:v>14.11</c:v>
                </c:pt>
                <c:pt idx="3708">
                  <c:v>13.98</c:v>
                </c:pt>
                <c:pt idx="3709">
                  <c:v>15.98</c:v>
                </c:pt>
                <c:pt idx="3710">
                  <c:v>15.28</c:v>
                </c:pt>
                <c:pt idx="3711">
                  <c:v>14.85</c:v>
                </c:pt>
                <c:pt idx="3712">
                  <c:v>14.93</c:v>
                </c:pt>
                <c:pt idx="3713">
                  <c:v>14.86</c:v>
                </c:pt>
                <c:pt idx="3714">
                  <c:v>14.73</c:v>
                </c:pt>
                <c:pt idx="3715">
                  <c:v>14.09</c:v>
                </c:pt>
                <c:pt idx="3716">
                  <c:v>13.49</c:v>
                </c:pt>
                <c:pt idx="3717">
                  <c:v>13.11</c:v>
                </c:pt>
                <c:pt idx="3718">
                  <c:v>13.05</c:v>
                </c:pt>
                <c:pt idx="3719">
                  <c:v>13.51</c:v>
                </c:pt>
                <c:pt idx="3720">
                  <c:v>14.01</c:v>
                </c:pt>
                <c:pt idx="3721">
                  <c:v>13.33</c:v>
                </c:pt>
                <c:pt idx="3722">
                  <c:v>14.7</c:v>
                </c:pt>
                <c:pt idx="3723">
                  <c:v>14.69</c:v>
                </c:pt>
                <c:pt idx="3724">
                  <c:v>15.21</c:v>
                </c:pt>
                <c:pt idx="3725">
                  <c:v>13.92</c:v>
                </c:pt>
                <c:pt idx="3726">
                  <c:v>15.22</c:v>
                </c:pt>
                <c:pt idx="3727">
                  <c:v>16.28</c:v>
                </c:pt>
                <c:pt idx="3728">
                  <c:v>16.16</c:v>
                </c:pt>
                <c:pt idx="3729">
                  <c:v>16.32</c:v>
                </c:pt>
                <c:pt idx="3730">
                  <c:v>15.46</c:v>
                </c:pt>
                <c:pt idx="3731">
                  <c:v>14.98</c:v>
                </c:pt>
                <c:pt idx="3732">
                  <c:v>14.59</c:v>
                </c:pt>
                <c:pt idx="3733">
                  <c:v>16.07</c:v>
                </c:pt>
                <c:pt idx="3734">
                  <c:v>16.87</c:v>
                </c:pt>
                <c:pt idx="3735">
                  <c:v>16.48</c:v>
                </c:pt>
                <c:pt idx="3736">
                  <c:v>16.02</c:v>
                </c:pt>
                <c:pt idx="3737">
                  <c:v>15.83</c:v>
                </c:pt>
                <c:pt idx="3738">
                  <c:v>16.43</c:v>
                </c:pt>
                <c:pt idx="3739">
                  <c:v>15.99</c:v>
                </c:pt>
                <c:pt idx="3740">
                  <c:v>15.05</c:v>
                </c:pt>
                <c:pt idx="3741">
                  <c:v>13.83</c:v>
                </c:pt>
                <c:pt idx="3742">
                  <c:v>13.67</c:v>
                </c:pt>
                <c:pt idx="3743">
                  <c:v>14.11</c:v>
                </c:pt>
                <c:pt idx="3744">
                  <c:v>12.89</c:v>
                </c:pt>
                <c:pt idx="3745">
                  <c:v>13.16</c:v>
                </c:pt>
                <c:pt idx="3746">
                  <c:v>13.11</c:v>
                </c:pt>
                <c:pt idx="3747">
                  <c:v>13.24</c:v>
                </c:pt>
                <c:pt idx="3748">
                  <c:v>14.05</c:v>
                </c:pt>
                <c:pt idx="3749">
                  <c:v>13.41</c:v>
                </c:pt>
                <c:pt idx="3750">
                  <c:v>13.2</c:v>
                </c:pt>
                <c:pt idx="3751">
                  <c:v>13.22</c:v>
                </c:pt>
                <c:pt idx="3752">
                  <c:v>12.79</c:v>
                </c:pt>
                <c:pt idx="3753">
                  <c:v>13.71</c:v>
                </c:pt>
                <c:pt idx="3754">
                  <c:v>12.78</c:v>
                </c:pt>
                <c:pt idx="3755">
                  <c:v>12.58</c:v>
                </c:pt>
                <c:pt idx="3756">
                  <c:v>12.76</c:v>
                </c:pt>
                <c:pt idx="3757">
                  <c:v>12.99</c:v>
                </c:pt>
                <c:pt idx="3758">
                  <c:v>13.27</c:v>
                </c:pt>
                <c:pt idx="3759">
                  <c:v>13.1</c:v>
                </c:pt>
                <c:pt idx="3760">
                  <c:v>12.97</c:v>
                </c:pt>
                <c:pt idx="3761">
                  <c:v>13.02</c:v>
                </c:pt>
                <c:pt idx="3762">
                  <c:v>12.95</c:v>
                </c:pt>
                <c:pt idx="3763">
                  <c:v>13.07</c:v>
                </c:pt>
                <c:pt idx="3764">
                  <c:v>13.52</c:v>
                </c:pt>
                <c:pt idx="3765">
                  <c:v>13.52</c:v>
                </c:pt>
                <c:pt idx="3766">
                  <c:v>13.05</c:v>
                </c:pt>
                <c:pt idx="3767">
                  <c:v>12.37</c:v>
                </c:pt>
                <c:pt idx="3768">
                  <c:v>12.55</c:v>
                </c:pt>
                <c:pt idx="3769">
                  <c:v>12.41</c:v>
                </c:pt>
                <c:pt idx="3770">
                  <c:v>12.34</c:v>
                </c:pt>
                <c:pt idx="3771">
                  <c:v>12.34</c:v>
                </c:pt>
                <c:pt idx="3772">
                  <c:v>12.26</c:v>
                </c:pt>
                <c:pt idx="3773">
                  <c:v>11.78</c:v>
                </c:pt>
                <c:pt idx="3774">
                  <c:v>11.42</c:v>
                </c:pt>
                <c:pt idx="3775">
                  <c:v>11.41</c:v>
                </c:pt>
                <c:pt idx="3776">
                  <c:v>11.53</c:v>
                </c:pt>
                <c:pt idx="3777">
                  <c:v>12.25</c:v>
                </c:pt>
                <c:pt idx="3778">
                  <c:v>11.61</c:v>
                </c:pt>
                <c:pt idx="3779">
                  <c:v>12.25</c:v>
                </c:pt>
                <c:pt idx="3780">
                  <c:v>12.42</c:v>
                </c:pt>
                <c:pt idx="3781">
                  <c:v>13.39</c:v>
                </c:pt>
                <c:pt idx="3782">
                  <c:v>14.01</c:v>
                </c:pt>
                <c:pt idx="3783">
                  <c:v>13.98</c:v>
                </c:pt>
                <c:pt idx="3784">
                  <c:v>14.09</c:v>
                </c:pt>
                <c:pt idx="3785">
                  <c:v>13.47</c:v>
                </c:pt>
                <c:pt idx="3786">
                  <c:v>13.92</c:v>
                </c:pt>
                <c:pt idx="3787">
                  <c:v>13.44</c:v>
                </c:pt>
                <c:pt idx="3788">
                  <c:v>13.94</c:v>
                </c:pt>
                <c:pt idx="3789">
                  <c:v>12.7</c:v>
                </c:pt>
                <c:pt idx="3790">
                  <c:v>12.68</c:v>
                </c:pt>
                <c:pt idx="3791">
                  <c:v>13.13</c:v>
                </c:pt>
                <c:pt idx="3792">
                  <c:v>12.47</c:v>
                </c:pt>
                <c:pt idx="3793">
                  <c:v>13.37</c:v>
                </c:pt>
                <c:pt idx="3794">
                  <c:v>13.75</c:v>
                </c:pt>
                <c:pt idx="3795">
                  <c:v>14.38</c:v>
                </c:pt>
                <c:pt idx="3796">
                  <c:v>14.34</c:v>
                </c:pt>
                <c:pt idx="3797">
                  <c:v>13.84</c:v>
                </c:pt>
                <c:pt idx="3798">
                  <c:v>13.5</c:v>
                </c:pt>
                <c:pt idx="3799">
                  <c:v>13.15</c:v>
                </c:pt>
                <c:pt idx="3800">
                  <c:v>13.63</c:v>
                </c:pt>
                <c:pt idx="3801">
                  <c:v>12.8</c:v>
                </c:pt>
                <c:pt idx="3802">
                  <c:v>12.01</c:v>
                </c:pt>
                <c:pt idx="3803">
                  <c:v>12.03</c:v>
                </c:pt>
                <c:pt idx="3804">
                  <c:v>11.97</c:v>
                </c:pt>
                <c:pt idx="3805">
                  <c:v>11.53</c:v>
                </c:pt>
                <c:pt idx="3806">
                  <c:v>11.66</c:v>
                </c:pt>
                <c:pt idx="3807">
                  <c:v>11.52</c:v>
                </c:pt>
                <c:pt idx="3808">
                  <c:v>11.98</c:v>
                </c:pt>
                <c:pt idx="3809">
                  <c:v>11.64</c:v>
                </c:pt>
                <c:pt idx="3810">
                  <c:v>11.28</c:v>
                </c:pt>
                <c:pt idx="3811">
                  <c:v>11.57</c:v>
                </c:pt>
                <c:pt idx="3812">
                  <c:v>11.4</c:v>
                </c:pt>
                <c:pt idx="3813">
                  <c:v>11.25</c:v>
                </c:pt>
                <c:pt idx="3814">
                  <c:v>11.99</c:v>
                </c:pt>
                <c:pt idx="3815">
                  <c:v>12.18</c:v>
                </c:pt>
                <c:pt idx="3816">
                  <c:v>12.94</c:v>
                </c:pt>
                <c:pt idx="3817">
                  <c:v>12.51</c:v>
                </c:pt>
                <c:pt idx="3818">
                  <c:v>11.75</c:v>
                </c:pt>
                <c:pt idx="3819">
                  <c:v>11.89</c:v>
                </c:pt>
                <c:pt idx="3820">
                  <c:v>11.95</c:v>
                </c:pt>
                <c:pt idx="3821">
                  <c:v>12.88</c:v>
                </c:pt>
                <c:pt idx="3822">
                  <c:v>12.28</c:v>
                </c:pt>
                <c:pt idx="3823">
                  <c:v>12.49</c:v>
                </c:pt>
                <c:pt idx="3824">
                  <c:v>12.36</c:v>
                </c:pt>
                <c:pt idx="3825">
                  <c:v>12.06</c:v>
                </c:pt>
                <c:pt idx="3826">
                  <c:v>12.23</c:v>
                </c:pt>
                <c:pt idx="3827">
                  <c:v>12.62</c:v>
                </c:pt>
                <c:pt idx="3828">
                  <c:v>12.29</c:v>
                </c:pt>
                <c:pt idx="3829">
                  <c:v>12.82</c:v>
                </c:pt>
                <c:pt idx="3830">
                  <c:v>12.44</c:v>
                </c:pt>
                <c:pt idx="3831">
                  <c:v>13.3</c:v>
                </c:pt>
                <c:pt idx="3832">
                  <c:v>13.25</c:v>
                </c:pt>
                <c:pt idx="3833">
                  <c:v>13.65</c:v>
                </c:pt>
                <c:pt idx="3834">
                  <c:v>13.62</c:v>
                </c:pt>
                <c:pt idx="3835">
                  <c:v>13.76</c:v>
                </c:pt>
                <c:pt idx="3836">
                  <c:v>14.61</c:v>
                </c:pt>
                <c:pt idx="3837">
                  <c:v>13.86</c:v>
                </c:pt>
                <c:pt idx="3838">
                  <c:v>14.01</c:v>
                </c:pt>
                <c:pt idx="3839">
                  <c:v>13.96</c:v>
                </c:pt>
                <c:pt idx="3840">
                  <c:v>14.47</c:v>
                </c:pt>
                <c:pt idx="3841">
                  <c:v>13.71</c:v>
                </c:pt>
                <c:pt idx="3842">
                  <c:v>13.64</c:v>
                </c:pt>
                <c:pt idx="3843">
                  <c:v>14.53</c:v>
                </c:pt>
                <c:pt idx="3844">
                  <c:v>14.1</c:v>
                </c:pt>
                <c:pt idx="3845">
                  <c:v>13.75</c:v>
                </c:pt>
                <c:pt idx="3846">
                  <c:v>12.92</c:v>
                </c:pt>
                <c:pt idx="3847">
                  <c:v>12.06</c:v>
                </c:pt>
                <c:pt idx="3848">
                  <c:v>12.09</c:v>
                </c:pt>
                <c:pt idx="3849">
                  <c:v>12.12</c:v>
                </c:pt>
                <c:pt idx="3850">
                  <c:v>11.68</c:v>
                </c:pt>
                <c:pt idx="3851">
                  <c:v>13.4</c:v>
                </c:pt>
                <c:pt idx="3852">
                  <c:v>14.92</c:v>
                </c:pt>
                <c:pt idx="3853">
                  <c:v>18.329999999999998</c:v>
                </c:pt>
                <c:pt idx="3854">
                  <c:v>15.28</c:v>
                </c:pt>
                <c:pt idx="3855">
                  <c:v>14.86</c:v>
                </c:pt>
                <c:pt idx="3856">
                  <c:v>16.22</c:v>
                </c:pt>
                <c:pt idx="3857">
                  <c:v>14.54</c:v>
                </c:pt>
                <c:pt idx="3858">
                  <c:v>15.29</c:v>
                </c:pt>
                <c:pt idx="3859">
                  <c:v>14.27</c:v>
                </c:pt>
                <c:pt idx="3860">
                  <c:v>14.62</c:v>
                </c:pt>
                <c:pt idx="3861">
                  <c:v>14.19</c:v>
                </c:pt>
                <c:pt idx="3862">
                  <c:v>15.75</c:v>
                </c:pt>
                <c:pt idx="3863">
                  <c:v>15.45</c:v>
                </c:pt>
                <c:pt idx="3864">
                  <c:v>17.89</c:v>
                </c:pt>
                <c:pt idx="3865">
                  <c:v>14.44</c:v>
                </c:pt>
                <c:pt idx="3866">
                  <c:v>13.48</c:v>
                </c:pt>
                <c:pt idx="3867">
                  <c:v>13.29</c:v>
                </c:pt>
                <c:pt idx="3868">
                  <c:v>14.11</c:v>
                </c:pt>
                <c:pt idx="3869">
                  <c:v>14.05</c:v>
                </c:pt>
                <c:pt idx="3870">
                  <c:v>14.69</c:v>
                </c:pt>
                <c:pt idx="3871">
                  <c:v>14.43</c:v>
                </c:pt>
                <c:pt idx="3872">
                  <c:v>15.88</c:v>
                </c:pt>
                <c:pt idx="3873">
                  <c:v>16.87</c:v>
                </c:pt>
                <c:pt idx="3874">
                  <c:v>15.92</c:v>
                </c:pt>
                <c:pt idx="3875">
                  <c:v>14.11</c:v>
                </c:pt>
                <c:pt idx="3876">
                  <c:v>13.35</c:v>
                </c:pt>
                <c:pt idx="3877">
                  <c:v>13.57</c:v>
                </c:pt>
                <c:pt idx="3878">
                  <c:v>13.38</c:v>
                </c:pt>
                <c:pt idx="3879">
                  <c:v>13.12</c:v>
                </c:pt>
                <c:pt idx="3880">
                  <c:v>12.83</c:v>
                </c:pt>
                <c:pt idx="3881">
                  <c:v>12.23</c:v>
                </c:pt>
                <c:pt idx="3882">
                  <c:v>12.06</c:v>
                </c:pt>
                <c:pt idx="3883">
                  <c:v>12.69</c:v>
                </c:pt>
                <c:pt idx="3884">
                  <c:v>13.34</c:v>
                </c:pt>
                <c:pt idx="3885">
                  <c:v>12.35</c:v>
                </c:pt>
                <c:pt idx="3886">
                  <c:v>11.78</c:v>
                </c:pt>
                <c:pt idx="3887">
                  <c:v>12.68</c:v>
                </c:pt>
                <c:pt idx="3888">
                  <c:v>12.22</c:v>
                </c:pt>
                <c:pt idx="3889">
                  <c:v>13.1</c:v>
                </c:pt>
                <c:pt idx="3890">
                  <c:v>12.69</c:v>
                </c:pt>
                <c:pt idx="3891">
                  <c:v>12.16</c:v>
                </c:pt>
                <c:pt idx="3892">
                  <c:v>12.12</c:v>
                </c:pt>
                <c:pt idx="3893">
                  <c:v>11.65</c:v>
                </c:pt>
                <c:pt idx="3894">
                  <c:v>11.22</c:v>
                </c:pt>
                <c:pt idx="3895">
                  <c:v>11.24</c:v>
                </c:pt>
                <c:pt idx="3896">
                  <c:v>10.83</c:v>
                </c:pt>
                <c:pt idx="3897">
                  <c:v>12.51</c:v>
                </c:pt>
                <c:pt idx="3898">
                  <c:v>11.52</c:v>
                </c:pt>
                <c:pt idx="3899">
                  <c:v>10.96</c:v>
                </c:pt>
                <c:pt idx="3900">
                  <c:v>11.19</c:v>
                </c:pt>
                <c:pt idx="3901">
                  <c:v>12.27</c:v>
                </c:pt>
                <c:pt idx="3902">
                  <c:v>12.73</c:v>
                </c:pt>
                <c:pt idx="3903">
                  <c:v>12.31</c:v>
                </c:pt>
                <c:pt idx="3904">
                  <c:v>11.54</c:v>
                </c:pt>
                <c:pt idx="3905">
                  <c:v>11.72</c:v>
                </c:pt>
                <c:pt idx="3906">
                  <c:v>11.75</c:v>
                </c:pt>
                <c:pt idx="3907">
                  <c:v>12.41</c:v>
                </c:pt>
                <c:pt idx="3908">
                  <c:v>11.67</c:v>
                </c:pt>
                <c:pt idx="3909">
                  <c:v>13.91</c:v>
                </c:pt>
                <c:pt idx="3910">
                  <c:v>12.24</c:v>
                </c:pt>
                <c:pt idx="3911">
                  <c:v>10.96</c:v>
                </c:pt>
                <c:pt idx="3912">
                  <c:v>11.03</c:v>
                </c:pt>
                <c:pt idx="3913">
                  <c:v>11.09</c:v>
                </c:pt>
                <c:pt idx="3914">
                  <c:v>10.87</c:v>
                </c:pt>
                <c:pt idx="3915">
                  <c:v>10.61</c:v>
                </c:pt>
                <c:pt idx="3916">
                  <c:v>11.09</c:v>
                </c:pt>
                <c:pt idx="3917">
                  <c:v>10.63</c:v>
                </c:pt>
                <c:pt idx="3918">
                  <c:v>10.8</c:v>
                </c:pt>
                <c:pt idx="3919">
                  <c:v>10.23</c:v>
                </c:pt>
                <c:pt idx="3920">
                  <c:v>11.01</c:v>
                </c:pt>
                <c:pt idx="3921">
                  <c:v>11.12</c:v>
                </c:pt>
                <c:pt idx="3922">
                  <c:v>11.11</c:v>
                </c:pt>
                <c:pt idx="3923">
                  <c:v>11.03</c:v>
                </c:pt>
                <c:pt idx="3924">
                  <c:v>10.4</c:v>
                </c:pt>
                <c:pt idx="3925">
                  <c:v>10.24</c:v>
                </c:pt>
                <c:pt idx="3926">
                  <c:v>11.75</c:v>
                </c:pt>
                <c:pt idx="3927">
                  <c:v>12</c:v>
                </c:pt>
                <c:pt idx="3928">
                  <c:v>11.9</c:v>
                </c:pt>
                <c:pt idx="3929">
                  <c:v>12.12</c:v>
                </c:pt>
                <c:pt idx="3930">
                  <c:v>11.82</c:v>
                </c:pt>
                <c:pt idx="3931">
                  <c:v>12.56</c:v>
                </c:pt>
                <c:pt idx="3932">
                  <c:v>12.25</c:v>
                </c:pt>
                <c:pt idx="3933">
                  <c:v>12.03</c:v>
                </c:pt>
                <c:pt idx="3934">
                  <c:v>12.34</c:v>
                </c:pt>
                <c:pt idx="3935">
                  <c:v>12.36</c:v>
                </c:pt>
                <c:pt idx="3936">
                  <c:v>12.87</c:v>
                </c:pt>
                <c:pt idx="3937">
                  <c:v>12.37</c:v>
                </c:pt>
                <c:pt idx="3938">
                  <c:v>13.35</c:v>
                </c:pt>
                <c:pt idx="3939">
                  <c:v>13.47</c:v>
                </c:pt>
                <c:pt idx="3940">
                  <c:v>12.84</c:v>
                </c:pt>
                <c:pt idx="3941">
                  <c:v>13.67</c:v>
                </c:pt>
                <c:pt idx="3942">
                  <c:v>13.63</c:v>
                </c:pt>
                <c:pt idx="3943">
                  <c:v>13.56</c:v>
                </c:pt>
                <c:pt idx="3944">
                  <c:v>13.92</c:v>
                </c:pt>
                <c:pt idx="3945">
                  <c:v>13.79</c:v>
                </c:pt>
                <c:pt idx="3946">
                  <c:v>14.34</c:v>
                </c:pt>
                <c:pt idx="3947">
                  <c:v>13.49</c:v>
                </c:pt>
                <c:pt idx="3948">
                  <c:v>13.37</c:v>
                </c:pt>
                <c:pt idx="3949">
                  <c:v>12.86</c:v>
                </c:pt>
                <c:pt idx="3950">
                  <c:v>13.21</c:v>
                </c:pt>
                <c:pt idx="3951">
                  <c:v>14.17</c:v>
                </c:pt>
                <c:pt idx="3952">
                  <c:v>13.06</c:v>
                </c:pt>
                <c:pt idx="3953">
                  <c:v>12.72</c:v>
                </c:pt>
                <c:pt idx="3954">
                  <c:v>12.46</c:v>
                </c:pt>
                <c:pt idx="3955">
                  <c:v>11.66</c:v>
                </c:pt>
                <c:pt idx="3956">
                  <c:v>11.76</c:v>
                </c:pt>
                <c:pt idx="3957">
                  <c:v>12.79</c:v>
                </c:pt>
                <c:pt idx="3958">
                  <c:v>12.72</c:v>
                </c:pt>
                <c:pt idx="3959">
                  <c:v>11.89</c:v>
                </c:pt>
                <c:pt idx="3960">
                  <c:v>12.17</c:v>
                </c:pt>
                <c:pt idx="3961">
                  <c:v>12.23</c:v>
                </c:pt>
                <c:pt idx="3962">
                  <c:v>13.07</c:v>
                </c:pt>
                <c:pt idx="3963">
                  <c:v>13.85</c:v>
                </c:pt>
                <c:pt idx="3964">
                  <c:v>13.64</c:v>
                </c:pt>
                <c:pt idx="3965">
                  <c:v>13.27</c:v>
                </c:pt>
                <c:pt idx="3966">
                  <c:v>13.06</c:v>
                </c:pt>
                <c:pt idx="3967">
                  <c:v>12.6</c:v>
                </c:pt>
                <c:pt idx="3968">
                  <c:v>12.92</c:v>
                </c:pt>
                <c:pt idx="3969">
                  <c:v>12.42</c:v>
                </c:pt>
                <c:pt idx="3970">
                  <c:v>12.37</c:v>
                </c:pt>
                <c:pt idx="3971">
                  <c:v>12.5</c:v>
                </c:pt>
                <c:pt idx="3972">
                  <c:v>13.15</c:v>
                </c:pt>
                <c:pt idx="3973">
                  <c:v>14.53</c:v>
                </c:pt>
                <c:pt idx="3974">
                  <c:v>14.56</c:v>
                </c:pt>
                <c:pt idx="3975">
                  <c:v>14.93</c:v>
                </c:pt>
                <c:pt idx="3976">
                  <c:v>15.35</c:v>
                </c:pt>
                <c:pt idx="3977">
                  <c:v>15.56</c:v>
                </c:pt>
                <c:pt idx="3978">
                  <c:v>16.32</c:v>
                </c:pt>
                <c:pt idx="3979">
                  <c:v>15.99</c:v>
                </c:pt>
                <c:pt idx="3980">
                  <c:v>15.3</c:v>
                </c:pt>
                <c:pt idx="3981">
                  <c:v>14.92</c:v>
                </c:pt>
                <c:pt idx="3982">
                  <c:v>15.63</c:v>
                </c:pt>
                <c:pt idx="3983">
                  <c:v>14.18</c:v>
                </c:pt>
                <c:pt idx="3984">
                  <c:v>15.53</c:v>
                </c:pt>
                <c:pt idx="3985">
                  <c:v>16.18</c:v>
                </c:pt>
                <c:pt idx="3986">
                  <c:v>14.96</c:v>
                </c:pt>
                <c:pt idx="3987">
                  <c:v>14.8</c:v>
                </c:pt>
                <c:pt idx="3988">
                  <c:v>14.73</c:v>
                </c:pt>
                <c:pt idx="3989">
                  <c:v>15.45</c:v>
                </c:pt>
                <c:pt idx="3990">
                  <c:v>14.04</c:v>
                </c:pt>
                <c:pt idx="3991">
                  <c:v>14.85</c:v>
                </c:pt>
                <c:pt idx="3992">
                  <c:v>14.99</c:v>
                </c:pt>
                <c:pt idx="3993">
                  <c:v>13.12</c:v>
                </c:pt>
                <c:pt idx="3994">
                  <c:v>12.88</c:v>
                </c:pt>
                <c:pt idx="3995">
                  <c:v>13.11</c:v>
                </c:pt>
                <c:pt idx="3996">
                  <c:v>13.61</c:v>
                </c:pt>
                <c:pt idx="3997">
                  <c:v>13.14</c:v>
                </c:pt>
                <c:pt idx="3998">
                  <c:v>12.68</c:v>
                </c:pt>
                <c:pt idx="3999">
                  <c:v>11.82</c:v>
                </c:pt>
                <c:pt idx="4000">
                  <c:v>11.99</c:v>
                </c:pt>
                <c:pt idx="4001">
                  <c:v>12.16</c:v>
                </c:pt>
                <c:pt idx="4002">
                  <c:v>12.22</c:v>
                </c:pt>
                <c:pt idx="4003">
                  <c:v>11.92</c:v>
                </c:pt>
                <c:pt idx="4004">
                  <c:v>11.19</c:v>
                </c:pt>
                <c:pt idx="4005">
                  <c:v>11.18</c:v>
                </c:pt>
                <c:pt idx="4006">
                  <c:v>11.01</c:v>
                </c:pt>
                <c:pt idx="4007">
                  <c:v>10.96</c:v>
                </c:pt>
                <c:pt idx="4008">
                  <c:v>11.04</c:v>
                </c:pt>
                <c:pt idx="4009">
                  <c:v>11.34</c:v>
                </c:pt>
                <c:pt idx="4010">
                  <c:v>11.77</c:v>
                </c:pt>
                <c:pt idx="4011">
                  <c:v>11.84</c:v>
                </c:pt>
                <c:pt idx="4012">
                  <c:v>12.09</c:v>
                </c:pt>
                <c:pt idx="4013">
                  <c:v>11.1</c:v>
                </c:pt>
                <c:pt idx="4014">
                  <c:v>11.45</c:v>
                </c:pt>
                <c:pt idx="4015">
                  <c:v>11.16</c:v>
                </c:pt>
                <c:pt idx="4016">
                  <c:v>11.49</c:v>
                </c:pt>
                <c:pt idx="4017">
                  <c:v>11.88</c:v>
                </c:pt>
                <c:pt idx="4018">
                  <c:v>11.91</c:v>
                </c:pt>
                <c:pt idx="4019">
                  <c:v>10.86</c:v>
                </c:pt>
                <c:pt idx="4020">
                  <c:v>11.18</c:v>
                </c:pt>
                <c:pt idx="4021">
                  <c:v>10.75</c:v>
                </c:pt>
                <c:pt idx="4022">
                  <c:v>10.66</c:v>
                </c:pt>
                <c:pt idx="4023">
                  <c:v>10.7</c:v>
                </c:pt>
                <c:pt idx="4024">
                  <c:v>11.11</c:v>
                </c:pt>
                <c:pt idx="4025">
                  <c:v>11.32</c:v>
                </c:pt>
                <c:pt idx="4026">
                  <c:v>10.71</c:v>
                </c:pt>
                <c:pt idx="4027">
                  <c:v>10.82</c:v>
                </c:pt>
                <c:pt idx="4028">
                  <c:v>10.37</c:v>
                </c:pt>
                <c:pt idx="4029">
                  <c:v>10.97</c:v>
                </c:pt>
                <c:pt idx="4030">
                  <c:v>11.55</c:v>
                </c:pt>
                <c:pt idx="4031">
                  <c:v>11.36</c:v>
                </c:pt>
                <c:pt idx="4032">
                  <c:v>11.96</c:v>
                </c:pt>
                <c:pt idx="4033">
                  <c:v>12.25</c:v>
                </c:pt>
                <c:pt idx="4034">
                  <c:v>11.22</c:v>
                </c:pt>
                <c:pt idx="4035">
                  <c:v>11.43</c:v>
                </c:pt>
                <c:pt idx="4036">
                  <c:v>11.23</c:v>
                </c:pt>
                <c:pt idx="4037">
                  <c:v>11.35</c:v>
                </c:pt>
                <c:pt idx="4038">
                  <c:v>11.39</c:v>
                </c:pt>
                <c:pt idx="4039">
                  <c:v>11.03</c:v>
                </c:pt>
                <c:pt idx="4040">
                  <c:v>10.98</c:v>
                </c:pt>
                <c:pt idx="4041">
                  <c:v>11.4</c:v>
                </c:pt>
                <c:pt idx="4042">
                  <c:v>12.13</c:v>
                </c:pt>
                <c:pt idx="4043">
                  <c:v>12.62</c:v>
                </c:pt>
                <c:pt idx="4044">
                  <c:v>12.12</c:v>
                </c:pt>
                <c:pt idx="4045">
                  <c:v>12.1</c:v>
                </c:pt>
                <c:pt idx="4046">
                  <c:v>14.44</c:v>
                </c:pt>
                <c:pt idx="4047">
                  <c:v>13.79</c:v>
                </c:pt>
                <c:pt idx="4048">
                  <c:v>12.95</c:v>
                </c:pt>
                <c:pt idx="4049">
                  <c:v>12.89</c:v>
                </c:pt>
                <c:pt idx="4050">
                  <c:v>12.27</c:v>
                </c:pt>
                <c:pt idx="4051">
                  <c:v>12.22</c:v>
                </c:pt>
                <c:pt idx="4052">
                  <c:v>12.45</c:v>
                </c:pt>
                <c:pt idx="4053">
                  <c:v>13.03</c:v>
                </c:pt>
                <c:pt idx="4054">
                  <c:v>12.54</c:v>
                </c:pt>
                <c:pt idx="4055">
                  <c:v>13.37</c:v>
                </c:pt>
                <c:pt idx="4056">
                  <c:v>13.43</c:v>
                </c:pt>
                <c:pt idx="4057">
                  <c:v>13.2</c:v>
                </c:pt>
                <c:pt idx="4058">
                  <c:v>13.41</c:v>
                </c:pt>
                <c:pt idx="4059">
                  <c:v>12.56</c:v>
                </c:pt>
                <c:pt idx="4060">
                  <c:v>13.35</c:v>
                </c:pt>
                <c:pt idx="4061">
                  <c:v>13.34</c:v>
                </c:pt>
                <c:pt idx="4062">
                  <c:v>13.09</c:v>
                </c:pt>
                <c:pt idx="4063">
                  <c:v>12.43</c:v>
                </c:pt>
                <c:pt idx="4064">
                  <c:v>12.19</c:v>
                </c:pt>
                <c:pt idx="4065">
                  <c:v>11.64</c:v>
                </c:pt>
                <c:pt idx="4066">
                  <c:v>12.36</c:v>
                </c:pt>
                <c:pt idx="4067">
                  <c:v>12.27</c:v>
                </c:pt>
                <c:pt idx="4068">
                  <c:v>11.86</c:v>
                </c:pt>
                <c:pt idx="4069">
                  <c:v>11.94</c:v>
                </c:pt>
                <c:pt idx="4070">
                  <c:v>11.79</c:v>
                </c:pt>
                <c:pt idx="4071">
                  <c:v>11.74</c:v>
                </c:pt>
                <c:pt idx="4072">
                  <c:v>12.05</c:v>
                </c:pt>
                <c:pt idx="4073">
                  <c:v>11.79</c:v>
                </c:pt>
                <c:pt idx="4074">
                  <c:v>12.03</c:v>
                </c:pt>
                <c:pt idx="4075">
                  <c:v>12.22</c:v>
                </c:pt>
                <c:pt idx="4076">
                  <c:v>12.92</c:v>
                </c:pt>
                <c:pt idx="4077">
                  <c:v>12.83</c:v>
                </c:pt>
                <c:pt idx="4078">
                  <c:v>12.21</c:v>
                </c:pt>
                <c:pt idx="4079">
                  <c:v>12.52</c:v>
                </c:pt>
                <c:pt idx="4080">
                  <c:v>11.72</c:v>
                </c:pt>
                <c:pt idx="4081">
                  <c:v>11.61</c:v>
                </c:pt>
                <c:pt idx="4082">
                  <c:v>11.17</c:v>
                </c:pt>
                <c:pt idx="4083">
                  <c:v>10.59</c:v>
                </c:pt>
                <c:pt idx="4084">
                  <c:v>11.56</c:v>
                </c:pt>
                <c:pt idx="4085">
                  <c:v>12.11</c:v>
                </c:pt>
                <c:pt idx="4086">
                  <c:v>11.71</c:v>
                </c:pt>
                <c:pt idx="4087">
                  <c:v>11.71</c:v>
                </c:pt>
                <c:pt idx="4088">
                  <c:v>11.19</c:v>
                </c:pt>
                <c:pt idx="4089">
                  <c:v>11.23</c:v>
                </c:pt>
                <c:pt idx="4090">
                  <c:v>11.46</c:v>
                </c:pt>
                <c:pt idx="4091">
                  <c:v>11.69</c:v>
                </c:pt>
                <c:pt idx="4092">
                  <c:v>11.46</c:v>
                </c:pt>
                <c:pt idx="4093">
                  <c:v>11.03</c:v>
                </c:pt>
                <c:pt idx="4094">
                  <c:v>11.42</c:v>
                </c:pt>
                <c:pt idx="4095">
                  <c:v>11.47</c:v>
                </c:pt>
                <c:pt idx="4096">
                  <c:v>11.66</c:v>
                </c:pt>
                <c:pt idx="4097">
                  <c:v>11.24</c:v>
                </c:pt>
                <c:pt idx="4098">
                  <c:v>11.34</c:v>
                </c:pt>
                <c:pt idx="4099">
                  <c:v>11.44</c:v>
                </c:pt>
                <c:pt idx="4100">
                  <c:v>12.44</c:v>
                </c:pt>
                <c:pt idx="4101">
                  <c:v>12.09</c:v>
                </c:pt>
                <c:pt idx="4102">
                  <c:v>13.08</c:v>
                </c:pt>
                <c:pt idx="4103">
                  <c:v>12.93</c:v>
                </c:pt>
                <c:pt idx="4104">
                  <c:v>12.8</c:v>
                </c:pt>
                <c:pt idx="4105">
                  <c:v>12.55</c:v>
                </c:pt>
                <c:pt idx="4106">
                  <c:v>11.52</c:v>
                </c:pt>
                <c:pt idx="4107">
                  <c:v>11.3</c:v>
                </c:pt>
                <c:pt idx="4108">
                  <c:v>11.24</c:v>
                </c:pt>
                <c:pt idx="4109">
                  <c:v>12.26</c:v>
                </c:pt>
                <c:pt idx="4110">
                  <c:v>11.71</c:v>
                </c:pt>
                <c:pt idx="4111">
                  <c:v>11.76</c:v>
                </c:pt>
                <c:pt idx="4112">
                  <c:v>12.27</c:v>
                </c:pt>
                <c:pt idx="4113">
                  <c:v>12.13</c:v>
                </c:pt>
                <c:pt idx="4114">
                  <c:v>11.83</c:v>
                </c:pt>
                <c:pt idx="4115">
                  <c:v>12.2</c:v>
                </c:pt>
                <c:pt idx="4116">
                  <c:v>12.21</c:v>
                </c:pt>
                <c:pt idx="4117">
                  <c:v>11.39</c:v>
                </c:pt>
                <c:pt idx="4118">
                  <c:v>11.98</c:v>
                </c:pt>
                <c:pt idx="4119">
                  <c:v>12.1</c:v>
                </c:pt>
                <c:pt idx="4120">
                  <c:v>12.22</c:v>
                </c:pt>
                <c:pt idx="4121">
                  <c:v>12.33</c:v>
                </c:pt>
                <c:pt idx="4122">
                  <c:v>12.71</c:v>
                </c:pt>
                <c:pt idx="4123">
                  <c:v>15.12</c:v>
                </c:pt>
                <c:pt idx="4124">
                  <c:v>13.49</c:v>
                </c:pt>
                <c:pt idx="4125">
                  <c:v>13.83</c:v>
                </c:pt>
                <c:pt idx="4126">
                  <c:v>15.54</c:v>
                </c:pt>
                <c:pt idx="4127">
                  <c:v>16.16</c:v>
                </c:pt>
                <c:pt idx="4128">
                  <c:v>18.55</c:v>
                </c:pt>
                <c:pt idx="4129">
                  <c:v>16.7</c:v>
                </c:pt>
                <c:pt idx="4130">
                  <c:v>17.87</c:v>
                </c:pt>
                <c:pt idx="4131">
                  <c:v>16.670000000000002</c:v>
                </c:pt>
                <c:pt idx="4132">
                  <c:v>14.92</c:v>
                </c:pt>
                <c:pt idx="4133">
                  <c:v>15.39</c:v>
                </c:pt>
                <c:pt idx="4134">
                  <c:v>18.09</c:v>
                </c:pt>
                <c:pt idx="4135">
                  <c:v>16.47</c:v>
                </c:pt>
                <c:pt idx="4136">
                  <c:v>14.17</c:v>
                </c:pt>
                <c:pt idx="4137">
                  <c:v>14.97</c:v>
                </c:pt>
                <c:pt idx="4138">
                  <c:v>16.72</c:v>
                </c:pt>
                <c:pt idx="4139">
                  <c:v>17.21</c:v>
                </c:pt>
                <c:pt idx="4140">
                  <c:v>17.920000000000002</c:v>
                </c:pt>
                <c:pt idx="4141">
                  <c:v>17.899999999999999</c:v>
                </c:pt>
                <c:pt idx="4142">
                  <c:v>18.13</c:v>
                </c:pt>
                <c:pt idx="4143">
                  <c:v>20.95</c:v>
                </c:pt>
                <c:pt idx="4144">
                  <c:v>23.45</c:v>
                </c:pt>
                <c:pt idx="4145">
                  <c:v>21.05</c:v>
                </c:pt>
                <c:pt idx="4146">
                  <c:v>16.559999999999999</c:v>
                </c:pt>
                <c:pt idx="4147">
                  <c:v>16.059999999999999</c:v>
                </c:pt>
                <c:pt idx="4148">
                  <c:v>17.52</c:v>
                </c:pt>
                <c:pt idx="4149">
                  <c:v>16.670000000000002</c:v>
                </c:pt>
                <c:pt idx="4150">
                  <c:v>15.95</c:v>
                </c:pt>
                <c:pt idx="4151">
                  <c:v>16.41</c:v>
                </c:pt>
                <c:pt idx="4152">
                  <c:v>16.55</c:v>
                </c:pt>
                <c:pt idx="4153">
                  <c:v>15.58</c:v>
                </c:pt>
                <c:pt idx="4154">
                  <c:v>16.02</c:v>
                </c:pt>
                <c:pt idx="4155">
                  <c:v>15.28</c:v>
                </c:pt>
                <c:pt idx="4156">
                  <c:v>12.9</c:v>
                </c:pt>
                <c:pt idx="4157">
                  <c:v>13.29</c:v>
                </c:pt>
                <c:pt idx="4158">
                  <c:v>13.92</c:v>
                </c:pt>
                <c:pt idx="4159">
                  <c:v>14.04</c:v>
                </c:pt>
                <c:pt idx="4160">
                  <c:v>13.9</c:v>
                </c:pt>
                <c:pt idx="4161">
                  <c:v>14.17</c:v>
                </c:pt>
                <c:pt idx="4162">
                  <c:v>14.31</c:v>
                </c:pt>
                <c:pt idx="4163">
                  <c:v>13.39</c:v>
                </c:pt>
                <c:pt idx="4164">
                  <c:v>15.17</c:v>
                </c:pt>
                <c:pt idx="4165">
                  <c:v>17.57</c:v>
                </c:pt>
                <c:pt idx="4166">
                  <c:v>18.73</c:v>
                </c:pt>
                <c:pt idx="4167">
                  <c:v>18.2</c:v>
                </c:pt>
                <c:pt idx="4168">
                  <c:v>17.62</c:v>
                </c:pt>
                <c:pt idx="4169">
                  <c:v>15.1</c:v>
                </c:pt>
                <c:pt idx="4170">
                  <c:v>16.23</c:v>
                </c:pt>
                <c:pt idx="4171">
                  <c:v>17.079999999999998</c:v>
                </c:pt>
                <c:pt idx="4172">
                  <c:v>15.44</c:v>
                </c:pt>
                <c:pt idx="4173">
                  <c:v>15.04</c:v>
                </c:pt>
                <c:pt idx="4174">
                  <c:v>14.26</c:v>
                </c:pt>
                <c:pt idx="4175">
                  <c:v>14.73</c:v>
                </c:pt>
                <c:pt idx="4176">
                  <c:v>15.01</c:v>
                </c:pt>
                <c:pt idx="4177">
                  <c:v>15.49</c:v>
                </c:pt>
                <c:pt idx="4178">
                  <c:v>14.93</c:v>
                </c:pt>
                <c:pt idx="4179">
                  <c:v>15.1</c:v>
                </c:pt>
                <c:pt idx="4180">
                  <c:v>14.03</c:v>
                </c:pt>
                <c:pt idx="4181">
                  <c:v>14.98</c:v>
                </c:pt>
                <c:pt idx="4182">
                  <c:v>15.2</c:v>
                </c:pt>
                <c:pt idx="4183">
                  <c:v>14.76</c:v>
                </c:pt>
                <c:pt idx="4184">
                  <c:v>15.56</c:v>
                </c:pt>
                <c:pt idx="4185">
                  <c:v>14.72</c:v>
                </c:pt>
                <c:pt idx="4186">
                  <c:v>14.15</c:v>
                </c:pt>
                <c:pt idx="4187">
                  <c:v>13.57</c:v>
                </c:pt>
                <c:pt idx="4188">
                  <c:v>12.69</c:v>
                </c:pt>
                <c:pt idx="4189">
                  <c:v>12.69</c:v>
                </c:pt>
                <c:pt idx="4190">
                  <c:v>12.11</c:v>
                </c:pt>
                <c:pt idx="4191">
                  <c:v>12.4</c:v>
                </c:pt>
                <c:pt idx="4192">
                  <c:v>12.42</c:v>
                </c:pt>
                <c:pt idx="4193">
                  <c:v>12.26</c:v>
                </c:pt>
                <c:pt idx="4194">
                  <c:v>12.24</c:v>
                </c:pt>
                <c:pt idx="4195">
                  <c:v>12.41</c:v>
                </c:pt>
                <c:pt idx="4196">
                  <c:v>12.92</c:v>
                </c:pt>
                <c:pt idx="4197">
                  <c:v>12.27</c:v>
                </c:pt>
                <c:pt idx="4198">
                  <c:v>12.14</c:v>
                </c:pt>
                <c:pt idx="4199">
                  <c:v>12.23</c:v>
                </c:pt>
                <c:pt idx="4200">
                  <c:v>12.14</c:v>
                </c:pt>
                <c:pt idx="4201">
                  <c:v>12.8</c:v>
                </c:pt>
                <c:pt idx="4202">
                  <c:v>13.06</c:v>
                </c:pt>
                <c:pt idx="4203">
                  <c:v>14.07</c:v>
                </c:pt>
                <c:pt idx="4204">
                  <c:v>13.79</c:v>
                </c:pt>
                <c:pt idx="4205">
                  <c:v>13.95</c:v>
                </c:pt>
                <c:pt idx="4206">
                  <c:v>13.04</c:v>
                </c:pt>
                <c:pt idx="4207">
                  <c:v>10.72</c:v>
                </c:pt>
                <c:pt idx="4208">
                  <c:v>11.36</c:v>
                </c:pt>
                <c:pt idx="4209">
                  <c:v>11.49</c:v>
                </c:pt>
                <c:pt idx="4210">
                  <c:v>12.28</c:v>
                </c:pt>
                <c:pt idx="4211">
                  <c:v>11.96</c:v>
                </c:pt>
                <c:pt idx="4212">
                  <c:v>11.75</c:v>
                </c:pt>
                <c:pt idx="4213">
                  <c:v>11.43</c:v>
                </c:pt>
                <c:pt idx="4214">
                  <c:v>12.47</c:v>
                </c:pt>
                <c:pt idx="4215">
                  <c:v>12.97</c:v>
                </c:pt>
                <c:pt idx="4216">
                  <c:v>12.23</c:v>
                </c:pt>
                <c:pt idx="4217">
                  <c:v>11.65</c:v>
                </c:pt>
                <c:pt idx="4218">
                  <c:v>11.64</c:v>
                </c:pt>
                <c:pt idx="4219">
                  <c:v>11.75</c:v>
                </c:pt>
                <c:pt idx="4220">
                  <c:v>12.45</c:v>
                </c:pt>
                <c:pt idx="4221">
                  <c:v>12.68</c:v>
                </c:pt>
                <c:pt idx="4222">
                  <c:v>12.64</c:v>
                </c:pt>
                <c:pt idx="4223">
                  <c:v>11.94</c:v>
                </c:pt>
                <c:pt idx="4224">
                  <c:v>11.99</c:v>
                </c:pt>
                <c:pt idx="4225">
                  <c:v>12.07</c:v>
                </c:pt>
                <c:pt idx="4226">
                  <c:v>11.77</c:v>
                </c:pt>
                <c:pt idx="4227">
                  <c:v>11.75</c:v>
                </c:pt>
                <c:pt idx="4228">
                  <c:v>11.5</c:v>
                </c:pt>
                <c:pt idx="4229">
                  <c:v>11.17</c:v>
                </c:pt>
                <c:pt idx="4230">
                  <c:v>11.07</c:v>
                </c:pt>
                <c:pt idx="4231">
                  <c:v>11.36</c:v>
                </c:pt>
                <c:pt idx="4232">
                  <c:v>11.44</c:v>
                </c:pt>
                <c:pt idx="4233">
                  <c:v>11.51</c:v>
                </c:pt>
                <c:pt idx="4234">
                  <c:v>11.06</c:v>
                </c:pt>
                <c:pt idx="4235">
                  <c:v>11.15</c:v>
                </c:pt>
                <c:pt idx="4236">
                  <c:v>11.25</c:v>
                </c:pt>
                <c:pt idx="4237">
                  <c:v>10.88</c:v>
                </c:pt>
                <c:pt idx="4238">
                  <c:v>10.56</c:v>
                </c:pt>
                <c:pt idx="4239">
                  <c:v>10.66</c:v>
                </c:pt>
                <c:pt idx="4240">
                  <c:v>11.36</c:v>
                </c:pt>
                <c:pt idx="4241">
                  <c:v>11.1</c:v>
                </c:pt>
                <c:pt idx="4242">
                  <c:v>10.93</c:v>
                </c:pt>
                <c:pt idx="4243">
                  <c:v>11.61</c:v>
                </c:pt>
                <c:pt idx="4244">
                  <c:v>11.16</c:v>
                </c:pt>
                <c:pt idx="4245">
                  <c:v>11.39</c:v>
                </c:pt>
                <c:pt idx="4246">
                  <c:v>11.06</c:v>
                </c:pt>
                <c:pt idx="4247">
                  <c:v>11.41</c:v>
                </c:pt>
                <c:pt idx="4248">
                  <c:v>10.65</c:v>
                </c:pt>
                <c:pt idx="4249">
                  <c:v>11.01</c:v>
                </c:pt>
                <c:pt idx="4250">
                  <c:v>11.19</c:v>
                </c:pt>
                <c:pt idx="4251">
                  <c:v>10.89</c:v>
                </c:pt>
                <c:pt idx="4252">
                  <c:v>10.47</c:v>
                </c:pt>
                <c:pt idx="4253">
                  <c:v>10.130000000000001</c:v>
                </c:pt>
                <c:pt idx="4254">
                  <c:v>10.37</c:v>
                </c:pt>
                <c:pt idx="4255">
                  <c:v>10.42</c:v>
                </c:pt>
                <c:pt idx="4256">
                  <c:v>10.050000000000001</c:v>
                </c:pt>
                <c:pt idx="4257">
                  <c:v>10.02</c:v>
                </c:pt>
                <c:pt idx="4258">
                  <c:v>10.81</c:v>
                </c:pt>
                <c:pt idx="4259">
                  <c:v>11.26</c:v>
                </c:pt>
                <c:pt idx="4260">
                  <c:v>12.48</c:v>
                </c:pt>
                <c:pt idx="4261">
                  <c:v>11.41</c:v>
                </c:pt>
                <c:pt idx="4262">
                  <c:v>10.88</c:v>
                </c:pt>
                <c:pt idx="4263">
                  <c:v>11.07</c:v>
                </c:pt>
                <c:pt idx="4264">
                  <c:v>12.01</c:v>
                </c:pt>
                <c:pt idx="4265">
                  <c:v>11.13</c:v>
                </c:pt>
                <c:pt idx="4266">
                  <c:v>11.39</c:v>
                </c:pt>
                <c:pt idx="4267">
                  <c:v>11.35</c:v>
                </c:pt>
                <c:pt idx="4268">
                  <c:v>12.58</c:v>
                </c:pt>
                <c:pt idx="4269">
                  <c:v>11.88</c:v>
                </c:pt>
                <c:pt idx="4270">
                  <c:v>11.2</c:v>
                </c:pt>
                <c:pt idx="4271">
                  <c:v>10.45</c:v>
                </c:pt>
                <c:pt idx="4272">
                  <c:v>10.74</c:v>
                </c:pt>
                <c:pt idx="4273">
                  <c:v>9.68</c:v>
                </c:pt>
                <c:pt idx="4274">
                  <c:v>10.64</c:v>
                </c:pt>
                <c:pt idx="4275">
                  <c:v>11.06</c:v>
                </c:pt>
                <c:pt idx="4276">
                  <c:v>10.3</c:v>
                </c:pt>
                <c:pt idx="4277">
                  <c:v>10.36</c:v>
                </c:pt>
                <c:pt idx="4278">
                  <c:v>10.59</c:v>
                </c:pt>
                <c:pt idx="4279">
                  <c:v>12.03</c:v>
                </c:pt>
                <c:pt idx="4280">
                  <c:v>11.12</c:v>
                </c:pt>
                <c:pt idx="4281">
                  <c:v>10.84</c:v>
                </c:pt>
                <c:pt idx="4282">
                  <c:v>10.95</c:v>
                </c:pt>
                <c:pt idx="4283">
                  <c:v>12.16</c:v>
                </c:pt>
                <c:pt idx="4284">
                  <c:v>12.4</c:v>
                </c:pt>
                <c:pt idx="4285">
                  <c:v>11.84</c:v>
                </c:pt>
                <c:pt idx="4286">
                  <c:v>12.48</c:v>
                </c:pt>
                <c:pt idx="4287">
                  <c:v>11.86</c:v>
                </c:pt>
                <c:pt idx="4288">
                  <c:v>12.34</c:v>
                </c:pt>
                <c:pt idx="4289">
                  <c:v>11.42</c:v>
                </c:pt>
                <c:pt idx="4290">
                  <c:v>10.93</c:v>
                </c:pt>
                <c:pt idx="4291">
                  <c:v>10.64</c:v>
                </c:pt>
                <c:pt idx="4292">
                  <c:v>10.9</c:v>
                </c:pt>
                <c:pt idx="4293">
                  <c:v>10.65</c:v>
                </c:pt>
                <c:pt idx="4294">
                  <c:v>10.8</c:v>
                </c:pt>
                <c:pt idx="4295">
                  <c:v>10.77</c:v>
                </c:pt>
                <c:pt idx="4296">
                  <c:v>10.77</c:v>
                </c:pt>
                <c:pt idx="4297">
                  <c:v>10.41</c:v>
                </c:pt>
                <c:pt idx="4298">
                  <c:v>9.99</c:v>
                </c:pt>
                <c:pt idx="4299">
                  <c:v>10.95</c:v>
                </c:pt>
                <c:pt idx="4300">
                  <c:v>11.5</c:v>
                </c:pt>
                <c:pt idx="4301">
                  <c:v>11.28</c:v>
                </c:pt>
                <c:pt idx="4302">
                  <c:v>11.09</c:v>
                </c:pt>
                <c:pt idx="4303">
                  <c:v>10.32</c:v>
                </c:pt>
                <c:pt idx="4304">
                  <c:v>10.3</c:v>
                </c:pt>
                <c:pt idx="4305">
                  <c:v>10.53</c:v>
                </c:pt>
                <c:pt idx="4306">
                  <c:v>10.55</c:v>
                </c:pt>
                <c:pt idx="4307">
                  <c:v>10.31</c:v>
                </c:pt>
                <c:pt idx="4308">
                  <c:v>10.49</c:v>
                </c:pt>
                <c:pt idx="4309">
                  <c:v>10.42</c:v>
                </c:pt>
                <c:pt idx="4310">
                  <c:v>11.33</c:v>
                </c:pt>
                <c:pt idx="4311">
                  <c:v>11.42</c:v>
                </c:pt>
                <c:pt idx="4312">
                  <c:v>10.19</c:v>
                </c:pt>
                <c:pt idx="4313">
                  <c:v>10.28</c:v>
                </c:pt>
                <c:pt idx="4314">
                  <c:v>10.42</c:v>
                </c:pt>
                <c:pt idx="4315">
                  <c:v>10.62</c:v>
                </c:pt>
                <c:pt idx="4316">
                  <c:v>10.48</c:v>
                </c:pt>
                <c:pt idx="4317">
                  <c:v>10.23</c:v>
                </c:pt>
                <c:pt idx="4318">
                  <c:v>10.41</c:v>
                </c:pt>
                <c:pt idx="4319">
                  <c:v>10.59</c:v>
                </c:pt>
                <c:pt idx="4320">
                  <c:v>12.12</c:v>
                </c:pt>
                <c:pt idx="4321">
                  <c:v>17.21</c:v>
                </c:pt>
                <c:pt idx="4322">
                  <c:v>17.760000000000002</c:v>
                </c:pt>
                <c:pt idx="4323">
                  <c:v>16.7</c:v>
                </c:pt>
                <c:pt idx="4324">
                  <c:v>20.399999999999999</c:v>
                </c:pt>
                <c:pt idx="4325">
                  <c:v>18.309999999999999</c:v>
                </c:pt>
                <c:pt idx="4326">
                  <c:v>16.25</c:v>
                </c:pt>
                <c:pt idx="4327">
                  <c:v>14.34</c:v>
                </c:pt>
                <c:pt idx="4328">
                  <c:v>13.7</c:v>
                </c:pt>
                <c:pt idx="4329">
                  <c:v>14.96</c:v>
                </c:pt>
                <c:pt idx="4330">
                  <c:v>14.87</c:v>
                </c:pt>
                <c:pt idx="4331">
                  <c:v>17.63</c:v>
                </c:pt>
                <c:pt idx="4332">
                  <c:v>16.91</c:v>
                </c:pt>
                <c:pt idx="4333">
                  <c:v>15.38</c:v>
                </c:pt>
                <c:pt idx="4334">
                  <c:v>15.82</c:v>
                </c:pt>
                <c:pt idx="4335">
                  <c:v>15.01</c:v>
                </c:pt>
                <c:pt idx="4336">
                  <c:v>13.27</c:v>
                </c:pt>
                <c:pt idx="4337">
                  <c:v>12.29</c:v>
                </c:pt>
                <c:pt idx="4338">
                  <c:v>13.13</c:v>
                </c:pt>
                <c:pt idx="4339">
                  <c:v>13.39</c:v>
                </c:pt>
                <c:pt idx="4340">
                  <c:v>13.35</c:v>
                </c:pt>
                <c:pt idx="4341">
                  <c:v>14.28</c:v>
                </c:pt>
                <c:pt idx="4342">
                  <c:v>14.45</c:v>
                </c:pt>
                <c:pt idx="4343">
                  <c:v>14.94</c:v>
                </c:pt>
                <c:pt idx="4344">
                  <c:v>14.91</c:v>
                </c:pt>
                <c:pt idx="4345">
                  <c:v>14.02</c:v>
                </c:pt>
                <c:pt idx="4346">
                  <c:v>13.82</c:v>
                </c:pt>
                <c:pt idx="4347">
                  <c:v>13.57</c:v>
                </c:pt>
                <c:pt idx="4348">
                  <c:v>13.26</c:v>
                </c:pt>
                <c:pt idx="4349">
                  <c:v>13.33</c:v>
                </c:pt>
                <c:pt idx="4350">
                  <c:v>12.72</c:v>
                </c:pt>
                <c:pt idx="4351">
                  <c:v>13.65</c:v>
                </c:pt>
                <c:pt idx="4352">
                  <c:v>12.67</c:v>
                </c:pt>
                <c:pt idx="4353">
                  <c:v>11.86</c:v>
                </c:pt>
                <c:pt idx="4354">
                  <c:v>11.7</c:v>
                </c:pt>
                <c:pt idx="4355">
                  <c:v>12.48</c:v>
                </c:pt>
                <c:pt idx="4356">
                  <c:v>13.16</c:v>
                </c:pt>
                <c:pt idx="4357">
                  <c:v>12.03</c:v>
                </c:pt>
                <c:pt idx="4358">
                  <c:v>12.6</c:v>
                </c:pt>
                <c:pt idx="4359">
                  <c:v>13.12</c:v>
                </c:pt>
                <c:pt idx="4360">
                  <c:v>12.74</c:v>
                </c:pt>
                <c:pt idx="4361">
                  <c:v>13.16</c:v>
                </c:pt>
                <c:pt idx="4362">
                  <c:v>13.12</c:v>
                </c:pt>
                <c:pt idx="4363">
                  <c:v>12.9</c:v>
                </c:pt>
                <c:pt idx="4364">
                  <c:v>14.1</c:v>
                </c:pt>
                <c:pt idx="4365">
                  <c:v>13.52</c:v>
                </c:pt>
                <c:pt idx="4366">
                  <c:v>13.01</c:v>
                </c:pt>
                <c:pt idx="4367">
                  <c:v>12.91</c:v>
                </c:pt>
                <c:pt idx="4368">
                  <c:v>13.34</c:v>
                </c:pt>
                <c:pt idx="4369">
                  <c:v>13.48</c:v>
                </c:pt>
                <c:pt idx="4370">
                  <c:v>13.43</c:v>
                </c:pt>
                <c:pt idx="4371">
                  <c:v>13.31</c:v>
                </c:pt>
                <c:pt idx="4372">
                  <c:v>13.47</c:v>
                </c:pt>
                <c:pt idx="4373">
                  <c:v>13.26</c:v>
                </c:pt>
                <c:pt idx="4374">
                  <c:v>13.88</c:v>
                </c:pt>
                <c:pt idx="4375">
                  <c:v>14.02</c:v>
                </c:pt>
                <c:pt idx="4376">
                  <c:v>13.62</c:v>
                </c:pt>
                <c:pt idx="4377">
                  <c:v>13.01</c:v>
                </c:pt>
                <c:pt idx="4378">
                  <c:v>13.24</c:v>
                </c:pt>
                <c:pt idx="4379">
                  <c:v>12.09</c:v>
                </c:pt>
                <c:pt idx="4380">
                  <c:v>12.77</c:v>
                </c:pt>
                <c:pt idx="4381">
                  <c:v>13.15</c:v>
                </c:pt>
                <c:pt idx="4382">
                  <c:v>13.81</c:v>
                </c:pt>
                <c:pt idx="4383">
                  <c:v>13.86</c:v>
                </c:pt>
                <c:pt idx="4384">
                  <c:v>14.18</c:v>
                </c:pt>
                <c:pt idx="4385">
                  <c:v>12.78</c:v>
                </c:pt>
                <c:pt idx="4386">
                  <c:v>12.77</c:v>
                </c:pt>
                <c:pt idx="4387">
                  <c:v>13.47</c:v>
                </c:pt>
                <c:pt idx="4388">
                  <c:v>13.58</c:v>
                </c:pt>
                <c:pt idx="4389">
                  <c:v>14.07</c:v>
                </c:pt>
                <c:pt idx="4390">
                  <c:v>15.08</c:v>
                </c:pt>
                <c:pt idx="4391">
                  <c:v>16.75</c:v>
                </c:pt>
                <c:pt idx="4392">
                  <c:v>15.31</c:v>
                </c:pt>
                <c:pt idx="4393">
                  <c:v>15.46</c:v>
                </c:pt>
                <c:pt idx="4394">
                  <c:v>16.05</c:v>
                </c:pt>
                <c:pt idx="4395">
                  <c:v>14.76</c:v>
                </c:pt>
                <c:pt idx="4396">
                  <c:v>13.01</c:v>
                </c:pt>
                <c:pt idx="4397">
                  <c:v>14.42</c:v>
                </c:pt>
                <c:pt idx="4398">
                  <c:v>13.78</c:v>
                </c:pt>
                <c:pt idx="4399">
                  <c:v>12.77</c:v>
                </c:pt>
                <c:pt idx="4400">
                  <c:v>14.8</c:v>
                </c:pt>
                <c:pt idx="4401">
                  <c:v>14.45</c:v>
                </c:pt>
                <c:pt idx="4402">
                  <c:v>16.5</c:v>
                </c:pt>
                <c:pt idx="4403">
                  <c:v>16.46</c:v>
                </c:pt>
                <c:pt idx="4404">
                  <c:v>18.87</c:v>
                </c:pt>
                <c:pt idx="4405">
                  <c:v>15.7</c:v>
                </c:pt>
                <c:pt idx="4406">
                  <c:v>15.25</c:v>
                </c:pt>
                <c:pt idx="4407">
                  <c:v>16.48</c:v>
                </c:pt>
                <c:pt idx="4408">
                  <c:v>14.96</c:v>
                </c:pt>
                <c:pt idx="4409">
                  <c:v>15.37</c:v>
                </c:pt>
                <c:pt idx="4410">
                  <c:v>15.36</c:v>
                </c:pt>
                <c:pt idx="4411">
                  <c:v>15.34</c:v>
                </c:pt>
                <c:pt idx="4412">
                  <c:v>15.88</c:v>
                </c:pt>
                <c:pt idx="4413">
                  <c:v>17.690000000000001</c:v>
                </c:pt>
                <c:pt idx="4414">
                  <c:v>16.39</c:v>
                </c:pt>
                <c:pt idx="4415">
                  <c:v>15.39</c:v>
                </c:pt>
                <c:pt idx="4416">
                  <c:v>15.57</c:v>
                </c:pt>
                <c:pt idx="4417">
                  <c:v>15.58</c:v>
                </c:pt>
                <c:pt idx="4418">
                  <c:v>16.38</c:v>
                </c:pt>
                <c:pt idx="4419">
                  <c:v>15.43</c:v>
                </c:pt>
                <c:pt idx="4420">
                  <c:v>15.39</c:v>
                </c:pt>
                <c:pt idx="4421">
                  <c:v>16.62</c:v>
                </c:pt>
                <c:pt idx="4422">
                  <c:v>17.63</c:v>
                </c:pt>
                <c:pt idx="4423">
                  <c:v>17.77</c:v>
                </c:pt>
                <c:pt idx="4424">
                  <c:v>19.41</c:v>
                </c:pt>
                <c:pt idx="4425">
                  <c:v>20.34</c:v>
                </c:pt>
                <c:pt idx="4426">
                  <c:v>23.64</c:v>
                </c:pt>
                <c:pt idx="4427">
                  <c:v>20.079999999999998</c:v>
                </c:pt>
                <c:pt idx="4428">
                  <c:v>23.71</c:v>
                </c:pt>
                <c:pt idx="4429">
                  <c:v>22.94</c:v>
                </c:pt>
                <c:pt idx="4430">
                  <c:v>21.52</c:v>
                </c:pt>
                <c:pt idx="4431">
                  <c:v>25.32</c:v>
                </c:pt>
                <c:pt idx="4432">
                  <c:v>23.33</c:v>
                </c:pt>
                <c:pt idx="4433">
                  <c:v>20.97</c:v>
                </c:pt>
                <c:pt idx="4434">
                  <c:v>24.46</c:v>
                </c:pt>
                <c:pt idx="4435">
                  <c:v>28.04</c:v>
                </c:pt>
                <c:pt idx="4436">
                  <c:v>28.02</c:v>
                </c:pt>
                <c:pt idx="4437">
                  <c:v>25.56</c:v>
                </c:pt>
                <c:pt idx="4438">
                  <c:v>28.22</c:v>
                </c:pt>
                <c:pt idx="4439">
                  <c:v>32.68</c:v>
                </c:pt>
                <c:pt idx="4440">
                  <c:v>25.25</c:v>
                </c:pt>
                <c:pt idx="4441">
                  <c:v>29.87</c:v>
                </c:pt>
                <c:pt idx="4442">
                  <c:v>26.39</c:v>
                </c:pt>
                <c:pt idx="4443">
                  <c:v>24.33</c:v>
                </c:pt>
                <c:pt idx="4444">
                  <c:v>22.47</c:v>
                </c:pt>
                <c:pt idx="4445">
                  <c:v>22.75</c:v>
                </c:pt>
                <c:pt idx="4446">
                  <c:v>22.24</c:v>
                </c:pt>
                <c:pt idx="4447">
                  <c:v>23.87</c:v>
                </c:pt>
                <c:pt idx="4448">
                  <c:v>25.87</c:v>
                </c:pt>
                <c:pt idx="4449">
                  <c:v>25.4</c:v>
                </c:pt>
                <c:pt idx="4450">
                  <c:v>23.53</c:v>
                </c:pt>
                <c:pt idx="4451">
                  <c:v>21.93</c:v>
                </c:pt>
                <c:pt idx="4452">
                  <c:v>24.03</c:v>
                </c:pt>
                <c:pt idx="4453">
                  <c:v>24.43</c:v>
                </c:pt>
                <c:pt idx="4454">
                  <c:v>25.98</c:v>
                </c:pt>
                <c:pt idx="4455">
                  <c:v>26.91</c:v>
                </c:pt>
                <c:pt idx="4456">
                  <c:v>27.11</c:v>
                </c:pt>
                <c:pt idx="4457">
                  <c:v>25.97</c:v>
                </c:pt>
                <c:pt idx="4458">
                  <c:v>25.01</c:v>
                </c:pt>
                <c:pt idx="4459">
                  <c:v>26.38</c:v>
                </c:pt>
                <c:pt idx="4460">
                  <c:v>26.45</c:v>
                </c:pt>
                <c:pt idx="4461">
                  <c:v>25.79</c:v>
                </c:pt>
                <c:pt idx="4462">
                  <c:v>19.96</c:v>
                </c:pt>
                <c:pt idx="4463">
                  <c:v>20.47</c:v>
                </c:pt>
                <c:pt idx="4464">
                  <c:v>19.440000000000001</c:v>
                </c:pt>
                <c:pt idx="4465">
                  <c:v>19.04</c:v>
                </c:pt>
                <c:pt idx="4466">
                  <c:v>20.25</c:v>
                </c:pt>
                <c:pt idx="4467">
                  <c:v>17.920000000000002</c:v>
                </c:pt>
                <c:pt idx="4468">
                  <c:v>17.12</c:v>
                </c:pt>
                <c:pt idx="4469">
                  <c:v>17.23</c:v>
                </c:pt>
                <c:pt idx="4470">
                  <c:v>18.440000000000001</c:v>
                </c:pt>
                <c:pt idx="4471">
                  <c:v>17.670000000000002</c:v>
                </c:pt>
                <c:pt idx="4472">
                  <c:v>18.88</c:v>
                </c:pt>
                <c:pt idx="4473">
                  <c:v>18.649999999999999</c:v>
                </c:pt>
                <c:pt idx="4474">
                  <c:v>17.55</c:v>
                </c:pt>
                <c:pt idx="4475">
                  <c:v>17.73</c:v>
                </c:pt>
                <c:pt idx="4476">
                  <c:v>17.149999999999999</c:v>
                </c:pt>
                <c:pt idx="4477">
                  <c:v>16.420000000000002</c:v>
                </c:pt>
                <c:pt idx="4478">
                  <c:v>16.149999999999999</c:v>
                </c:pt>
                <c:pt idx="4479">
                  <c:v>18.68</c:v>
                </c:pt>
                <c:pt idx="4480">
                  <c:v>18.14</c:v>
                </c:pt>
                <c:pt idx="4481">
                  <c:v>20.07</c:v>
                </c:pt>
                <c:pt idx="4482">
                  <c:v>18.760000000000002</c:v>
                </c:pt>
                <c:pt idx="4483">
                  <c:v>19.16</c:v>
                </c:pt>
                <c:pt idx="4484">
                  <c:v>19.149999999999999</c:v>
                </c:pt>
                <c:pt idx="4485">
                  <c:v>23.89</c:v>
                </c:pt>
                <c:pt idx="4486">
                  <c:v>21.29</c:v>
                </c:pt>
                <c:pt idx="4487">
                  <c:v>21.16</c:v>
                </c:pt>
                <c:pt idx="4488">
                  <c:v>20.84</c:v>
                </c:pt>
                <c:pt idx="4489">
                  <c:v>19.84</c:v>
                </c:pt>
                <c:pt idx="4490">
                  <c:v>19.93</c:v>
                </c:pt>
                <c:pt idx="4491">
                  <c:v>20.46</c:v>
                </c:pt>
                <c:pt idx="4492">
                  <c:v>20.53</c:v>
                </c:pt>
                <c:pt idx="4493">
                  <c:v>19.89</c:v>
                </c:pt>
                <c:pt idx="4494">
                  <c:v>22.56</c:v>
                </c:pt>
                <c:pt idx="4495">
                  <c:v>25.25</c:v>
                </c:pt>
                <c:pt idx="4496">
                  <c:v>23.5</c:v>
                </c:pt>
                <c:pt idx="4497">
                  <c:v>23.15</c:v>
                </c:pt>
                <c:pt idx="4498">
                  <c:v>26.45</c:v>
                </c:pt>
                <c:pt idx="4499">
                  <c:v>27.96</c:v>
                </c:pt>
                <c:pt idx="4500">
                  <c:v>30.57</c:v>
                </c:pt>
                <c:pt idx="4501">
                  <c:v>27.47</c:v>
                </c:pt>
                <c:pt idx="4502">
                  <c:v>23.35</c:v>
                </c:pt>
                <c:pt idx="4503">
                  <c:v>26.96</c:v>
                </c:pt>
                <c:pt idx="4504">
                  <c:v>27.04</c:v>
                </c:pt>
                <c:pt idx="4505">
                  <c:v>26.74</c:v>
                </c:pt>
                <c:pt idx="4506">
                  <c:v>26.12</c:v>
                </c:pt>
                <c:pt idx="4507">
                  <c:v>26.3</c:v>
                </c:pt>
                <c:pt idx="4508">
                  <c:v>26.42</c:v>
                </c:pt>
                <c:pt idx="4509">
                  <c:v>26.46</c:v>
                </c:pt>
                <c:pt idx="4510">
                  <c:v>28.14</c:v>
                </c:pt>
                <c:pt idx="4511">
                  <c:v>25.14</c:v>
                </c:pt>
                <c:pt idx="4512">
                  <c:v>24.59</c:v>
                </c:pt>
                <c:pt idx="4513">
                  <c:v>22.67</c:v>
                </c:pt>
                <c:pt idx="4514">
                  <c:v>23.59</c:v>
                </c:pt>
                <c:pt idx="4515">
                  <c:v>24.3</c:v>
                </c:pt>
                <c:pt idx="4516">
                  <c:v>22.72</c:v>
                </c:pt>
                <c:pt idx="4517">
                  <c:v>22.68</c:v>
                </c:pt>
                <c:pt idx="4518">
                  <c:v>20.69</c:v>
                </c:pt>
                <c:pt idx="4519">
                  <c:v>21.16</c:v>
                </c:pt>
                <c:pt idx="4520">
                  <c:v>20.69</c:v>
                </c:pt>
                <c:pt idx="4521">
                  <c:v>20.82</c:v>
                </c:pt>
                <c:pt idx="4522">
                  <c:v>23.53</c:v>
                </c:pt>
                <c:pt idx="4523">
                  <c:v>23.53</c:v>
                </c:pt>
                <c:pt idx="4524">
                  <c:v>24.13</c:v>
                </c:pt>
                <c:pt idx="4525">
                  <c:v>23.7</c:v>
                </c:pt>
                <c:pt idx="4526">
                  <c:v>22.62</c:v>
                </c:pt>
                <c:pt idx="4527">
                  <c:v>21.02</c:v>
                </c:pt>
                <c:pt idx="4528">
                  <c:v>19.82</c:v>
                </c:pt>
                <c:pt idx="4529">
                  <c:v>19.079999999999998</c:v>
                </c:pt>
                <c:pt idx="4530">
                  <c:v>19.37</c:v>
                </c:pt>
                <c:pt idx="4531">
                  <c:v>19.149999999999999</c:v>
                </c:pt>
                <c:pt idx="4532">
                  <c:v>19.59</c:v>
                </c:pt>
                <c:pt idx="4533">
                  <c:v>21.87</c:v>
                </c:pt>
                <c:pt idx="4534">
                  <c:v>22.58</c:v>
                </c:pt>
                <c:pt idx="4535">
                  <c:v>23.11</c:v>
                </c:pt>
                <c:pt idx="4536">
                  <c:v>23.5</c:v>
                </c:pt>
                <c:pt idx="4537">
                  <c:v>24.62</c:v>
                </c:pt>
                <c:pt idx="4538">
                  <c:v>23.27</c:v>
                </c:pt>
                <c:pt idx="4539">
                  <c:v>25.61</c:v>
                </c:pt>
                <c:pt idx="4540">
                  <c:v>24.56</c:v>
                </c:pt>
                <c:pt idx="4541">
                  <c:v>24.04</c:v>
                </c:pt>
                <c:pt idx="4542">
                  <c:v>23.76</c:v>
                </c:pt>
                <c:pt idx="4543">
                  <c:v>24.1</c:v>
                </c:pt>
                <c:pt idx="4544">
                  <c:v>23.9</c:v>
                </c:pt>
                <c:pt idx="4545">
                  <c:v>24.11</c:v>
                </c:pt>
                <c:pt idx="4546">
                  <c:v>27.55</c:v>
                </c:pt>
                <c:pt idx="4547">
                  <c:v>35.119999999999997</c:v>
                </c:pt>
                <c:pt idx="4548">
                  <c:v>33.840000000000003</c:v>
                </c:pt>
                <c:pt idx="4549">
                  <c:v>28.07</c:v>
                </c:pt>
                <c:pt idx="4550">
                  <c:v>26.19</c:v>
                </c:pt>
                <c:pt idx="4551">
                  <c:v>29.67</c:v>
                </c:pt>
                <c:pt idx="4552">
                  <c:v>26.61</c:v>
                </c:pt>
                <c:pt idx="4553">
                  <c:v>27.53</c:v>
                </c:pt>
                <c:pt idx="4554">
                  <c:v>28.78</c:v>
                </c:pt>
                <c:pt idx="4555">
                  <c:v>25.66</c:v>
                </c:pt>
                <c:pt idx="4556">
                  <c:v>25.09</c:v>
                </c:pt>
                <c:pt idx="4557">
                  <c:v>27.2</c:v>
                </c:pt>
                <c:pt idx="4558">
                  <c:v>27.75</c:v>
                </c:pt>
                <c:pt idx="4559">
                  <c:v>29.51</c:v>
                </c:pt>
                <c:pt idx="4560">
                  <c:v>27.98</c:v>
                </c:pt>
                <c:pt idx="4561">
                  <c:v>29.14</c:v>
                </c:pt>
                <c:pt idx="4562">
                  <c:v>26.56</c:v>
                </c:pt>
                <c:pt idx="4563">
                  <c:v>25.67</c:v>
                </c:pt>
                <c:pt idx="4564">
                  <c:v>24.64</c:v>
                </c:pt>
                <c:pt idx="4565">
                  <c:v>25.58</c:v>
                </c:pt>
                <c:pt idx="4566">
                  <c:v>25.39</c:v>
                </c:pt>
                <c:pt idx="4567">
                  <c:v>25.6</c:v>
                </c:pt>
                <c:pt idx="4568">
                  <c:v>24.42</c:v>
                </c:pt>
                <c:pt idx="4569">
                  <c:v>24.99</c:v>
                </c:pt>
                <c:pt idx="4570">
                  <c:v>24.06</c:v>
                </c:pt>
                <c:pt idx="4571">
                  <c:v>23.44</c:v>
                </c:pt>
                <c:pt idx="4572">
                  <c:v>21.9</c:v>
                </c:pt>
                <c:pt idx="4573">
                  <c:v>22.69</c:v>
                </c:pt>
                <c:pt idx="4574">
                  <c:v>23.54</c:v>
                </c:pt>
                <c:pt idx="4575">
                  <c:v>27.54</c:v>
                </c:pt>
                <c:pt idx="4576">
                  <c:v>27.19</c:v>
                </c:pt>
                <c:pt idx="4577">
                  <c:v>25.52</c:v>
                </c:pt>
                <c:pt idx="4578">
                  <c:v>25.45</c:v>
                </c:pt>
                <c:pt idx="4579">
                  <c:v>28.52</c:v>
                </c:pt>
                <c:pt idx="4580">
                  <c:v>28.13</c:v>
                </c:pt>
                <c:pt idx="4581">
                  <c:v>27.25</c:v>
                </c:pt>
                <c:pt idx="4582">
                  <c:v>26.39</c:v>
                </c:pt>
                <c:pt idx="4583">
                  <c:v>27.22</c:v>
                </c:pt>
                <c:pt idx="4584">
                  <c:v>27.31</c:v>
                </c:pt>
                <c:pt idx="4585">
                  <c:v>35.14</c:v>
                </c:pt>
                <c:pt idx="4586">
                  <c:v>32.24</c:v>
                </c:pt>
                <c:pt idx="4587">
                  <c:v>25.78</c:v>
                </c:pt>
                <c:pt idx="4588">
                  <c:v>29.84</c:v>
                </c:pt>
                <c:pt idx="4589">
                  <c:v>26.64</c:v>
                </c:pt>
                <c:pt idx="4590">
                  <c:v>25.75</c:v>
                </c:pt>
                <c:pt idx="4591">
                  <c:v>25.75</c:v>
                </c:pt>
                <c:pt idx="4592">
                  <c:v>25.55</c:v>
                </c:pt>
                <c:pt idx="4593">
                  <c:v>25.81</c:v>
                </c:pt>
                <c:pt idx="4594">
                  <c:v>25.71</c:v>
                </c:pt>
                <c:pt idx="4595">
                  <c:v>25.61</c:v>
                </c:pt>
                <c:pt idx="4596">
                  <c:v>22.64</c:v>
                </c:pt>
                <c:pt idx="4597">
                  <c:v>23.84</c:v>
                </c:pt>
                <c:pt idx="4598">
                  <c:v>23</c:v>
                </c:pt>
                <c:pt idx="4599">
                  <c:v>22.45</c:v>
                </c:pt>
                <c:pt idx="4600">
                  <c:v>22.42</c:v>
                </c:pt>
                <c:pt idx="4601">
                  <c:v>22.36</c:v>
                </c:pt>
                <c:pt idx="4602">
                  <c:v>22.8</c:v>
                </c:pt>
                <c:pt idx="4603">
                  <c:v>23.03</c:v>
                </c:pt>
                <c:pt idx="4604">
                  <c:v>23.46</c:v>
                </c:pt>
                <c:pt idx="4605">
                  <c:v>23.84</c:v>
                </c:pt>
                <c:pt idx="4606">
                  <c:v>22.03</c:v>
                </c:pt>
                <c:pt idx="4607">
                  <c:v>21.13</c:v>
                </c:pt>
                <c:pt idx="4608">
                  <c:v>20.37</c:v>
                </c:pt>
                <c:pt idx="4609">
                  <c:v>20.149999999999999</c:v>
                </c:pt>
                <c:pt idx="4610">
                  <c:v>20.47</c:v>
                </c:pt>
                <c:pt idx="4611">
                  <c:v>20.63</c:v>
                </c:pt>
                <c:pt idx="4612">
                  <c:v>20.260000000000002</c:v>
                </c:pt>
                <c:pt idx="4613">
                  <c:v>19.600000000000001</c:v>
                </c:pt>
                <c:pt idx="4614">
                  <c:v>20.14</c:v>
                </c:pt>
                <c:pt idx="4615">
                  <c:v>19.86</c:v>
                </c:pt>
                <c:pt idx="4616">
                  <c:v>20.239999999999998</c:v>
                </c:pt>
                <c:pt idx="4617">
                  <c:v>20.78</c:v>
                </c:pt>
                <c:pt idx="4618">
                  <c:v>18.87</c:v>
                </c:pt>
                <c:pt idx="4619">
                  <c:v>18.68</c:v>
                </c:pt>
                <c:pt idx="4620">
                  <c:v>18.899999999999999</c:v>
                </c:pt>
                <c:pt idx="4621">
                  <c:v>18.48</c:v>
                </c:pt>
                <c:pt idx="4622">
                  <c:v>19.73</c:v>
                </c:pt>
                <c:pt idx="4623">
                  <c:v>19.98</c:v>
                </c:pt>
                <c:pt idx="4624">
                  <c:v>19.170000000000002</c:v>
                </c:pt>
                <c:pt idx="4625">
                  <c:v>17.79</c:v>
                </c:pt>
                <c:pt idx="4626">
                  <c:v>17.98</c:v>
                </c:pt>
                <c:pt idx="4627">
                  <c:v>17.649999999999999</c:v>
                </c:pt>
                <c:pt idx="4628">
                  <c:v>16.3</c:v>
                </c:pt>
                <c:pt idx="4629">
                  <c:v>16.47</c:v>
                </c:pt>
                <c:pt idx="4630">
                  <c:v>17.02</c:v>
                </c:pt>
                <c:pt idx="4631">
                  <c:v>17.64</c:v>
                </c:pt>
                <c:pt idx="4632">
                  <c:v>18.920000000000002</c:v>
                </c:pt>
                <c:pt idx="4633">
                  <c:v>18.579999999999998</c:v>
                </c:pt>
                <c:pt idx="4634">
                  <c:v>20.78</c:v>
                </c:pt>
                <c:pt idx="4635">
                  <c:v>19.64</c:v>
                </c:pt>
                <c:pt idx="4636">
                  <c:v>19.079999999999998</c:v>
                </c:pt>
                <c:pt idx="4637">
                  <c:v>18.14</c:v>
                </c:pt>
                <c:pt idx="4638">
                  <c:v>17.829999999999998</c:v>
                </c:pt>
                <c:pt idx="4639">
                  <c:v>19.8</c:v>
                </c:pt>
                <c:pt idx="4640">
                  <c:v>20.64</c:v>
                </c:pt>
                <c:pt idx="4641">
                  <c:v>20.54</c:v>
                </c:pt>
                <c:pt idx="4642">
                  <c:v>18.63</c:v>
                </c:pt>
                <c:pt idx="4643">
                  <c:v>23.56</c:v>
                </c:pt>
                <c:pt idx="4644">
                  <c:v>24.37</c:v>
                </c:pt>
                <c:pt idx="4645">
                  <c:v>23.44</c:v>
                </c:pt>
                <c:pt idx="4646">
                  <c:v>23.61</c:v>
                </c:pt>
                <c:pt idx="4647">
                  <c:v>23.02</c:v>
                </c:pt>
                <c:pt idx="4648">
                  <c:v>21.22</c:v>
                </c:pt>
                <c:pt idx="4649">
                  <c:v>20.96</c:v>
                </c:pt>
                <c:pt idx="4650">
                  <c:v>21.67</c:v>
                </c:pt>
                <c:pt idx="4651">
                  <c:v>22.24</c:v>
                </c:pt>
                <c:pt idx="4652">
                  <c:v>21.58</c:v>
                </c:pt>
                <c:pt idx="4653">
                  <c:v>22.89</c:v>
                </c:pt>
                <c:pt idx="4654">
                  <c:v>22.69</c:v>
                </c:pt>
                <c:pt idx="4655">
                  <c:v>22.42</c:v>
                </c:pt>
                <c:pt idx="4656">
                  <c:v>22.23</c:v>
                </c:pt>
                <c:pt idx="4657">
                  <c:v>23.75</c:v>
                </c:pt>
                <c:pt idx="4658">
                  <c:v>24.25</c:v>
                </c:pt>
                <c:pt idx="4659">
                  <c:v>25.14</c:v>
                </c:pt>
                <c:pt idx="4660">
                  <c:v>23.4</c:v>
                </c:pt>
                <c:pt idx="4661">
                  <c:v>25.92</c:v>
                </c:pt>
                <c:pt idx="4662">
                  <c:v>25.48</c:v>
                </c:pt>
                <c:pt idx="4663">
                  <c:v>25.72</c:v>
                </c:pt>
                <c:pt idx="4664">
                  <c:v>23.16</c:v>
                </c:pt>
                <c:pt idx="4665">
                  <c:v>25.22</c:v>
                </c:pt>
                <c:pt idx="4666">
                  <c:v>25.56</c:v>
                </c:pt>
                <c:pt idx="4667">
                  <c:v>27.49</c:v>
                </c:pt>
                <c:pt idx="4668">
                  <c:v>28.47</c:v>
                </c:pt>
                <c:pt idx="4669">
                  <c:v>28.19</c:v>
                </c:pt>
                <c:pt idx="4670">
                  <c:v>24.58</c:v>
                </c:pt>
                <c:pt idx="4671">
                  <c:v>25.01</c:v>
                </c:pt>
                <c:pt idx="4672">
                  <c:v>24.05</c:v>
                </c:pt>
                <c:pt idx="4673">
                  <c:v>24.02</c:v>
                </c:pt>
                <c:pt idx="4674">
                  <c:v>21.23</c:v>
                </c:pt>
                <c:pt idx="4675">
                  <c:v>21.31</c:v>
                </c:pt>
                <c:pt idx="4676">
                  <c:v>23.45</c:v>
                </c:pt>
                <c:pt idx="4677">
                  <c:v>22.91</c:v>
                </c:pt>
                <c:pt idx="4678">
                  <c:v>24.2</c:v>
                </c:pt>
                <c:pt idx="4679">
                  <c:v>22.03</c:v>
                </c:pt>
                <c:pt idx="4680">
                  <c:v>22.33</c:v>
                </c:pt>
                <c:pt idx="4681">
                  <c:v>22.66</c:v>
                </c:pt>
                <c:pt idx="4682">
                  <c:v>23.53</c:v>
                </c:pt>
                <c:pt idx="4683">
                  <c:v>22.99</c:v>
                </c:pt>
                <c:pt idx="4684">
                  <c:v>21.66</c:v>
                </c:pt>
                <c:pt idx="4685">
                  <c:v>20.23</c:v>
                </c:pt>
                <c:pt idx="4686">
                  <c:v>21.15</c:v>
                </c:pt>
                <c:pt idx="4687">
                  <c:v>20.66</c:v>
                </c:pt>
                <c:pt idx="4688">
                  <c:v>20.64</c:v>
                </c:pt>
                <c:pt idx="4689">
                  <c:v>21.57</c:v>
                </c:pt>
                <c:pt idx="4690">
                  <c:v>22.3</c:v>
                </c:pt>
                <c:pt idx="4691">
                  <c:v>20.239999999999998</c:v>
                </c:pt>
                <c:pt idx="4692">
                  <c:v>19.579999999999998</c:v>
                </c:pt>
                <c:pt idx="4693">
                  <c:v>21.76</c:v>
                </c:pt>
                <c:pt idx="4694">
                  <c:v>21.3</c:v>
                </c:pt>
                <c:pt idx="4695">
                  <c:v>20.43</c:v>
                </c:pt>
                <c:pt idx="4696">
                  <c:v>19.829999999999998</c:v>
                </c:pt>
                <c:pt idx="4697">
                  <c:v>18.78</c:v>
                </c:pt>
                <c:pt idx="4698">
                  <c:v>20.98</c:v>
                </c:pt>
                <c:pt idx="4699">
                  <c:v>20.48</c:v>
                </c:pt>
                <c:pt idx="4700">
                  <c:v>19.36</c:v>
                </c:pt>
                <c:pt idx="4701">
                  <c:v>19.43</c:v>
                </c:pt>
                <c:pt idx="4702">
                  <c:v>20.65</c:v>
                </c:pt>
                <c:pt idx="4703">
                  <c:v>21.99</c:v>
                </c:pt>
                <c:pt idx="4704">
                  <c:v>22.02</c:v>
                </c:pt>
                <c:pt idx="4705">
                  <c:v>24.54</c:v>
                </c:pt>
                <c:pt idx="4706">
                  <c:v>22.22</c:v>
                </c:pt>
                <c:pt idx="4707">
                  <c:v>22.69</c:v>
                </c:pt>
                <c:pt idx="4708">
                  <c:v>25.47</c:v>
                </c:pt>
                <c:pt idx="4709">
                  <c:v>25.38</c:v>
                </c:pt>
                <c:pt idx="4710">
                  <c:v>24.8</c:v>
                </c:pt>
                <c:pt idx="4711">
                  <c:v>25.66</c:v>
                </c:pt>
                <c:pt idx="4712">
                  <c:v>31.7</c:v>
                </c:pt>
                <c:pt idx="4713">
                  <c:v>30.25</c:v>
                </c:pt>
                <c:pt idx="4714">
                  <c:v>36.1</c:v>
                </c:pt>
                <c:pt idx="4715">
                  <c:v>33.07</c:v>
                </c:pt>
                <c:pt idx="4716">
                  <c:v>32.4</c:v>
                </c:pt>
                <c:pt idx="4717">
                  <c:v>33.85</c:v>
                </c:pt>
                <c:pt idx="4718">
                  <c:v>35.700000000000003</c:v>
                </c:pt>
                <c:pt idx="4719">
                  <c:v>35.19</c:v>
                </c:pt>
                <c:pt idx="4720">
                  <c:v>34.76</c:v>
                </c:pt>
                <c:pt idx="4721">
                  <c:v>36.92</c:v>
                </c:pt>
                <c:pt idx="4722">
                  <c:v>43.77</c:v>
                </c:pt>
                <c:pt idx="4723">
                  <c:v>39.39</c:v>
                </c:pt>
                <c:pt idx="4724">
                  <c:v>39.82</c:v>
                </c:pt>
                <c:pt idx="4725">
                  <c:v>45.22</c:v>
                </c:pt>
                <c:pt idx="4726">
                  <c:v>45.12</c:v>
                </c:pt>
                <c:pt idx="4727">
                  <c:v>52.05</c:v>
                </c:pt>
                <c:pt idx="4728">
                  <c:v>53.68</c:v>
                </c:pt>
                <c:pt idx="4729">
                  <c:v>57.57</c:v>
                </c:pt>
                <c:pt idx="4730">
                  <c:v>65.849999999999994</c:v>
                </c:pt>
                <c:pt idx="4731">
                  <c:v>69.95</c:v>
                </c:pt>
                <c:pt idx="4732">
                  <c:v>55.1</c:v>
                </c:pt>
                <c:pt idx="4733">
                  <c:v>55.69</c:v>
                </c:pt>
                <c:pt idx="4734">
                  <c:v>69.209999999999994</c:v>
                </c:pt>
                <c:pt idx="4735">
                  <c:v>67.650000000000006</c:v>
                </c:pt>
                <c:pt idx="4736">
                  <c:v>70.400000000000006</c:v>
                </c:pt>
                <c:pt idx="4737">
                  <c:v>52.95</c:v>
                </c:pt>
                <c:pt idx="4738">
                  <c:v>63.12</c:v>
                </c:pt>
                <c:pt idx="4739">
                  <c:v>68.03</c:v>
                </c:pt>
                <c:pt idx="4740">
                  <c:v>67.8</c:v>
                </c:pt>
                <c:pt idx="4741">
                  <c:v>79.13</c:v>
                </c:pt>
                <c:pt idx="4742">
                  <c:v>73.3</c:v>
                </c:pt>
                <c:pt idx="4743">
                  <c:v>66.959999999999994</c:v>
                </c:pt>
                <c:pt idx="4744">
                  <c:v>69.83</c:v>
                </c:pt>
                <c:pt idx="4745">
                  <c:v>62.93</c:v>
                </c:pt>
                <c:pt idx="4746">
                  <c:v>60.17</c:v>
                </c:pt>
                <c:pt idx="4747">
                  <c:v>53.68</c:v>
                </c:pt>
                <c:pt idx="4748">
                  <c:v>47.73</c:v>
                </c:pt>
                <c:pt idx="4749">
                  <c:v>56.71</c:v>
                </c:pt>
                <c:pt idx="4750">
                  <c:v>63.68</c:v>
                </c:pt>
                <c:pt idx="4751">
                  <c:v>56.09</c:v>
                </c:pt>
                <c:pt idx="4752">
                  <c:v>59.98</c:v>
                </c:pt>
                <c:pt idx="4753">
                  <c:v>61.52</c:v>
                </c:pt>
                <c:pt idx="4754">
                  <c:v>66.45</c:v>
                </c:pt>
                <c:pt idx="4755">
                  <c:v>62.6</c:v>
                </c:pt>
                <c:pt idx="4756">
                  <c:v>69.569999999999993</c:v>
                </c:pt>
                <c:pt idx="4757">
                  <c:v>70.09</c:v>
                </c:pt>
                <c:pt idx="4758">
                  <c:v>68.459999999999994</c:v>
                </c:pt>
                <c:pt idx="4759">
                  <c:v>74.260000000000005</c:v>
                </c:pt>
                <c:pt idx="4760">
                  <c:v>80.739999999999995</c:v>
                </c:pt>
                <c:pt idx="4761">
                  <c:v>71.19</c:v>
                </c:pt>
                <c:pt idx="4762">
                  <c:v>64.760000000000005</c:v>
                </c:pt>
                <c:pt idx="4763">
                  <c:v>60.9</c:v>
                </c:pt>
                <c:pt idx="4764">
                  <c:v>56.02</c:v>
                </c:pt>
                <c:pt idx="4765">
                  <c:v>60.47</c:v>
                </c:pt>
                <c:pt idx="4766">
                  <c:v>66.680000000000007</c:v>
                </c:pt>
                <c:pt idx="4767">
                  <c:v>62.98</c:v>
                </c:pt>
                <c:pt idx="4768">
                  <c:v>62.19</c:v>
                </c:pt>
                <c:pt idx="4769">
                  <c:v>63.64</c:v>
                </c:pt>
                <c:pt idx="4770">
                  <c:v>58.86</c:v>
                </c:pt>
                <c:pt idx="4771">
                  <c:v>59.48</c:v>
                </c:pt>
                <c:pt idx="4772">
                  <c:v>58.91</c:v>
                </c:pt>
                <c:pt idx="4773">
                  <c:v>55.08</c:v>
                </c:pt>
                <c:pt idx="4774">
                  <c:v>55.78</c:v>
                </c:pt>
                <c:pt idx="4775">
                  <c:v>55.68</c:v>
                </c:pt>
                <c:pt idx="4776">
                  <c:v>56.76</c:v>
                </c:pt>
                <c:pt idx="4777">
                  <c:v>52</c:v>
                </c:pt>
                <c:pt idx="4778">
                  <c:v>49.84</c:v>
                </c:pt>
                <c:pt idx="4779">
                  <c:v>46.01</c:v>
                </c:pt>
                <c:pt idx="4780">
                  <c:v>44.93</c:v>
                </c:pt>
                <c:pt idx="4781">
                  <c:v>43.19</c:v>
                </c:pt>
                <c:pt idx="4782">
                  <c:v>45.02</c:v>
                </c:pt>
                <c:pt idx="4783">
                  <c:v>44.27</c:v>
                </c:pt>
                <c:pt idx="4784">
                  <c:v>43.35</c:v>
                </c:pt>
                <c:pt idx="4785">
                  <c:v>43.99</c:v>
                </c:pt>
                <c:pt idx="4786">
                  <c:v>41.63</c:v>
                </c:pt>
                <c:pt idx="4787">
                  <c:v>39.58</c:v>
                </c:pt>
                <c:pt idx="4788">
                  <c:v>39.24</c:v>
                </c:pt>
                <c:pt idx="4789">
                  <c:v>38.06</c:v>
                </c:pt>
                <c:pt idx="4790">
                  <c:v>40.29</c:v>
                </c:pt>
                <c:pt idx="4791">
                  <c:v>43.38</c:v>
                </c:pt>
                <c:pt idx="4792">
                  <c:v>41.18</c:v>
                </c:pt>
                <c:pt idx="4793">
                  <c:v>42.06</c:v>
                </c:pt>
                <c:pt idx="4794">
                  <c:v>45.84</c:v>
                </c:pt>
                <c:pt idx="4795">
                  <c:v>46.24</c:v>
                </c:pt>
                <c:pt idx="4796">
                  <c:v>49.14</c:v>
                </c:pt>
                <c:pt idx="4797">
                  <c:v>51</c:v>
                </c:pt>
                <c:pt idx="4798">
                  <c:v>50.12</c:v>
                </c:pt>
                <c:pt idx="4799">
                  <c:v>51.52</c:v>
                </c:pt>
                <c:pt idx="4800">
                  <c:v>50.65</c:v>
                </c:pt>
                <c:pt idx="4801">
                  <c:v>50.39</c:v>
                </c:pt>
                <c:pt idx="4802">
                  <c:v>47.89</c:v>
                </c:pt>
                <c:pt idx="4803">
                  <c:v>45.11</c:v>
                </c:pt>
                <c:pt idx="4804">
                  <c:v>42.25</c:v>
                </c:pt>
                <c:pt idx="4805">
                  <c:v>41.34</c:v>
                </c:pt>
                <c:pt idx="4806">
                  <c:v>42.63</c:v>
                </c:pt>
                <c:pt idx="4807">
                  <c:v>49.42</c:v>
                </c:pt>
                <c:pt idx="4808">
                  <c:v>45.52</c:v>
                </c:pt>
                <c:pt idx="4809">
                  <c:v>43.06</c:v>
                </c:pt>
                <c:pt idx="4810">
                  <c:v>43.83</c:v>
                </c:pt>
                <c:pt idx="4811">
                  <c:v>43.71</c:v>
                </c:pt>
                <c:pt idx="4812">
                  <c:v>45.4</c:v>
                </c:pt>
                <c:pt idx="4813">
                  <c:v>45.14</c:v>
                </c:pt>
                <c:pt idx="4814">
                  <c:v>46.67</c:v>
                </c:pt>
                <c:pt idx="4815">
                  <c:v>44.52</c:v>
                </c:pt>
                <c:pt idx="4816">
                  <c:v>41.6</c:v>
                </c:pt>
                <c:pt idx="4817">
                  <c:v>48.14</c:v>
                </c:pt>
                <c:pt idx="4818">
                  <c:v>48.66</c:v>
                </c:pt>
                <c:pt idx="4819">
                  <c:v>48.54</c:v>
                </c:pt>
                <c:pt idx="4820">
                  <c:v>47.08</c:v>
                </c:pt>
                <c:pt idx="4821">
                  <c:v>49.3</c:v>
                </c:pt>
                <c:pt idx="4822">
                  <c:v>52.5</c:v>
                </c:pt>
                <c:pt idx="4823">
                  <c:v>45.73</c:v>
                </c:pt>
                <c:pt idx="4824">
                  <c:v>43.75</c:v>
                </c:pt>
                <c:pt idx="4825">
                  <c:v>44.66</c:v>
                </c:pt>
                <c:pt idx="4826">
                  <c:v>49.96</c:v>
                </c:pt>
                <c:pt idx="4827">
                  <c:v>52.65</c:v>
                </c:pt>
                <c:pt idx="4828">
                  <c:v>48.02</c:v>
                </c:pt>
                <c:pt idx="4829">
                  <c:v>47.56</c:v>
                </c:pt>
                <c:pt idx="4830">
                  <c:v>50.17</c:v>
                </c:pt>
                <c:pt idx="4831">
                  <c:v>49.35</c:v>
                </c:pt>
                <c:pt idx="4832">
                  <c:v>49.68</c:v>
                </c:pt>
                <c:pt idx="4833">
                  <c:v>43.35</c:v>
                </c:pt>
                <c:pt idx="4834">
                  <c:v>43.53</c:v>
                </c:pt>
                <c:pt idx="4835">
                  <c:v>40.99</c:v>
                </c:pt>
                <c:pt idx="4836">
                  <c:v>42.36</c:v>
                </c:pt>
                <c:pt idx="4837">
                  <c:v>44.23</c:v>
                </c:pt>
                <c:pt idx="4838">
                  <c:v>41.14</c:v>
                </c:pt>
                <c:pt idx="4839">
                  <c:v>40.06</c:v>
                </c:pt>
                <c:pt idx="4840">
                  <c:v>43.6</c:v>
                </c:pt>
                <c:pt idx="4841">
                  <c:v>45.89</c:v>
                </c:pt>
                <c:pt idx="4842">
                  <c:v>43.24</c:v>
                </c:pt>
                <c:pt idx="4843">
                  <c:v>42.35</c:v>
                </c:pt>
                <c:pt idx="4844">
                  <c:v>42.25</c:v>
                </c:pt>
                <c:pt idx="4845">
                  <c:v>40.36</c:v>
                </c:pt>
                <c:pt idx="4846">
                  <c:v>44.86</c:v>
                </c:pt>
                <c:pt idx="4847">
                  <c:v>45.54</c:v>
                </c:pt>
                <c:pt idx="4848">
                  <c:v>45.42</c:v>
                </c:pt>
                <c:pt idx="4849">
                  <c:v>42.28</c:v>
                </c:pt>
                <c:pt idx="4850">
                  <c:v>42.03</c:v>
                </c:pt>
                <c:pt idx="4851">
                  <c:v>41.96</c:v>
                </c:pt>
                <c:pt idx="4852">
                  <c:v>41.48</c:v>
                </c:pt>
                <c:pt idx="4853">
                  <c:v>40.39</c:v>
                </c:pt>
                <c:pt idx="4854">
                  <c:v>37.22</c:v>
                </c:pt>
                <c:pt idx="4855">
                  <c:v>38.32</c:v>
                </c:pt>
                <c:pt idx="4856">
                  <c:v>37.950000000000003</c:v>
                </c:pt>
                <c:pt idx="4857">
                  <c:v>37.85</c:v>
                </c:pt>
                <c:pt idx="4858">
                  <c:v>36.04</c:v>
                </c:pt>
                <c:pt idx="4859">
                  <c:v>35.36</c:v>
                </c:pt>
                <c:pt idx="4860">
                  <c:v>33.94</c:v>
                </c:pt>
                <c:pt idx="4861">
                  <c:v>40.270000000000003</c:v>
                </c:pt>
                <c:pt idx="4862">
                  <c:v>37.14</c:v>
                </c:pt>
                <c:pt idx="4863">
                  <c:v>38.1</c:v>
                </c:pt>
                <c:pt idx="4864">
                  <c:v>36.86</c:v>
                </c:pt>
                <c:pt idx="4865">
                  <c:v>39.46</c:v>
                </c:pt>
                <c:pt idx="4866">
                  <c:v>39.43</c:v>
                </c:pt>
                <c:pt idx="4867">
                  <c:v>37.950000000000003</c:v>
                </c:pt>
                <c:pt idx="4868">
                  <c:v>36.090000000000003</c:v>
                </c:pt>
                <c:pt idx="4869">
                  <c:v>36.5</c:v>
                </c:pt>
                <c:pt idx="4870">
                  <c:v>35.299999999999997</c:v>
                </c:pt>
                <c:pt idx="4871">
                  <c:v>34.54</c:v>
                </c:pt>
                <c:pt idx="4872">
                  <c:v>33.36</c:v>
                </c:pt>
                <c:pt idx="4873">
                  <c:v>32.1</c:v>
                </c:pt>
                <c:pt idx="4874">
                  <c:v>32.36</c:v>
                </c:pt>
                <c:pt idx="4875">
                  <c:v>32.049999999999997</c:v>
                </c:pt>
                <c:pt idx="4876">
                  <c:v>32.68</c:v>
                </c:pt>
                <c:pt idx="4877">
                  <c:v>32.97</c:v>
                </c:pt>
                <c:pt idx="4878">
                  <c:v>33.65</c:v>
                </c:pt>
                <c:pt idx="4879">
                  <c:v>31.36</c:v>
                </c:pt>
                <c:pt idx="4880">
                  <c:v>32.909999999999997</c:v>
                </c:pt>
                <c:pt idx="4881">
                  <c:v>30.23</c:v>
                </c:pt>
                <c:pt idx="4882">
                  <c:v>27.47</c:v>
                </c:pt>
                <c:pt idx="4883">
                  <c:v>29.03</c:v>
                </c:pt>
                <c:pt idx="4884">
                  <c:v>31.36</c:v>
                </c:pt>
                <c:pt idx="4885">
                  <c:v>34.57</c:v>
                </c:pt>
                <c:pt idx="4886">
                  <c:v>30.8</c:v>
                </c:pt>
                <c:pt idx="4887">
                  <c:v>31.54</c:v>
                </c:pt>
                <c:pt idx="4888">
                  <c:v>31.67</c:v>
                </c:pt>
                <c:pt idx="4889">
                  <c:v>28.7</c:v>
                </c:pt>
                <c:pt idx="4890">
                  <c:v>30.04</c:v>
                </c:pt>
                <c:pt idx="4891">
                  <c:v>29.62</c:v>
                </c:pt>
                <c:pt idx="4892">
                  <c:v>31.02</c:v>
                </c:pt>
                <c:pt idx="4893">
                  <c:v>29.39</c:v>
                </c:pt>
                <c:pt idx="4894">
                  <c:v>30.88</c:v>
                </c:pt>
                <c:pt idx="4895">
                  <c:v>29.77</c:v>
                </c:pt>
                <c:pt idx="4896">
                  <c:v>26.9</c:v>
                </c:pt>
                <c:pt idx="4897">
                  <c:v>27.36</c:v>
                </c:pt>
                <c:pt idx="4898">
                  <c:v>28.08</c:v>
                </c:pt>
                <c:pt idx="4899">
                  <c:v>29.7</c:v>
                </c:pt>
                <c:pt idx="4900">
                  <c:v>30.81</c:v>
                </c:pt>
                <c:pt idx="4901">
                  <c:v>31.19</c:v>
                </c:pt>
                <c:pt idx="4902">
                  <c:v>31.54</c:v>
                </c:pt>
                <c:pt idx="4903">
                  <c:v>29.16</c:v>
                </c:pt>
                <c:pt idx="4904">
                  <c:v>30.4</c:v>
                </c:pt>
                <c:pt idx="4905">
                  <c:v>31.3</c:v>
                </c:pt>
                <c:pt idx="4906">
                  <c:v>30.58</c:v>
                </c:pt>
                <c:pt idx="4907">
                  <c:v>29.45</c:v>
                </c:pt>
                <c:pt idx="4908">
                  <c:v>27.09</c:v>
                </c:pt>
                <c:pt idx="4909">
                  <c:v>25.93</c:v>
                </c:pt>
                <c:pt idx="4910">
                  <c:v>25.36</c:v>
                </c:pt>
                <c:pt idx="4911">
                  <c:v>25.73</c:v>
                </c:pt>
                <c:pt idx="4912">
                  <c:v>26.22</c:v>
                </c:pt>
                <c:pt idx="4913">
                  <c:v>30.32</c:v>
                </c:pt>
                <c:pt idx="4914">
                  <c:v>29</c:v>
                </c:pt>
                <c:pt idx="4915">
                  <c:v>30.85</c:v>
                </c:pt>
                <c:pt idx="4916">
                  <c:v>30.23</c:v>
                </c:pt>
                <c:pt idx="4917">
                  <c:v>29.78</c:v>
                </c:pt>
                <c:pt idx="4918">
                  <c:v>28.36</c:v>
                </c:pt>
                <c:pt idx="4919">
                  <c:v>26.31</c:v>
                </c:pt>
                <c:pt idx="4920">
                  <c:v>25.05</c:v>
                </c:pt>
                <c:pt idx="4921">
                  <c:v>25.96</c:v>
                </c:pt>
                <c:pt idx="4922">
                  <c:v>25.42</c:v>
                </c:pt>
                <c:pt idx="4923">
                  <c:v>25.06</c:v>
                </c:pt>
                <c:pt idx="4924">
                  <c:v>24.28</c:v>
                </c:pt>
                <c:pt idx="4925">
                  <c:v>24.05</c:v>
                </c:pt>
                <c:pt idx="4926">
                  <c:v>23.71</c:v>
                </c:pt>
                <c:pt idx="4927">
                  <c:v>23.87</c:v>
                </c:pt>
                <c:pt idx="4928">
                  <c:v>24.06</c:v>
                </c:pt>
                <c:pt idx="4929">
                  <c:v>24.28</c:v>
                </c:pt>
                <c:pt idx="4930">
                  <c:v>25.47</c:v>
                </c:pt>
                <c:pt idx="4931">
                  <c:v>25.4</c:v>
                </c:pt>
                <c:pt idx="4932">
                  <c:v>25.4</c:v>
                </c:pt>
                <c:pt idx="4933">
                  <c:v>25.92</c:v>
                </c:pt>
                <c:pt idx="4934">
                  <c:v>25.55</c:v>
                </c:pt>
                <c:pt idx="4935">
                  <c:v>24.91</c:v>
                </c:pt>
                <c:pt idx="4936">
                  <c:v>24.9</c:v>
                </c:pt>
                <c:pt idx="4937">
                  <c:v>24.71</c:v>
                </c:pt>
                <c:pt idx="4938">
                  <c:v>24.76</c:v>
                </c:pt>
                <c:pt idx="4939">
                  <c:v>24.98</c:v>
                </c:pt>
                <c:pt idx="4940">
                  <c:v>25.99</c:v>
                </c:pt>
                <c:pt idx="4941">
                  <c:v>25.34</c:v>
                </c:pt>
                <c:pt idx="4942">
                  <c:v>24.77</c:v>
                </c:pt>
                <c:pt idx="4943">
                  <c:v>24.27</c:v>
                </c:pt>
                <c:pt idx="4944">
                  <c:v>27.89</c:v>
                </c:pt>
                <c:pt idx="4945">
                  <c:v>28.08</c:v>
                </c:pt>
                <c:pt idx="4946">
                  <c:v>26.45</c:v>
                </c:pt>
                <c:pt idx="4947">
                  <c:v>24.49</c:v>
                </c:pt>
                <c:pt idx="4948">
                  <c:v>25.01</c:v>
                </c:pt>
                <c:pt idx="4949">
                  <c:v>25.13</c:v>
                </c:pt>
                <c:pt idx="4950">
                  <c:v>24.91</c:v>
                </c:pt>
                <c:pt idx="4951">
                  <c:v>25.13</c:v>
                </c:pt>
                <c:pt idx="4952">
                  <c:v>24.44</c:v>
                </c:pt>
                <c:pt idx="4953">
                  <c:v>24.76</c:v>
                </c:pt>
                <c:pt idx="4954">
                  <c:v>26.01</c:v>
                </c:pt>
                <c:pt idx="4955">
                  <c:v>29.14</c:v>
                </c:pt>
                <c:pt idx="4956">
                  <c:v>28.9</c:v>
                </c:pt>
                <c:pt idx="4957">
                  <c:v>26.98</c:v>
                </c:pt>
                <c:pt idx="4958">
                  <c:v>25.26</c:v>
                </c:pt>
                <c:pt idx="4959">
                  <c:v>25.66</c:v>
                </c:pt>
                <c:pt idx="4960">
                  <c:v>24.4</c:v>
                </c:pt>
                <c:pt idx="4961">
                  <c:v>23.49</c:v>
                </c:pt>
                <c:pt idx="4962">
                  <c:v>25.39</c:v>
                </c:pt>
                <c:pt idx="4963">
                  <c:v>23.9</c:v>
                </c:pt>
                <c:pt idx="4964">
                  <c:v>23.29</c:v>
                </c:pt>
                <c:pt idx="4965">
                  <c:v>23.99</c:v>
                </c:pt>
                <c:pt idx="4966">
                  <c:v>23.65</c:v>
                </c:pt>
                <c:pt idx="4967">
                  <c:v>25.34</c:v>
                </c:pt>
                <c:pt idx="4968">
                  <c:v>23.81</c:v>
                </c:pt>
                <c:pt idx="4969">
                  <c:v>22.9</c:v>
                </c:pt>
                <c:pt idx="4970">
                  <c:v>23.67</c:v>
                </c:pt>
                <c:pt idx="4971">
                  <c:v>25.18</c:v>
                </c:pt>
                <c:pt idx="4972">
                  <c:v>26.26</c:v>
                </c:pt>
                <c:pt idx="4973">
                  <c:v>24.88</c:v>
                </c:pt>
                <c:pt idx="4974">
                  <c:v>25.19</c:v>
                </c:pt>
                <c:pt idx="4975">
                  <c:v>25.98</c:v>
                </c:pt>
                <c:pt idx="4976">
                  <c:v>29.34</c:v>
                </c:pt>
                <c:pt idx="4977">
                  <c:v>29.34</c:v>
                </c:pt>
                <c:pt idx="4978">
                  <c:v>26.39</c:v>
                </c:pt>
                <c:pt idx="4979">
                  <c:v>25.78</c:v>
                </c:pt>
                <c:pt idx="4980">
                  <c:v>24.68</c:v>
                </c:pt>
                <c:pt idx="4981">
                  <c:v>24.39</c:v>
                </c:pt>
                <c:pt idx="4982">
                  <c:v>23.12</c:v>
                </c:pt>
                <c:pt idx="4983">
                  <c:v>23</c:v>
                </c:pt>
                <c:pt idx="4984">
                  <c:v>22.08</c:v>
                </c:pt>
                <c:pt idx="4985">
                  <c:v>23.51</c:v>
                </c:pt>
                <c:pt idx="4986">
                  <c:v>21.72</c:v>
                </c:pt>
                <c:pt idx="4987">
                  <c:v>21.41</c:v>
                </c:pt>
                <c:pt idx="4988">
                  <c:v>21.55</c:v>
                </c:pt>
                <c:pt idx="4989">
                  <c:v>20.9</c:v>
                </c:pt>
                <c:pt idx="4990">
                  <c:v>22.22</c:v>
                </c:pt>
                <c:pt idx="4991">
                  <c:v>20.7</c:v>
                </c:pt>
                <c:pt idx="4992">
                  <c:v>23.06</c:v>
                </c:pt>
                <c:pt idx="4993">
                  <c:v>24.38</c:v>
                </c:pt>
                <c:pt idx="4994">
                  <c:v>24.83</c:v>
                </c:pt>
                <c:pt idx="4995">
                  <c:v>27.16</c:v>
                </c:pt>
                <c:pt idx="4996">
                  <c:v>24.76</c:v>
                </c:pt>
                <c:pt idx="4997">
                  <c:v>30.7</c:v>
                </c:pt>
                <c:pt idx="4998">
                  <c:v>30.62</c:v>
                </c:pt>
                <c:pt idx="4999">
                  <c:v>28.81</c:v>
                </c:pt>
                <c:pt idx="5000">
                  <c:v>27.28</c:v>
                </c:pt>
                <c:pt idx="5001">
                  <c:v>26.17</c:v>
                </c:pt>
                <c:pt idx="5002">
                  <c:v>24.19</c:v>
                </c:pt>
                <c:pt idx="5003">
                  <c:v>23.15</c:v>
                </c:pt>
                <c:pt idx="5004">
                  <c:v>22.84</c:v>
                </c:pt>
                <c:pt idx="5005">
                  <c:v>23.04</c:v>
                </c:pt>
                <c:pt idx="5006">
                  <c:v>24.25</c:v>
                </c:pt>
                <c:pt idx="5007">
                  <c:v>23.36</c:v>
                </c:pt>
                <c:pt idx="5008">
                  <c:v>22.81</c:v>
                </c:pt>
                <c:pt idx="5009">
                  <c:v>22.35</c:v>
                </c:pt>
                <c:pt idx="5010">
                  <c:v>21.63</c:v>
                </c:pt>
                <c:pt idx="5011">
                  <c:v>23.45</c:v>
                </c:pt>
                <c:pt idx="5012">
                  <c:v>21.98</c:v>
                </c:pt>
                <c:pt idx="5013">
                  <c:v>21.28</c:v>
                </c:pt>
                <c:pt idx="5014">
                  <c:v>20.23</c:v>
                </c:pt>
                <c:pt idx="5015">
                  <c:v>25.75</c:v>
                </c:pt>
                <c:pt idx="5016">
                  <c:v>24.95</c:v>
                </c:pt>
                <c:pt idx="5017">
                  <c:v>24.51</c:v>
                </c:pt>
                <c:pt idx="5018">
                  <c:v>21.89</c:v>
                </c:pt>
                <c:pt idx="5019">
                  <c:v>21.15</c:v>
                </c:pt>
                <c:pt idx="5020">
                  <c:v>21.18</c:v>
                </c:pt>
                <c:pt idx="5021">
                  <c:v>22.32</c:v>
                </c:pt>
                <c:pt idx="5022">
                  <c:v>23.28</c:v>
                </c:pt>
                <c:pt idx="5023">
                  <c:v>23.21</c:v>
                </c:pt>
                <c:pt idx="5024">
                  <c:v>22.66</c:v>
                </c:pt>
                <c:pt idx="5025">
                  <c:v>21.45</c:v>
                </c:pt>
                <c:pt idx="5026">
                  <c:v>21.59</c:v>
                </c:pt>
                <c:pt idx="5027">
                  <c:v>21.09</c:v>
                </c:pt>
                <c:pt idx="5028">
                  <c:v>20.89</c:v>
                </c:pt>
                <c:pt idx="5029">
                  <c:v>21.89</c:v>
                </c:pt>
                <c:pt idx="5030">
                  <c:v>21.84</c:v>
                </c:pt>
                <c:pt idx="5031">
                  <c:v>21.46</c:v>
                </c:pt>
                <c:pt idx="5032">
                  <c:v>20.39</c:v>
                </c:pt>
                <c:pt idx="5033">
                  <c:v>19.54</c:v>
                </c:pt>
                <c:pt idx="5034">
                  <c:v>19.670000000000002</c:v>
                </c:pt>
                <c:pt idx="5035">
                  <c:v>20.29</c:v>
                </c:pt>
                <c:pt idx="5036">
                  <c:v>19.87</c:v>
                </c:pt>
                <c:pt idx="5037">
                  <c:v>20.36</c:v>
                </c:pt>
                <c:pt idx="5038">
                  <c:v>19.96</c:v>
                </c:pt>
                <c:pt idx="5039">
                  <c:v>21.68</c:v>
                </c:pt>
                <c:pt idx="5040">
                  <c:v>20.05</c:v>
                </c:pt>
                <c:pt idx="5041">
                  <c:v>19.59</c:v>
                </c:pt>
                <c:pt idx="5042">
                  <c:v>19.68</c:v>
                </c:pt>
                <c:pt idx="5043">
                  <c:v>19.27</c:v>
                </c:pt>
                <c:pt idx="5044">
                  <c:v>16.93</c:v>
                </c:pt>
                <c:pt idx="5045">
                  <c:v>17.95</c:v>
                </c:pt>
                <c:pt idx="5046">
                  <c:v>17.940000000000001</c:v>
                </c:pt>
                <c:pt idx="5047">
                  <c:v>18.16</c:v>
                </c:pt>
                <c:pt idx="5048">
                  <c:v>17.63</c:v>
                </c:pt>
                <c:pt idx="5049">
                  <c:v>18.63</c:v>
                </c:pt>
                <c:pt idx="5050">
                  <c:v>18.510000000000002</c:v>
                </c:pt>
                <c:pt idx="5051">
                  <c:v>18.59</c:v>
                </c:pt>
                <c:pt idx="5052">
                  <c:v>22.27</c:v>
                </c:pt>
                <c:pt idx="5053">
                  <c:v>27.32</c:v>
                </c:pt>
                <c:pt idx="5054">
                  <c:v>26.03</c:v>
                </c:pt>
                <c:pt idx="5055">
                  <c:v>24.81</c:v>
                </c:pt>
                <c:pt idx="5056">
                  <c:v>22.79</c:v>
                </c:pt>
                <c:pt idx="5057">
                  <c:v>23.73</c:v>
                </c:pt>
                <c:pt idx="5058">
                  <c:v>24.33</c:v>
                </c:pt>
                <c:pt idx="5059">
                  <c:v>22.59</c:v>
                </c:pt>
                <c:pt idx="5060">
                  <c:v>22.11</c:v>
                </c:pt>
                <c:pt idx="5061">
                  <c:v>22.63</c:v>
                </c:pt>
                <c:pt idx="5062">
                  <c:v>25.69</c:v>
                </c:pt>
                <c:pt idx="5063">
                  <c:v>26.11</c:v>
                </c:pt>
                <c:pt idx="5064">
                  <c:v>26.51</c:v>
                </c:pt>
                <c:pt idx="5065">
                  <c:v>26.36</c:v>
                </c:pt>
                <c:pt idx="5066">
                  <c:v>25.82</c:v>
                </c:pt>
                <c:pt idx="5067">
                  <c:v>23.96</c:v>
                </c:pt>
                <c:pt idx="5068">
                  <c:v>23.51</c:v>
                </c:pt>
                <c:pt idx="5069">
                  <c:v>22.47</c:v>
                </c:pt>
                <c:pt idx="5070">
                  <c:v>21.72</c:v>
                </c:pt>
                <c:pt idx="5071">
                  <c:v>21.07</c:v>
                </c:pt>
                <c:pt idx="5072">
                  <c:v>20.16</c:v>
                </c:pt>
                <c:pt idx="5073">
                  <c:v>20.39</c:v>
                </c:pt>
                <c:pt idx="5074">
                  <c:v>21.23</c:v>
                </c:pt>
                <c:pt idx="5075">
                  <c:v>22.03</c:v>
                </c:pt>
                <c:pt idx="5076">
                  <c:v>19.88</c:v>
                </c:pt>
                <c:pt idx="5077">
                  <c:v>19.93</c:v>
                </c:pt>
                <c:pt idx="5078">
                  <c:v>18.829999999999998</c:v>
                </c:pt>
                <c:pt idx="5079">
                  <c:v>18.95</c:v>
                </c:pt>
                <c:pt idx="5080">
                  <c:v>18.86</c:v>
                </c:pt>
                <c:pt idx="5081">
                  <c:v>18.059999999999999</c:v>
                </c:pt>
                <c:pt idx="5082">
                  <c:v>17.95</c:v>
                </c:pt>
                <c:pt idx="5083">
                  <c:v>18.18</c:v>
                </c:pt>
                <c:pt idx="5084">
                  <c:v>18</c:v>
                </c:pt>
                <c:pt idx="5085">
                  <c:v>18.899999999999999</c:v>
                </c:pt>
                <c:pt idx="5086">
                  <c:v>17.97</c:v>
                </c:pt>
                <c:pt idx="5087">
                  <c:v>18.28</c:v>
                </c:pt>
                <c:pt idx="5088">
                  <c:v>17.78</c:v>
                </c:pt>
                <c:pt idx="5089">
                  <c:v>16.97</c:v>
                </c:pt>
                <c:pt idx="5090">
                  <c:v>16.96</c:v>
                </c:pt>
                <c:pt idx="5091">
                  <c:v>16.170000000000002</c:v>
                </c:pt>
                <c:pt idx="5092">
                  <c:v>18.3</c:v>
                </c:pt>
                <c:pt idx="5093">
                  <c:v>16.84</c:v>
                </c:pt>
                <c:pt idx="5094">
                  <c:v>16.850000000000001</c:v>
                </c:pt>
                <c:pt idx="5095">
                  <c:v>17.07</c:v>
                </c:pt>
                <c:pt idx="5096">
                  <c:v>18.27</c:v>
                </c:pt>
                <c:pt idx="5097">
                  <c:v>18.170000000000002</c:v>
                </c:pt>
                <c:pt idx="5098">
                  <c:v>17.64</c:v>
                </c:pt>
                <c:pt idx="5099">
                  <c:v>17.66</c:v>
                </c:pt>
                <c:pt idx="5100">
                  <c:v>17.010000000000002</c:v>
                </c:pt>
                <c:pt idx="5101">
                  <c:v>17.96</c:v>
                </c:pt>
                <c:pt idx="5102">
                  <c:v>17.39</c:v>
                </c:pt>
                <c:pt idx="5103">
                  <c:v>16.72</c:v>
                </c:pt>
                <c:pt idx="5104">
                  <c:v>17.21</c:v>
                </c:pt>
                <c:pt idx="5105">
                  <c:v>16.32</c:v>
                </c:pt>
                <c:pt idx="5106">
                  <c:v>15.67</c:v>
                </c:pt>
                <c:pt idx="5107">
                  <c:v>15.98</c:v>
                </c:pt>
                <c:pt idx="5108">
                  <c:v>15.8</c:v>
                </c:pt>
                <c:pt idx="5109">
                  <c:v>15.87</c:v>
                </c:pt>
                <c:pt idx="5110">
                  <c:v>16.190000000000001</c:v>
                </c:pt>
                <c:pt idx="5111">
                  <c:v>19.14</c:v>
                </c:pt>
                <c:pt idx="5112">
                  <c:v>16.84</c:v>
                </c:pt>
                <c:pt idx="5113">
                  <c:v>15.94</c:v>
                </c:pt>
                <c:pt idx="5114">
                  <c:v>17.48</c:v>
                </c:pt>
                <c:pt idx="5115">
                  <c:v>16.62</c:v>
                </c:pt>
                <c:pt idx="5116">
                  <c:v>17.52</c:v>
                </c:pt>
                <c:pt idx="5117">
                  <c:v>18.13</c:v>
                </c:pt>
                <c:pt idx="5118">
                  <c:v>22.08</c:v>
                </c:pt>
                <c:pt idx="5119">
                  <c:v>20.37</c:v>
                </c:pt>
                <c:pt idx="5120">
                  <c:v>18.75</c:v>
                </c:pt>
                <c:pt idx="5121">
                  <c:v>22.41</c:v>
                </c:pt>
                <c:pt idx="5122">
                  <c:v>22.46</c:v>
                </c:pt>
                <c:pt idx="5123">
                  <c:v>25.96</c:v>
                </c:pt>
                <c:pt idx="5124">
                  <c:v>25.88</c:v>
                </c:pt>
                <c:pt idx="5125">
                  <c:v>32.76</c:v>
                </c:pt>
                <c:pt idx="5126">
                  <c:v>28.65</c:v>
                </c:pt>
                <c:pt idx="5127">
                  <c:v>31.04</c:v>
                </c:pt>
                <c:pt idx="5128">
                  <c:v>26.56</c:v>
                </c:pt>
                <c:pt idx="5129">
                  <c:v>26.17</c:v>
                </c:pt>
                <c:pt idx="5130">
                  <c:v>28.4</c:v>
                </c:pt>
                <c:pt idx="5131">
                  <c:v>31.33</c:v>
                </c:pt>
                <c:pt idx="5132">
                  <c:v>28.67</c:v>
                </c:pt>
                <c:pt idx="5133">
                  <c:v>34.65</c:v>
                </c:pt>
                <c:pt idx="5134">
                  <c:v>41.79</c:v>
                </c:pt>
                <c:pt idx="5135">
                  <c:v>47.66</c:v>
                </c:pt>
                <c:pt idx="5136">
                  <c:v>41.74</c:v>
                </c:pt>
                <c:pt idx="5137">
                  <c:v>43.15</c:v>
                </c:pt>
                <c:pt idx="5138">
                  <c:v>32.54</c:v>
                </c:pt>
                <c:pt idx="5139">
                  <c:v>30.24</c:v>
                </c:pt>
                <c:pt idx="5140">
                  <c:v>30.23</c:v>
                </c:pt>
                <c:pt idx="5141">
                  <c:v>34.869999999999997</c:v>
                </c:pt>
                <c:pt idx="5142">
                  <c:v>34.39</c:v>
                </c:pt>
                <c:pt idx="5143">
                  <c:v>29.65</c:v>
                </c:pt>
                <c:pt idx="5144">
                  <c:v>32.93</c:v>
                </c:pt>
                <c:pt idx="5145">
                  <c:v>35.659999999999997</c:v>
                </c:pt>
                <c:pt idx="5146">
                  <c:v>36.53</c:v>
                </c:pt>
                <c:pt idx="5147">
                  <c:v>32.33</c:v>
                </c:pt>
                <c:pt idx="5148">
                  <c:v>31</c:v>
                </c:pt>
                <c:pt idx="5149">
                  <c:v>31.79</c:v>
                </c:pt>
                <c:pt idx="5150">
                  <c:v>27.94</c:v>
                </c:pt>
                <c:pt idx="5151">
                  <c:v>27.68</c:v>
                </c:pt>
                <c:pt idx="5152">
                  <c:v>26.72</c:v>
                </c:pt>
                <c:pt idx="5153">
                  <c:v>25.59</c:v>
                </c:pt>
                <c:pt idx="5154">
                  <c:v>24.87</c:v>
                </c:pt>
                <c:pt idx="5155">
                  <c:v>22.9</c:v>
                </c:pt>
                <c:pt idx="5156">
                  <c:v>25.14</c:v>
                </c:pt>
                <c:pt idx="5157">
                  <c:v>26.93</c:v>
                </c:pt>
                <c:pt idx="5158">
                  <c:v>27.61</c:v>
                </c:pt>
                <c:pt idx="5159">
                  <c:v>29.64</c:v>
                </c:pt>
                <c:pt idx="5160">
                  <c:v>29.2</c:v>
                </c:pt>
                <c:pt idx="5161">
                  <c:v>31.22</c:v>
                </c:pt>
                <c:pt idx="5162">
                  <c:v>33.950000000000003</c:v>
                </c:pt>
                <c:pt idx="5163">
                  <c:v>34.409999999999997</c:v>
                </c:pt>
                <c:pt idx="5164">
                  <c:v>31.71</c:v>
                </c:pt>
                <c:pt idx="5165">
                  <c:v>28.82</c:v>
                </c:pt>
                <c:pt idx="5166">
                  <c:v>29.56</c:v>
                </c:pt>
                <c:pt idx="5167">
                  <c:v>26.5</c:v>
                </c:pt>
                <c:pt idx="5168">
                  <c:v>25.35</c:v>
                </c:pt>
                <c:pt idx="5169">
                  <c:v>24.66</c:v>
                </c:pt>
                <c:pt idx="5170">
                  <c:v>23.29</c:v>
                </c:pt>
                <c:pt idx="5171">
                  <c:v>24.61</c:v>
                </c:pt>
                <c:pt idx="5172">
                  <c:v>25.08</c:v>
                </c:pt>
                <c:pt idx="5173">
                  <c:v>25.77</c:v>
                </c:pt>
                <c:pt idx="5174">
                  <c:v>27.02</c:v>
                </c:pt>
                <c:pt idx="5175">
                  <c:v>27.35</c:v>
                </c:pt>
                <c:pt idx="5176">
                  <c:v>23.61</c:v>
                </c:pt>
                <c:pt idx="5177">
                  <c:v>24.37</c:v>
                </c:pt>
                <c:pt idx="5178">
                  <c:v>24.79</c:v>
                </c:pt>
                <c:pt idx="5179">
                  <c:v>24.37</c:v>
                </c:pt>
                <c:pt idx="5180">
                  <c:v>21.89</c:v>
                </c:pt>
                <c:pt idx="5181">
                  <c:v>23.93</c:v>
                </c:pt>
                <c:pt idx="5182">
                  <c:v>23.4</c:v>
                </c:pt>
                <c:pt idx="5183">
                  <c:v>25.47</c:v>
                </c:pt>
                <c:pt idx="5184">
                  <c:v>23.07</c:v>
                </c:pt>
                <c:pt idx="5185">
                  <c:v>22.44</c:v>
                </c:pt>
                <c:pt idx="5186">
                  <c:v>22.69</c:v>
                </c:pt>
                <c:pt idx="5187">
                  <c:v>23.04</c:v>
                </c:pt>
                <c:pt idx="5188">
                  <c:v>23.34</c:v>
                </c:pt>
                <c:pt idx="5189">
                  <c:v>21.85</c:v>
                </c:pt>
                <c:pt idx="5190">
                  <c:v>23.3</c:v>
                </c:pt>
                <c:pt idx="5191">
                  <c:v>24.96</c:v>
                </c:pt>
                <c:pt idx="5192">
                  <c:v>27.21</c:v>
                </c:pt>
                <c:pt idx="5193">
                  <c:v>26.08</c:v>
                </c:pt>
                <c:pt idx="5194">
                  <c:v>27.41</c:v>
                </c:pt>
                <c:pt idx="5195">
                  <c:v>24.72</c:v>
                </c:pt>
                <c:pt idx="5196">
                  <c:v>24.3</c:v>
                </c:pt>
                <c:pt idx="5197">
                  <c:v>24.48</c:v>
                </c:pt>
                <c:pt idx="5198">
                  <c:v>26.73</c:v>
                </c:pt>
                <c:pt idx="5199">
                  <c:v>25.97</c:v>
                </c:pt>
                <c:pt idx="5200">
                  <c:v>27.91</c:v>
                </c:pt>
                <c:pt idx="5201">
                  <c:v>28.3</c:v>
                </c:pt>
                <c:pt idx="5202">
                  <c:v>26.45</c:v>
                </c:pt>
                <c:pt idx="5203">
                  <c:v>26.5</c:v>
                </c:pt>
                <c:pt idx="5204">
                  <c:v>25.88</c:v>
                </c:pt>
                <c:pt idx="5205">
                  <c:v>27.58</c:v>
                </c:pt>
                <c:pt idx="5206">
                  <c:v>25.13</c:v>
                </c:pt>
                <c:pt idx="5207">
                  <c:v>24.23</c:v>
                </c:pt>
                <c:pt idx="5208">
                  <c:v>21.99</c:v>
                </c:pt>
                <c:pt idx="5209">
                  <c:v>22.77</c:v>
                </c:pt>
                <c:pt idx="5210">
                  <c:v>23.51</c:v>
                </c:pt>
                <c:pt idx="5211">
                  <c:v>22.22</c:v>
                </c:pt>
                <c:pt idx="5212">
                  <c:v>22.64</c:v>
                </c:pt>
                <c:pt idx="5213">
                  <c:v>21.06</c:v>
                </c:pt>
                <c:pt idx="5214">
                  <c:v>21.69</c:v>
                </c:pt>
                <c:pt idx="5215">
                  <c:v>22.55</c:v>
                </c:pt>
                <c:pt idx="5216">
                  <c:v>22.65</c:v>
                </c:pt>
                <c:pt idx="5217">
                  <c:v>21.65</c:v>
                </c:pt>
                <c:pt idx="5218">
                  <c:v>22.47</c:v>
                </c:pt>
                <c:pt idx="5219">
                  <c:v>21.54</c:v>
                </c:pt>
                <c:pt idx="5220">
                  <c:v>22.56</c:v>
                </c:pt>
                <c:pt idx="5221">
                  <c:v>23.91</c:v>
                </c:pt>
                <c:pt idx="5222">
                  <c:v>22.61</c:v>
                </c:pt>
                <c:pt idx="5223">
                  <c:v>22.58</c:v>
                </c:pt>
                <c:pt idx="5224">
                  <c:v>22.92</c:v>
                </c:pt>
                <c:pt idx="5225">
                  <c:v>23.14</c:v>
                </c:pt>
                <c:pt idx="5226">
                  <c:v>22.85</c:v>
                </c:pt>
                <c:pt idx="5227">
                  <c:v>22.9</c:v>
                </c:pt>
                <c:pt idx="5228">
                  <c:v>23.63</c:v>
                </c:pt>
                <c:pt idx="5229">
                  <c:v>22.52</c:v>
                </c:pt>
                <c:pt idx="5230">
                  <c:v>21.82</c:v>
                </c:pt>
                <c:pt idx="5231">
                  <c:v>21.31</c:v>
                </c:pt>
                <c:pt idx="5232">
                  <c:v>21.58</c:v>
                </c:pt>
                <c:pt idx="5233">
                  <c:v>19.329999999999998</c:v>
                </c:pt>
                <c:pt idx="5234">
                  <c:v>20</c:v>
                </c:pt>
                <c:pt idx="5235">
                  <c:v>17.920000000000002</c:v>
                </c:pt>
                <c:pt idx="5236">
                  <c:v>19.59</c:v>
                </c:pt>
                <c:pt idx="5237">
                  <c:v>20.2</c:v>
                </c:pt>
                <c:pt idx="5238">
                  <c:v>20.43</c:v>
                </c:pt>
                <c:pt idx="5239">
                  <c:v>20.7</c:v>
                </c:pt>
                <c:pt idx="5240">
                  <c:v>21.2</c:v>
                </c:pt>
                <c:pt idx="5241">
                  <c:v>19.7</c:v>
                </c:pt>
                <c:pt idx="5242">
                  <c:v>19.36</c:v>
                </c:pt>
                <c:pt idx="5243">
                  <c:v>19.22</c:v>
                </c:pt>
                <c:pt idx="5244">
                  <c:v>20.52</c:v>
                </c:pt>
                <c:pt idx="5245">
                  <c:v>21.11</c:v>
                </c:pt>
                <c:pt idx="5246">
                  <c:v>20.28</c:v>
                </c:pt>
                <c:pt idx="5247">
                  <c:v>21.2</c:v>
                </c:pt>
                <c:pt idx="5248">
                  <c:v>21.65</c:v>
                </c:pt>
                <c:pt idx="5249">
                  <c:v>21.34</c:v>
                </c:pt>
                <c:pt idx="5250">
                  <c:v>21.66</c:v>
                </c:pt>
                <c:pt idx="5251">
                  <c:v>18.03</c:v>
                </c:pt>
                <c:pt idx="5252">
                  <c:v>18.07</c:v>
                </c:pt>
                <c:pt idx="5253">
                  <c:v>19.329999999999998</c:v>
                </c:pt>
                <c:pt idx="5254">
                  <c:v>18.510000000000002</c:v>
                </c:pt>
                <c:pt idx="5255">
                  <c:v>18.940000000000001</c:v>
                </c:pt>
                <c:pt idx="5256">
                  <c:v>19.440000000000001</c:v>
                </c:pt>
                <c:pt idx="5257">
                  <c:v>19.59</c:v>
                </c:pt>
                <c:pt idx="5258">
                  <c:v>20.329999999999998</c:v>
                </c:pt>
                <c:pt idx="5259">
                  <c:v>21.26</c:v>
                </c:pt>
                <c:pt idx="5260">
                  <c:v>22.19</c:v>
                </c:pt>
                <c:pt idx="5261">
                  <c:v>20.309999999999999</c:v>
                </c:pt>
                <c:pt idx="5262">
                  <c:v>19.149999999999999</c:v>
                </c:pt>
                <c:pt idx="5263">
                  <c:v>19.45</c:v>
                </c:pt>
                <c:pt idx="5264">
                  <c:v>20.25</c:v>
                </c:pt>
                <c:pt idx="5265">
                  <c:v>19.420000000000002</c:v>
                </c:pt>
                <c:pt idx="5266">
                  <c:v>21.17</c:v>
                </c:pt>
                <c:pt idx="5267">
                  <c:v>23.15</c:v>
                </c:pt>
                <c:pt idx="5268">
                  <c:v>23.27</c:v>
                </c:pt>
                <c:pt idx="5269">
                  <c:v>21.19</c:v>
                </c:pt>
                <c:pt idx="5270">
                  <c:v>21.13</c:v>
                </c:pt>
                <c:pt idx="5271">
                  <c:v>19.260000000000002</c:v>
                </c:pt>
                <c:pt idx="5272">
                  <c:v>18.8</c:v>
                </c:pt>
                <c:pt idx="5273">
                  <c:v>17.13</c:v>
                </c:pt>
                <c:pt idx="5274">
                  <c:v>17.97</c:v>
                </c:pt>
                <c:pt idx="5275">
                  <c:v>17.32</c:v>
                </c:pt>
                <c:pt idx="5276">
                  <c:v>17.059999999999999</c:v>
                </c:pt>
                <c:pt idx="5277">
                  <c:v>16.82</c:v>
                </c:pt>
                <c:pt idx="5278">
                  <c:v>17.600000000000001</c:v>
                </c:pt>
                <c:pt idx="5279">
                  <c:v>17.989999999999998</c:v>
                </c:pt>
                <c:pt idx="5280">
                  <c:v>18.03</c:v>
                </c:pt>
                <c:pt idx="5281">
                  <c:v>17.62</c:v>
                </c:pt>
                <c:pt idx="5282">
                  <c:v>16.22</c:v>
                </c:pt>
                <c:pt idx="5283">
                  <c:v>16.2</c:v>
                </c:pt>
                <c:pt idx="5284">
                  <c:v>16.52</c:v>
                </c:pt>
                <c:pt idx="5285">
                  <c:v>15.44</c:v>
                </c:pt>
                <c:pt idx="5286">
                  <c:v>18.260000000000002</c:v>
                </c:pt>
                <c:pt idx="5287">
                  <c:v>17.3</c:v>
                </c:pt>
                <c:pt idx="5288">
                  <c:v>17.489999999999998</c:v>
                </c:pt>
                <c:pt idx="5289">
                  <c:v>17.649999999999999</c:v>
                </c:pt>
                <c:pt idx="5290">
                  <c:v>17.91</c:v>
                </c:pt>
                <c:pt idx="5291">
                  <c:v>17.940000000000001</c:v>
                </c:pt>
                <c:pt idx="5292">
                  <c:v>17.34</c:v>
                </c:pt>
                <c:pt idx="5293">
                  <c:v>17.809999999999999</c:v>
                </c:pt>
                <c:pt idx="5294">
                  <c:v>16.8</c:v>
                </c:pt>
                <c:pt idx="5295">
                  <c:v>17.309999999999999</c:v>
                </c:pt>
                <c:pt idx="5296">
                  <c:v>18.350000000000001</c:v>
                </c:pt>
                <c:pt idx="5297">
                  <c:v>16.61</c:v>
                </c:pt>
                <c:pt idx="5298">
                  <c:v>16.260000000000002</c:v>
                </c:pt>
                <c:pt idx="5299">
                  <c:v>16.510000000000002</c:v>
                </c:pt>
                <c:pt idx="5300">
                  <c:v>16.670000000000002</c:v>
                </c:pt>
                <c:pt idx="5301">
                  <c:v>16.190000000000001</c:v>
                </c:pt>
                <c:pt idx="5302">
                  <c:v>15.89</c:v>
                </c:pt>
                <c:pt idx="5303">
                  <c:v>17.809999999999999</c:v>
                </c:pt>
                <c:pt idx="5304">
                  <c:v>17.03</c:v>
                </c:pt>
                <c:pt idx="5305">
                  <c:v>18.78</c:v>
                </c:pt>
                <c:pt idx="5306">
                  <c:v>18.22</c:v>
                </c:pt>
                <c:pt idx="5307">
                  <c:v>17</c:v>
                </c:pt>
                <c:pt idx="5308">
                  <c:v>16.84</c:v>
                </c:pt>
                <c:pt idx="5309">
                  <c:v>15.94</c:v>
                </c:pt>
                <c:pt idx="5310">
                  <c:v>19.61</c:v>
                </c:pt>
                <c:pt idx="5311">
                  <c:v>18.59</c:v>
                </c:pt>
                <c:pt idx="5312">
                  <c:v>17.82</c:v>
                </c:pt>
                <c:pt idx="5313">
                  <c:v>17.53</c:v>
                </c:pt>
                <c:pt idx="5314">
                  <c:v>16.64</c:v>
                </c:pt>
                <c:pt idx="5315">
                  <c:v>16.14</c:v>
                </c:pt>
                <c:pt idx="5316">
                  <c:v>16.29</c:v>
                </c:pt>
                <c:pt idx="5317">
                  <c:v>16.27</c:v>
                </c:pt>
                <c:pt idx="5318">
                  <c:v>16.739999999999998</c:v>
                </c:pt>
                <c:pt idx="5319">
                  <c:v>16.53</c:v>
                </c:pt>
                <c:pt idx="5320">
                  <c:v>16.07</c:v>
                </c:pt>
                <c:pt idx="5321">
                  <c:v>16.3</c:v>
                </c:pt>
                <c:pt idx="5322">
                  <c:v>16.309999999999999</c:v>
                </c:pt>
                <c:pt idx="5323">
                  <c:v>17.010000000000002</c:v>
                </c:pt>
                <c:pt idx="5324">
                  <c:v>16.59</c:v>
                </c:pt>
                <c:pt idx="5325">
                  <c:v>19.46</c:v>
                </c:pt>
                <c:pt idx="5326">
                  <c:v>20.84</c:v>
                </c:pt>
                <c:pt idx="5327">
                  <c:v>22.28</c:v>
                </c:pt>
                <c:pt idx="5328">
                  <c:v>20.41</c:v>
                </c:pt>
                <c:pt idx="5329">
                  <c:v>19.12</c:v>
                </c:pt>
                <c:pt idx="5330">
                  <c:v>17.63</c:v>
                </c:pt>
                <c:pt idx="5331">
                  <c:v>20.73</c:v>
                </c:pt>
                <c:pt idx="5332">
                  <c:v>19.27</c:v>
                </c:pt>
                <c:pt idx="5333">
                  <c:v>18.559999999999999</c:v>
                </c:pt>
                <c:pt idx="5334">
                  <c:v>19.37</c:v>
                </c:pt>
                <c:pt idx="5335">
                  <c:v>20.58</c:v>
                </c:pt>
                <c:pt idx="5336">
                  <c:v>20.05</c:v>
                </c:pt>
                <c:pt idx="5337">
                  <c:v>21.37</c:v>
                </c:pt>
                <c:pt idx="5338">
                  <c:v>21.72</c:v>
                </c:pt>
                <c:pt idx="5339">
                  <c:v>21.79</c:v>
                </c:pt>
                <c:pt idx="5340">
                  <c:v>25.66</c:v>
                </c:pt>
                <c:pt idx="5341">
                  <c:v>24.65</c:v>
                </c:pt>
                <c:pt idx="5342">
                  <c:v>26.94</c:v>
                </c:pt>
                <c:pt idx="5343">
                  <c:v>23.9</c:v>
                </c:pt>
                <c:pt idx="5344">
                  <c:v>22.1</c:v>
                </c:pt>
                <c:pt idx="5345">
                  <c:v>20.53</c:v>
                </c:pt>
                <c:pt idx="5346">
                  <c:v>20.59</c:v>
                </c:pt>
                <c:pt idx="5347">
                  <c:v>18.45</c:v>
                </c:pt>
                <c:pt idx="5348">
                  <c:v>17.87</c:v>
                </c:pt>
                <c:pt idx="5349">
                  <c:v>18.309999999999999</c:v>
                </c:pt>
                <c:pt idx="5350">
                  <c:v>19.170000000000002</c:v>
                </c:pt>
                <c:pt idx="5351">
                  <c:v>17.82</c:v>
                </c:pt>
                <c:pt idx="5352">
                  <c:v>17.899999999999999</c:v>
                </c:pt>
                <c:pt idx="5353">
                  <c:v>16.68</c:v>
                </c:pt>
                <c:pt idx="5354">
                  <c:v>17.63</c:v>
                </c:pt>
                <c:pt idx="5355">
                  <c:v>17.87</c:v>
                </c:pt>
                <c:pt idx="5356">
                  <c:v>16.75</c:v>
                </c:pt>
                <c:pt idx="5357">
                  <c:v>16.920000000000002</c:v>
                </c:pt>
                <c:pt idx="5358">
                  <c:v>16.510000000000002</c:v>
                </c:pt>
                <c:pt idx="5359">
                  <c:v>16.739999999999998</c:v>
                </c:pt>
                <c:pt idx="5360">
                  <c:v>17.579999999999998</c:v>
                </c:pt>
                <c:pt idx="5361">
                  <c:v>16.329999999999998</c:v>
                </c:pt>
                <c:pt idx="5362">
                  <c:v>17.77</c:v>
                </c:pt>
                <c:pt idx="5363">
                  <c:v>15.97</c:v>
                </c:pt>
                <c:pt idx="5364">
                  <c:v>18.3</c:v>
                </c:pt>
                <c:pt idx="5365">
                  <c:v>16.62</c:v>
                </c:pt>
                <c:pt idx="5366">
                  <c:v>14.31</c:v>
                </c:pt>
                <c:pt idx="5367">
                  <c:v>14.71</c:v>
                </c:pt>
                <c:pt idx="5368">
                  <c:v>15.64</c:v>
                </c:pt>
                <c:pt idx="5369">
                  <c:v>15.36</c:v>
                </c:pt>
                <c:pt idx="5370">
                  <c:v>15.37</c:v>
                </c:pt>
                <c:pt idx="5371">
                  <c:v>15.54</c:v>
                </c:pt>
                <c:pt idx="5372">
                  <c:v>14.56</c:v>
                </c:pt>
                <c:pt idx="5373">
                  <c:v>15.07</c:v>
                </c:pt>
                <c:pt idx="5374">
                  <c:v>16.350000000000001</c:v>
                </c:pt>
                <c:pt idx="5375">
                  <c:v>16.84</c:v>
                </c:pt>
                <c:pt idx="5376">
                  <c:v>17.68</c:v>
                </c:pt>
                <c:pt idx="5377">
                  <c:v>17.170000000000002</c:v>
                </c:pt>
                <c:pt idx="5378">
                  <c:v>18.59</c:v>
                </c:pt>
                <c:pt idx="5379">
                  <c:v>16.84</c:v>
                </c:pt>
                <c:pt idx="5380">
                  <c:v>16.27</c:v>
                </c:pt>
                <c:pt idx="5381">
                  <c:v>17.27</c:v>
                </c:pt>
                <c:pt idx="5382">
                  <c:v>16.02</c:v>
                </c:pt>
                <c:pt idx="5383">
                  <c:v>17.86</c:v>
                </c:pt>
                <c:pt idx="5384">
                  <c:v>18.54</c:v>
                </c:pt>
                <c:pt idx="5385">
                  <c:v>17.559999999999999</c:v>
                </c:pt>
                <c:pt idx="5386">
                  <c:v>15.9</c:v>
                </c:pt>
                <c:pt idx="5387">
                  <c:v>15.88</c:v>
                </c:pt>
                <c:pt idx="5388">
                  <c:v>20.03</c:v>
                </c:pt>
                <c:pt idx="5389">
                  <c:v>18.07</c:v>
                </c:pt>
                <c:pt idx="5390">
                  <c:v>18.260000000000002</c:v>
                </c:pt>
                <c:pt idx="5391">
                  <c:v>17.170000000000002</c:v>
                </c:pt>
                <c:pt idx="5392">
                  <c:v>16.11</c:v>
                </c:pt>
                <c:pt idx="5393">
                  <c:v>15.85</c:v>
                </c:pt>
                <c:pt idx="5394">
                  <c:v>15.95</c:v>
                </c:pt>
                <c:pt idx="5395">
                  <c:v>17.920000000000002</c:v>
                </c:pt>
                <c:pt idx="5396">
                  <c:v>18.23</c:v>
                </c:pt>
                <c:pt idx="5397">
                  <c:v>18.420000000000002</c:v>
                </c:pt>
                <c:pt idx="5398">
                  <c:v>18.13</c:v>
                </c:pt>
                <c:pt idx="5399">
                  <c:v>18.149999999999999</c:v>
                </c:pt>
                <c:pt idx="5400">
                  <c:v>18.2</c:v>
                </c:pt>
                <c:pt idx="5401">
                  <c:v>17.93</c:v>
                </c:pt>
                <c:pt idx="5402">
                  <c:v>19.100000000000001</c:v>
                </c:pt>
                <c:pt idx="5403">
                  <c:v>18.559999999999999</c:v>
                </c:pt>
                <c:pt idx="5404">
                  <c:v>19.309999999999999</c:v>
                </c:pt>
                <c:pt idx="5405">
                  <c:v>21.37</c:v>
                </c:pt>
                <c:pt idx="5406">
                  <c:v>21.56</c:v>
                </c:pt>
                <c:pt idx="5407">
                  <c:v>22.99</c:v>
                </c:pt>
                <c:pt idx="5408">
                  <c:v>19.46</c:v>
                </c:pt>
                <c:pt idx="5409">
                  <c:v>18.86</c:v>
                </c:pt>
                <c:pt idx="5410">
                  <c:v>20.23</c:v>
                </c:pt>
                <c:pt idx="5411">
                  <c:v>19.2</c:v>
                </c:pt>
                <c:pt idx="5412">
                  <c:v>21.6</c:v>
                </c:pt>
                <c:pt idx="5413">
                  <c:v>20.3</c:v>
                </c:pt>
                <c:pt idx="5414">
                  <c:v>18.62</c:v>
                </c:pt>
                <c:pt idx="5415">
                  <c:v>16.670000000000002</c:v>
                </c:pt>
                <c:pt idx="5416">
                  <c:v>16.059999999999999</c:v>
                </c:pt>
                <c:pt idx="5417">
                  <c:v>16.32</c:v>
                </c:pt>
                <c:pt idx="5418">
                  <c:v>16.46</c:v>
                </c:pt>
                <c:pt idx="5419">
                  <c:v>15.3</c:v>
                </c:pt>
                <c:pt idx="5420">
                  <c:v>17.14</c:v>
                </c:pt>
                <c:pt idx="5421">
                  <c:v>17.440000000000001</c:v>
                </c:pt>
                <c:pt idx="5422">
                  <c:v>19.55</c:v>
                </c:pt>
                <c:pt idx="5423">
                  <c:v>19.079999999999998</c:v>
                </c:pt>
                <c:pt idx="5424">
                  <c:v>20.079999999999998</c:v>
                </c:pt>
                <c:pt idx="5425">
                  <c:v>20.25</c:v>
                </c:pt>
                <c:pt idx="5426">
                  <c:v>21.25</c:v>
                </c:pt>
                <c:pt idx="5427">
                  <c:v>20.14</c:v>
                </c:pt>
                <c:pt idx="5428">
                  <c:v>18.809999999999999</c:v>
                </c:pt>
                <c:pt idx="5429">
                  <c:v>18.61</c:v>
                </c:pt>
                <c:pt idx="5430">
                  <c:v>17.22</c:v>
                </c:pt>
                <c:pt idx="5431">
                  <c:v>19.260000000000002</c:v>
                </c:pt>
                <c:pt idx="5432">
                  <c:v>19.75</c:v>
                </c:pt>
                <c:pt idx="5433">
                  <c:v>20.87</c:v>
                </c:pt>
                <c:pt idx="5434">
                  <c:v>22.83</c:v>
                </c:pt>
                <c:pt idx="5435">
                  <c:v>25.28</c:v>
                </c:pt>
                <c:pt idx="5436">
                  <c:v>22.63</c:v>
                </c:pt>
                <c:pt idx="5437">
                  <c:v>24.22</c:v>
                </c:pt>
                <c:pt idx="5438">
                  <c:v>23.58</c:v>
                </c:pt>
                <c:pt idx="5439">
                  <c:v>24.57</c:v>
                </c:pt>
                <c:pt idx="5440">
                  <c:v>28.48</c:v>
                </c:pt>
                <c:pt idx="5441">
                  <c:v>36.9</c:v>
                </c:pt>
                <c:pt idx="5442">
                  <c:v>42.12</c:v>
                </c:pt>
                <c:pt idx="5443">
                  <c:v>39.33</c:v>
                </c:pt>
                <c:pt idx="5444">
                  <c:v>41.94</c:v>
                </c:pt>
                <c:pt idx="5445">
                  <c:v>37.08</c:v>
                </c:pt>
                <c:pt idx="5446">
                  <c:v>34.729999999999997</c:v>
                </c:pt>
                <c:pt idx="5447">
                  <c:v>33.36</c:v>
                </c:pt>
                <c:pt idx="5448">
                  <c:v>32.090000000000003</c:v>
                </c:pt>
                <c:pt idx="5449">
                  <c:v>36.770000000000003</c:v>
                </c:pt>
                <c:pt idx="5450">
                  <c:v>45.34</c:v>
                </c:pt>
                <c:pt idx="5451">
                  <c:v>38.799999999999997</c:v>
                </c:pt>
                <c:pt idx="5452">
                  <c:v>41.89</c:v>
                </c:pt>
                <c:pt idx="5453">
                  <c:v>37.119999999999997</c:v>
                </c:pt>
                <c:pt idx="5454">
                  <c:v>34.43</c:v>
                </c:pt>
                <c:pt idx="5455">
                  <c:v>41.18</c:v>
                </c:pt>
                <c:pt idx="5456">
                  <c:v>33.81</c:v>
                </c:pt>
                <c:pt idx="5457">
                  <c:v>32.97</c:v>
                </c:pt>
                <c:pt idx="5458">
                  <c:v>31.2</c:v>
                </c:pt>
                <c:pt idx="5459">
                  <c:v>31.91</c:v>
                </c:pt>
                <c:pt idx="5460">
                  <c:v>34.29</c:v>
                </c:pt>
                <c:pt idx="5461">
                  <c:v>39.840000000000003</c:v>
                </c:pt>
                <c:pt idx="5462">
                  <c:v>34.24</c:v>
                </c:pt>
                <c:pt idx="5463">
                  <c:v>34.409999999999997</c:v>
                </c:pt>
                <c:pt idx="5464">
                  <c:v>35.53</c:v>
                </c:pt>
                <c:pt idx="5465">
                  <c:v>42.56</c:v>
                </c:pt>
                <c:pt idx="5466">
                  <c:v>38.68</c:v>
                </c:pt>
                <c:pt idx="5467">
                  <c:v>36.590000000000003</c:v>
                </c:pt>
                <c:pt idx="5468">
                  <c:v>33.43</c:v>
                </c:pt>
                <c:pt idx="5469">
                  <c:v>31.81</c:v>
                </c:pt>
                <c:pt idx="5470">
                  <c:v>34.799999999999997</c:v>
                </c:pt>
                <c:pt idx="5471">
                  <c:v>32.42</c:v>
                </c:pt>
                <c:pt idx="5472">
                  <c:v>33</c:v>
                </c:pt>
                <c:pt idx="5473">
                  <c:v>41</c:v>
                </c:pt>
                <c:pt idx="5474">
                  <c:v>42.17</c:v>
                </c:pt>
                <c:pt idx="5475">
                  <c:v>40.99</c:v>
                </c:pt>
                <c:pt idx="5476">
                  <c:v>36.590000000000003</c:v>
                </c:pt>
                <c:pt idx="5477">
                  <c:v>37.700000000000003</c:v>
                </c:pt>
                <c:pt idx="5478">
                  <c:v>38.619999999999997</c:v>
                </c:pt>
                <c:pt idx="5479">
                  <c:v>40.93</c:v>
                </c:pt>
                <c:pt idx="5480">
                  <c:v>44.25</c:v>
                </c:pt>
                <c:pt idx="5481">
                  <c:v>46.18</c:v>
                </c:pt>
                <c:pt idx="5482">
                  <c:v>40.729999999999997</c:v>
                </c:pt>
                <c:pt idx="5483">
                  <c:v>38.24</c:v>
                </c:pt>
                <c:pt idx="5484">
                  <c:v>35.67</c:v>
                </c:pt>
                <c:pt idx="5485">
                  <c:v>35.450000000000003</c:v>
                </c:pt>
                <c:pt idx="5486">
                  <c:v>33.950000000000003</c:v>
                </c:pt>
                <c:pt idx="5487">
                  <c:v>31.57</c:v>
                </c:pt>
                <c:pt idx="5488">
                  <c:v>31.99</c:v>
                </c:pt>
                <c:pt idx="5489">
                  <c:v>29.07</c:v>
                </c:pt>
                <c:pt idx="5490">
                  <c:v>30.35</c:v>
                </c:pt>
                <c:pt idx="5491">
                  <c:v>33.369999999999997</c:v>
                </c:pt>
                <c:pt idx="5492">
                  <c:v>32.92</c:v>
                </c:pt>
                <c:pt idx="5493">
                  <c:v>34.44</c:v>
                </c:pt>
                <c:pt idx="5494">
                  <c:v>32.76</c:v>
                </c:pt>
                <c:pt idx="5495">
                  <c:v>31.67</c:v>
                </c:pt>
                <c:pt idx="5496">
                  <c:v>30.68</c:v>
                </c:pt>
                <c:pt idx="5497">
                  <c:v>30.44</c:v>
                </c:pt>
                <c:pt idx="5498">
                  <c:v>24.72</c:v>
                </c:pt>
                <c:pt idx="5499">
                  <c:v>26.02</c:v>
                </c:pt>
                <c:pt idx="5500">
                  <c:v>27.09</c:v>
                </c:pt>
                <c:pt idx="5501">
                  <c:v>36.03</c:v>
                </c:pt>
                <c:pt idx="5502">
                  <c:v>33.53</c:v>
                </c:pt>
                <c:pt idx="5503">
                  <c:v>31.38</c:v>
                </c:pt>
                <c:pt idx="5504">
                  <c:v>31.46</c:v>
                </c:pt>
                <c:pt idx="5505">
                  <c:v>31.4</c:v>
                </c:pt>
                <c:pt idx="5506">
                  <c:v>29.34</c:v>
                </c:pt>
                <c:pt idx="5507">
                  <c:v>31.32</c:v>
                </c:pt>
                <c:pt idx="5508">
                  <c:v>33.090000000000003</c:v>
                </c:pt>
                <c:pt idx="5509">
                  <c:v>29.91</c:v>
                </c:pt>
                <c:pt idx="5510">
                  <c:v>31.42</c:v>
                </c:pt>
                <c:pt idx="5511">
                  <c:v>31.74</c:v>
                </c:pt>
                <c:pt idx="5512">
                  <c:v>32.659999999999997</c:v>
                </c:pt>
                <c:pt idx="5513">
                  <c:v>33.15</c:v>
                </c:pt>
                <c:pt idx="5514">
                  <c:v>33.159999999999997</c:v>
                </c:pt>
                <c:pt idx="5515">
                  <c:v>34.590000000000003</c:v>
                </c:pt>
                <c:pt idx="5516">
                  <c:v>33.119999999999997</c:v>
                </c:pt>
                <c:pt idx="5517">
                  <c:v>32.909999999999997</c:v>
                </c:pt>
                <c:pt idx="5518">
                  <c:v>34.61</c:v>
                </c:pt>
                <c:pt idx="5519">
                  <c:v>31.93</c:v>
                </c:pt>
                <c:pt idx="5520">
                  <c:v>31.76</c:v>
                </c:pt>
                <c:pt idx="5521">
                  <c:v>27.72</c:v>
                </c:pt>
                <c:pt idx="5522">
                  <c:v>27.63</c:v>
                </c:pt>
                <c:pt idx="5523">
                  <c:v>26.26</c:v>
                </c:pt>
                <c:pt idx="5524">
                  <c:v>26.74</c:v>
                </c:pt>
                <c:pt idx="5525">
                  <c:v>27.91</c:v>
                </c:pt>
                <c:pt idx="5526">
                  <c:v>28.61</c:v>
                </c:pt>
                <c:pt idx="5527">
                  <c:v>29.63</c:v>
                </c:pt>
                <c:pt idx="5528">
                  <c:v>29.61</c:v>
                </c:pt>
                <c:pt idx="5529">
                  <c:v>26.78</c:v>
                </c:pt>
                <c:pt idx="5530">
                  <c:v>24.72</c:v>
                </c:pt>
                <c:pt idx="5531">
                  <c:v>26.16</c:v>
                </c:pt>
                <c:pt idx="5532">
                  <c:v>24.38</c:v>
                </c:pt>
                <c:pt idx="5533">
                  <c:v>24.16</c:v>
                </c:pt>
                <c:pt idx="5534">
                  <c:v>25.14</c:v>
                </c:pt>
                <c:pt idx="5535">
                  <c:v>23.56</c:v>
                </c:pt>
                <c:pt idx="5536">
                  <c:v>22.52</c:v>
                </c:pt>
                <c:pt idx="5537">
                  <c:v>21.08</c:v>
                </c:pt>
                <c:pt idx="5538">
                  <c:v>21.1</c:v>
                </c:pt>
                <c:pt idx="5539">
                  <c:v>22.58</c:v>
                </c:pt>
                <c:pt idx="5540">
                  <c:v>22.12</c:v>
                </c:pt>
                <c:pt idx="5541">
                  <c:v>23.52</c:v>
                </c:pt>
                <c:pt idx="5542">
                  <c:v>22.86</c:v>
                </c:pt>
                <c:pt idx="5543">
                  <c:v>22.95</c:v>
                </c:pt>
                <c:pt idx="5544">
                  <c:v>23.44</c:v>
                </c:pt>
                <c:pt idx="5545">
                  <c:v>22.75</c:v>
                </c:pt>
                <c:pt idx="5546">
                  <c:v>21.24</c:v>
                </c:pt>
                <c:pt idx="5547">
                  <c:v>21.67</c:v>
                </c:pt>
                <c:pt idx="5548">
                  <c:v>20.14</c:v>
                </c:pt>
                <c:pt idx="5549">
                  <c:v>21.18</c:v>
                </c:pt>
                <c:pt idx="5550">
                  <c:v>21.01</c:v>
                </c:pt>
                <c:pt idx="5551">
                  <c:v>21.41</c:v>
                </c:pt>
                <c:pt idx="5552">
                  <c:v>20.9</c:v>
                </c:pt>
                <c:pt idx="5553">
                  <c:v>23.2</c:v>
                </c:pt>
                <c:pt idx="5554">
                  <c:v>20.49</c:v>
                </c:pt>
                <c:pt idx="5555">
                  <c:v>19.91</c:v>
                </c:pt>
                <c:pt idx="5556">
                  <c:v>19.22</c:v>
                </c:pt>
                <c:pt idx="5557">
                  <c:v>19.760000000000002</c:v>
                </c:pt>
                <c:pt idx="5558">
                  <c:v>19.350000000000001</c:v>
                </c:pt>
                <c:pt idx="5559">
                  <c:v>17.96</c:v>
                </c:pt>
                <c:pt idx="5560">
                  <c:v>19.16</c:v>
                </c:pt>
                <c:pt idx="5561">
                  <c:v>20.329999999999998</c:v>
                </c:pt>
                <c:pt idx="5562">
                  <c:v>19.07</c:v>
                </c:pt>
                <c:pt idx="5563">
                  <c:v>18.68</c:v>
                </c:pt>
                <c:pt idx="5564">
                  <c:v>18.38</c:v>
                </c:pt>
                <c:pt idx="5565">
                  <c:v>16.84</c:v>
                </c:pt>
                <c:pt idx="5566">
                  <c:v>17.98</c:v>
                </c:pt>
                <c:pt idx="5567">
                  <c:v>17.93</c:v>
                </c:pt>
                <c:pt idx="5568">
                  <c:v>17.79</c:v>
                </c:pt>
                <c:pt idx="5569">
                  <c:v>18.12</c:v>
                </c:pt>
                <c:pt idx="5570">
                  <c:v>20.100000000000001</c:v>
                </c:pt>
                <c:pt idx="5571">
                  <c:v>19.64</c:v>
                </c:pt>
                <c:pt idx="5572">
                  <c:v>19.45</c:v>
                </c:pt>
                <c:pt idx="5573">
                  <c:v>19.739999999999998</c:v>
                </c:pt>
                <c:pt idx="5574">
                  <c:v>21.59</c:v>
                </c:pt>
                <c:pt idx="5575">
                  <c:v>18.73</c:v>
                </c:pt>
                <c:pt idx="5576">
                  <c:v>18.41</c:v>
                </c:pt>
                <c:pt idx="5577">
                  <c:v>18.850000000000001</c:v>
                </c:pt>
                <c:pt idx="5578">
                  <c:v>18.73</c:v>
                </c:pt>
                <c:pt idx="5579">
                  <c:v>16.68</c:v>
                </c:pt>
                <c:pt idx="5580">
                  <c:v>19.100000000000001</c:v>
                </c:pt>
                <c:pt idx="5581">
                  <c:v>18.670000000000002</c:v>
                </c:pt>
                <c:pt idx="5582">
                  <c:v>17.8</c:v>
                </c:pt>
                <c:pt idx="5583">
                  <c:v>18.02</c:v>
                </c:pt>
                <c:pt idx="5584">
                  <c:v>17.649999999999999</c:v>
                </c:pt>
                <c:pt idx="5585">
                  <c:v>18.27</c:v>
                </c:pt>
                <c:pt idx="5586">
                  <c:v>20.57</c:v>
                </c:pt>
                <c:pt idx="5587">
                  <c:v>20.43</c:v>
                </c:pt>
                <c:pt idx="5588">
                  <c:v>18.079999999999998</c:v>
                </c:pt>
                <c:pt idx="5589">
                  <c:v>17.16</c:v>
                </c:pt>
                <c:pt idx="5590">
                  <c:v>15.79</c:v>
                </c:pt>
                <c:pt idx="5591">
                  <c:v>14</c:v>
                </c:pt>
                <c:pt idx="5592">
                  <c:v>14.42</c:v>
                </c:pt>
                <c:pt idx="5593">
                  <c:v>15.32</c:v>
                </c:pt>
                <c:pt idx="5594">
                  <c:v>14.43</c:v>
                </c:pt>
                <c:pt idx="5595">
                  <c:v>15.42</c:v>
                </c:pt>
                <c:pt idx="5596">
                  <c:v>15.82</c:v>
                </c:pt>
                <c:pt idx="5597">
                  <c:v>14.72</c:v>
                </c:pt>
                <c:pt idx="5598">
                  <c:v>16.04</c:v>
                </c:pt>
                <c:pt idx="5599">
                  <c:v>15.65</c:v>
                </c:pt>
                <c:pt idx="5600">
                  <c:v>14.51</c:v>
                </c:pt>
                <c:pt idx="5601">
                  <c:v>14.52</c:v>
                </c:pt>
                <c:pt idx="5602">
                  <c:v>15.58</c:v>
                </c:pt>
                <c:pt idx="5603">
                  <c:v>16.84</c:v>
                </c:pt>
                <c:pt idx="5604">
                  <c:v>14.88</c:v>
                </c:pt>
                <c:pt idx="5605">
                  <c:v>16.350000000000001</c:v>
                </c:pt>
                <c:pt idx="5606">
                  <c:v>15.61</c:v>
                </c:pt>
                <c:pt idx="5607">
                  <c:v>17.07</c:v>
                </c:pt>
                <c:pt idx="5608">
                  <c:v>17.02</c:v>
                </c:pt>
                <c:pt idx="5609">
                  <c:v>18.940000000000001</c:v>
                </c:pt>
                <c:pt idx="5610">
                  <c:v>19.100000000000001</c:v>
                </c:pt>
                <c:pt idx="5611">
                  <c:v>19.22</c:v>
                </c:pt>
                <c:pt idx="5612">
                  <c:v>19.63</c:v>
                </c:pt>
                <c:pt idx="5613">
                  <c:v>17.95</c:v>
                </c:pt>
                <c:pt idx="5614">
                  <c:v>18.87</c:v>
                </c:pt>
                <c:pt idx="5615">
                  <c:v>18.66</c:v>
                </c:pt>
                <c:pt idx="5616">
                  <c:v>19.02</c:v>
                </c:pt>
                <c:pt idx="5617">
                  <c:v>18.510000000000002</c:v>
                </c:pt>
                <c:pt idx="5618">
                  <c:v>17.920000000000002</c:v>
                </c:pt>
                <c:pt idx="5619">
                  <c:v>20.22</c:v>
                </c:pt>
                <c:pt idx="5620">
                  <c:v>19.22</c:v>
                </c:pt>
                <c:pt idx="5621">
                  <c:v>17.05</c:v>
                </c:pt>
                <c:pt idx="5622">
                  <c:v>16.97</c:v>
                </c:pt>
                <c:pt idx="5623">
                  <c:v>15.83</c:v>
                </c:pt>
                <c:pt idx="5624">
                  <c:v>17.04</c:v>
                </c:pt>
                <c:pt idx="5625">
                  <c:v>17.27</c:v>
                </c:pt>
                <c:pt idx="5626">
                  <c:v>17.25</c:v>
                </c:pt>
                <c:pt idx="5627">
                  <c:v>16.899999999999999</c:v>
                </c:pt>
                <c:pt idx="5628">
                  <c:v>18.03</c:v>
                </c:pt>
                <c:pt idx="5629">
                  <c:v>19.8</c:v>
                </c:pt>
                <c:pt idx="5630">
                  <c:v>19.440000000000001</c:v>
                </c:pt>
                <c:pt idx="5631">
                  <c:v>20.65</c:v>
                </c:pt>
                <c:pt idx="5632">
                  <c:v>19.25</c:v>
                </c:pt>
                <c:pt idx="5633">
                  <c:v>19.93</c:v>
                </c:pt>
                <c:pt idx="5634">
                  <c:v>21.47</c:v>
                </c:pt>
                <c:pt idx="5635">
                  <c:v>21.43</c:v>
                </c:pt>
                <c:pt idx="5636">
                  <c:v>21.54</c:v>
                </c:pt>
                <c:pt idx="5637">
                  <c:v>21.99</c:v>
                </c:pt>
                <c:pt idx="5638">
                  <c:v>23.27</c:v>
                </c:pt>
                <c:pt idx="5639">
                  <c:v>24.88</c:v>
                </c:pt>
                <c:pt idx="5640">
                  <c:v>21.76</c:v>
                </c:pt>
                <c:pt idx="5641">
                  <c:v>23.32</c:v>
                </c:pt>
                <c:pt idx="5642">
                  <c:v>22</c:v>
                </c:pt>
                <c:pt idx="5643">
                  <c:v>22.05</c:v>
                </c:pt>
                <c:pt idx="5644">
                  <c:v>21.7</c:v>
                </c:pt>
                <c:pt idx="5645">
                  <c:v>22.68</c:v>
                </c:pt>
                <c:pt idx="5646">
                  <c:v>23.83</c:v>
                </c:pt>
                <c:pt idx="5647">
                  <c:v>25.87</c:v>
                </c:pt>
                <c:pt idx="5648">
                  <c:v>26.35</c:v>
                </c:pt>
                <c:pt idx="5649">
                  <c:v>25.9</c:v>
                </c:pt>
                <c:pt idx="5650">
                  <c:v>23.76</c:v>
                </c:pt>
                <c:pt idx="5651">
                  <c:v>21</c:v>
                </c:pt>
                <c:pt idx="5652">
                  <c:v>22.54</c:v>
                </c:pt>
                <c:pt idx="5653">
                  <c:v>19.87</c:v>
                </c:pt>
                <c:pt idx="5654">
                  <c:v>23.15</c:v>
                </c:pt>
                <c:pt idx="5655">
                  <c:v>22.93</c:v>
                </c:pt>
                <c:pt idx="5656">
                  <c:v>24.19</c:v>
                </c:pt>
                <c:pt idx="5657">
                  <c:v>22.47</c:v>
                </c:pt>
                <c:pt idx="5658">
                  <c:v>21.76</c:v>
                </c:pt>
                <c:pt idx="5659">
                  <c:v>17.66</c:v>
                </c:pt>
                <c:pt idx="5660">
                  <c:v>17.96</c:v>
                </c:pt>
                <c:pt idx="5661">
                  <c:v>16.89</c:v>
                </c:pt>
                <c:pt idx="5662">
                  <c:v>18.649999999999999</c:v>
                </c:pt>
                <c:pt idx="5663">
                  <c:v>20.47</c:v>
                </c:pt>
                <c:pt idx="5664">
                  <c:v>20.010000000000002</c:v>
                </c:pt>
                <c:pt idx="5665">
                  <c:v>19.55</c:v>
                </c:pt>
                <c:pt idx="5666">
                  <c:v>20.329999999999998</c:v>
                </c:pt>
                <c:pt idx="5667">
                  <c:v>17.52</c:v>
                </c:pt>
                <c:pt idx="5668">
                  <c:v>17.62</c:v>
                </c:pt>
                <c:pt idx="5669">
                  <c:v>16.670000000000002</c:v>
                </c:pt>
                <c:pt idx="5670">
                  <c:v>17.61</c:v>
                </c:pt>
                <c:pt idx="5671">
                  <c:v>18.2</c:v>
                </c:pt>
                <c:pt idx="5672">
                  <c:v>18.170000000000002</c:v>
                </c:pt>
                <c:pt idx="5673">
                  <c:v>17.510000000000002</c:v>
                </c:pt>
                <c:pt idx="5674">
                  <c:v>17.98</c:v>
                </c:pt>
                <c:pt idx="5675">
                  <c:v>18.82</c:v>
                </c:pt>
                <c:pt idx="5676">
                  <c:v>17.78</c:v>
                </c:pt>
                <c:pt idx="5677">
                  <c:v>17.309999999999999</c:v>
                </c:pt>
                <c:pt idx="5678">
                  <c:v>16.72</c:v>
                </c:pt>
                <c:pt idx="5679">
                  <c:v>16.809999999999999</c:v>
                </c:pt>
                <c:pt idx="5680">
                  <c:v>16.059999999999999</c:v>
                </c:pt>
                <c:pt idx="5681">
                  <c:v>16.649999999999999</c:v>
                </c:pt>
                <c:pt idx="5682">
                  <c:v>20.41</c:v>
                </c:pt>
                <c:pt idx="5683">
                  <c:v>18.38</c:v>
                </c:pt>
                <c:pt idx="5684">
                  <c:v>19.79</c:v>
                </c:pt>
                <c:pt idx="5685">
                  <c:v>17.68</c:v>
                </c:pt>
                <c:pt idx="5686">
                  <c:v>17.11</c:v>
                </c:pt>
                <c:pt idx="5687">
                  <c:v>17.55</c:v>
                </c:pt>
                <c:pt idx="5688">
                  <c:v>18.399999999999999</c:v>
                </c:pt>
                <c:pt idx="5689">
                  <c:v>18.8</c:v>
                </c:pt>
                <c:pt idx="5690">
                  <c:v>19.05</c:v>
                </c:pt>
                <c:pt idx="5691">
                  <c:v>16.05</c:v>
                </c:pt>
                <c:pt idx="5692">
                  <c:v>15.85</c:v>
                </c:pt>
                <c:pt idx="5693">
                  <c:v>15.55</c:v>
                </c:pt>
                <c:pt idx="5694">
                  <c:v>16.46</c:v>
                </c:pt>
                <c:pt idx="5695">
                  <c:v>15.39</c:v>
                </c:pt>
                <c:pt idx="5696">
                  <c:v>15.34</c:v>
                </c:pt>
                <c:pt idx="5697">
                  <c:v>14.09</c:v>
                </c:pt>
                <c:pt idx="5698">
                  <c:v>13.91</c:v>
                </c:pt>
                <c:pt idx="5699">
                  <c:v>14.82</c:v>
                </c:pt>
                <c:pt idx="5700">
                  <c:v>14.88</c:v>
                </c:pt>
                <c:pt idx="5701">
                  <c:v>14.23</c:v>
                </c:pt>
                <c:pt idx="5702">
                  <c:v>14.11</c:v>
                </c:pt>
                <c:pt idx="5703">
                  <c:v>14.1</c:v>
                </c:pt>
                <c:pt idx="5704">
                  <c:v>15.32</c:v>
                </c:pt>
                <c:pt idx="5705">
                  <c:v>15</c:v>
                </c:pt>
                <c:pt idx="5706">
                  <c:v>15.99</c:v>
                </c:pt>
                <c:pt idx="5707">
                  <c:v>16.149999999999999</c:v>
                </c:pt>
                <c:pt idx="5708">
                  <c:v>16.32</c:v>
                </c:pt>
                <c:pt idx="5709">
                  <c:v>16.61</c:v>
                </c:pt>
                <c:pt idx="5710">
                  <c:v>17.48</c:v>
                </c:pt>
                <c:pt idx="5711">
                  <c:v>17.25</c:v>
                </c:pt>
                <c:pt idx="5712">
                  <c:v>18.649999999999999</c:v>
                </c:pt>
                <c:pt idx="5713">
                  <c:v>17.38</c:v>
                </c:pt>
                <c:pt idx="5714">
                  <c:v>17.3</c:v>
                </c:pt>
                <c:pt idx="5715">
                  <c:v>15.6</c:v>
                </c:pt>
                <c:pt idx="5716">
                  <c:v>14.27</c:v>
                </c:pt>
                <c:pt idx="5717">
                  <c:v>16.11</c:v>
                </c:pt>
                <c:pt idx="5718">
                  <c:v>15.59</c:v>
                </c:pt>
                <c:pt idx="5719">
                  <c:v>15.6</c:v>
                </c:pt>
                <c:pt idx="5720">
                  <c:v>13.82</c:v>
                </c:pt>
                <c:pt idx="5721">
                  <c:v>14.67</c:v>
                </c:pt>
                <c:pt idx="5722">
                  <c:v>14.51</c:v>
                </c:pt>
                <c:pt idx="5723">
                  <c:v>13.95</c:v>
                </c:pt>
                <c:pt idx="5724">
                  <c:v>14.63</c:v>
                </c:pt>
                <c:pt idx="5725">
                  <c:v>13.94</c:v>
                </c:pt>
                <c:pt idx="5726">
                  <c:v>15.06</c:v>
                </c:pt>
                <c:pt idx="5727">
                  <c:v>14.19</c:v>
                </c:pt>
                <c:pt idx="5728">
                  <c:v>15.83</c:v>
                </c:pt>
                <c:pt idx="5729">
                  <c:v>16.38</c:v>
                </c:pt>
                <c:pt idx="5730">
                  <c:v>15.23</c:v>
                </c:pt>
                <c:pt idx="5731">
                  <c:v>16.03</c:v>
                </c:pt>
                <c:pt idx="5732">
                  <c:v>15.85</c:v>
                </c:pt>
                <c:pt idx="5733">
                  <c:v>15.63</c:v>
                </c:pt>
                <c:pt idx="5734">
                  <c:v>15.23</c:v>
                </c:pt>
                <c:pt idx="5735">
                  <c:v>13.68</c:v>
                </c:pt>
                <c:pt idx="5736">
                  <c:v>15.19</c:v>
                </c:pt>
                <c:pt idx="5737">
                  <c:v>15.28</c:v>
                </c:pt>
                <c:pt idx="5738">
                  <c:v>16.52</c:v>
                </c:pt>
                <c:pt idx="5739">
                  <c:v>15.33</c:v>
                </c:pt>
                <c:pt idx="5740">
                  <c:v>15.41</c:v>
                </c:pt>
                <c:pt idx="5741">
                  <c:v>16.05</c:v>
                </c:pt>
                <c:pt idx="5742">
                  <c:v>14.84</c:v>
                </c:pt>
                <c:pt idx="5743">
                  <c:v>15.43</c:v>
                </c:pt>
                <c:pt idx="5744">
                  <c:v>15.25</c:v>
                </c:pt>
                <c:pt idx="5745">
                  <c:v>14.91</c:v>
                </c:pt>
                <c:pt idx="5746">
                  <c:v>17.440000000000001</c:v>
                </c:pt>
                <c:pt idx="5747">
                  <c:v>18.23</c:v>
                </c:pt>
                <c:pt idx="5748">
                  <c:v>18.22</c:v>
                </c:pt>
                <c:pt idx="5749">
                  <c:v>17.559999999999999</c:v>
                </c:pt>
                <c:pt idx="5750">
                  <c:v>18.03</c:v>
                </c:pt>
                <c:pt idx="5751">
                  <c:v>17.68</c:v>
                </c:pt>
                <c:pt idx="5752">
                  <c:v>17.77</c:v>
                </c:pt>
                <c:pt idx="5753">
                  <c:v>16.059999999999999</c:v>
                </c:pt>
                <c:pt idx="5754">
                  <c:v>18.329999999999998</c:v>
                </c:pt>
                <c:pt idx="5755">
                  <c:v>18.16</c:v>
                </c:pt>
                <c:pt idx="5756">
                  <c:v>17.72</c:v>
                </c:pt>
                <c:pt idx="5757">
                  <c:v>18.690000000000001</c:v>
                </c:pt>
                <c:pt idx="5758">
                  <c:v>18.8</c:v>
                </c:pt>
                <c:pt idx="5759">
                  <c:v>18.149999999999999</c:v>
                </c:pt>
                <c:pt idx="5760">
                  <c:v>17.36</c:v>
                </c:pt>
                <c:pt idx="5761">
                  <c:v>16.32</c:v>
                </c:pt>
                <c:pt idx="5762">
                  <c:v>17.739999999999998</c:v>
                </c:pt>
                <c:pt idx="5763">
                  <c:v>17.649999999999999</c:v>
                </c:pt>
                <c:pt idx="5764">
                  <c:v>15.88</c:v>
                </c:pt>
                <c:pt idx="5765">
                  <c:v>15.11</c:v>
                </c:pt>
                <c:pt idx="5766">
                  <c:v>14.96</c:v>
                </c:pt>
                <c:pt idx="5767">
                  <c:v>15</c:v>
                </c:pt>
                <c:pt idx="5768">
                  <c:v>15.63</c:v>
                </c:pt>
                <c:pt idx="5769">
                  <c:v>15.3</c:v>
                </c:pt>
                <c:pt idx="5770">
                  <c:v>16.43</c:v>
                </c:pt>
                <c:pt idx="5771">
                  <c:v>15.21</c:v>
                </c:pt>
                <c:pt idx="5772">
                  <c:v>15.26</c:v>
                </c:pt>
                <c:pt idx="5773">
                  <c:v>15.81</c:v>
                </c:pt>
                <c:pt idx="5774">
                  <c:v>16.66</c:v>
                </c:pt>
                <c:pt idx="5775">
                  <c:v>16.95</c:v>
                </c:pt>
                <c:pt idx="5776">
                  <c:v>16.59</c:v>
                </c:pt>
                <c:pt idx="5777">
                  <c:v>16.12</c:v>
                </c:pt>
                <c:pt idx="5778">
                  <c:v>16.47</c:v>
                </c:pt>
                <c:pt idx="5779">
                  <c:v>15.94</c:v>
                </c:pt>
                <c:pt idx="5780">
                  <c:v>15.6</c:v>
                </c:pt>
                <c:pt idx="5781">
                  <c:v>15.87</c:v>
                </c:pt>
                <c:pt idx="5782">
                  <c:v>16.68</c:v>
                </c:pt>
                <c:pt idx="5783">
                  <c:v>17.2</c:v>
                </c:pt>
                <c:pt idx="5784">
                  <c:v>16.39</c:v>
                </c:pt>
                <c:pt idx="5785">
                  <c:v>16.05</c:v>
                </c:pt>
                <c:pt idx="5786">
                  <c:v>17.260000000000002</c:v>
                </c:pt>
                <c:pt idx="5787">
                  <c:v>19.850000000000001</c:v>
                </c:pt>
                <c:pt idx="5788">
                  <c:v>18.46</c:v>
                </c:pt>
                <c:pt idx="5789">
                  <c:v>18.71</c:v>
                </c:pt>
                <c:pt idx="5790">
                  <c:v>19.39</c:v>
                </c:pt>
                <c:pt idx="5791">
                  <c:v>20.32</c:v>
                </c:pt>
                <c:pt idx="5792">
                  <c:v>22.14</c:v>
                </c:pt>
                <c:pt idx="5793">
                  <c:v>15.24</c:v>
                </c:pt>
                <c:pt idx="5794">
                  <c:v>14.77</c:v>
                </c:pt>
                <c:pt idx="5795">
                  <c:v>14.23</c:v>
                </c:pt>
                <c:pt idx="5796">
                  <c:v>14.53</c:v>
                </c:pt>
                <c:pt idx="5797">
                  <c:v>13.88</c:v>
                </c:pt>
                <c:pt idx="5798">
                  <c:v>13.32</c:v>
                </c:pt>
                <c:pt idx="5799">
                  <c:v>13.33</c:v>
                </c:pt>
                <c:pt idx="5800">
                  <c:v>13.55</c:v>
                </c:pt>
                <c:pt idx="5801">
                  <c:v>13.66</c:v>
                </c:pt>
                <c:pt idx="5802">
                  <c:v>13.97</c:v>
                </c:pt>
                <c:pt idx="5803">
                  <c:v>13.7</c:v>
                </c:pt>
                <c:pt idx="5804">
                  <c:v>13.45</c:v>
                </c:pt>
                <c:pt idx="5805">
                  <c:v>13.52</c:v>
                </c:pt>
                <c:pt idx="5806">
                  <c:v>13.28</c:v>
                </c:pt>
                <c:pt idx="5807">
                  <c:v>12.67</c:v>
                </c:pt>
                <c:pt idx="5808">
                  <c:v>12.73</c:v>
                </c:pt>
                <c:pt idx="5809">
                  <c:v>12.63</c:v>
                </c:pt>
                <c:pt idx="5810">
                  <c:v>13.29</c:v>
                </c:pt>
                <c:pt idx="5811">
                  <c:v>13.87</c:v>
                </c:pt>
                <c:pt idx="5812">
                  <c:v>13.64</c:v>
                </c:pt>
                <c:pt idx="5813">
                  <c:v>14.43</c:v>
                </c:pt>
                <c:pt idx="5814">
                  <c:v>13.37</c:v>
                </c:pt>
                <c:pt idx="5815">
                  <c:v>14</c:v>
                </c:pt>
                <c:pt idx="5816">
                  <c:v>14.21</c:v>
                </c:pt>
                <c:pt idx="5817">
                  <c:v>14.06</c:v>
                </c:pt>
                <c:pt idx="5818">
                  <c:v>13.47</c:v>
                </c:pt>
                <c:pt idx="5819">
                  <c:v>13.2</c:v>
                </c:pt>
                <c:pt idx="5820">
                  <c:v>13.37</c:v>
                </c:pt>
                <c:pt idx="5821">
                  <c:v>12.82</c:v>
                </c:pt>
                <c:pt idx="5822">
                  <c:v>12.88</c:v>
                </c:pt>
                <c:pt idx="5823">
                  <c:v>13.3</c:v>
                </c:pt>
                <c:pt idx="5824">
                  <c:v>12.47</c:v>
                </c:pt>
                <c:pt idx="5825">
                  <c:v>12.81</c:v>
                </c:pt>
                <c:pt idx="5826">
                  <c:v>12.32</c:v>
                </c:pt>
                <c:pt idx="5827">
                  <c:v>14.68</c:v>
                </c:pt>
                <c:pt idx="5828">
                  <c:v>14.6</c:v>
                </c:pt>
                <c:pt idx="5829">
                  <c:v>13.69</c:v>
                </c:pt>
                <c:pt idx="5830">
                  <c:v>17.5</c:v>
                </c:pt>
                <c:pt idx="5831">
                  <c:v>16.57</c:v>
                </c:pt>
                <c:pt idx="5832">
                  <c:v>15</c:v>
                </c:pt>
                <c:pt idx="5833">
                  <c:v>16.100000000000001</c:v>
                </c:pt>
                <c:pt idx="5834">
                  <c:v>16.16</c:v>
                </c:pt>
                <c:pt idx="5835">
                  <c:v>13.44</c:v>
                </c:pt>
                <c:pt idx="5836">
                  <c:v>13.18</c:v>
                </c:pt>
                <c:pt idx="5837">
                  <c:v>13.45</c:v>
                </c:pt>
                <c:pt idx="5838">
                  <c:v>12.67</c:v>
                </c:pt>
                <c:pt idx="5839">
                  <c:v>12.31</c:v>
                </c:pt>
                <c:pt idx="5840">
                  <c:v>11.79</c:v>
                </c:pt>
                <c:pt idx="5841">
                  <c:v>12.18</c:v>
                </c:pt>
                <c:pt idx="5842">
                  <c:v>11.7</c:v>
                </c:pt>
                <c:pt idx="5843">
                  <c:v>11.52</c:v>
                </c:pt>
                <c:pt idx="5844">
                  <c:v>13.47</c:v>
                </c:pt>
                <c:pt idx="5845">
                  <c:v>13.03</c:v>
                </c:pt>
                <c:pt idx="5846">
                  <c:v>13.18</c:v>
                </c:pt>
                <c:pt idx="5847">
                  <c:v>13.07</c:v>
                </c:pt>
                <c:pt idx="5848">
                  <c:v>13.34</c:v>
                </c:pt>
                <c:pt idx="5849">
                  <c:v>12.85</c:v>
                </c:pt>
                <c:pt idx="5850">
                  <c:v>12.95</c:v>
                </c:pt>
                <c:pt idx="5851">
                  <c:v>13.72</c:v>
                </c:pt>
                <c:pt idx="5852">
                  <c:v>12.91</c:v>
                </c:pt>
                <c:pt idx="5853">
                  <c:v>13.46</c:v>
                </c:pt>
                <c:pt idx="5854">
                  <c:v>13.11</c:v>
                </c:pt>
                <c:pt idx="5855">
                  <c:v>12.65</c:v>
                </c:pt>
                <c:pt idx="5856">
                  <c:v>14.1</c:v>
                </c:pt>
                <c:pt idx="5857">
                  <c:v>15.64</c:v>
                </c:pt>
                <c:pt idx="5858">
                  <c:v>14.04</c:v>
                </c:pt>
                <c:pt idx="5859">
                  <c:v>13.11</c:v>
                </c:pt>
                <c:pt idx="5860">
                  <c:v>12.66</c:v>
                </c:pt>
                <c:pt idx="5861">
                  <c:v>12.55</c:v>
                </c:pt>
                <c:pt idx="5862">
                  <c:v>12.61</c:v>
                </c:pt>
                <c:pt idx="5863">
                  <c:v>13.12</c:v>
                </c:pt>
                <c:pt idx="5864">
                  <c:v>14.72</c:v>
                </c:pt>
                <c:pt idx="5865">
                  <c:v>15.35</c:v>
                </c:pt>
                <c:pt idx="5866">
                  <c:v>16.34</c:v>
                </c:pt>
                <c:pt idx="5867">
                  <c:v>16.670000000000002</c:v>
                </c:pt>
                <c:pt idx="5868">
                  <c:v>15.08</c:v>
                </c:pt>
                <c:pt idx="5869">
                  <c:v>13.81</c:v>
                </c:pt>
                <c:pt idx="5870">
                  <c:v>13.57</c:v>
                </c:pt>
                <c:pt idx="5871">
                  <c:v>13.61</c:v>
                </c:pt>
                <c:pt idx="5872">
                  <c:v>13.94</c:v>
                </c:pt>
                <c:pt idx="5873">
                  <c:v>13.72</c:v>
                </c:pt>
                <c:pt idx="5874">
                  <c:v>13.71</c:v>
                </c:pt>
                <c:pt idx="5875">
                  <c:v>13.88</c:v>
                </c:pt>
                <c:pt idx="5876">
                  <c:v>14.48</c:v>
                </c:pt>
                <c:pt idx="5877">
                  <c:v>12.92</c:v>
                </c:pt>
                <c:pt idx="5878">
                  <c:v>13.06</c:v>
                </c:pt>
                <c:pt idx="5879">
                  <c:v>12.63</c:v>
                </c:pt>
                <c:pt idx="5880">
                  <c:v>12.87</c:v>
                </c:pt>
                <c:pt idx="5881">
                  <c:v>12.91</c:v>
                </c:pt>
                <c:pt idx="5882">
                  <c:v>13.08</c:v>
                </c:pt>
                <c:pt idx="5883">
                  <c:v>12.57</c:v>
                </c:pt>
                <c:pt idx="5884">
                  <c:v>12.61</c:v>
                </c:pt>
                <c:pt idx="5885">
                  <c:v>12.98</c:v>
                </c:pt>
                <c:pt idx="5886">
                  <c:v>13.07</c:v>
                </c:pt>
                <c:pt idx="5887">
                  <c:v>12.73</c:v>
                </c:pt>
                <c:pt idx="5888">
                  <c:v>13.28</c:v>
                </c:pt>
                <c:pt idx="5889">
                  <c:v>13.08</c:v>
                </c:pt>
                <c:pt idx="5890">
                  <c:v>13.45</c:v>
                </c:pt>
                <c:pt idx="5891">
                  <c:v>14.94</c:v>
                </c:pt>
                <c:pt idx="5892">
                  <c:v>14.59</c:v>
                </c:pt>
                <c:pt idx="5893">
                  <c:v>13.67</c:v>
                </c:pt>
                <c:pt idx="5894">
                  <c:v>15.3</c:v>
                </c:pt>
                <c:pt idx="5895">
                  <c:v>14.9</c:v>
                </c:pt>
                <c:pt idx="5896">
                  <c:v>15.02</c:v>
                </c:pt>
                <c:pt idx="5897">
                  <c:v>16.399999999999999</c:v>
                </c:pt>
                <c:pt idx="5898">
                  <c:v>16.16</c:v>
                </c:pt>
                <c:pt idx="5899">
                  <c:v>16.86</c:v>
                </c:pt>
                <c:pt idx="5900">
                  <c:v>17.7</c:v>
                </c:pt>
                <c:pt idx="5901">
                  <c:v>15.9</c:v>
                </c:pt>
                <c:pt idx="5902">
                  <c:v>15.16</c:v>
                </c:pt>
                <c:pt idx="5903">
                  <c:v>16.91</c:v>
                </c:pt>
                <c:pt idx="5904">
                  <c:v>16.510000000000002</c:v>
                </c:pt>
                <c:pt idx="5905">
                  <c:v>18.38</c:v>
                </c:pt>
                <c:pt idx="5906">
                  <c:v>16.63</c:v>
                </c:pt>
                <c:pt idx="5907">
                  <c:v>16.53</c:v>
                </c:pt>
                <c:pt idx="5908">
                  <c:v>16.809999999999999</c:v>
                </c:pt>
                <c:pt idx="5909">
                  <c:v>16.89</c:v>
                </c:pt>
                <c:pt idx="5910">
                  <c:v>18.399999999999999</c:v>
                </c:pt>
                <c:pt idx="5911">
                  <c:v>18.97</c:v>
                </c:pt>
                <c:pt idx="5912">
                  <c:v>20.87</c:v>
                </c:pt>
                <c:pt idx="5913">
                  <c:v>18.649999999999999</c:v>
                </c:pt>
                <c:pt idx="5914">
                  <c:v>17.23</c:v>
                </c:pt>
                <c:pt idx="5915">
                  <c:v>16.600000000000001</c:v>
                </c:pt>
                <c:pt idx="5916">
                  <c:v>17.25</c:v>
                </c:pt>
                <c:pt idx="5917">
                  <c:v>16.899999999999999</c:v>
                </c:pt>
                <c:pt idx="5918">
                  <c:v>16.489999999999998</c:v>
                </c:pt>
                <c:pt idx="5919">
                  <c:v>17.22</c:v>
                </c:pt>
                <c:pt idx="5920">
                  <c:v>15.59</c:v>
                </c:pt>
                <c:pt idx="5921">
                  <c:v>14.66</c:v>
                </c:pt>
                <c:pt idx="5922">
                  <c:v>14.33</c:v>
                </c:pt>
                <c:pt idx="5923">
                  <c:v>14.46</c:v>
                </c:pt>
                <c:pt idx="5924">
                  <c:v>13.57</c:v>
                </c:pt>
                <c:pt idx="5925">
                  <c:v>13.9</c:v>
                </c:pt>
                <c:pt idx="5926">
                  <c:v>13.98</c:v>
                </c:pt>
                <c:pt idx="5927">
                  <c:v>13.78</c:v>
                </c:pt>
                <c:pt idx="5928">
                  <c:v>14.2</c:v>
                </c:pt>
                <c:pt idx="5929">
                  <c:v>13.63</c:v>
                </c:pt>
                <c:pt idx="5930">
                  <c:v>13.89</c:v>
                </c:pt>
                <c:pt idx="5931">
                  <c:v>13.23</c:v>
                </c:pt>
                <c:pt idx="5932">
                  <c:v>12.15</c:v>
                </c:pt>
                <c:pt idx="5933">
                  <c:v>12.69</c:v>
                </c:pt>
                <c:pt idx="5934">
                  <c:v>13.47</c:v>
                </c:pt>
                <c:pt idx="5935">
                  <c:v>13.41</c:v>
                </c:pt>
                <c:pt idx="5936">
                  <c:v>13.54</c:v>
                </c:pt>
                <c:pt idx="5937">
                  <c:v>13.45</c:v>
                </c:pt>
                <c:pt idx="5938">
                  <c:v>13.55</c:v>
                </c:pt>
                <c:pt idx="5939">
                  <c:v>12.89</c:v>
                </c:pt>
                <c:pt idx="5940">
                  <c:v>12.66</c:v>
                </c:pt>
                <c:pt idx="5941">
                  <c:v>12.29</c:v>
                </c:pt>
                <c:pt idx="5942">
                  <c:v>12.19</c:v>
                </c:pt>
                <c:pt idx="5943">
                  <c:v>13.17</c:v>
                </c:pt>
                <c:pt idx="5944">
                  <c:v>12.5</c:v>
                </c:pt>
                <c:pt idx="5945">
                  <c:v>12.88</c:v>
                </c:pt>
                <c:pt idx="5946">
                  <c:v>13.52</c:v>
                </c:pt>
                <c:pt idx="5947">
                  <c:v>12.86</c:v>
                </c:pt>
                <c:pt idx="5948">
                  <c:v>12.48</c:v>
                </c:pt>
                <c:pt idx="5949">
                  <c:v>14.14</c:v>
                </c:pt>
                <c:pt idx="5950">
                  <c:v>14.56</c:v>
                </c:pt>
                <c:pt idx="5951">
                  <c:v>14.94</c:v>
                </c:pt>
                <c:pt idx="5952">
                  <c:v>15.22</c:v>
                </c:pt>
                <c:pt idx="5953">
                  <c:v>16</c:v>
                </c:pt>
                <c:pt idx="5954">
                  <c:v>15.26</c:v>
                </c:pt>
                <c:pt idx="5955">
                  <c:v>14.29</c:v>
                </c:pt>
                <c:pt idx="5956">
                  <c:v>14.37</c:v>
                </c:pt>
                <c:pt idx="5957">
                  <c:v>16.559999999999999</c:v>
                </c:pt>
                <c:pt idx="5958">
                  <c:v>16.96</c:v>
                </c:pt>
                <c:pt idx="5959">
                  <c:v>16.79</c:v>
                </c:pt>
                <c:pt idx="5960">
                  <c:v>16.75</c:v>
                </c:pt>
                <c:pt idx="5961">
                  <c:v>16.47</c:v>
                </c:pt>
                <c:pt idx="5962">
                  <c:v>16.88</c:v>
                </c:pt>
                <c:pt idx="5963">
                  <c:v>16.12</c:v>
                </c:pt>
                <c:pt idx="5964">
                  <c:v>15.35</c:v>
                </c:pt>
                <c:pt idx="5965">
                  <c:v>15.86</c:v>
                </c:pt>
                <c:pt idx="5966">
                  <c:v>14.89</c:v>
                </c:pt>
                <c:pt idx="5967">
                  <c:v>14.74</c:v>
                </c:pt>
                <c:pt idx="5968">
                  <c:v>13.93</c:v>
                </c:pt>
                <c:pt idx="5969">
                  <c:v>14.27</c:v>
                </c:pt>
                <c:pt idx="5970">
                  <c:v>14.1</c:v>
                </c:pt>
                <c:pt idx="5971">
                  <c:v>14.44</c:v>
                </c:pt>
                <c:pt idx="5972">
                  <c:v>14.68</c:v>
                </c:pt>
                <c:pt idx="5973">
                  <c:v>13.02</c:v>
                </c:pt>
                <c:pt idx="5974">
                  <c:v>13.3</c:v>
                </c:pt>
                <c:pt idx="5975">
                  <c:v>14.04</c:v>
                </c:pt>
                <c:pt idx="5976">
                  <c:v>14.17</c:v>
                </c:pt>
                <c:pt idx="5977">
                  <c:v>14.24</c:v>
                </c:pt>
                <c:pt idx="5978">
                  <c:v>13.8</c:v>
                </c:pt>
                <c:pt idx="5979">
                  <c:v>14.62</c:v>
                </c:pt>
                <c:pt idx="5980">
                  <c:v>17.489999999999998</c:v>
                </c:pt>
                <c:pt idx="5981">
                  <c:v>16.309999999999999</c:v>
                </c:pt>
                <c:pt idx="5982">
                  <c:v>16.399999999999999</c:v>
                </c:pt>
                <c:pt idx="5983">
                  <c:v>16.63</c:v>
                </c:pt>
                <c:pt idx="5984">
                  <c:v>17.72</c:v>
                </c:pt>
                <c:pt idx="5985">
                  <c:v>18.760000000000002</c:v>
                </c:pt>
                <c:pt idx="5986">
                  <c:v>19.010000000000002</c:v>
                </c:pt>
                <c:pt idx="5987">
                  <c:v>20.190000000000001</c:v>
                </c:pt>
                <c:pt idx="5988">
                  <c:v>17.66</c:v>
                </c:pt>
                <c:pt idx="5989">
                  <c:v>16.309999999999999</c:v>
                </c:pt>
                <c:pt idx="5990">
                  <c:v>17.079999999999998</c:v>
                </c:pt>
                <c:pt idx="5991">
                  <c:v>16.41</c:v>
                </c:pt>
                <c:pt idx="5992">
                  <c:v>17.14</c:v>
                </c:pt>
                <c:pt idx="5993">
                  <c:v>14.52</c:v>
                </c:pt>
                <c:pt idx="5994">
                  <c:v>12.86</c:v>
                </c:pt>
                <c:pt idx="5995">
                  <c:v>13.34</c:v>
                </c:pt>
                <c:pt idx="5996">
                  <c:v>12.99</c:v>
                </c:pt>
                <c:pt idx="5997">
                  <c:v>13.71</c:v>
                </c:pt>
                <c:pt idx="5998">
                  <c:v>13.5</c:v>
                </c:pt>
                <c:pt idx="5999">
                  <c:v>13.16</c:v>
                </c:pt>
                <c:pt idx="6000">
                  <c:v>13.62</c:v>
                </c:pt>
                <c:pt idx="6001">
                  <c:v>13.25</c:v>
                </c:pt>
                <c:pt idx="6002">
                  <c:v>13.72</c:v>
                </c:pt>
                <c:pt idx="6003">
                  <c:v>13.83</c:v>
                </c:pt>
                <c:pt idx="6004">
                  <c:v>13.46</c:v>
                </c:pt>
                <c:pt idx="6005">
                  <c:v>13.35</c:v>
                </c:pt>
                <c:pt idx="6006">
                  <c:v>13.22</c:v>
                </c:pt>
                <c:pt idx="6007">
                  <c:v>13.01</c:v>
                </c:pt>
                <c:pt idx="6008">
                  <c:v>12.99</c:v>
                </c:pt>
                <c:pt idx="6009">
                  <c:v>13.76</c:v>
                </c:pt>
                <c:pt idx="6010">
                  <c:v>12.85</c:v>
                </c:pt>
                <c:pt idx="6011">
                  <c:v>12.8</c:v>
                </c:pt>
                <c:pt idx="6012">
                  <c:v>13.35</c:v>
                </c:pt>
                <c:pt idx="6013">
                  <c:v>12.8</c:v>
                </c:pt>
                <c:pt idx="6014">
                  <c:v>12.12</c:v>
                </c:pt>
                <c:pt idx="6015">
                  <c:v>12.41</c:v>
                </c:pt>
                <c:pt idx="6016">
                  <c:v>13.03</c:v>
                </c:pt>
                <c:pt idx="6017">
                  <c:v>13.56</c:v>
                </c:pt>
                <c:pt idx="6018">
                  <c:v>13.09</c:v>
                </c:pt>
                <c:pt idx="6019">
                  <c:v>12.69</c:v>
                </c:pt>
                <c:pt idx="6020">
                  <c:v>12.55</c:v>
                </c:pt>
                <c:pt idx="6021">
                  <c:v>12.84</c:v>
                </c:pt>
                <c:pt idx="6022">
                  <c:v>12.81</c:v>
                </c:pt>
                <c:pt idx="6023">
                  <c:v>13.06</c:v>
                </c:pt>
                <c:pt idx="6024">
                  <c:v>13.91</c:v>
                </c:pt>
                <c:pt idx="6025">
                  <c:v>14.74</c:v>
                </c:pt>
                <c:pt idx="6026">
                  <c:v>15.03</c:v>
                </c:pt>
                <c:pt idx="6027">
                  <c:v>14.82</c:v>
                </c:pt>
                <c:pt idx="6028">
                  <c:v>13.97</c:v>
                </c:pt>
                <c:pt idx="6029">
                  <c:v>13.97</c:v>
                </c:pt>
                <c:pt idx="6030">
                  <c:v>14.14</c:v>
                </c:pt>
                <c:pt idx="6031">
                  <c:v>13.98</c:v>
                </c:pt>
                <c:pt idx="6032">
                  <c:v>15.44</c:v>
                </c:pt>
                <c:pt idx="6033">
                  <c:v>15.17</c:v>
                </c:pt>
                <c:pt idx="6034">
                  <c:v>15.64</c:v>
                </c:pt>
                <c:pt idx="6035">
                  <c:v>16.04</c:v>
                </c:pt>
                <c:pt idx="6036">
                  <c:v>15.95</c:v>
                </c:pt>
                <c:pt idx="6037">
                  <c:v>13.59</c:v>
                </c:pt>
                <c:pt idx="6038">
                  <c:v>13.61</c:v>
                </c:pt>
                <c:pt idx="6039">
                  <c:v>13.37</c:v>
                </c:pt>
                <c:pt idx="6040">
                  <c:v>12.85</c:v>
                </c:pt>
                <c:pt idx="6041">
                  <c:v>12.48</c:v>
                </c:pt>
                <c:pt idx="6042">
                  <c:v>12.21</c:v>
                </c:pt>
                <c:pt idx="6043">
                  <c:v>12.87</c:v>
                </c:pt>
                <c:pt idx="6044">
                  <c:v>13.43</c:v>
                </c:pt>
                <c:pt idx="6045">
                  <c:v>14.32</c:v>
                </c:pt>
                <c:pt idx="6046">
                  <c:v>14.06</c:v>
                </c:pt>
                <c:pt idx="6047">
                  <c:v>13.41</c:v>
                </c:pt>
                <c:pt idx="6048">
                  <c:v>12.38</c:v>
                </c:pt>
                <c:pt idx="6049">
                  <c:v>13.04</c:v>
                </c:pt>
                <c:pt idx="6050">
                  <c:v>12.83</c:v>
                </c:pt>
                <c:pt idx="6051">
                  <c:v>12.6</c:v>
                </c:pt>
                <c:pt idx="6052">
                  <c:v>12.18</c:v>
                </c:pt>
                <c:pt idx="6053">
                  <c:v>12.89</c:v>
                </c:pt>
                <c:pt idx="6054">
                  <c:v>12.15</c:v>
                </c:pt>
                <c:pt idx="6055">
                  <c:v>12.32</c:v>
                </c:pt>
                <c:pt idx="6056">
                  <c:v>12.34</c:v>
                </c:pt>
                <c:pt idx="6057">
                  <c:v>12.63</c:v>
                </c:pt>
                <c:pt idx="6058">
                  <c:v>12.57</c:v>
                </c:pt>
                <c:pt idx="6059">
                  <c:v>13.67</c:v>
                </c:pt>
                <c:pt idx="6060">
                  <c:v>14.95</c:v>
                </c:pt>
                <c:pt idx="6061">
                  <c:v>17.29</c:v>
                </c:pt>
                <c:pt idx="6062">
                  <c:v>17.27</c:v>
                </c:pt>
                <c:pt idx="6063">
                  <c:v>17.95</c:v>
                </c:pt>
                <c:pt idx="6064">
                  <c:v>16.37</c:v>
                </c:pt>
                <c:pt idx="6065">
                  <c:v>18.71</c:v>
                </c:pt>
                <c:pt idx="6066">
                  <c:v>18.57</c:v>
                </c:pt>
                <c:pt idx="6067">
                  <c:v>19.989999999999998</c:v>
                </c:pt>
                <c:pt idx="6068">
                  <c:v>19.59</c:v>
                </c:pt>
                <c:pt idx="6069">
                  <c:v>19.09</c:v>
                </c:pt>
                <c:pt idx="6070">
                  <c:v>16.149999999999999</c:v>
                </c:pt>
                <c:pt idx="6071">
                  <c:v>15.63</c:v>
                </c:pt>
                <c:pt idx="6072">
                  <c:v>15.29</c:v>
                </c:pt>
                <c:pt idx="6073">
                  <c:v>14.31</c:v>
                </c:pt>
                <c:pt idx="6074">
                  <c:v>15.24</c:v>
                </c:pt>
                <c:pt idx="6075">
                  <c:v>14.21</c:v>
                </c:pt>
                <c:pt idx="6076">
                  <c:v>13.95</c:v>
                </c:pt>
                <c:pt idx="6077">
                  <c:v>14.85</c:v>
                </c:pt>
                <c:pt idx="6078">
                  <c:v>15.28</c:v>
                </c:pt>
                <c:pt idx="6079">
                  <c:v>14.74</c:v>
                </c:pt>
                <c:pt idx="6080">
                  <c:v>14.83</c:v>
                </c:pt>
                <c:pt idx="6081">
                  <c:v>14.17</c:v>
                </c:pt>
                <c:pt idx="6082">
                  <c:v>13.83</c:v>
                </c:pt>
                <c:pt idx="6083">
                  <c:v>14.56</c:v>
                </c:pt>
                <c:pt idx="6084">
                  <c:v>14.22</c:v>
                </c:pt>
                <c:pt idx="6085">
                  <c:v>16.47</c:v>
                </c:pt>
                <c:pt idx="6086">
                  <c:v>14.53</c:v>
                </c:pt>
                <c:pt idx="6087">
                  <c:v>14.13</c:v>
                </c:pt>
                <c:pt idx="6088">
                  <c:v>13.82</c:v>
                </c:pt>
                <c:pt idx="6089">
                  <c:v>13.51</c:v>
                </c:pt>
                <c:pt idx="6090">
                  <c:v>14.76</c:v>
                </c:pt>
                <c:pt idx="6091">
                  <c:v>14.22</c:v>
                </c:pt>
                <c:pt idx="6092">
                  <c:v>15.37</c:v>
                </c:pt>
                <c:pt idx="6093">
                  <c:v>14.28</c:v>
                </c:pt>
                <c:pt idx="6094">
                  <c:v>16.739999999999998</c:v>
                </c:pt>
                <c:pt idx="6095">
                  <c:v>16.39</c:v>
                </c:pt>
                <c:pt idx="6096">
                  <c:v>15.42</c:v>
                </c:pt>
                <c:pt idx="6097">
                  <c:v>14.56</c:v>
                </c:pt>
                <c:pt idx="6098">
                  <c:v>15.58</c:v>
                </c:pt>
                <c:pt idx="6099">
                  <c:v>13.96</c:v>
                </c:pt>
                <c:pt idx="6100">
                  <c:v>14.7</c:v>
                </c:pt>
                <c:pt idx="6101">
                  <c:v>14.16</c:v>
                </c:pt>
                <c:pt idx="6102">
                  <c:v>13.64</c:v>
                </c:pt>
                <c:pt idx="6103">
                  <c:v>15</c:v>
                </c:pt>
                <c:pt idx="6104">
                  <c:v>14.15</c:v>
                </c:pt>
                <c:pt idx="6105">
                  <c:v>13.88</c:v>
                </c:pt>
                <c:pt idx="6106">
                  <c:v>13.43</c:v>
                </c:pt>
                <c:pt idx="6107">
                  <c:v>13.17</c:v>
                </c:pt>
                <c:pt idx="6108">
                  <c:v>13.02</c:v>
                </c:pt>
                <c:pt idx="6109">
                  <c:v>12.88</c:v>
                </c:pt>
                <c:pt idx="6110">
                  <c:v>14.96</c:v>
                </c:pt>
                <c:pt idx="6111">
                  <c:v>15.59</c:v>
                </c:pt>
                <c:pt idx="6112">
                  <c:v>14.58</c:v>
                </c:pt>
                <c:pt idx="6113">
                  <c:v>13.98</c:v>
                </c:pt>
                <c:pt idx="6114">
                  <c:v>16.66</c:v>
                </c:pt>
                <c:pt idx="6115">
                  <c:v>16.14</c:v>
                </c:pt>
                <c:pt idx="6116">
                  <c:v>16.14</c:v>
                </c:pt>
                <c:pt idx="6117">
                  <c:v>14.89</c:v>
                </c:pt>
                <c:pt idx="6118">
                  <c:v>14.09</c:v>
                </c:pt>
                <c:pt idx="6119">
                  <c:v>14.1</c:v>
                </c:pt>
                <c:pt idx="6120">
                  <c:v>13.13</c:v>
                </c:pt>
                <c:pt idx="6121">
                  <c:v>13.35</c:v>
                </c:pt>
                <c:pt idx="6122">
                  <c:v>13.36</c:v>
                </c:pt>
                <c:pt idx="6123">
                  <c:v>13.93</c:v>
                </c:pt>
                <c:pt idx="6124">
                  <c:v>14.27</c:v>
                </c:pt>
                <c:pt idx="6125">
                  <c:v>13.88</c:v>
                </c:pt>
                <c:pt idx="6126">
                  <c:v>14.05</c:v>
                </c:pt>
                <c:pt idx="6127">
                  <c:v>13.64</c:v>
                </c:pt>
                <c:pt idx="6128">
                  <c:v>13.15</c:v>
                </c:pt>
                <c:pt idx="6129">
                  <c:v>13.95</c:v>
                </c:pt>
                <c:pt idx="6130">
                  <c:v>13.65</c:v>
                </c:pt>
                <c:pt idx="6131">
                  <c:v>13.64</c:v>
                </c:pt>
                <c:pt idx="6132">
                  <c:v>13.69</c:v>
                </c:pt>
                <c:pt idx="6133">
                  <c:v>13.55</c:v>
                </c:pt>
                <c:pt idx="6134">
                  <c:v>12.46</c:v>
                </c:pt>
                <c:pt idx="6135">
                  <c:v>12.36</c:v>
                </c:pt>
                <c:pt idx="6136">
                  <c:v>12.42</c:v>
                </c:pt>
                <c:pt idx="6137">
                  <c:v>12.73</c:v>
                </c:pt>
                <c:pt idx="6138">
                  <c:v>13.31</c:v>
                </c:pt>
                <c:pt idx="6139">
                  <c:v>13.17</c:v>
                </c:pt>
                <c:pt idx="6140">
                  <c:v>12.69</c:v>
                </c:pt>
                <c:pt idx="6141">
                  <c:v>12.38</c:v>
                </c:pt>
                <c:pt idx="6142">
                  <c:v>11.93</c:v>
                </c:pt>
                <c:pt idx="6143">
                  <c:v>11.96</c:v>
                </c:pt>
                <c:pt idx="6144">
                  <c:v>11.69</c:v>
                </c:pt>
                <c:pt idx="6145">
                  <c:v>11.6</c:v>
                </c:pt>
                <c:pt idx="6146">
                  <c:v>11.58</c:v>
                </c:pt>
                <c:pt idx="6147">
                  <c:v>11.66</c:v>
                </c:pt>
                <c:pt idx="6148">
                  <c:v>11.69</c:v>
                </c:pt>
                <c:pt idx="6149">
                  <c:v>12.03</c:v>
                </c:pt>
                <c:pt idx="6150">
                  <c:v>12.15</c:v>
                </c:pt>
                <c:pt idx="6151">
                  <c:v>12.09</c:v>
                </c:pt>
                <c:pt idx="6152">
                  <c:v>11.32</c:v>
                </c:pt>
                <c:pt idx="6153">
                  <c:v>11.23</c:v>
                </c:pt>
                <c:pt idx="6154">
                  <c:v>11.3</c:v>
                </c:pt>
                <c:pt idx="6155">
                  <c:v>11.42</c:v>
                </c:pt>
                <c:pt idx="6156">
                  <c:v>11.81</c:v>
                </c:pt>
                <c:pt idx="6157">
                  <c:v>12.45</c:v>
                </c:pt>
                <c:pt idx="6158">
                  <c:v>12.65</c:v>
                </c:pt>
                <c:pt idx="6159">
                  <c:v>12.81</c:v>
                </c:pt>
                <c:pt idx="6160">
                  <c:v>11.8</c:v>
                </c:pt>
                <c:pt idx="6161">
                  <c:v>10.53</c:v>
                </c:pt>
                <c:pt idx="6162">
                  <c:v>10.4</c:v>
                </c:pt>
                <c:pt idx="6163">
                  <c:v>11.26</c:v>
                </c:pt>
                <c:pt idx="6164">
                  <c:v>11.02</c:v>
                </c:pt>
                <c:pt idx="6165">
                  <c:v>12.31</c:v>
                </c:pt>
                <c:pt idx="6166">
                  <c:v>11.51</c:v>
                </c:pt>
                <c:pt idx="6167">
                  <c:v>11.72</c:v>
                </c:pt>
                <c:pt idx="6168">
                  <c:v>11.75</c:v>
                </c:pt>
                <c:pt idx="6169">
                  <c:v>11.28</c:v>
                </c:pt>
                <c:pt idx="6170">
                  <c:v>11.18</c:v>
                </c:pt>
                <c:pt idx="6171">
                  <c:v>10.47</c:v>
                </c:pt>
                <c:pt idx="6172">
                  <c:v>11.15</c:v>
                </c:pt>
                <c:pt idx="6173">
                  <c:v>11.72</c:v>
                </c:pt>
                <c:pt idx="6174">
                  <c:v>11.74</c:v>
                </c:pt>
                <c:pt idx="6175">
                  <c:v>13.22</c:v>
                </c:pt>
                <c:pt idx="6176">
                  <c:v>12.5</c:v>
                </c:pt>
                <c:pt idx="6177">
                  <c:v>11.6</c:v>
                </c:pt>
                <c:pt idx="6178">
                  <c:v>11.53</c:v>
                </c:pt>
                <c:pt idx="6179">
                  <c:v>10.81</c:v>
                </c:pt>
                <c:pt idx="6180">
                  <c:v>11.35</c:v>
                </c:pt>
                <c:pt idx="6181">
                  <c:v>13.34</c:v>
                </c:pt>
                <c:pt idx="6182">
                  <c:v>12.85</c:v>
                </c:pt>
                <c:pt idx="6183">
                  <c:v>11.97</c:v>
                </c:pt>
                <c:pt idx="6184">
                  <c:v>11.54</c:v>
                </c:pt>
                <c:pt idx="6185">
                  <c:v>11.43</c:v>
                </c:pt>
                <c:pt idx="6186">
                  <c:v>12.03</c:v>
                </c:pt>
                <c:pt idx="6187">
                  <c:v>12.93</c:v>
                </c:pt>
                <c:pt idx="6188">
                  <c:v>12.35</c:v>
                </c:pt>
                <c:pt idx="6189">
                  <c:v>12.63</c:v>
                </c:pt>
                <c:pt idx="6190">
                  <c:v>14.35</c:v>
                </c:pt>
                <c:pt idx="6191">
                  <c:v>16.670000000000002</c:v>
                </c:pt>
                <c:pt idx="6192">
                  <c:v>16.64</c:v>
                </c:pt>
                <c:pt idx="6193">
                  <c:v>15.54</c:v>
                </c:pt>
                <c:pt idx="6194">
                  <c:v>17.22</c:v>
                </c:pt>
                <c:pt idx="6195">
                  <c:v>15.5</c:v>
                </c:pt>
                <c:pt idx="6196">
                  <c:v>16.43</c:v>
                </c:pt>
                <c:pt idx="6197">
                  <c:v>15.16</c:v>
                </c:pt>
                <c:pt idx="6198">
                  <c:v>14.42</c:v>
                </c:pt>
                <c:pt idx="6199">
                  <c:v>13.57</c:v>
                </c:pt>
                <c:pt idx="6200">
                  <c:v>13.05</c:v>
                </c:pt>
                <c:pt idx="6201">
                  <c:v>11.91</c:v>
                </c:pt>
                <c:pt idx="6202">
                  <c:v>12.85</c:v>
                </c:pt>
                <c:pt idx="6203">
                  <c:v>12.14</c:v>
                </c:pt>
                <c:pt idx="6204">
                  <c:v>12.23</c:v>
                </c:pt>
                <c:pt idx="6205">
                  <c:v>11.93</c:v>
                </c:pt>
                <c:pt idx="6206">
                  <c:v>11.88</c:v>
                </c:pt>
                <c:pt idx="6207">
                  <c:v>11.58</c:v>
                </c:pt>
                <c:pt idx="6208">
                  <c:v>11.33</c:v>
                </c:pt>
                <c:pt idx="6209">
                  <c:v>11.69</c:v>
                </c:pt>
                <c:pt idx="6210">
                  <c:v>12.38</c:v>
                </c:pt>
                <c:pt idx="6211">
                  <c:v>11.86</c:v>
                </c:pt>
                <c:pt idx="6212">
                  <c:v>12.32</c:v>
                </c:pt>
                <c:pt idx="6213">
                  <c:v>12.03</c:v>
                </c:pt>
                <c:pt idx="6214">
                  <c:v>12.4</c:v>
                </c:pt>
                <c:pt idx="6215">
                  <c:v>12.37</c:v>
                </c:pt>
                <c:pt idx="6216">
                  <c:v>12.64</c:v>
                </c:pt>
                <c:pt idx="6217">
                  <c:v>12.7</c:v>
                </c:pt>
                <c:pt idx="6218">
                  <c:v>13.36</c:v>
                </c:pt>
                <c:pt idx="6219">
                  <c:v>13.53</c:v>
                </c:pt>
                <c:pt idx="6220">
                  <c:v>12.85</c:v>
                </c:pt>
                <c:pt idx="6221">
                  <c:v>13.54</c:v>
                </c:pt>
                <c:pt idx="6222">
                  <c:v>14.48</c:v>
                </c:pt>
                <c:pt idx="6223">
                  <c:v>13.06</c:v>
                </c:pt>
                <c:pt idx="6224">
                  <c:v>12.55</c:v>
                </c:pt>
                <c:pt idx="6225">
                  <c:v>11.73</c:v>
                </c:pt>
                <c:pt idx="6226">
                  <c:v>13.14</c:v>
                </c:pt>
                <c:pt idx="6227">
                  <c:v>14.82</c:v>
                </c:pt>
                <c:pt idx="6228">
                  <c:v>14.62</c:v>
                </c:pt>
                <c:pt idx="6229">
                  <c:v>14.11</c:v>
                </c:pt>
                <c:pt idx="6230">
                  <c:v>15.77</c:v>
                </c:pt>
                <c:pt idx="6231">
                  <c:v>16.96</c:v>
                </c:pt>
                <c:pt idx="6232">
                  <c:v>15.49</c:v>
                </c:pt>
                <c:pt idx="6233">
                  <c:v>16.440000000000001</c:v>
                </c:pt>
                <c:pt idx="6234">
                  <c:v>16.7</c:v>
                </c:pt>
                <c:pt idx="6235">
                  <c:v>15.16</c:v>
                </c:pt>
                <c:pt idx="6236">
                  <c:v>14.46</c:v>
                </c:pt>
                <c:pt idx="6237">
                  <c:v>16.18</c:v>
                </c:pt>
                <c:pt idx="6238">
                  <c:v>17.350000000000001</c:v>
                </c:pt>
                <c:pt idx="6239">
                  <c:v>15.64</c:v>
                </c:pt>
                <c:pt idx="6240">
                  <c:v>19.11</c:v>
                </c:pt>
                <c:pt idx="6241">
                  <c:v>21.16</c:v>
                </c:pt>
                <c:pt idx="6242">
                  <c:v>23.77</c:v>
                </c:pt>
                <c:pt idx="6243">
                  <c:v>26.36</c:v>
                </c:pt>
                <c:pt idx="6244">
                  <c:v>29.26</c:v>
                </c:pt>
                <c:pt idx="6245">
                  <c:v>21.68</c:v>
                </c:pt>
                <c:pt idx="6246">
                  <c:v>22.11</c:v>
                </c:pt>
                <c:pt idx="6247">
                  <c:v>17.72</c:v>
                </c:pt>
                <c:pt idx="6248">
                  <c:v>16.059999999999999</c:v>
                </c:pt>
                <c:pt idx="6249">
                  <c:v>16.07</c:v>
                </c:pt>
                <c:pt idx="6250">
                  <c:v>16.43</c:v>
                </c:pt>
                <c:pt idx="6251">
                  <c:v>17.239999999999998</c:v>
                </c:pt>
                <c:pt idx="6252">
                  <c:v>15.69</c:v>
                </c:pt>
                <c:pt idx="6253">
                  <c:v>14.61</c:v>
                </c:pt>
                <c:pt idx="6254">
                  <c:v>15.31</c:v>
                </c:pt>
                <c:pt idx="6255">
                  <c:v>13.84</c:v>
                </c:pt>
                <c:pt idx="6256">
                  <c:v>14.41</c:v>
                </c:pt>
                <c:pt idx="6257">
                  <c:v>15.05</c:v>
                </c:pt>
                <c:pt idx="6258">
                  <c:v>14.15</c:v>
                </c:pt>
                <c:pt idx="6259">
                  <c:v>14.46</c:v>
                </c:pt>
                <c:pt idx="6260">
                  <c:v>13.71</c:v>
                </c:pt>
                <c:pt idx="6261">
                  <c:v>13.16</c:v>
                </c:pt>
                <c:pt idx="6262">
                  <c:v>12.71</c:v>
                </c:pt>
                <c:pt idx="6263">
                  <c:v>13.76</c:v>
                </c:pt>
                <c:pt idx="6264">
                  <c:v>13.33</c:v>
                </c:pt>
                <c:pt idx="6265">
                  <c:v>13.79</c:v>
                </c:pt>
                <c:pt idx="6266">
                  <c:v>14.7</c:v>
                </c:pt>
                <c:pt idx="6267">
                  <c:v>13.86</c:v>
                </c:pt>
                <c:pt idx="6268">
                  <c:v>14.01</c:v>
                </c:pt>
                <c:pt idx="6269">
                  <c:v>14.66</c:v>
                </c:pt>
                <c:pt idx="6270">
                  <c:v>13.16</c:v>
                </c:pt>
                <c:pt idx="6271">
                  <c:v>12.92</c:v>
                </c:pt>
                <c:pt idx="6272">
                  <c:v>12.55</c:v>
                </c:pt>
                <c:pt idx="6273">
                  <c:v>12.27</c:v>
                </c:pt>
                <c:pt idx="6274">
                  <c:v>12.64</c:v>
                </c:pt>
                <c:pt idx="6275">
                  <c:v>14.16</c:v>
                </c:pt>
                <c:pt idx="6276">
                  <c:v>14.1</c:v>
                </c:pt>
                <c:pt idx="6277">
                  <c:v>12.75</c:v>
                </c:pt>
                <c:pt idx="6278">
                  <c:v>12.7</c:v>
                </c:pt>
                <c:pt idx="6279">
                  <c:v>12.08</c:v>
                </c:pt>
                <c:pt idx="6280">
                  <c:v>13.05</c:v>
                </c:pt>
                <c:pt idx="6281">
                  <c:v>16.23</c:v>
                </c:pt>
                <c:pt idx="6282">
                  <c:v>15.56</c:v>
                </c:pt>
                <c:pt idx="6283">
                  <c:v>17.68</c:v>
                </c:pt>
                <c:pt idx="6284">
                  <c:v>20.51</c:v>
                </c:pt>
                <c:pt idx="6285">
                  <c:v>19.59</c:v>
                </c:pt>
                <c:pt idx="6286">
                  <c:v>23.55</c:v>
                </c:pt>
                <c:pt idx="6287">
                  <c:v>23.9</c:v>
                </c:pt>
                <c:pt idx="6288">
                  <c:v>17.14</c:v>
                </c:pt>
                <c:pt idx="6289">
                  <c:v>16.57</c:v>
                </c:pt>
                <c:pt idx="6290">
                  <c:v>16.32</c:v>
                </c:pt>
                <c:pt idx="6291">
                  <c:v>14.47</c:v>
                </c:pt>
                <c:pt idx="6292">
                  <c:v>14.52</c:v>
                </c:pt>
                <c:pt idx="6293">
                  <c:v>14.6</c:v>
                </c:pt>
                <c:pt idx="6294">
                  <c:v>16.04</c:v>
                </c:pt>
                <c:pt idx="6295">
                  <c:v>15.9</c:v>
                </c:pt>
                <c:pt idx="6296">
                  <c:v>15.91</c:v>
                </c:pt>
                <c:pt idx="6297">
                  <c:v>17.760000000000002</c:v>
                </c:pt>
                <c:pt idx="6298">
                  <c:v>19.190000000000001</c:v>
                </c:pt>
                <c:pt idx="6299">
                  <c:v>20.329999999999998</c:v>
                </c:pt>
                <c:pt idx="6300">
                  <c:v>20.149999999999999</c:v>
                </c:pt>
                <c:pt idx="6301">
                  <c:v>17.93</c:v>
                </c:pt>
                <c:pt idx="6302">
                  <c:v>16.440000000000001</c:v>
                </c:pt>
                <c:pt idx="6303">
                  <c:v>18.02</c:v>
                </c:pt>
                <c:pt idx="6304">
                  <c:v>18.21</c:v>
                </c:pt>
                <c:pt idx="6305">
                  <c:v>22.87</c:v>
                </c:pt>
                <c:pt idx="6306">
                  <c:v>21.23</c:v>
                </c:pt>
                <c:pt idx="6307">
                  <c:v>22.8</c:v>
                </c:pt>
                <c:pt idx="6308">
                  <c:v>20.07</c:v>
                </c:pt>
                <c:pt idx="6309">
                  <c:v>20.92</c:v>
                </c:pt>
                <c:pt idx="6310">
                  <c:v>17.98</c:v>
                </c:pt>
                <c:pt idx="6311">
                  <c:v>16.79</c:v>
                </c:pt>
                <c:pt idx="6312">
                  <c:v>16.96</c:v>
                </c:pt>
                <c:pt idx="6313">
                  <c:v>17.600000000000001</c:v>
                </c:pt>
                <c:pt idx="6314">
                  <c:v>16.97</c:v>
                </c:pt>
                <c:pt idx="6315">
                  <c:v>20.46</c:v>
                </c:pt>
                <c:pt idx="6316">
                  <c:v>20.23</c:v>
                </c:pt>
                <c:pt idx="6317">
                  <c:v>20.89</c:v>
                </c:pt>
                <c:pt idx="6318">
                  <c:v>18.41</c:v>
                </c:pt>
                <c:pt idx="6319">
                  <c:v>17.82</c:v>
                </c:pt>
                <c:pt idx="6320">
                  <c:v>17.29</c:v>
                </c:pt>
                <c:pt idx="6321">
                  <c:v>16.29</c:v>
                </c:pt>
                <c:pt idx="6322">
                  <c:v>19.16</c:v>
                </c:pt>
                <c:pt idx="6323">
                  <c:v>17.72</c:v>
                </c:pt>
                <c:pt idx="6324">
                  <c:v>17.43</c:v>
                </c:pt>
                <c:pt idx="6325">
                  <c:v>16.39</c:v>
                </c:pt>
                <c:pt idx="6326">
                  <c:v>15.11</c:v>
                </c:pt>
                <c:pt idx="6327">
                  <c:v>15.86</c:v>
                </c:pt>
                <c:pt idx="6328">
                  <c:v>16.739999999999998</c:v>
                </c:pt>
                <c:pt idx="6329">
                  <c:v>16.11</c:v>
                </c:pt>
                <c:pt idx="6330">
                  <c:v>15.73</c:v>
                </c:pt>
                <c:pt idx="6331">
                  <c:v>15.05</c:v>
                </c:pt>
                <c:pt idx="6332">
                  <c:v>14.5</c:v>
                </c:pt>
                <c:pt idx="6333">
                  <c:v>13.64</c:v>
                </c:pt>
                <c:pt idx="6334">
                  <c:v>13.55</c:v>
                </c:pt>
                <c:pt idx="6335">
                  <c:v>14.07</c:v>
                </c:pt>
                <c:pt idx="6336">
                  <c:v>13.9</c:v>
                </c:pt>
                <c:pt idx="6337">
                  <c:v>13.35</c:v>
                </c:pt>
                <c:pt idx="6338">
                  <c:v>14.31</c:v>
                </c:pt>
                <c:pt idx="6339">
                  <c:v>14.01</c:v>
                </c:pt>
                <c:pt idx="6340">
                  <c:v>14.61</c:v>
                </c:pt>
                <c:pt idx="6341">
                  <c:v>15.72</c:v>
                </c:pt>
                <c:pt idx="6342">
                  <c:v>16.47</c:v>
                </c:pt>
                <c:pt idx="6343">
                  <c:v>16.440000000000001</c:v>
                </c:pt>
                <c:pt idx="6344">
                  <c:v>16.45</c:v>
                </c:pt>
                <c:pt idx="6345">
                  <c:v>15.47</c:v>
                </c:pt>
                <c:pt idx="6346">
                  <c:v>15.78</c:v>
                </c:pt>
                <c:pt idx="6347">
                  <c:v>16.309999999999999</c:v>
                </c:pt>
                <c:pt idx="6348">
                  <c:v>14.6</c:v>
                </c:pt>
                <c:pt idx="6349">
                  <c:v>14.68</c:v>
                </c:pt>
                <c:pt idx="6350">
                  <c:v>13.52</c:v>
                </c:pt>
                <c:pt idx="6351">
                  <c:v>13.52</c:v>
                </c:pt>
                <c:pt idx="6352">
                  <c:v>13.36</c:v>
                </c:pt>
                <c:pt idx="6353">
                  <c:v>13.26</c:v>
                </c:pt>
                <c:pt idx="6354">
                  <c:v>16.64</c:v>
                </c:pt>
                <c:pt idx="6355">
                  <c:v>15.73</c:v>
                </c:pt>
                <c:pt idx="6356">
                  <c:v>14.76</c:v>
                </c:pt>
                <c:pt idx="6357">
                  <c:v>14.97</c:v>
                </c:pt>
                <c:pt idx="6358">
                  <c:v>15.32</c:v>
                </c:pt>
                <c:pt idx="6359">
                  <c:v>15.3</c:v>
                </c:pt>
                <c:pt idx="6360">
                  <c:v>15.75</c:v>
                </c:pt>
                <c:pt idx="6361">
                  <c:v>14.57</c:v>
                </c:pt>
                <c:pt idx="6362">
                  <c:v>14.59</c:v>
                </c:pt>
                <c:pt idx="6363">
                  <c:v>14.14</c:v>
                </c:pt>
                <c:pt idx="6364">
                  <c:v>13.2</c:v>
                </c:pt>
                <c:pt idx="6365">
                  <c:v>13.17</c:v>
                </c:pt>
                <c:pt idx="6366">
                  <c:v>14.34</c:v>
                </c:pt>
                <c:pt idx="6367">
                  <c:v>13.58</c:v>
                </c:pt>
                <c:pt idx="6368">
                  <c:v>13.27</c:v>
                </c:pt>
                <c:pt idx="6369">
                  <c:v>13.97</c:v>
                </c:pt>
                <c:pt idx="6370">
                  <c:v>13.67</c:v>
                </c:pt>
                <c:pt idx="6371">
                  <c:v>12.75</c:v>
                </c:pt>
                <c:pt idx="6372">
                  <c:v>12.97</c:v>
                </c:pt>
                <c:pt idx="6373">
                  <c:v>12.96</c:v>
                </c:pt>
                <c:pt idx="6374">
                  <c:v>12.21</c:v>
                </c:pt>
                <c:pt idx="6375">
                  <c:v>12.34</c:v>
                </c:pt>
                <c:pt idx="6376">
                  <c:v>13.26</c:v>
                </c:pt>
                <c:pt idx="6377">
                  <c:v>13.44</c:v>
                </c:pt>
                <c:pt idx="6378">
                  <c:v>13.89</c:v>
                </c:pt>
                <c:pt idx="6379">
                  <c:v>13.98</c:v>
                </c:pt>
                <c:pt idx="6380">
                  <c:v>13.12</c:v>
                </c:pt>
                <c:pt idx="6381">
                  <c:v>13.21</c:v>
                </c:pt>
                <c:pt idx="6382">
                  <c:v>13.93</c:v>
                </c:pt>
                <c:pt idx="6383">
                  <c:v>15.48</c:v>
                </c:pt>
                <c:pt idx="6384">
                  <c:v>13.36</c:v>
                </c:pt>
                <c:pt idx="6385">
                  <c:v>13.35</c:v>
                </c:pt>
                <c:pt idx="6386">
                  <c:v>14.73</c:v>
                </c:pt>
                <c:pt idx="6387">
                  <c:v>13.63</c:v>
                </c:pt>
                <c:pt idx="6388">
                  <c:v>13.14</c:v>
                </c:pt>
                <c:pt idx="6389">
                  <c:v>12.46</c:v>
                </c:pt>
                <c:pt idx="6390">
                  <c:v>13.08</c:v>
                </c:pt>
                <c:pt idx="6391">
                  <c:v>12.95</c:v>
                </c:pt>
                <c:pt idx="6392">
                  <c:v>12.9</c:v>
                </c:pt>
                <c:pt idx="6393">
                  <c:v>13.03</c:v>
                </c:pt>
                <c:pt idx="6394">
                  <c:v>12.37</c:v>
                </c:pt>
                <c:pt idx="6395">
                  <c:v>13.45</c:v>
                </c:pt>
                <c:pt idx="6396">
                  <c:v>14.16</c:v>
                </c:pt>
                <c:pt idx="6397">
                  <c:v>13.49</c:v>
                </c:pt>
                <c:pt idx="6398">
                  <c:v>13.59</c:v>
                </c:pt>
                <c:pt idx="6399">
                  <c:v>13.92</c:v>
                </c:pt>
                <c:pt idx="6400">
                  <c:v>14.72</c:v>
                </c:pt>
                <c:pt idx="6401">
                  <c:v>13.73</c:v>
                </c:pt>
                <c:pt idx="6402">
                  <c:v>14.57</c:v>
                </c:pt>
                <c:pt idx="6403">
                  <c:v>15.01</c:v>
                </c:pt>
                <c:pt idx="6404">
                  <c:v>14.84</c:v>
                </c:pt>
                <c:pt idx="6405">
                  <c:v>15.18</c:v>
                </c:pt>
                <c:pt idx="6406">
                  <c:v>14.24</c:v>
                </c:pt>
                <c:pt idx="6407">
                  <c:v>13.04</c:v>
                </c:pt>
                <c:pt idx="6408">
                  <c:v>13.31</c:v>
                </c:pt>
                <c:pt idx="6409">
                  <c:v>15.48</c:v>
                </c:pt>
                <c:pt idx="6410">
                  <c:v>15.62</c:v>
                </c:pt>
                <c:pt idx="6411">
                  <c:v>14.66</c:v>
                </c:pt>
                <c:pt idx="6412">
                  <c:v>14.03</c:v>
                </c:pt>
                <c:pt idx="6413">
                  <c:v>13.35</c:v>
                </c:pt>
                <c:pt idx="6414">
                  <c:v>13.42</c:v>
                </c:pt>
                <c:pt idx="6415">
                  <c:v>12.5</c:v>
                </c:pt>
                <c:pt idx="6416">
                  <c:v>12.57</c:v>
                </c:pt>
                <c:pt idx="6417">
                  <c:v>12.96</c:v>
                </c:pt>
                <c:pt idx="6418">
                  <c:v>14.13</c:v>
                </c:pt>
                <c:pt idx="6419">
                  <c:v>16.7</c:v>
                </c:pt>
                <c:pt idx="6420">
                  <c:v>17.600000000000001</c:v>
                </c:pt>
                <c:pt idx="6421">
                  <c:v>16.63</c:v>
                </c:pt>
                <c:pt idx="6422">
                  <c:v>15.43</c:v>
                </c:pt>
                <c:pt idx="6423">
                  <c:v>18.649999999999999</c:v>
                </c:pt>
                <c:pt idx="6424">
                  <c:v>17.22</c:v>
                </c:pt>
                <c:pt idx="6425">
                  <c:v>17.38</c:v>
                </c:pt>
                <c:pt idx="6426">
                  <c:v>17.46</c:v>
                </c:pt>
                <c:pt idx="6427">
                  <c:v>17.45</c:v>
                </c:pt>
                <c:pt idx="6428">
                  <c:v>15.29</c:v>
                </c:pt>
                <c:pt idx="6429">
                  <c:v>13.91</c:v>
                </c:pt>
                <c:pt idx="6430">
                  <c:v>13.35</c:v>
                </c:pt>
                <c:pt idx="6431">
                  <c:v>12.59</c:v>
                </c:pt>
                <c:pt idx="6432">
                  <c:v>11.77</c:v>
                </c:pt>
                <c:pt idx="6433">
                  <c:v>12.25</c:v>
                </c:pt>
                <c:pt idx="6434">
                  <c:v>12.42</c:v>
                </c:pt>
                <c:pt idx="6435">
                  <c:v>12.77</c:v>
                </c:pt>
                <c:pt idx="6436">
                  <c:v>12.06</c:v>
                </c:pt>
                <c:pt idx="6437">
                  <c:v>12.87</c:v>
                </c:pt>
                <c:pt idx="6438">
                  <c:v>15.6</c:v>
                </c:pt>
                <c:pt idx="6439">
                  <c:v>14.87</c:v>
                </c:pt>
                <c:pt idx="6440">
                  <c:v>13.57</c:v>
                </c:pt>
                <c:pt idx="6441">
                  <c:v>12.72</c:v>
                </c:pt>
                <c:pt idx="6442">
                  <c:v>12.03</c:v>
                </c:pt>
                <c:pt idx="6443">
                  <c:v>12.85</c:v>
                </c:pt>
                <c:pt idx="6444">
                  <c:v>12.66</c:v>
                </c:pt>
                <c:pt idx="6445">
                  <c:v>12.02</c:v>
                </c:pt>
                <c:pt idx="6446">
                  <c:v>12.2</c:v>
                </c:pt>
                <c:pt idx="6447">
                  <c:v>13.57</c:v>
                </c:pt>
                <c:pt idx="6448">
                  <c:v>12.73</c:v>
                </c:pt>
                <c:pt idx="6449">
                  <c:v>13.24</c:v>
                </c:pt>
                <c:pt idx="6450">
                  <c:v>15.19</c:v>
                </c:pt>
                <c:pt idx="6451">
                  <c:v>13.87</c:v>
                </c:pt>
                <c:pt idx="6452">
                  <c:v>13.69</c:v>
                </c:pt>
                <c:pt idx="6453">
                  <c:v>14.32</c:v>
                </c:pt>
                <c:pt idx="6454">
                  <c:v>13.41</c:v>
                </c:pt>
                <c:pt idx="6455">
                  <c:v>14.84</c:v>
                </c:pt>
                <c:pt idx="6456">
                  <c:v>16.55</c:v>
                </c:pt>
                <c:pt idx="6457">
                  <c:v>22.55</c:v>
                </c:pt>
                <c:pt idx="6458">
                  <c:v>28.03</c:v>
                </c:pt>
                <c:pt idx="6459">
                  <c:v>31.13</c:v>
                </c:pt>
                <c:pt idx="6460">
                  <c:v>31.13</c:v>
                </c:pt>
                <c:pt idx="6461">
                  <c:v>27.11</c:v>
                </c:pt>
                <c:pt idx="6462">
                  <c:v>26.69</c:v>
                </c:pt>
                <c:pt idx="6463">
                  <c:v>27.03</c:v>
                </c:pt>
                <c:pt idx="6464">
                  <c:v>31.91</c:v>
                </c:pt>
                <c:pt idx="6465">
                  <c:v>29.14</c:v>
                </c:pt>
                <c:pt idx="6466">
                  <c:v>25.21</c:v>
                </c:pt>
                <c:pt idx="6467">
                  <c:v>27.43</c:v>
                </c:pt>
                <c:pt idx="6468">
                  <c:v>25.05</c:v>
                </c:pt>
                <c:pt idx="6469">
                  <c:v>22.39</c:v>
                </c:pt>
                <c:pt idx="6470">
                  <c:v>26.87</c:v>
                </c:pt>
                <c:pt idx="6471">
                  <c:v>25.38</c:v>
                </c:pt>
                <c:pt idx="6472">
                  <c:v>24.03</c:v>
                </c:pt>
                <c:pt idx="6473">
                  <c:v>23.28</c:v>
                </c:pt>
                <c:pt idx="6474">
                  <c:v>22.57</c:v>
                </c:pt>
                <c:pt idx="6475">
                  <c:v>21.54</c:v>
                </c:pt>
                <c:pt idx="6476">
                  <c:v>23.07</c:v>
                </c:pt>
                <c:pt idx="6477">
                  <c:v>21.97</c:v>
                </c:pt>
                <c:pt idx="6478">
                  <c:v>22.97</c:v>
                </c:pt>
                <c:pt idx="6479">
                  <c:v>22.09</c:v>
                </c:pt>
                <c:pt idx="6480">
                  <c:v>23.53</c:v>
                </c:pt>
                <c:pt idx="6481">
                  <c:v>21.12</c:v>
                </c:pt>
                <c:pt idx="6482">
                  <c:v>25.02</c:v>
                </c:pt>
                <c:pt idx="6483">
                  <c:v>26.57</c:v>
                </c:pt>
                <c:pt idx="6484">
                  <c:v>24.64</c:v>
                </c:pt>
                <c:pt idx="6485">
                  <c:v>23.14</c:v>
                </c:pt>
                <c:pt idx="6486">
                  <c:v>23.99</c:v>
                </c:pt>
                <c:pt idx="6487">
                  <c:v>20.309999999999999</c:v>
                </c:pt>
                <c:pt idx="6488">
                  <c:v>19.54</c:v>
                </c:pt>
                <c:pt idx="6489">
                  <c:v>18.96</c:v>
                </c:pt>
                <c:pt idx="6490">
                  <c:v>18.62</c:v>
                </c:pt>
                <c:pt idx="6491">
                  <c:v>17.149999999999999</c:v>
                </c:pt>
                <c:pt idx="6492">
                  <c:v>17.68</c:v>
                </c:pt>
                <c:pt idx="6493">
                  <c:v>17.079999999999998</c:v>
                </c:pt>
                <c:pt idx="6494">
                  <c:v>17.670000000000002</c:v>
                </c:pt>
                <c:pt idx="6495">
                  <c:v>17.62</c:v>
                </c:pt>
                <c:pt idx="6496">
                  <c:v>15.64</c:v>
                </c:pt>
                <c:pt idx="6497">
                  <c:v>15.68</c:v>
                </c:pt>
                <c:pt idx="6498">
                  <c:v>15.17</c:v>
                </c:pt>
                <c:pt idx="6499">
                  <c:v>14.98</c:v>
                </c:pt>
                <c:pt idx="6500">
                  <c:v>15.02</c:v>
                </c:pt>
                <c:pt idx="6501">
                  <c:v>13.46</c:v>
                </c:pt>
                <c:pt idx="6502">
                  <c:v>14.76</c:v>
                </c:pt>
                <c:pt idx="6503">
                  <c:v>15.75</c:v>
                </c:pt>
                <c:pt idx="6504">
                  <c:v>15.14</c:v>
                </c:pt>
                <c:pt idx="6505">
                  <c:v>14.8</c:v>
                </c:pt>
                <c:pt idx="6506">
                  <c:v>14.6</c:v>
                </c:pt>
                <c:pt idx="6507">
                  <c:v>15.41</c:v>
                </c:pt>
                <c:pt idx="6508">
                  <c:v>14.33</c:v>
                </c:pt>
                <c:pt idx="6509">
                  <c:v>14.04</c:v>
                </c:pt>
                <c:pt idx="6510">
                  <c:v>15.39</c:v>
                </c:pt>
                <c:pt idx="6511">
                  <c:v>14.91</c:v>
                </c:pt>
                <c:pt idx="6512">
                  <c:v>15.34</c:v>
                </c:pt>
                <c:pt idx="6513">
                  <c:v>16.690000000000001</c:v>
                </c:pt>
                <c:pt idx="6514">
                  <c:v>15.07</c:v>
                </c:pt>
                <c:pt idx="6515">
                  <c:v>17.059999999999999</c:v>
                </c:pt>
                <c:pt idx="6516">
                  <c:v>18.68</c:v>
                </c:pt>
                <c:pt idx="6517">
                  <c:v>20.51</c:v>
                </c:pt>
                <c:pt idx="6518">
                  <c:v>17.82</c:v>
                </c:pt>
                <c:pt idx="6519">
                  <c:v>19.010000000000002</c:v>
                </c:pt>
                <c:pt idx="6520">
                  <c:v>16.25</c:v>
                </c:pt>
                <c:pt idx="6521">
                  <c:v>16.13</c:v>
                </c:pt>
                <c:pt idx="6522">
                  <c:v>16.149999999999999</c:v>
                </c:pt>
                <c:pt idx="6523">
                  <c:v>16.53</c:v>
                </c:pt>
                <c:pt idx="6524">
                  <c:v>15.55</c:v>
                </c:pt>
                <c:pt idx="6525">
                  <c:v>15.31</c:v>
                </c:pt>
                <c:pt idx="6526">
                  <c:v>15.55</c:v>
                </c:pt>
                <c:pt idx="6527">
                  <c:v>15.61</c:v>
                </c:pt>
                <c:pt idx="6528">
                  <c:v>15.04</c:v>
                </c:pt>
                <c:pt idx="6529">
                  <c:v>15.87</c:v>
                </c:pt>
                <c:pt idx="6530">
                  <c:v>17.43</c:v>
                </c:pt>
                <c:pt idx="6531">
                  <c:v>15.65</c:v>
                </c:pt>
                <c:pt idx="6532">
                  <c:v>17.690000000000001</c:v>
                </c:pt>
                <c:pt idx="6533">
                  <c:v>18.05</c:v>
                </c:pt>
                <c:pt idx="6534">
                  <c:v>19.25</c:v>
                </c:pt>
                <c:pt idx="6535">
                  <c:v>21.36</c:v>
                </c:pt>
                <c:pt idx="6536">
                  <c:v>24.7</c:v>
                </c:pt>
                <c:pt idx="6537">
                  <c:v>20.76</c:v>
                </c:pt>
                <c:pt idx="6538">
                  <c:v>19.25</c:v>
                </c:pt>
                <c:pt idx="6539">
                  <c:v>16.18</c:v>
                </c:pt>
                <c:pt idx="6540">
                  <c:v>19.34</c:v>
                </c:pt>
                <c:pt idx="6541">
                  <c:v>19.64</c:v>
                </c:pt>
                <c:pt idx="6542">
                  <c:v>17.61</c:v>
                </c:pt>
                <c:pt idx="6543">
                  <c:v>15.86</c:v>
                </c:pt>
                <c:pt idx="6544">
                  <c:v>15.44</c:v>
                </c:pt>
                <c:pt idx="6545">
                  <c:v>17.649999999999999</c:v>
                </c:pt>
                <c:pt idx="6546">
                  <c:v>15.91</c:v>
                </c:pt>
                <c:pt idx="6547">
                  <c:v>16.5</c:v>
                </c:pt>
                <c:pt idx="6548">
                  <c:v>17.97</c:v>
                </c:pt>
                <c:pt idx="6549">
                  <c:v>22.48</c:v>
                </c:pt>
                <c:pt idx="6550">
                  <c:v>20.75</c:v>
                </c:pt>
                <c:pt idx="6551">
                  <c:v>21.67</c:v>
                </c:pt>
                <c:pt idx="6552">
                  <c:v>23.22</c:v>
                </c:pt>
                <c:pt idx="6553">
                  <c:v>22.96</c:v>
                </c:pt>
                <c:pt idx="6554">
                  <c:v>25.58</c:v>
                </c:pt>
                <c:pt idx="6555">
                  <c:v>22.97</c:v>
                </c:pt>
                <c:pt idx="6556">
                  <c:v>21.72</c:v>
                </c:pt>
                <c:pt idx="6557">
                  <c:v>24.75</c:v>
                </c:pt>
                <c:pt idx="6558">
                  <c:v>28.96</c:v>
                </c:pt>
                <c:pt idx="6559">
                  <c:v>25.4</c:v>
                </c:pt>
                <c:pt idx="6560">
                  <c:v>27.78</c:v>
                </c:pt>
                <c:pt idx="6561">
                  <c:v>27.79</c:v>
                </c:pt>
                <c:pt idx="6562">
                  <c:v>24.21</c:v>
                </c:pt>
                <c:pt idx="6563">
                  <c:v>23.3</c:v>
                </c:pt>
                <c:pt idx="6564">
                  <c:v>23.75</c:v>
                </c:pt>
                <c:pt idx="6565">
                  <c:v>22.88</c:v>
                </c:pt>
                <c:pt idx="6566">
                  <c:v>22.15</c:v>
                </c:pt>
                <c:pt idx="6567">
                  <c:v>21.59</c:v>
                </c:pt>
                <c:pt idx="6568">
                  <c:v>21.32</c:v>
                </c:pt>
                <c:pt idx="6569">
                  <c:v>21.34</c:v>
                </c:pt>
                <c:pt idx="6570">
                  <c:v>21.49</c:v>
                </c:pt>
                <c:pt idx="6571">
                  <c:v>22.29</c:v>
                </c:pt>
                <c:pt idx="6572">
                  <c:v>22.09</c:v>
                </c:pt>
                <c:pt idx="6573">
                  <c:v>25.89</c:v>
                </c:pt>
                <c:pt idx="6574">
                  <c:v>28.3</c:v>
                </c:pt>
                <c:pt idx="6575">
                  <c:v>25.75</c:v>
                </c:pt>
                <c:pt idx="6576">
                  <c:v>29.01</c:v>
                </c:pt>
                <c:pt idx="6577">
                  <c:v>27.16</c:v>
                </c:pt>
                <c:pt idx="6578">
                  <c:v>24.96</c:v>
                </c:pt>
                <c:pt idx="6579">
                  <c:v>23.4</c:v>
                </c:pt>
                <c:pt idx="6580">
                  <c:v>22.16</c:v>
                </c:pt>
                <c:pt idx="6581">
                  <c:v>22.39</c:v>
                </c:pt>
                <c:pt idx="6582">
                  <c:v>20.14</c:v>
                </c:pt>
                <c:pt idx="6583">
                  <c:v>19.75</c:v>
                </c:pt>
                <c:pt idx="6584">
                  <c:v>22.28</c:v>
                </c:pt>
                <c:pt idx="6585">
                  <c:v>20.54</c:v>
                </c:pt>
                <c:pt idx="6586">
                  <c:v>18.89</c:v>
                </c:pt>
                <c:pt idx="6587">
                  <c:v>20.49</c:v>
                </c:pt>
                <c:pt idx="6588">
                  <c:v>19.84</c:v>
                </c:pt>
                <c:pt idx="6589">
                  <c:v>17.98</c:v>
                </c:pt>
                <c:pt idx="6590">
                  <c:v>17.25</c:v>
                </c:pt>
                <c:pt idx="6591">
                  <c:v>16.48</c:v>
                </c:pt>
                <c:pt idx="6592">
                  <c:v>17.98</c:v>
                </c:pt>
                <c:pt idx="6593">
                  <c:v>18.38</c:v>
                </c:pt>
                <c:pt idx="6594">
                  <c:v>18.559999999999999</c:v>
                </c:pt>
                <c:pt idx="6595">
                  <c:v>18.170000000000002</c:v>
                </c:pt>
                <c:pt idx="6596">
                  <c:v>17.09</c:v>
                </c:pt>
                <c:pt idx="6597">
                  <c:v>17.010000000000002</c:v>
                </c:pt>
                <c:pt idx="6598">
                  <c:v>17.600000000000001</c:v>
                </c:pt>
                <c:pt idx="6599">
                  <c:v>15.96</c:v>
                </c:pt>
                <c:pt idx="6600">
                  <c:v>15.34</c:v>
                </c:pt>
                <c:pt idx="6601">
                  <c:v>14.05</c:v>
                </c:pt>
                <c:pt idx="6602">
                  <c:v>14.57</c:v>
                </c:pt>
                <c:pt idx="6603">
                  <c:v>14.57</c:v>
                </c:pt>
                <c:pt idx="6604">
                  <c:v>14.57</c:v>
                </c:pt>
                <c:pt idx="6605">
                  <c:v>16.3</c:v>
                </c:pt>
                <c:pt idx="6606">
                  <c:v>15.65</c:v>
                </c:pt>
                <c:pt idx="6607">
                  <c:v>15.74</c:v>
                </c:pt>
                <c:pt idx="6608">
                  <c:v>13.69</c:v>
                </c:pt>
                <c:pt idx="6609">
                  <c:v>13.73</c:v>
                </c:pt>
                <c:pt idx="6610">
                  <c:v>15.23</c:v>
                </c:pt>
                <c:pt idx="6611">
                  <c:v>13.88</c:v>
                </c:pt>
                <c:pt idx="6612">
                  <c:v>15.39</c:v>
                </c:pt>
                <c:pt idx="6613">
                  <c:v>15.61</c:v>
                </c:pt>
                <c:pt idx="6614">
                  <c:v>15.14</c:v>
                </c:pt>
                <c:pt idx="6615">
                  <c:v>15.34</c:v>
                </c:pt>
                <c:pt idx="6616">
                  <c:v>15.34</c:v>
                </c:pt>
                <c:pt idx="6617">
                  <c:v>15.98</c:v>
                </c:pt>
                <c:pt idx="6618">
                  <c:v>14.49</c:v>
                </c:pt>
                <c:pt idx="6619">
                  <c:v>13.9</c:v>
                </c:pt>
                <c:pt idx="6620">
                  <c:v>13.99</c:v>
                </c:pt>
                <c:pt idx="6621">
                  <c:v>14.87</c:v>
                </c:pt>
                <c:pt idx="6622">
                  <c:v>13.18</c:v>
                </c:pt>
                <c:pt idx="6623">
                  <c:v>13.39</c:v>
                </c:pt>
                <c:pt idx="6624">
                  <c:v>13.2</c:v>
                </c:pt>
                <c:pt idx="6625">
                  <c:v>13.7</c:v>
                </c:pt>
                <c:pt idx="6626">
                  <c:v>14.07</c:v>
                </c:pt>
                <c:pt idx="6627">
                  <c:v>14.01</c:v>
                </c:pt>
                <c:pt idx="6628">
                  <c:v>14.15</c:v>
                </c:pt>
                <c:pt idx="6629">
                  <c:v>14.53</c:v>
                </c:pt>
                <c:pt idx="6630">
                  <c:v>15.21</c:v>
                </c:pt>
                <c:pt idx="6631">
                  <c:v>16.329999999999998</c:v>
                </c:pt>
                <c:pt idx="6632">
                  <c:v>14.92</c:v>
                </c:pt>
                <c:pt idx="6633">
                  <c:v>15.47</c:v>
                </c:pt>
                <c:pt idx="6634">
                  <c:v>15.54</c:v>
                </c:pt>
                <c:pt idx="6635">
                  <c:v>16.2</c:v>
                </c:pt>
                <c:pt idx="6636">
                  <c:v>15.2</c:v>
                </c:pt>
                <c:pt idx="6637">
                  <c:v>13.98</c:v>
                </c:pt>
                <c:pt idx="6638">
                  <c:v>13.92</c:v>
                </c:pt>
                <c:pt idx="6639">
                  <c:v>14.55</c:v>
                </c:pt>
                <c:pt idx="6640">
                  <c:v>15.15</c:v>
                </c:pt>
                <c:pt idx="6641">
                  <c:v>15.72</c:v>
                </c:pt>
                <c:pt idx="6642">
                  <c:v>14.57</c:v>
                </c:pt>
                <c:pt idx="6643">
                  <c:v>15.72</c:v>
                </c:pt>
                <c:pt idx="6644">
                  <c:v>16.37</c:v>
                </c:pt>
                <c:pt idx="6645">
                  <c:v>16.13</c:v>
                </c:pt>
                <c:pt idx="6646">
                  <c:v>16.329999999999998</c:v>
                </c:pt>
                <c:pt idx="6647">
                  <c:v>16.03</c:v>
                </c:pt>
                <c:pt idx="6648">
                  <c:v>14.19</c:v>
                </c:pt>
                <c:pt idx="6649">
                  <c:v>13.8</c:v>
                </c:pt>
                <c:pt idx="6650">
                  <c:v>13.49</c:v>
                </c:pt>
                <c:pt idx="6651">
                  <c:v>13.94</c:v>
                </c:pt>
                <c:pt idx="6652">
                  <c:v>14.45</c:v>
                </c:pt>
                <c:pt idx="6653">
                  <c:v>14.42</c:v>
                </c:pt>
                <c:pt idx="6654">
                  <c:v>13.78</c:v>
                </c:pt>
                <c:pt idx="6655">
                  <c:v>13.84</c:v>
                </c:pt>
                <c:pt idx="6656">
                  <c:v>12.77</c:v>
                </c:pt>
                <c:pt idx="6657">
                  <c:v>13.84</c:v>
                </c:pt>
                <c:pt idx="6658">
                  <c:v>14.01</c:v>
                </c:pt>
                <c:pt idx="6659">
                  <c:v>14.89</c:v>
                </c:pt>
                <c:pt idx="6660">
                  <c:v>18.239999999999998</c:v>
                </c:pt>
                <c:pt idx="6661">
                  <c:v>21.28</c:v>
                </c:pt>
                <c:pt idx="6662">
                  <c:v>20.25</c:v>
                </c:pt>
                <c:pt idx="6663">
                  <c:v>20.8</c:v>
                </c:pt>
                <c:pt idx="6664">
                  <c:v>19.420000000000002</c:v>
                </c:pt>
                <c:pt idx="6665">
                  <c:v>17.420000000000002</c:v>
                </c:pt>
                <c:pt idx="6666">
                  <c:v>17.670000000000002</c:v>
                </c:pt>
                <c:pt idx="6667">
                  <c:v>18.260000000000002</c:v>
                </c:pt>
                <c:pt idx="6668">
                  <c:v>19.54</c:v>
                </c:pt>
                <c:pt idx="6669">
                  <c:v>26.06</c:v>
                </c:pt>
                <c:pt idx="6670">
                  <c:v>24.38</c:v>
                </c:pt>
                <c:pt idx="6671">
                  <c:v>21.76</c:v>
                </c:pt>
                <c:pt idx="6672">
                  <c:v>18.12</c:v>
                </c:pt>
                <c:pt idx="6673">
                  <c:v>16.91</c:v>
                </c:pt>
                <c:pt idx="6674">
                  <c:v>15.59</c:v>
                </c:pt>
                <c:pt idx="6675">
                  <c:v>16.05</c:v>
                </c:pt>
                <c:pt idx="6676">
                  <c:v>15.87</c:v>
                </c:pt>
                <c:pt idx="6677">
                  <c:v>14.8</c:v>
                </c:pt>
                <c:pt idx="6678">
                  <c:v>14.64</c:v>
                </c:pt>
                <c:pt idx="6679">
                  <c:v>13.25</c:v>
                </c:pt>
                <c:pt idx="6680">
                  <c:v>12.93</c:v>
                </c:pt>
                <c:pt idx="6681">
                  <c:v>13.32</c:v>
                </c:pt>
                <c:pt idx="6682">
                  <c:v>12.5</c:v>
                </c:pt>
                <c:pt idx="6683">
                  <c:v>13.12</c:v>
                </c:pt>
                <c:pt idx="6684">
                  <c:v>12.75</c:v>
                </c:pt>
                <c:pt idx="6685">
                  <c:v>12.53</c:v>
                </c:pt>
                <c:pt idx="6686">
                  <c:v>11.94</c:v>
                </c:pt>
                <c:pt idx="6687">
                  <c:v>11.8</c:v>
                </c:pt>
                <c:pt idx="6688">
                  <c:v>12.8</c:v>
                </c:pt>
                <c:pt idx="6689">
                  <c:v>12.64</c:v>
                </c:pt>
                <c:pt idx="6690">
                  <c:v>12.88</c:v>
                </c:pt>
                <c:pt idx="6691">
                  <c:v>12.61</c:v>
                </c:pt>
                <c:pt idx="6692">
                  <c:v>12.51</c:v>
                </c:pt>
                <c:pt idx="6693">
                  <c:v>12.85</c:v>
                </c:pt>
                <c:pt idx="6694">
                  <c:v>11.89</c:v>
                </c:pt>
                <c:pt idx="6695">
                  <c:v>12.39</c:v>
                </c:pt>
                <c:pt idx="6696">
                  <c:v>13.53</c:v>
                </c:pt>
                <c:pt idx="6697">
                  <c:v>12.73</c:v>
                </c:pt>
                <c:pt idx="6698">
                  <c:v>12.08</c:v>
                </c:pt>
                <c:pt idx="6699">
                  <c:v>11.66</c:v>
                </c:pt>
                <c:pt idx="6700">
                  <c:v>11.4</c:v>
                </c:pt>
                <c:pt idx="6701">
                  <c:v>11.55</c:v>
                </c:pt>
                <c:pt idx="6702">
                  <c:v>11.93</c:v>
                </c:pt>
                <c:pt idx="6703">
                  <c:v>11.61</c:v>
                </c:pt>
                <c:pt idx="6704">
                  <c:v>11.81</c:v>
                </c:pt>
                <c:pt idx="6705">
                  <c:v>12.04</c:v>
                </c:pt>
                <c:pt idx="6706">
                  <c:v>12.57</c:v>
                </c:pt>
                <c:pt idx="6707">
                  <c:v>12.2</c:v>
                </c:pt>
                <c:pt idx="6708">
                  <c:v>11.67</c:v>
                </c:pt>
                <c:pt idx="6709">
                  <c:v>12.53</c:v>
                </c:pt>
                <c:pt idx="6710">
                  <c:v>12.15</c:v>
                </c:pt>
                <c:pt idx="6711">
                  <c:v>12.7</c:v>
                </c:pt>
                <c:pt idx="6712">
                  <c:v>13.62</c:v>
                </c:pt>
                <c:pt idx="6713">
                  <c:v>13.54</c:v>
                </c:pt>
                <c:pt idx="6714">
                  <c:v>14.09</c:v>
                </c:pt>
                <c:pt idx="6715">
                  <c:v>12.94</c:v>
                </c:pt>
                <c:pt idx="6716">
                  <c:v>13.14</c:v>
                </c:pt>
                <c:pt idx="6717">
                  <c:v>13.07</c:v>
                </c:pt>
                <c:pt idx="6718">
                  <c:v>13.47</c:v>
                </c:pt>
                <c:pt idx="6719">
                  <c:v>12.42</c:v>
                </c:pt>
                <c:pt idx="6720">
                  <c:v>11.89</c:v>
                </c:pt>
                <c:pt idx="6721">
                  <c:v>11.74</c:v>
                </c:pt>
                <c:pt idx="6722">
                  <c:v>12.52</c:v>
                </c:pt>
                <c:pt idx="6723">
                  <c:v>20.13</c:v>
                </c:pt>
                <c:pt idx="6724">
                  <c:v>15.98</c:v>
                </c:pt>
                <c:pt idx="6725">
                  <c:v>17.63</c:v>
                </c:pt>
                <c:pt idx="6726">
                  <c:v>17.97</c:v>
                </c:pt>
                <c:pt idx="6727">
                  <c:v>16.41</c:v>
                </c:pt>
                <c:pt idx="6728">
                  <c:v>15.14</c:v>
                </c:pt>
                <c:pt idx="6729">
                  <c:v>14.98</c:v>
                </c:pt>
                <c:pt idx="6730">
                  <c:v>15.07</c:v>
                </c:pt>
                <c:pt idx="6731">
                  <c:v>13.39</c:v>
                </c:pt>
                <c:pt idx="6732">
                  <c:v>12</c:v>
                </c:pt>
                <c:pt idx="6733">
                  <c:v>13.26</c:v>
                </c:pt>
                <c:pt idx="6734">
                  <c:v>13.36</c:v>
                </c:pt>
                <c:pt idx="6735">
                  <c:v>12.9</c:v>
                </c:pt>
                <c:pt idx="6736">
                  <c:v>12.53</c:v>
                </c:pt>
                <c:pt idx="6737">
                  <c:v>14.91</c:v>
                </c:pt>
                <c:pt idx="6738">
                  <c:v>13.75</c:v>
                </c:pt>
                <c:pt idx="6739">
                  <c:v>13.4</c:v>
                </c:pt>
                <c:pt idx="6740">
                  <c:v>13.56</c:v>
                </c:pt>
                <c:pt idx="6741">
                  <c:v>13.11</c:v>
                </c:pt>
                <c:pt idx="6742">
                  <c:v>13.52</c:v>
                </c:pt>
                <c:pt idx="6743">
                  <c:v>14.19</c:v>
                </c:pt>
                <c:pt idx="6744">
                  <c:v>13.71</c:v>
                </c:pt>
                <c:pt idx="6745">
                  <c:v>15.53</c:v>
                </c:pt>
                <c:pt idx="6746">
                  <c:v>16.88</c:v>
                </c:pt>
                <c:pt idx="6747">
                  <c:v>16.489999999999998</c:v>
                </c:pt>
                <c:pt idx="6748">
                  <c:v>17.010000000000002</c:v>
                </c:pt>
                <c:pt idx="6749">
                  <c:v>15.82</c:v>
                </c:pt>
                <c:pt idx="6750">
                  <c:v>15.45</c:v>
                </c:pt>
                <c:pt idx="6751">
                  <c:v>14.43</c:v>
                </c:pt>
                <c:pt idx="6752">
                  <c:v>14.04</c:v>
                </c:pt>
                <c:pt idx="6753">
                  <c:v>13.19</c:v>
                </c:pt>
                <c:pt idx="6754">
                  <c:v>12.91</c:v>
                </c:pt>
                <c:pt idx="6755">
                  <c:v>13.66</c:v>
                </c:pt>
                <c:pt idx="6756">
                  <c:v>14.37</c:v>
                </c:pt>
                <c:pt idx="6757">
                  <c:v>15.67</c:v>
                </c:pt>
                <c:pt idx="6758">
                  <c:v>16.309999999999999</c:v>
                </c:pt>
                <c:pt idx="6759">
                  <c:v>16.54</c:v>
                </c:pt>
                <c:pt idx="6760">
                  <c:v>19.09</c:v>
                </c:pt>
                <c:pt idx="6761">
                  <c:v>19.850000000000001</c:v>
                </c:pt>
                <c:pt idx="6762">
                  <c:v>21.86</c:v>
                </c:pt>
                <c:pt idx="6763">
                  <c:v>19.78</c:v>
                </c:pt>
                <c:pt idx="6764">
                  <c:v>18.920000000000002</c:v>
                </c:pt>
                <c:pt idx="6765">
                  <c:v>20.7</c:v>
                </c:pt>
                <c:pt idx="6766">
                  <c:v>14.01</c:v>
                </c:pt>
                <c:pt idx="6767">
                  <c:v>14.83</c:v>
                </c:pt>
                <c:pt idx="6768">
                  <c:v>14.69</c:v>
                </c:pt>
                <c:pt idx="6769">
                  <c:v>14.16</c:v>
                </c:pt>
                <c:pt idx="6770">
                  <c:v>13.51</c:v>
                </c:pt>
                <c:pt idx="6771">
                  <c:v>13.37</c:v>
                </c:pt>
                <c:pt idx="6772">
                  <c:v>13.56</c:v>
                </c:pt>
                <c:pt idx="6773">
                  <c:v>13.27</c:v>
                </c:pt>
                <c:pt idx="6774">
                  <c:v>12.26</c:v>
                </c:pt>
                <c:pt idx="6775">
                  <c:v>12.34</c:v>
                </c:pt>
                <c:pt idx="6776">
                  <c:v>12.52</c:v>
                </c:pt>
                <c:pt idx="6777">
                  <c:v>13.4</c:v>
                </c:pt>
                <c:pt idx="6778">
                  <c:v>13.07</c:v>
                </c:pt>
                <c:pt idx="6779">
                  <c:v>12.6</c:v>
                </c:pt>
                <c:pt idx="6780">
                  <c:v>13.4</c:v>
                </c:pt>
                <c:pt idx="6781">
                  <c:v>14.16</c:v>
                </c:pt>
                <c:pt idx="6782">
                  <c:v>13.75</c:v>
                </c:pt>
                <c:pt idx="6783">
                  <c:v>12.19</c:v>
                </c:pt>
                <c:pt idx="6784">
                  <c:v>11.59</c:v>
                </c:pt>
                <c:pt idx="6785">
                  <c:v>12.1</c:v>
                </c:pt>
                <c:pt idx="6786">
                  <c:v>12.59</c:v>
                </c:pt>
                <c:pt idx="6787">
                  <c:v>12.23</c:v>
                </c:pt>
                <c:pt idx="6788">
                  <c:v>12.46</c:v>
                </c:pt>
                <c:pt idx="6789">
                  <c:v>12.88</c:v>
                </c:pt>
                <c:pt idx="6790">
                  <c:v>13.07</c:v>
                </c:pt>
                <c:pt idx="6791">
                  <c:v>12.88</c:v>
                </c:pt>
                <c:pt idx="6792">
                  <c:v>12.5</c:v>
                </c:pt>
                <c:pt idx="6793">
                  <c:v>11.65</c:v>
                </c:pt>
                <c:pt idx="6794">
                  <c:v>11.44</c:v>
                </c:pt>
                <c:pt idx="6795">
                  <c:v>11.32</c:v>
                </c:pt>
                <c:pt idx="6796">
                  <c:v>11.38</c:v>
                </c:pt>
                <c:pt idx="6797">
                  <c:v>12.26</c:v>
                </c:pt>
                <c:pt idx="6798">
                  <c:v>11.89</c:v>
                </c:pt>
                <c:pt idx="6799">
                  <c:v>13.15</c:v>
                </c:pt>
                <c:pt idx="6800">
                  <c:v>13.2</c:v>
                </c:pt>
                <c:pt idx="6801">
                  <c:v>14.07</c:v>
                </c:pt>
                <c:pt idx="6802">
                  <c:v>12.78</c:v>
                </c:pt>
                <c:pt idx="6803">
                  <c:v>11.96</c:v>
                </c:pt>
                <c:pt idx="6804">
                  <c:v>11.7</c:v>
                </c:pt>
                <c:pt idx="6805">
                  <c:v>11.71</c:v>
                </c:pt>
                <c:pt idx="6806">
                  <c:v>11.59</c:v>
                </c:pt>
                <c:pt idx="6807">
                  <c:v>11.56</c:v>
                </c:pt>
                <c:pt idx="6808">
                  <c:v>11.48</c:v>
                </c:pt>
                <c:pt idx="6809">
                  <c:v>11.45</c:v>
                </c:pt>
                <c:pt idx="6810">
                  <c:v>12.2</c:v>
                </c:pt>
                <c:pt idx="6811">
                  <c:v>11.79</c:v>
                </c:pt>
                <c:pt idx="6812">
                  <c:v>12.58</c:v>
                </c:pt>
                <c:pt idx="6813">
                  <c:v>12.58</c:v>
                </c:pt>
                <c:pt idx="6814">
                  <c:v>12.3</c:v>
                </c:pt>
                <c:pt idx="6815">
                  <c:v>11.82</c:v>
                </c:pt>
                <c:pt idx="6816">
                  <c:v>10.79</c:v>
                </c:pt>
                <c:pt idx="6817">
                  <c:v>10.61</c:v>
                </c:pt>
                <c:pt idx="6818">
                  <c:v>10.57</c:v>
                </c:pt>
                <c:pt idx="6819">
                  <c:v>11.1</c:v>
                </c:pt>
                <c:pt idx="6820">
                  <c:v>12.29</c:v>
                </c:pt>
                <c:pt idx="6821">
                  <c:v>11.79</c:v>
                </c:pt>
                <c:pt idx="6822">
                  <c:v>12.37</c:v>
                </c:pt>
                <c:pt idx="6823">
                  <c:v>11.84</c:v>
                </c:pt>
                <c:pt idx="6824">
                  <c:v>11.37</c:v>
                </c:pt>
                <c:pt idx="6825">
                  <c:v>11.39</c:v>
                </c:pt>
                <c:pt idx="6826">
                  <c:v>11.19</c:v>
                </c:pt>
                <c:pt idx="6827">
                  <c:v>11.44</c:v>
                </c:pt>
                <c:pt idx="6828">
                  <c:v>10.85</c:v>
                </c:pt>
                <c:pt idx="6829">
                  <c:v>11.36</c:v>
                </c:pt>
                <c:pt idx="6830">
                  <c:v>11.17</c:v>
                </c:pt>
                <c:pt idx="6831">
                  <c:v>10.84</c:v>
                </c:pt>
                <c:pt idx="6832">
                  <c:v>12.02</c:v>
                </c:pt>
                <c:pt idx="6833">
                  <c:v>11.84</c:v>
                </c:pt>
                <c:pt idx="6834">
                  <c:v>12.05</c:v>
                </c:pt>
                <c:pt idx="6835">
                  <c:v>11.48</c:v>
                </c:pt>
                <c:pt idx="6836">
                  <c:v>11.66</c:v>
                </c:pt>
                <c:pt idx="6837">
                  <c:v>11.81</c:v>
                </c:pt>
                <c:pt idx="6838">
                  <c:v>11.78</c:v>
                </c:pt>
                <c:pt idx="6839">
                  <c:v>12.19</c:v>
                </c:pt>
                <c:pt idx="6840">
                  <c:v>12.31</c:v>
                </c:pt>
                <c:pt idx="6841">
                  <c:v>12.43</c:v>
                </c:pt>
                <c:pt idx="6842">
                  <c:v>11.96</c:v>
                </c:pt>
                <c:pt idx="6843">
                  <c:v>11.59</c:v>
                </c:pt>
                <c:pt idx="6844">
                  <c:v>11.27</c:v>
                </c:pt>
                <c:pt idx="6845">
                  <c:v>11.49</c:v>
                </c:pt>
                <c:pt idx="6846">
                  <c:v>11.75</c:v>
                </c:pt>
                <c:pt idx="6847">
                  <c:v>11.97</c:v>
                </c:pt>
                <c:pt idx="6848">
                  <c:v>12.16</c:v>
                </c:pt>
                <c:pt idx="6849">
                  <c:v>11.39</c:v>
                </c:pt>
                <c:pt idx="6850">
                  <c:v>12.12</c:v>
                </c:pt>
                <c:pt idx="6851">
                  <c:v>11.29</c:v>
                </c:pt>
                <c:pt idx="6852">
                  <c:v>11.38</c:v>
                </c:pt>
                <c:pt idx="6853">
                  <c:v>11.71</c:v>
                </c:pt>
                <c:pt idx="6854">
                  <c:v>11.15</c:v>
                </c:pt>
                <c:pt idx="6855">
                  <c:v>12.95</c:v>
                </c:pt>
                <c:pt idx="6856">
                  <c:v>12.65</c:v>
                </c:pt>
                <c:pt idx="6857">
                  <c:v>12.86</c:v>
                </c:pt>
                <c:pt idx="6858">
                  <c:v>14.78</c:v>
                </c:pt>
                <c:pt idx="6859">
                  <c:v>12.44</c:v>
                </c:pt>
                <c:pt idx="6860">
                  <c:v>11.54</c:v>
                </c:pt>
                <c:pt idx="6861">
                  <c:v>11.37</c:v>
                </c:pt>
                <c:pt idx="6862">
                  <c:v>11.61</c:v>
                </c:pt>
                <c:pt idx="6863">
                  <c:v>12.59</c:v>
                </c:pt>
                <c:pt idx="6864">
                  <c:v>12.71</c:v>
                </c:pt>
                <c:pt idx="6865">
                  <c:v>11.89</c:v>
                </c:pt>
                <c:pt idx="6866">
                  <c:v>13.11</c:v>
                </c:pt>
                <c:pt idx="6867">
                  <c:v>13.17</c:v>
                </c:pt>
                <c:pt idx="6868">
                  <c:v>13.24</c:v>
                </c:pt>
                <c:pt idx="6869">
                  <c:v>14.32</c:v>
                </c:pt>
                <c:pt idx="6870">
                  <c:v>15.16</c:v>
                </c:pt>
                <c:pt idx="6871">
                  <c:v>15.89</c:v>
                </c:pt>
                <c:pt idx="6872">
                  <c:v>16.190000000000001</c:v>
                </c:pt>
                <c:pt idx="6873">
                  <c:v>14.5</c:v>
                </c:pt>
                <c:pt idx="6874">
                  <c:v>14</c:v>
                </c:pt>
                <c:pt idx="6875">
                  <c:v>14.59</c:v>
                </c:pt>
                <c:pt idx="6876">
                  <c:v>13.85</c:v>
                </c:pt>
                <c:pt idx="6877">
                  <c:v>11.56</c:v>
                </c:pt>
                <c:pt idx="6878">
                  <c:v>10.81</c:v>
                </c:pt>
                <c:pt idx="6879">
                  <c:v>10.61</c:v>
                </c:pt>
                <c:pt idx="6880">
                  <c:v>10.72</c:v>
                </c:pt>
                <c:pt idx="6881">
                  <c:v>10.39</c:v>
                </c:pt>
                <c:pt idx="6882">
                  <c:v>10.92</c:v>
                </c:pt>
                <c:pt idx="6883">
                  <c:v>10.15</c:v>
                </c:pt>
                <c:pt idx="6884">
                  <c:v>10.56</c:v>
                </c:pt>
                <c:pt idx="6885">
                  <c:v>10.71</c:v>
                </c:pt>
                <c:pt idx="6886">
                  <c:v>10.51</c:v>
                </c:pt>
                <c:pt idx="6887">
                  <c:v>10.53</c:v>
                </c:pt>
                <c:pt idx="6888">
                  <c:v>9.8699999999999992</c:v>
                </c:pt>
                <c:pt idx="6889">
                  <c:v>9.75</c:v>
                </c:pt>
                <c:pt idx="6890">
                  <c:v>10.34</c:v>
                </c:pt>
                <c:pt idx="6891">
                  <c:v>10.72</c:v>
                </c:pt>
                <c:pt idx="6892">
                  <c:v>10.54</c:v>
                </c:pt>
                <c:pt idx="6893">
                  <c:v>10.46</c:v>
                </c:pt>
                <c:pt idx="6894">
                  <c:v>11.89</c:v>
                </c:pt>
                <c:pt idx="6895">
                  <c:v>14.06</c:v>
                </c:pt>
                <c:pt idx="6896">
                  <c:v>14.23</c:v>
                </c:pt>
                <c:pt idx="6897">
                  <c:v>12.29</c:v>
                </c:pt>
                <c:pt idx="6898">
                  <c:v>11</c:v>
                </c:pt>
                <c:pt idx="6899">
                  <c:v>10.61</c:v>
                </c:pt>
                <c:pt idx="6900">
                  <c:v>9.82</c:v>
                </c:pt>
                <c:pt idx="6901">
                  <c:v>9.93</c:v>
                </c:pt>
                <c:pt idx="6902">
                  <c:v>10.61</c:v>
                </c:pt>
                <c:pt idx="6903">
                  <c:v>10.1</c:v>
                </c:pt>
                <c:pt idx="6904">
                  <c:v>10.42</c:v>
                </c:pt>
                <c:pt idx="6905">
                  <c:v>10.08</c:v>
                </c:pt>
                <c:pt idx="6906">
                  <c:v>10.08</c:v>
                </c:pt>
                <c:pt idx="6907">
                  <c:v>10.19</c:v>
                </c:pt>
                <c:pt idx="6908">
                  <c:v>10.48</c:v>
                </c:pt>
                <c:pt idx="6909">
                  <c:v>10.27</c:v>
                </c:pt>
                <c:pt idx="6910">
                  <c:v>9.93</c:v>
                </c:pt>
                <c:pt idx="6911">
                  <c:v>11.19</c:v>
                </c:pt>
                <c:pt idx="6912">
                  <c:v>11.12</c:v>
                </c:pt>
                <c:pt idx="6913">
                  <c:v>10.33</c:v>
                </c:pt>
                <c:pt idx="6914">
                  <c:v>11.06</c:v>
                </c:pt>
                <c:pt idx="6915">
                  <c:v>10.63</c:v>
                </c:pt>
                <c:pt idx="6916">
                  <c:v>10.57</c:v>
                </c:pt>
                <c:pt idx="6917">
                  <c:v>10.28</c:v>
                </c:pt>
                <c:pt idx="6918">
                  <c:v>11.03</c:v>
                </c:pt>
                <c:pt idx="6919">
                  <c:v>10.81</c:v>
                </c:pt>
                <c:pt idx="6920">
                  <c:v>10.25</c:v>
                </c:pt>
                <c:pt idx="6921">
                  <c:v>10.130000000000001</c:v>
                </c:pt>
                <c:pt idx="6922">
                  <c:v>10.039999999999999</c:v>
                </c:pt>
                <c:pt idx="6923">
                  <c:v>11.17</c:v>
                </c:pt>
                <c:pt idx="6924">
                  <c:v>9.7899999999999991</c:v>
                </c:pt>
                <c:pt idx="6925">
                  <c:v>11.74</c:v>
                </c:pt>
                <c:pt idx="6926">
                  <c:v>11.07</c:v>
                </c:pt>
                <c:pt idx="6927">
                  <c:v>11.2</c:v>
                </c:pt>
                <c:pt idx="6928">
                  <c:v>11.2</c:v>
                </c:pt>
                <c:pt idx="6929">
                  <c:v>12.48</c:v>
                </c:pt>
                <c:pt idx="6930">
                  <c:v>11.26</c:v>
                </c:pt>
                <c:pt idx="6931">
                  <c:v>10.79</c:v>
                </c:pt>
                <c:pt idx="6932">
                  <c:v>10.85</c:v>
                </c:pt>
                <c:pt idx="6933">
                  <c:v>10.07</c:v>
                </c:pt>
                <c:pt idx="6934">
                  <c:v>10.09</c:v>
                </c:pt>
                <c:pt idx="6935">
                  <c:v>9.77</c:v>
                </c:pt>
                <c:pt idx="6936">
                  <c:v>9.86</c:v>
                </c:pt>
                <c:pt idx="6937">
                  <c:v>9.69</c:v>
                </c:pt>
                <c:pt idx="6938">
                  <c:v>9.66</c:v>
                </c:pt>
                <c:pt idx="6939">
                  <c:v>9.52</c:v>
                </c:pt>
                <c:pt idx="6940">
                  <c:v>9.94</c:v>
                </c:pt>
                <c:pt idx="6941">
                  <c:v>9.4</c:v>
                </c:pt>
                <c:pt idx="6942">
                  <c:v>9.25</c:v>
                </c:pt>
                <c:pt idx="6943">
                  <c:v>9.33</c:v>
                </c:pt>
                <c:pt idx="6944">
                  <c:v>10.62</c:v>
                </c:pt>
                <c:pt idx="6945">
                  <c:v>10.53</c:v>
                </c:pt>
                <c:pt idx="6946">
                  <c:v>10.19</c:v>
                </c:pt>
                <c:pt idx="6947">
                  <c:v>10.08</c:v>
                </c:pt>
                <c:pt idx="6948">
                  <c:v>10.47</c:v>
                </c:pt>
                <c:pt idx="6949">
                  <c:v>10.48</c:v>
                </c:pt>
                <c:pt idx="6950">
                  <c:v>10.19</c:v>
                </c:pt>
                <c:pt idx="6951">
                  <c:v>10.039999999999999</c:v>
                </c:pt>
                <c:pt idx="6952">
                  <c:v>11.49</c:v>
                </c:pt>
                <c:pt idx="6953">
                  <c:v>11.57</c:v>
                </c:pt>
                <c:pt idx="6954">
                  <c:v>16.170000000000002</c:v>
                </c:pt>
                <c:pt idx="6955">
                  <c:v>14.05</c:v>
                </c:pt>
                <c:pt idx="6956">
                  <c:v>11.78</c:v>
                </c:pt>
                <c:pt idx="6957">
                  <c:v>11.59</c:v>
                </c:pt>
                <c:pt idx="6958">
                  <c:v>11.81</c:v>
                </c:pt>
                <c:pt idx="6959">
                  <c:v>15.38</c:v>
                </c:pt>
                <c:pt idx="6960">
                  <c:v>14.59</c:v>
                </c:pt>
                <c:pt idx="6961">
                  <c:v>12.6</c:v>
                </c:pt>
                <c:pt idx="6962">
                  <c:v>11.51</c:v>
                </c:pt>
                <c:pt idx="6963">
                  <c:v>12.06</c:v>
                </c:pt>
                <c:pt idx="6964">
                  <c:v>12.2</c:v>
                </c:pt>
                <c:pt idx="6965">
                  <c:v>12.09</c:v>
                </c:pt>
                <c:pt idx="6966">
                  <c:v>13.33</c:v>
                </c:pt>
                <c:pt idx="6967">
                  <c:v>11.4</c:v>
                </c:pt>
                <c:pt idx="6968">
                  <c:v>11.07</c:v>
                </c:pt>
                <c:pt idx="6969">
                  <c:v>10.33</c:v>
                </c:pt>
                <c:pt idx="6970">
                  <c:v>11.75</c:v>
                </c:pt>
                <c:pt idx="6971">
                  <c:v>12.27</c:v>
                </c:pt>
                <c:pt idx="6972">
                  <c:v>11.93</c:v>
                </c:pt>
                <c:pt idx="6973">
                  <c:v>11.87</c:v>
                </c:pt>
                <c:pt idx="6974">
                  <c:v>11.38</c:v>
                </c:pt>
                <c:pt idx="6975">
                  <c:v>10.66</c:v>
                </c:pt>
                <c:pt idx="6976">
                  <c:v>10.72</c:v>
                </c:pt>
                <c:pt idx="6977">
                  <c:v>10.57</c:v>
                </c:pt>
                <c:pt idx="6978">
                  <c:v>10.51</c:v>
                </c:pt>
                <c:pt idx="6979">
                  <c:v>10.18</c:v>
                </c:pt>
                <c:pt idx="6980">
                  <c:v>10.16</c:v>
                </c:pt>
                <c:pt idx="6981">
                  <c:v>10.039999999999999</c:v>
                </c:pt>
                <c:pt idx="6982">
                  <c:v>9.74</c:v>
                </c:pt>
                <c:pt idx="6983">
                  <c:v>9.9</c:v>
                </c:pt>
                <c:pt idx="6984">
                  <c:v>10.08</c:v>
                </c:pt>
                <c:pt idx="6985">
                  <c:v>10.42</c:v>
                </c:pt>
                <c:pt idx="6986">
                  <c:v>9.9</c:v>
                </c:pt>
                <c:pt idx="6987">
                  <c:v>9.74</c:v>
                </c:pt>
                <c:pt idx="6988">
                  <c:v>9.59</c:v>
                </c:pt>
                <c:pt idx="6989">
                  <c:v>9.59</c:v>
                </c:pt>
                <c:pt idx="6990">
                  <c:v>9.3000000000000007</c:v>
                </c:pt>
                <c:pt idx="6991">
                  <c:v>9.5299999999999994</c:v>
                </c:pt>
                <c:pt idx="6992">
                  <c:v>9.48</c:v>
                </c:pt>
                <c:pt idx="6993">
                  <c:v>9.23</c:v>
                </c:pt>
                <c:pt idx="6994">
                  <c:v>9.92</c:v>
                </c:pt>
                <c:pt idx="6995">
                  <c:v>10.15</c:v>
                </c:pt>
                <c:pt idx="6996">
                  <c:v>9.9499999999999993</c:v>
                </c:pt>
                <c:pt idx="6997">
                  <c:v>9.94</c:v>
                </c:pt>
                <c:pt idx="6998">
                  <c:v>9.9499999999999993</c:v>
                </c:pt>
                <c:pt idx="6999">
                  <c:v>9.9499999999999993</c:v>
                </c:pt>
                <c:pt idx="7000">
                  <c:v>9.85</c:v>
                </c:pt>
                <c:pt idx="7001">
                  <c:v>10.34</c:v>
                </c:pt>
                <c:pt idx="7002">
                  <c:v>10.220000000000001</c:v>
                </c:pt>
                <c:pt idx="7003">
                  <c:v>9.92</c:v>
                </c:pt>
                <c:pt idx="7004">
                  <c:v>10.25</c:v>
                </c:pt>
                <c:pt idx="7005">
                  <c:v>10.89</c:v>
                </c:pt>
                <c:pt idx="7006">
                  <c:v>11.34</c:v>
                </c:pt>
                <c:pt idx="7007">
                  <c:v>11.17</c:v>
                </c:pt>
                <c:pt idx="7008">
                  <c:v>11.12</c:v>
                </c:pt>
                <c:pt idx="7009">
                  <c:v>10.28</c:v>
                </c:pt>
                <c:pt idx="7010">
                  <c:v>10.34</c:v>
                </c:pt>
                <c:pt idx="7011">
                  <c:v>9.7899999999999991</c:v>
                </c:pt>
                <c:pt idx="7012">
                  <c:v>10.44</c:v>
                </c:pt>
                <c:pt idx="7013">
                  <c:v>9.83</c:v>
                </c:pt>
                <c:pt idx="7014">
                  <c:v>9.6300000000000008</c:v>
                </c:pt>
                <c:pt idx="7015">
                  <c:v>9.31</c:v>
                </c:pt>
                <c:pt idx="7016">
                  <c:v>9.7899999999999991</c:v>
                </c:pt>
                <c:pt idx="7017">
                  <c:v>9.94</c:v>
                </c:pt>
                <c:pt idx="7018">
                  <c:v>10.78</c:v>
                </c:pt>
                <c:pt idx="7019">
                  <c:v>11.43</c:v>
                </c:pt>
                <c:pt idx="7020">
                  <c:v>11.53</c:v>
                </c:pt>
                <c:pt idx="7021">
                  <c:v>12.52</c:v>
                </c:pt>
                <c:pt idx="7022">
                  <c:v>12.47</c:v>
                </c:pt>
                <c:pt idx="7023">
                  <c:v>11.75</c:v>
                </c:pt>
                <c:pt idx="7024">
                  <c:v>11.96</c:v>
                </c:pt>
                <c:pt idx="7025">
                  <c:v>10.74</c:v>
                </c:pt>
                <c:pt idx="7026">
                  <c:v>9.6</c:v>
                </c:pt>
                <c:pt idx="7027">
                  <c:v>9.82</c:v>
                </c:pt>
                <c:pt idx="7028">
                  <c:v>10.07</c:v>
                </c:pt>
                <c:pt idx="7029">
                  <c:v>9.7200000000000006</c:v>
                </c:pt>
                <c:pt idx="7030">
                  <c:v>9.91</c:v>
                </c:pt>
                <c:pt idx="7031">
                  <c:v>10.49</c:v>
                </c:pt>
                <c:pt idx="7032">
                  <c:v>11.19</c:v>
                </c:pt>
                <c:pt idx="7033">
                  <c:v>11.05</c:v>
                </c:pt>
                <c:pt idx="7034">
                  <c:v>11.38</c:v>
                </c:pt>
                <c:pt idx="7035">
                  <c:v>11.63</c:v>
                </c:pt>
                <c:pt idx="7036">
                  <c:v>10.9</c:v>
                </c:pt>
                <c:pt idx="7037">
                  <c:v>10</c:v>
                </c:pt>
                <c:pt idx="7038">
                  <c:v>9.74</c:v>
                </c:pt>
                <c:pt idx="7039">
                  <c:v>9.36</c:v>
                </c:pt>
                <c:pt idx="7040">
                  <c:v>9.7799999999999994</c:v>
                </c:pt>
                <c:pt idx="7041">
                  <c:v>9.98</c:v>
                </c:pt>
                <c:pt idx="7042">
                  <c:v>10.119999999999999</c:v>
                </c:pt>
                <c:pt idx="7043">
                  <c:v>9.4600000000000009</c:v>
                </c:pt>
                <c:pt idx="7044">
                  <c:v>9.4</c:v>
                </c:pt>
                <c:pt idx="7045">
                  <c:v>9.69</c:v>
                </c:pt>
                <c:pt idx="7046">
                  <c:v>9.59</c:v>
                </c:pt>
                <c:pt idx="7047">
                  <c:v>9.3699999999999992</c:v>
                </c:pt>
                <c:pt idx="7048">
                  <c:v>10.19</c:v>
                </c:pt>
                <c:pt idx="7049">
                  <c:v>10.039999999999999</c:v>
                </c:pt>
                <c:pt idx="7050">
                  <c:v>10.29</c:v>
                </c:pt>
                <c:pt idx="7051">
                  <c:v>10.029999999999999</c:v>
                </c:pt>
                <c:pt idx="7052">
                  <c:v>10.95</c:v>
                </c:pt>
                <c:pt idx="7053">
                  <c:v>9.56</c:v>
                </c:pt>
                <c:pt idx="7054">
                  <c:v>9.01</c:v>
                </c:pt>
                <c:pt idx="7055">
                  <c:v>9.1</c:v>
                </c:pt>
                <c:pt idx="7056">
                  <c:v>9.61</c:v>
                </c:pt>
                <c:pt idx="7057">
                  <c:v>9.41</c:v>
                </c:pt>
                <c:pt idx="7058">
                  <c:v>10.11</c:v>
                </c:pt>
                <c:pt idx="7059">
                  <c:v>9.69</c:v>
                </c:pt>
                <c:pt idx="7060">
                  <c:v>9.74</c:v>
                </c:pt>
                <c:pt idx="7061">
                  <c:v>10.42</c:v>
                </c:pt>
                <c:pt idx="7062">
                  <c:v>11.35</c:v>
                </c:pt>
                <c:pt idx="7063">
                  <c:v>12.01</c:v>
                </c:pt>
                <c:pt idx="7064">
                  <c:v>12.3</c:v>
                </c:pt>
                <c:pt idx="7065">
                  <c:v>11.59</c:v>
                </c:pt>
                <c:pt idx="7066">
                  <c:v>10.77</c:v>
                </c:pt>
                <c:pt idx="7067">
                  <c:v>11</c:v>
                </c:pt>
                <c:pt idx="7068">
                  <c:v>11.27</c:v>
                </c:pt>
                <c:pt idx="7069">
                  <c:v>11.4</c:v>
                </c:pt>
                <c:pt idx="7070">
                  <c:v>11.71</c:v>
                </c:pt>
                <c:pt idx="7071">
                  <c:v>13.93</c:v>
                </c:pt>
                <c:pt idx="7072">
                  <c:v>14.23</c:v>
                </c:pt>
                <c:pt idx="7073">
                  <c:v>13.05</c:v>
                </c:pt>
                <c:pt idx="7074">
                  <c:v>13.64</c:v>
                </c:pt>
                <c:pt idx="7075">
                  <c:v>18.440000000000001</c:v>
                </c:pt>
                <c:pt idx="7076">
                  <c:v>37.32</c:v>
                </c:pt>
                <c:pt idx="7077">
                  <c:v>31.38</c:v>
                </c:pt>
                <c:pt idx="7078">
                  <c:v>27.29</c:v>
                </c:pt>
                <c:pt idx="7079">
                  <c:v>32.18</c:v>
                </c:pt>
                <c:pt idx="7080">
                  <c:v>27.25</c:v>
                </c:pt>
                <c:pt idx="7081">
                  <c:v>26.94</c:v>
                </c:pt>
                <c:pt idx="7082">
                  <c:v>23.48</c:v>
                </c:pt>
                <c:pt idx="7083">
                  <c:v>18.39</c:v>
                </c:pt>
                <c:pt idx="7084">
                  <c:v>18.739999999999998</c:v>
                </c:pt>
                <c:pt idx="7085">
                  <c:v>20.53</c:v>
                </c:pt>
                <c:pt idx="7086">
                  <c:v>20.76</c:v>
                </c:pt>
                <c:pt idx="7087">
                  <c:v>20.57</c:v>
                </c:pt>
                <c:pt idx="7088">
                  <c:v>17.96</c:v>
                </c:pt>
                <c:pt idx="7089">
                  <c:v>16.53</c:v>
                </c:pt>
                <c:pt idx="7090">
                  <c:v>15.83</c:v>
                </c:pt>
                <c:pt idx="7091">
                  <c:v>18.079999999999998</c:v>
                </c:pt>
                <c:pt idx="7092">
                  <c:v>19.96</c:v>
                </c:pt>
                <c:pt idx="7093">
                  <c:v>22.47</c:v>
                </c:pt>
                <c:pt idx="7094">
                  <c:v>21.55</c:v>
                </c:pt>
                <c:pt idx="7095">
                  <c:v>18.25</c:v>
                </c:pt>
                <c:pt idx="7096">
                  <c:v>20.11</c:v>
                </c:pt>
                <c:pt idx="7097">
                  <c:v>17.559999999999999</c:v>
                </c:pt>
                <c:pt idx="7098">
                  <c:v>16.41</c:v>
                </c:pt>
                <c:pt idx="7099">
                  <c:v>15.28</c:v>
                </c:pt>
                <c:pt idx="7100">
                  <c:v>15.7</c:v>
                </c:pt>
                <c:pt idx="7101">
                  <c:v>16.59</c:v>
                </c:pt>
                <c:pt idx="7102">
                  <c:v>16.989999999999998</c:v>
                </c:pt>
                <c:pt idx="7103">
                  <c:v>16.600000000000001</c:v>
                </c:pt>
                <c:pt idx="7104">
                  <c:v>16.63</c:v>
                </c:pt>
                <c:pt idx="7105">
                  <c:v>18.38</c:v>
                </c:pt>
                <c:pt idx="7106">
                  <c:v>17.760000000000002</c:v>
                </c:pt>
                <c:pt idx="7107">
                  <c:v>18.13</c:v>
                </c:pt>
                <c:pt idx="7108">
                  <c:v>24.02</c:v>
                </c:pt>
                <c:pt idx="7109">
                  <c:v>23.41</c:v>
                </c:pt>
                <c:pt idx="7110">
                  <c:v>20.329999999999998</c:v>
                </c:pt>
                <c:pt idx="7111">
                  <c:v>22.52</c:v>
                </c:pt>
                <c:pt idx="7112">
                  <c:v>22.87</c:v>
                </c:pt>
                <c:pt idx="7113">
                  <c:v>21.07</c:v>
                </c:pt>
                <c:pt idx="7114">
                  <c:v>23.03</c:v>
                </c:pt>
                <c:pt idx="7115">
                  <c:v>21.68</c:v>
                </c:pt>
                <c:pt idx="7116">
                  <c:v>19.760000000000002</c:v>
                </c:pt>
                <c:pt idx="7117">
                  <c:v>20.329999999999998</c:v>
                </c:pt>
                <c:pt idx="7118">
                  <c:v>21.27</c:v>
                </c:pt>
                <c:pt idx="7119">
                  <c:v>20.51</c:v>
                </c:pt>
                <c:pt idx="7120">
                  <c:v>20.95</c:v>
                </c:pt>
                <c:pt idx="7121">
                  <c:v>19.829999999999998</c:v>
                </c:pt>
                <c:pt idx="7122">
                  <c:v>18.27</c:v>
                </c:pt>
                <c:pt idx="7123">
                  <c:v>17.59</c:v>
                </c:pt>
                <c:pt idx="7124">
                  <c:v>16.16</c:v>
                </c:pt>
                <c:pt idx="7125">
                  <c:v>15.3</c:v>
                </c:pt>
                <c:pt idx="7126">
                  <c:v>15.55</c:v>
                </c:pt>
                <c:pt idx="7127">
                  <c:v>16.16</c:v>
                </c:pt>
                <c:pt idx="7128">
                  <c:v>17.29</c:v>
                </c:pt>
                <c:pt idx="7129">
                  <c:v>16.16</c:v>
                </c:pt>
                <c:pt idx="7130">
                  <c:v>18.14</c:v>
                </c:pt>
                <c:pt idx="7131">
                  <c:v>18.07</c:v>
                </c:pt>
                <c:pt idx="7132">
                  <c:v>16.22</c:v>
                </c:pt>
                <c:pt idx="7133">
                  <c:v>15.39</c:v>
                </c:pt>
                <c:pt idx="7134">
                  <c:v>15.78</c:v>
                </c:pt>
                <c:pt idx="7135">
                  <c:v>15.48</c:v>
                </c:pt>
                <c:pt idx="7136">
                  <c:v>15.78</c:v>
                </c:pt>
                <c:pt idx="7137">
                  <c:v>15.94</c:v>
                </c:pt>
                <c:pt idx="7138">
                  <c:v>15.32</c:v>
                </c:pt>
                <c:pt idx="7139">
                  <c:v>14.53</c:v>
                </c:pt>
                <c:pt idx="7140">
                  <c:v>14.54</c:v>
                </c:pt>
                <c:pt idx="7141">
                  <c:v>13.36</c:v>
                </c:pt>
                <c:pt idx="7142">
                  <c:v>13.22</c:v>
                </c:pt>
                <c:pt idx="7143">
                  <c:v>12.95</c:v>
                </c:pt>
                <c:pt idx="7144">
                  <c:v>13.13</c:v>
                </c:pt>
                <c:pt idx="7145">
                  <c:v>14.38</c:v>
                </c:pt>
                <c:pt idx="7146">
                  <c:v>13.54</c:v>
                </c:pt>
                <c:pt idx="7147">
                  <c:v>13.18</c:v>
                </c:pt>
                <c:pt idx="7148">
                  <c:v>13.44</c:v>
                </c:pt>
                <c:pt idx="7149">
                  <c:v>13.03</c:v>
                </c:pt>
                <c:pt idx="7150">
                  <c:v>13.5</c:v>
                </c:pt>
                <c:pt idx="7151">
                  <c:v>12.73</c:v>
                </c:pt>
                <c:pt idx="7152">
                  <c:v>12.44</c:v>
                </c:pt>
                <c:pt idx="7153">
                  <c:v>14.39</c:v>
                </c:pt>
                <c:pt idx="7154">
                  <c:v>16.600000000000001</c:v>
                </c:pt>
                <c:pt idx="7155">
                  <c:v>14.93</c:v>
                </c:pt>
                <c:pt idx="7156">
                  <c:v>14.92</c:v>
                </c:pt>
                <c:pt idx="7157">
                  <c:v>13.91</c:v>
                </c:pt>
                <c:pt idx="7158">
                  <c:v>12.91</c:v>
                </c:pt>
                <c:pt idx="7159">
                  <c:v>12.1</c:v>
                </c:pt>
                <c:pt idx="7160">
                  <c:v>11.66</c:v>
                </c:pt>
                <c:pt idx="7161">
                  <c:v>12.54</c:v>
                </c:pt>
                <c:pt idx="7162">
                  <c:v>12.52</c:v>
                </c:pt>
                <c:pt idx="7163">
                  <c:v>12.29</c:v>
                </c:pt>
                <c:pt idx="7164">
                  <c:v>12.13</c:v>
                </c:pt>
                <c:pt idx="7165">
                  <c:v>12.98</c:v>
                </c:pt>
                <c:pt idx="7166">
                  <c:v>12.19</c:v>
                </c:pt>
                <c:pt idx="7167">
                  <c:v>12.79</c:v>
                </c:pt>
                <c:pt idx="7168">
                  <c:v>14.61</c:v>
                </c:pt>
                <c:pt idx="7169">
                  <c:v>12.9</c:v>
                </c:pt>
                <c:pt idx="7170">
                  <c:v>12.54</c:v>
                </c:pt>
                <c:pt idx="7171">
                  <c:v>14.6</c:v>
                </c:pt>
                <c:pt idx="7172">
                  <c:v>15.07</c:v>
                </c:pt>
                <c:pt idx="7173">
                  <c:v>16.71</c:v>
                </c:pt>
                <c:pt idx="7174">
                  <c:v>16.52</c:v>
                </c:pt>
                <c:pt idx="7175">
                  <c:v>17.54</c:v>
                </c:pt>
                <c:pt idx="7176">
                  <c:v>15.73</c:v>
                </c:pt>
                <c:pt idx="7177">
                  <c:v>17.7</c:v>
                </c:pt>
                <c:pt idx="7178">
                  <c:v>15.37</c:v>
                </c:pt>
                <c:pt idx="7179">
                  <c:v>15.62</c:v>
                </c:pt>
                <c:pt idx="7180">
                  <c:v>14.99</c:v>
                </c:pt>
                <c:pt idx="7181">
                  <c:v>13.42</c:v>
                </c:pt>
                <c:pt idx="7182">
                  <c:v>12.52</c:v>
                </c:pt>
                <c:pt idx="7183">
                  <c:v>14.05</c:v>
                </c:pt>
                <c:pt idx="7184">
                  <c:v>13.07</c:v>
                </c:pt>
                <c:pt idx="7185">
                  <c:v>12.39</c:v>
                </c:pt>
                <c:pt idx="7186">
                  <c:v>12.46</c:v>
                </c:pt>
                <c:pt idx="7187">
                  <c:v>12.91</c:v>
                </c:pt>
                <c:pt idx="7188">
                  <c:v>11.87</c:v>
                </c:pt>
                <c:pt idx="7189">
                  <c:v>12.2</c:v>
                </c:pt>
                <c:pt idx="7190">
                  <c:v>13</c:v>
                </c:pt>
                <c:pt idx="7191">
                  <c:v>13.47</c:v>
                </c:pt>
                <c:pt idx="7192">
                  <c:v>12.61</c:v>
                </c:pt>
                <c:pt idx="7193">
                  <c:v>12.37</c:v>
                </c:pt>
                <c:pt idx="7194">
                  <c:v>12.45</c:v>
                </c:pt>
                <c:pt idx="7195">
                  <c:v>12.17</c:v>
                </c:pt>
                <c:pt idx="7196">
                  <c:v>13.63</c:v>
                </c:pt>
                <c:pt idx="7197">
                  <c:v>13.98</c:v>
                </c:pt>
                <c:pt idx="7198">
                  <c:v>13.09</c:v>
                </c:pt>
                <c:pt idx="7199">
                  <c:v>13.57</c:v>
                </c:pt>
                <c:pt idx="7200">
                  <c:v>12.43</c:v>
                </c:pt>
                <c:pt idx="7201">
                  <c:v>11.91</c:v>
                </c:pt>
                <c:pt idx="7202">
                  <c:v>11.12</c:v>
                </c:pt>
                <c:pt idx="7203">
                  <c:v>10.93</c:v>
                </c:pt>
                <c:pt idx="7204">
                  <c:v>10.94</c:v>
                </c:pt>
                <c:pt idx="7205">
                  <c:v>11.82</c:v>
                </c:pt>
                <c:pt idx="7206">
                  <c:v>14.5</c:v>
                </c:pt>
                <c:pt idx="7207">
                  <c:v>13.93</c:v>
                </c:pt>
                <c:pt idx="7208">
                  <c:v>13.52</c:v>
                </c:pt>
                <c:pt idx="7209">
                  <c:v>14.18</c:v>
                </c:pt>
                <c:pt idx="7210">
                  <c:v>13.18</c:v>
                </c:pt>
                <c:pt idx="7211">
                  <c:v>12.57</c:v>
                </c:pt>
                <c:pt idx="7212">
                  <c:v>12.47</c:v>
                </c:pt>
                <c:pt idx="7213">
                  <c:v>13.09</c:v>
                </c:pt>
                <c:pt idx="7214">
                  <c:v>12.03</c:v>
                </c:pt>
                <c:pt idx="7215">
                  <c:v>12.13</c:v>
                </c:pt>
                <c:pt idx="7216">
                  <c:v>12.37</c:v>
                </c:pt>
                <c:pt idx="7217">
                  <c:v>12.01</c:v>
                </c:pt>
                <c:pt idx="7218">
                  <c:v>12.34</c:v>
                </c:pt>
                <c:pt idx="7219">
                  <c:v>12.25</c:v>
                </c:pt>
                <c:pt idx="7220">
                  <c:v>13.54</c:v>
                </c:pt>
                <c:pt idx="7221">
                  <c:v>13.13</c:v>
                </c:pt>
                <c:pt idx="7222">
                  <c:v>13.69</c:v>
                </c:pt>
                <c:pt idx="7223">
                  <c:v>14.21</c:v>
                </c:pt>
                <c:pt idx="7224">
                  <c:v>14.72</c:v>
                </c:pt>
                <c:pt idx="7225">
                  <c:v>15.09</c:v>
                </c:pt>
                <c:pt idx="7226">
                  <c:v>13.96</c:v>
                </c:pt>
                <c:pt idx="7227">
                  <c:v>13.07</c:v>
                </c:pt>
                <c:pt idx="7228">
                  <c:v>12.91</c:v>
                </c:pt>
                <c:pt idx="7229">
                  <c:v>12.13</c:v>
                </c:pt>
                <c:pt idx="7230">
                  <c:v>12.72</c:v>
                </c:pt>
                <c:pt idx="7231">
                  <c:v>13.48</c:v>
                </c:pt>
                <c:pt idx="7232">
                  <c:v>12.61</c:v>
                </c:pt>
                <c:pt idx="7233">
                  <c:v>11.82</c:v>
                </c:pt>
                <c:pt idx="7234">
                  <c:v>11.76</c:v>
                </c:pt>
                <c:pt idx="7235">
                  <c:v>12.46</c:v>
                </c:pt>
                <c:pt idx="7236">
                  <c:v>12.28</c:v>
                </c:pt>
                <c:pt idx="7237">
                  <c:v>12.21</c:v>
                </c:pt>
                <c:pt idx="7238">
                  <c:v>12.77</c:v>
                </c:pt>
                <c:pt idx="7239">
                  <c:v>12.59</c:v>
                </c:pt>
                <c:pt idx="7240">
                  <c:v>11.99</c:v>
                </c:pt>
                <c:pt idx="7241">
                  <c:v>12.47</c:v>
                </c:pt>
                <c:pt idx="7242">
                  <c:v>11.66</c:v>
                </c:pt>
                <c:pt idx="7243">
                  <c:v>12.84</c:v>
                </c:pt>
                <c:pt idx="7244">
                  <c:v>14.29</c:v>
                </c:pt>
                <c:pt idx="7245">
                  <c:v>16.05</c:v>
                </c:pt>
                <c:pt idx="7246">
                  <c:v>16.12</c:v>
                </c:pt>
                <c:pt idx="7247">
                  <c:v>16.03</c:v>
                </c:pt>
                <c:pt idx="7248">
                  <c:v>23.07</c:v>
                </c:pt>
                <c:pt idx="7249">
                  <c:v>21.63</c:v>
                </c:pt>
                <c:pt idx="7250">
                  <c:v>21.97</c:v>
                </c:pt>
                <c:pt idx="7251">
                  <c:v>20.28</c:v>
                </c:pt>
                <c:pt idx="7252">
                  <c:v>17.059999999999999</c:v>
                </c:pt>
                <c:pt idx="7253">
                  <c:v>18.02</c:v>
                </c:pt>
                <c:pt idx="7254">
                  <c:v>19.239999999999998</c:v>
                </c:pt>
                <c:pt idx="7255">
                  <c:v>19.38</c:v>
                </c:pt>
                <c:pt idx="7256">
                  <c:v>22.18</c:v>
                </c:pt>
                <c:pt idx="7257">
                  <c:v>21.6</c:v>
                </c:pt>
                <c:pt idx="7258">
                  <c:v>24.78</c:v>
                </c:pt>
                <c:pt idx="7259">
                  <c:v>24.51</c:v>
                </c:pt>
                <c:pt idx="7260">
                  <c:v>24.48</c:v>
                </c:pt>
                <c:pt idx="7261">
                  <c:v>23.94</c:v>
                </c:pt>
                <c:pt idx="7262">
                  <c:v>22.72</c:v>
                </c:pt>
                <c:pt idx="7263">
                  <c:v>20.96</c:v>
                </c:pt>
                <c:pt idx="7264">
                  <c:v>18.52</c:v>
                </c:pt>
                <c:pt idx="7265">
                  <c:v>20.58</c:v>
                </c:pt>
                <c:pt idx="7266">
                  <c:v>19.84</c:v>
                </c:pt>
                <c:pt idx="7267">
                  <c:v>18.03</c:v>
                </c:pt>
                <c:pt idx="7268">
                  <c:v>16.18</c:v>
                </c:pt>
                <c:pt idx="7269">
                  <c:v>16.87</c:v>
                </c:pt>
                <c:pt idx="7270">
                  <c:v>17.260000000000002</c:v>
                </c:pt>
                <c:pt idx="7271">
                  <c:v>19.45</c:v>
                </c:pt>
                <c:pt idx="7272">
                  <c:v>20.52</c:v>
                </c:pt>
                <c:pt idx="7273">
                  <c:v>20.41</c:v>
                </c:pt>
                <c:pt idx="7274">
                  <c:v>20.04</c:v>
                </c:pt>
                <c:pt idx="7275">
                  <c:v>18.78</c:v>
                </c:pt>
                <c:pt idx="7276">
                  <c:v>20.76</c:v>
                </c:pt>
                <c:pt idx="7277">
                  <c:v>21.66</c:v>
                </c:pt>
                <c:pt idx="7278">
                  <c:v>21.23</c:v>
                </c:pt>
                <c:pt idx="7279">
                  <c:v>20.78</c:v>
                </c:pt>
                <c:pt idx="7280">
                  <c:v>19.57</c:v>
                </c:pt>
                <c:pt idx="7281">
                  <c:v>18.73</c:v>
                </c:pt>
                <c:pt idx="7282">
                  <c:v>19.22</c:v>
                </c:pt>
                <c:pt idx="7283">
                  <c:v>19.38</c:v>
                </c:pt>
                <c:pt idx="7284">
                  <c:v>16.04</c:v>
                </c:pt>
                <c:pt idx="7285">
                  <c:v>16.649999999999999</c:v>
                </c:pt>
                <c:pt idx="7286">
                  <c:v>24.66</c:v>
                </c:pt>
                <c:pt idx="7287">
                  <c:v>21.15</c:v>
                </c:pt>
                <c:pt idx="7288">
                  <c:v>23.62</c:v>
                </c:pt>
                <c:pt idx="7289">
                  <c:v>21.61</c:v>
                </c:pt>
                <c:pt idx="7290">
                  <c:v>21</c:v>
                </c:pt>
                <c:pt idx="7291">
                  <c:v>20.84</c:v>
                </c:pt>
                <c:pt idx="7292">
                  <c:v>21.47</c:v>
                </c:pt>
                <c:pt idx="7293">
                  <c:v>23.22</c:v>
                </c:pt>
                <c:pt idx="7294">
                  <c:v>24.28</c:v>
                </c:pt>
                <c:pt idx="7295">
                  <c:v>25.97</c:v>
                </c:pt>
                <c:pt idx="7296">
                  <c:v>26.03</c:v>
                </c:pt>
                <c:pt idx="7297">
                  <c:v>28.66</c:v>
                </c:pt>
                <c:pt idx="7298">
                  <c:v>31.21</c:v>
                </c:pt>
                <c:pt idx="7299">
                  <c:v>34.450000000000003</c:v>
                </c:pt>
                <c:pt idx="7300">
                  <c:v>32.24</c:v>
                </c:pt>
                <c:pt idx="7301">
                  <c:v>29.64</c:v>
                </c:pt>
                <c:pt idx="7302">
                  <c:v>27.19</c:v>
                </c:pt>
                <c:pt idx="7303">
                  <c:v>27.67</c:v>
                </c:pt>
                <c:pt idx="7304">
                  <c:v>24.67</c:v>
                </c:pt>
                <c:pt idx="7305">
                  <c:v>23.72</c:v>
                </c:pt>
                <c:pt idx="7306">
                  <c:v>22.11</c:v>
                </c:pt>
                <c:pt idx="7307">
                  <c:v>20.66</c:v>
                </c:pt>
                <c:pt idx="7308">
                  <c:v>20.13</c:v>
                </c:pt>
                <c:pt idx="7309">
                  <c:v>20.8</c:v>
                </c:pt>
                <c:pt idx="7310">
                  <c:v>20.02</c:v>
                </c:pt>
                <c:pt idx="7311">
                  <c:v>19.96</c:v>
                </c:pt>
                <c:pt idx="7312">
                  <c:v>19.03</c:v>
                </c:pt>
                <c:pt idx="7313">
                  <c:v>18.84</c:v>
                </c:pt>
                <c:pt idx="7314">
                  <c:v>19.29</c:v>
                </c:pt>
                <c:pt idx="7315">
                  <c:v>17.399999999999999</c:v>
                </c:pt>
                <c:pt idx="7316">
                  <c:v>18.649999999999999</c:v>
                </c:pt>
                <c:pt idx="7317">
                  <c:v>19.940000000000001</c:v>
                </c:pt>
                <c:pt idx="7318">
                  <c:v>19.98</c:v>
                </c:pt>
                <c:pt idx="7319">
                  <c:v>18</c:v>
                </c:pt>
                <c:pt idx="7320">
                  <c:v>19.38</c:v>
                </c:pt>
                <c:pt idx="7321">
                  <c:v>18.809999999999999</c:v>
                </c:pt>
                <c:pt idx="7322">
                  <c:v>18.899999999999999</c:v>
                </c:pt>
                <c:pt idx="7323">
                  <c:v>17.54</c:v>
                </c:pt>
                <c:pt idx="7324">
                  <c:v>16.37</c:v>
                </c:pt>
                <c:pt idx="7325">
                  <c:v>16.64</c:v>
                </c:pt>
                <c:pt idx="7326">
                  <c:v>15.77</c:v>
                </c:pt>
                <c:pt idx="7327">
                  <c:v>15.44</c:v>
                </c:pt>
                <c:pt idx="7328">
                  <c:v>15.66</c:v>
                </c:pt>
                <c:pt idx="7329">
                  <c:v>16.809999999999999</c:v>
                </c:pt>
                <c:pt idx="7330">
                  <c:v>16.170000000000002</c:v>
                </c:pt>
                <c:pt idx="7331">
                  <c:v>15.23</c:v>
                </c:pt>
                <c:pt idx="7332">
                  <c:v>15.46</c:v>
                </c:pt>
                <c:pt idx="7333">
                  <c:v>15.61</c:v>
                </c:pt>
                <c:pt idx="7334">
                  <c:v>16.82</c:v>
                </c:pt>
                <c:pt idx="7335">
                  <c:v>15.65</c:v>
                </c:pt>
                <c:pt idx="7336">
                  <c:v>14.92</c:v>
                </c:pt>
                <c:pt idx="7337">
                  <c:v>14</c:v>
                </c:pt>
                <c:pt idx="7338">
                  <c:v>14.46</c:v>
                </c:pt>
                <c:pt idx="7339">
                  <c:v>13.91</c:v>
                </c:pt>
                <c:pt idx="7340">
                  <c:v>15.16</c:v>
                </c:pt>
                <c:pt idx="7341">
                  <c:v>15.53</c:v>
                </c:pt>
                <c:pt idx="7342">
                  <c:v>15.17</c:v>
                </c:pt>
                <c:pt idx="7343">
                  <c:v>14.57</c:v>
                </c:pt>
                <c:pt idx="7344">
                  <c:v>14.57</c:v>
                </c:pt>
                <c:pt idx="7345">
                  <c:v>14.52</c:v>
                </c:pt>
                <c:pt idx="7346">
                  <c:v>14.91</c:v>
                </c:pt>
                <c:pt idx="7347">
                  <c:v>16.329999999999998</c:v>
                </c:pt>
                <c:pt idx="7348">
                  <c:v>17.38</c:v>
                </c:pt>
                <c:pt idx="7349">
                  <c:v>16.28</c:v>
                </c:pt>
                <c:pt idx="7350">
                  <c:v>13.97</c:v>
                </c:pt>
                <c:pt idx="7351">
                  <c:v>14</c:v>
                </c:pt>
                <c:pt idx="7352">
                  <c:v>13.35</c:v>
                </c:pt>
                <c:pt idx="7353">
                  <c:v>13.21</c:v>
                </c:pt>
                <c:pt idx="7354">
                  <c:v>13.13</c:v>
                </c:pt>
                <c:pt idx="7355">
                  <c:v>12.89</c:v>
                </c:pt>
                <c:pt idx="7356">
                  <c:v>13.54</c:v>
                </c:pt>
                <c:pt idx="7357">
                  <c:v>14.11</c:v>
                </c:pt>
                <c:pt idx="7358">
                  <c:v>13.77</c:v>
                </c:pt>
                <c:pt idx="7359">
                  <c:v>17.760000000000002</c:v>
                </c:pt>
                <c:pt idx="7360">
                  <c:v>16.22</c:v>
                </c:pt>
                <c:pt idx="7361">
                  <c:v>14.52</c:v>
                </c:pt>
                <c:pt idx="7362">
                  <c:v>15.38</c:v>
                </c:pt>
                <c:pt idx="7363">
                  <c:v>14.19</c:v>
                </c:pt>
                <c:pt idx="7364">
                  <c:v>13.9</c:v>
                </c:pt>
                <c:pt idx="7365">
                  <c:v>13.62</c:v>
                </c:pt>
                <c:pt idx="7366">
                  <c:v>13.06</c:v>
                </c:pt>
                <c:pt idx="7367">
                  <c:v>13.84</c:v>
                </c:pt>
                <c:pt idx="7368">
                  <c:v>13.46</c:v>
                </c:pt>
                <c:pt idx="7369">
                  <c:v>13.55</c:v>
                </c:pt>
                <c:pt idx="7370">
                  <c:v>13.46</c:v>
                </c:pt>
                <c:pt idx="7371">
                  <c:v>14.09</c:v>
                </c:pt>
                <c:pt idx="7372">
                  <c:v>13.37</c:v>
                </c:pt>
                <c:pt idx="7373">
                  <c:v>12.96</c:v>
                </c:pt>
                <c:pt idx="7374">
                  <c:v>12.46</c:v>
                </c:pt>
                <c:pt idx="7375">
                  <c:v>12.26</c:v>
                </c:pt>
                <c:pt idx="7376">
                  <c:v>12.12</c:v>
                </c:pt>
                <c:pt idx="7377">
                  <c:v>12.8</c:v>
                </c:pt>
                <c:pt idx="7378">
                  <c:v>13.21</c:v>
                </c:pt>
                <c:pt idx="7379">
                  <c:v>12.66</c:v>
                </c:pt>
                <c:pt idx="7380">
                  <c:v>12.53</c:v>
                </c:pt>
                <c:pt idx="7381">
                  <c:v>13.29</c:v>
                </c:pt>
                <c:pt idx="7382">
                  <c:v>13.44</c:v>
                </c:pt>
                <c:pt idx="7383">
                  <c:v>13.04</c:v>
                </c:pt>
                <c:pt idx="7384">
                  <c:v>13.11</c:v>
                </c:pt>
                <c:pt idx="7385">
                  <c:v>12.86</c:v>
                </c:pt>
                <c:pt idx="7386">
                  <c:v>14.35</c:v>
                </c:pt>
                <c:pt idx="7387">
                  <c:v>14.11</c:v>
                </c:pt>
                <c:pt idx="7388">
                  <c:v>12.89</c:v>
                </c:pt>
                <c:pt idx="7389">
                  <c:v>15.9</c:v>
                </c:pt>
                <c:pt idx="7390">
                  <c:v>18.95</c:v>
                </c:pt>
                <c:pt idx="7391">
                  <c:v>21.4</c:v>
                </c:pt>
                <c:pt idx="7392">
                  <c:v>18.79</c:v>
                </c:pt>
                <c:pt idx="7393">
                  <c:v>18.62</c:v>
                </c:pt>
                <c:pt idx="7394">
                  <c:v>19.399999999999999</c:v>
                </c:pt>
                <c:pt idx="7395">
                  <c:v>17.57</c:v>
                </c:pt>
                <c:pt idx="7396">
                  <c:v>16.690000000000001</c:v>
                </c:pt>
                <c:pt idx="7397">
                  <c:v>15.89</c:v>
                </c:pt>
                <c:pt idx="7398">
                  <c:v>15.88</c:v>
                </c:pt>
                <c:pt idx="7399">
                  <c:v>15.86</c:v>
                </c:pt>
                <c:pt idx="7400">
                  <c:v>15.06</c:v>
                </c:pt>
                <c:pt idx="7401">
                  <c:v>15.93</c:v>
                </c:pt>
                <c:pt idx="7402">
                  <c:v>16.34</c:v>
                </c:pt>
                <c:pt idx="7403">
                  <c:v>16.55</c:v>
                </c:pt>
                <c:pt idx="7404">
                  <c:v>18.55</c:v>
                </c:pt>
                <c:pt idx="7405">
                  <c:v>17.47</c:v>
                </c:pt>
                <c:pt idx="7406">
                  <c:v>19.05</c:v>
                </c:pt>
                <c:pt idx="7407">
                  <c:v>19.41</c:v>
                </c:pt>
                <c:pt idx="7408">
                  <c:v>18.739999999999998</c:v>
                </c:pt>
                <c:pt idx="7409">
                  <c:v>17.059999999999999</c:v>
                </c:pt>
                <c:pt idx="7410">
                  <c:v>16.25</c:v>
                </c:pt>
                <c:pt idx="7411">
                  <c:v>15.65</c:v>
                </c:pt>
                <c:pt idx="7412">
                  <c:v>16.3</c:v>
                </c:pt>
                <c:pt idx="7413">
                  <c:v>15.84</c:v>
                </c:pt>
                <c:pt idx="7414">
                  <c:v>16.260000000000002</c:v>
                </c:pt>
                <c:pt idx="7415">
                  <c:v>16.16</c:v>
                </c:pt>
                <c:pt idx="7416">
                  <c:v>16</c:v>
                </c:pt>
                <c:pt idx="7417">
                  <c:v>15.65</c:v>
                </c:pt>
                <c:pt idx="7418">
                  <c:v>14.89</c:v>
                </c:pt>
                <c:pt idx="7419">
                  <c:v>15.05</c:v>
                </c:pt>
                <c:pt idx="7420">
                  <c:v>14.04</c:v>
                </c:pt>
                <c:pt idx="7421">
                  <c:v>14.74</c:v>
                </c:pt>
                <c:pt idx="7422">
                  <c:v>15.46</c:v>
                </c:pt>
                <c:pt idx="7423">
                  <c:v>15.43</c:v>
                </c:pt>
                <c:pt idx="7424">
                  <c:v>16.100000000000001</c:v>
                </c:pt>
                <c:pt idx="7425">
                  <c:v>15.66</c:v>
                </c:pt>
                <c:pt idx="7426">
                  <c:v>15.7</c:v>
                </c:pt>
                <c:pt idx="7427">
                  <c:v>13.85</c:v>
                </c:pt>
                <c:pt idx="7428">
                  <c:v>14.16</c:v>
                </c:pt>
                <c:pt idx="7429">
                  <c:v>13.18</c:v>
                </c:pt>
                <c:pt idx="7430">
                  <c:v>13</c:v>
                </c:pt>
                <c:pt idx="7431">
                  <c:v>13.73</c:v>
                </c:pt>
                <c:pt idx="7432">
                  <c:v>14.47</c:v>
                </c:pt>
                <c:pt idx="7433">
                  <c:v>14.38</c:v>
                </c:pt>
                <c:pt idx="7434">
                  <c:v>13.01</c:v>
                </c:pt>
                <c:pt idx="7435">
                  <c:v>12.76</c:v>
                </c:pt>
                <c:pt idx="7436">
                  <c:v>12.58</c:v>
                </c:pt>
                <c:pt idx="7437">
                  <c:v>12.61</c:v>
                </c:pt>
                <c:pt idx="7438">
                  <c:v>12.62</c:v>
                </c:pt>
                <c:pt idx="7439">
                  <c:v>14.45</c:v>
                </c:pt>
                <c:pt idx="7440">
                  <c:v>13.31</c:v>
                </c:pt>
                <c:pt idx="7441">
                  <c:v>14.55</c:v>
                </c:pt>
                <c:pt idx="7442">
                  <c:v>13.42</c:v>
                </c:pt>
                <c:pt idx="7443">
                  <c:v>12.8</c:v>
                </c:pt>
                <c:pt idx="7444">
                  <c:v>12.24</c:v>
                </c:pt>
                <c:pt idx="7445">
                  <c:v>12.58</c:v>
                </c:pt>
                <c:pt idx="7446">
                  <c:v>12.15</c:v>
                </c:pt>
                <c:pt idx="7447">
                  <c:v>12.87</c:v>
                </c:pt>
                <c:pt idx="7448">
                  <c:v>13.83</c:v>
                </c:pt>
                <c:pt idx="7449">
                  <c:v>15.41</c:v>
                </c:pt>
                <c:pt idx="7450">
                  <c:v>17.690000000000001</c:v>
                </c:pt>
                <c:pt idx="7451">
                  <c:v>19.96</c:v>
                </c:pt>
                <c:pt idx="7452">
                  <c:v>22.29</c:v>
                </c:pt>
                <c:pt idx="7453">
                  <c:v>20.7</c:v>
                </c:pt>
                <c:pt idx="7454">
                  <c:v>19.36</c:v>
                </c:pt>
                <c:pt idx="7455">
                  <c:v>18.14</c:v>
                </c:pt>
                <c:pt idx="7456">
                  <c:v>17.87</c:v>
                </c:pt>
                <c:pt idx="7457">
                  <c:v>21.28</c:v>
                </c:pt>
                <c:pt idx="7458">
                  <c:v>17.809999999999999</c:v>
                </c:pt>
                <c:pt idx="7459">
                  <c:v>21.58</c:v>
                </c:pt>
                <c:pt idx="7460">
                  <c:v>20.48</c:v>
                </c:pt>
                <c:pt idx="7461">
                  <c:v>17.93</c:v>
                </c:pt>
                <c:pt idx="7462">
                  <c:v>16.78</c:v>
                </c:pt>
                <c:pt idx="7463">
                  <c:v>17.010000000000002</c:v>
                </c:pt>
                <c:pt idx="7464">
                  <c:v>16.12</c:v>
                </c:pt>
                <c:pt idx="7465">
                  <c:v>16.149999999999999</c:v>
                </c:pt>
                <c:pt idx="7466">
                  <c:v>20.34</c:v>
                </c:pt>
                <c:pt idx="7467">
                  <c:v>20.18</c:v>
                </c:pt>
                <c:pt idx="7468">
                  <c:v>20.55</c:v>
                </c:pt>
                <c:pt idx="7469">
                  <c:v>19.02</c:v>
                </c:pt>
                <c:pt idx="7470">
                  <c:v>17.940000000000001</c:v>
                </c:pt>
                <c:pt idx="7471">
                  <c:v>20.96</c:v>
                </c:pt>
                <c:pt idx="7472">
                  <c:v>18.23</c:v>
                </c:pt>
                <c:pt idx="7473">
                  <c:v>16.920000000000002</c:v>
                </c:pt>
                <c:pt idx="7474">
                  <c:v>15.92</c:v>
                </c:pt>
                <c:pt idx="7475">
                  <c:v>15.26</c:v>
                </c:pt>
                <c:pt idx="7476">
                  <c:v>15.53</c:v>
                </c:pt>
                <c:pt idx="7477">
                  <c:v>15.33</c:v>
                </c:pt>
                <c:pt idx="7478">
                  <c:v>14.69</c:v>
                </c:pt>
                <c:pt idx="7479">
                  <c:v>14.16</c:v>
                </c:pt>
                <c:pt idx="7480">
                  <c:v>14.89</c:v>
                </c:pt>
                <c:pt idx="7481">
                  <c:v>14.92</c:v>
                </c:pt>
                <c:pt idx="7482">
                  <c:v>14.61</c:v>
                </c:pt>
                <c:pt idx="7483">
                  <c:v>14.66</c:v>
                </c:pt>
                <c:pt idx="7484">
                  <c:v>13.94</c:v>
                </c:pt>
                <c:pt idx="7485">
                  <c:v>15.35</c:v>
                </c:pt>
                <c:pt idx="7486">
                  <c:v>14.77</c:v>
                </c:pt>
                <c:pt idx="7487">
                  <c:v>17.05</c:v>
                </c:pt>
                <c:pt idx="7488">
                  <c:v>16.23</c:v>
                </c:pt>
                <c:pt idx="7489">
                  <c:v>15.77</c:v>
                </c:pt>
                <c:pt idx="7490">
                  <c:v>17.23</c:v>
                </c:pt>
                <c:pt idx="7491">
                  <c:v>16.02</c:v>
                </c:pt>
                <c:pt idx="7492">
                  <c:v>18.75</c:v>
                </c:pt>
                <c:pt idx="7493">
                  <c:v>20.11</c:v>
                </c:pt>
                <c:pt idx="7494">
                  <c:v>19.420000000000002</c:v>
                </c:pt>
                <c:pt idx="7495">
                  <c:v>18.27</c:v>
                </c:pt>
                <c:pt idx="7496">
                  <c:v>17.61</c:v>
                </c:pt>
                <c:pt idx="7497">
                  <c:v>19.940000000000001</c:v>
                </c:pt>
                <c:pt idx="7498">
                  <c:v>19.28</c:v>
                </c:pt>
                <c:pt idx="7499">
                  <c:v>17.350000000000001</c:v>
                </c:pt>
                <c:pt idx="7500">
                  <c:v>15.66</c:v>
                </c:pt>
                <c:pt idx="7501">
                  <c:v>13.94</c:v>
                </c:pt>
                <c:pt idx="7502">
                  <c:v>13.94</c:v>
                </c:pt>
                <c:pt idx="7503">
                  <c:v>13.79</c:v>
                </c:pt>
                <c:pt idx="7504">
                  <c:v>14.2</c:v>
                </c:pt>
                <c:pt idx="7505">
                  <c:v>14.24</c:v>
                </c:pt>
                <c:pt idx="7506">
                  <c:v>13.99</c:v>
                </c:pt>
                <c:pt idx="7507">
                  <c:v>14.83</c:v>
                </c:pt>
                <c:pt idx="7508">
                  <c:v>13.98</c:v>
                </c:pt>
                <c:pt idx="7509">
                  <c:v>13.53</c:v>
                </c:pt>
                <c:pt idx="7510">
                  <c:v>13.01</c:v>
                </c:pt>
                <c:pt idx="7511">
                  <c:v>13.16</c:v>
                </c:pt>
                <c:pt idx="7512">
                  <c:v>13.23</c:v>
                </c:pt>
                <c:pt idx="7513">
                  <c:v>12.21</c:v>
                </c:pt>
                <c:pt idx="7514">
                  <c:v>12.99</c:v>
                </c:pt>
                <c:pt idx="7515">
                  <c:v>12.68</c:v>
                </c:pt>
                <c:pt idx="7516">
                  <c:v>12.85</c:v>
                </c:pt>
                <c:pt idx="7517">
                  <c:v>13.18</c:v>
                </c:pt>
                <c:pt idx="7518">
                  <c:v>12.59</c:v>
                </c:pt>
                <c:pt idx="7519">
                  <c:v>12.98</c:v>
                </c:pt>
                <c:pt idx="7520">
                  <c:v>13.15</c:v>
                </c:pt>
                <c:pt idx="7521">
                  <c:v>12.64</c:v>
                </c:pt>
                <c:pt idx="7522">
                  <c:v>12.91</c:v>
                </c:pt>
                <c:pt idx="7523">
                  <c:v>13.16</c:v>
                </c:pt>
                <c:pt idx="7524">
                  <c:v>12.95</c:v>
                </c:pt>
                <c:pt idx="7525">
                  <c:v>12.39</c:v>
                </c:pt>
                <c:pt idx="7526">
                  <c:v>12.33</c:v>
                </c:pt>
                <c:pt idx="7527">
                  <c:v>13.42</c:v>
                </c:pt>
                <c:pt idx="7528">
                  <c:v>13.35</c:v>
                </c:pt>
                <c:pt idx="7529">
                  <c:v>12.82</c:v>
                </c:pt>
                <c:pt idx="7530">
                  <c:v>12.51</c:v>
                </c:pt>
                <c:pt idx="7531">
                  <c:v>11.88</c:v>
                </c:pt>
                <c:pt idx="7532">
                  <c:v>11.55</c:v>
                </c:pt>
                <c:pt idx="7533">
                  <c:v>12.5</c:v>
                </c:pt>
                <c:pt idx="7534">
                  <c:v>12.69</c:v>
                </c:pt>
                <c:pt idx="7535">
                  <c:v>14.68</c:v>
                </c:pt>
                <c:pt idx="7536">
                  <c:v>16.38</c:v>
                </c:pt>
                <c:pt idx="7537">
                  <c:v>14.46</c:v>
                </c:pt>
                <c:pt idx="7538">
                  <c:v>14.37</c:v>
                </c:pt>
                <c:pt idx="7539">
                  <c:v>14.25</c:v>
                </c:pt>
                <c:pt idx="7540">
                  <c:v>15.8</c:v>
                </c:pt>
                <c:pt idx="7541">
                  <c:v>15.57</c:v>
                </c:pt>
                <c:pt idx="7542">
                  <c:v>14.94</c:v>
                </c:pt>
                <c:pt idx="7543">
                  <c:v>13.18</c:v>
                </c:pt>
                <c:pt idx="7544">
                  <c:v>12.47</c:v>
                </c:pt>
                <c:pt idx="7545">
                  <c:v>12.23</c:v>
                </c:pt>
                <c:pt idx="7546">
                  <c:v>12.24</c:v>
                </c:pt>
                <c:pt idx="7547">
                  <c:v>12.55</c:v>
                </c:pt>
                <c:pt idx="7548">
                  <c:v>12.55</c:v>
                </c:pt>
                <c:pt idx="7549">
                  <c:v>12.81</c:v>
                </c:pt>
                <c:pt idx="7550">
                  <c:v>12.65</c:v>
                </c:pt>
                <c:pt idx="7551">
                  <c:v>12.74</c:v>
                </c:pt>
                <c:pt idx="7552">
                  <c:v>12.61</c:v>
                </c:pt>
                <c:pt idx="7553">
                  <c:v>13.74</c:v>
                </c:pt>
                <c:pt idx="7554">
                  <c:v>14.84</c:v>
                </c:pt>
                <c:pt idx="7555">
                  <c:v>13.46</c:v>
                </c:pt>
                <c:pt idx="7556">
                  <c:v>15.01</c:v>
                </c:pt>
                <c:pt idx="7557">
                  <c:v>15.45</c:v>
                </c:pt>
                <c:pt idx="7558">
                  <c:v>13.84</c:v>
                </c:pt>
                <c:pt idx="7559">
                  <c:v>15.16</c:v>
                </c:pt>
                <c:pt idx="7560">
                  <c:v>12.95</c:v>
                </c:pt>
                <c:pt idx="7561">
                  <c:v>12.42</c:v>
                </c:pt>
                <c:pt idx="7562">
                  <c:v>12.84</c:v>
                </c:pt>
                <c:pt idx="7563">
                  <c:v>12.72</c:v>
                </c:pt>
                <c:pt idx="7564">
                  <c:v>12.79</c:v>
                </c:pt>
                <c:pt idx="7565">
                  <c:v>12.2</c:v>
                </c:pt>
                <c:pt idx="7566">
                  <c:v>12.21</c:v>
                </c:pt>
                <c:pt idx="7567">
                  <c:v>13.23</c:v>
                </c:pt>
                <c:pt idx="7568">
                  <c:v>12.45</c:v>
                </c:pt>
                <c:pt idx="7569">
                  <c:v>13.26</c:v>
                </c:pt>
                <c:pt idx="7570">
                  <c:v>12.75</c:v>
                </c:pt>
                <c:pt idx="7571">
                  <c:v>17.420000000000002</c:v>
                </c:pt>
                <c:pt idx="7572">
                  <c:v>16.940000000000001</c:v>
                </c:pt>
                <c:pt idx="7573">
                  <c:v>15.68</c:v>
                </c:pt>
                <c:pt idx="7574">
                  <c:v>17.82</c:v>
                </c:pt>
                <c:pt idx="7575">
                  <c:v>16.25</c:v>
                </c:pt>
                <c:pt idx="7576">
                  <c:v>18.64</c:v>
                </c:pt>
                <c:pt idx="7577">
                  <c:v>16.45</c:v>
                </c:pt>
                <c:pt idx="7578">
                  <c:v>16.29</c:v>
                </c:pt>
                <c:pt idx="7579">
                  <c:v>15.13</c:v>
                </c:pt>
                <c:pt idx="7580">
                  <c:v>15.07</c:v>
                </c:pt>
                <c:pt idx="7581">
                  <c:v>15.88</c:v>
                </c:pt>
                <c:pt idx="7582">
                  <c:v>14.91</c:v>
                </c:pt>
                <c:pt idx="7583">
                  <c:v>14.86</c:v>
                </c:pt>
                <c:pt idx="7584">
                  <c:v>14.43</c:v>
                </c:pt>
                <c:pt idx="7585">
                  <c:v>14.12</c:v>
                </c:pt>
                <c:pt idx="7586">
                  <c:v>14.98</c:v>
                </c:pt>
                <c:pt idx="7587">
                  <c:v>14.66</c:v>
                </c:pt>
                <c:pt idx="7588">
                  <c:v>14.54</c:v>
                </c:pt>
                <c:pt idx="7589">
                  <c:v>17.329999999999998</c:v>
                </c:pt>
                <c:pt idx="7590">
                  <c:v>22.25</c:v>
                </c:pt>
                <c:pt idx="7591">
                  <c:v>22.19</c:v>
                </c:pt>
                <c:pt idx="7592">
                  <c:v>26.63</c:v>
                </c:pt>
                <c:pt idx="7593">
                  <c:v>28.95</c:v>
                </c:pt>
                <c:pt idx="7594">
                  <c:v>42.02</c:v>
                </c:pt>
                <c:pt idx="7595">
                  <c:v>34.86</c:v>
                </c:pt>
                <c:pt idx="7596">
                  <c:v>33.64</c:v>
                </c:pt>
                <c:pt idx="7597">
                  <c:v>34.44</c:v>
                </c:pt>
                <c:pt idx="7598">
                  <c:v>33.61</c:v>
                </c:pt>
                <c:pt idx="7599">
                  <c:v>41.46</c:v>
                </c:pt>
                <c:pt idx="7600">
                  <c:v>41.94</c:v>
                </c:pt>
                <c:pt idx="7601">
                  <c:v>49.68</c:v>
                </c:pt>
                <c:pt idx="7602">
                  <c:v>52.24</c:v>
                </c:pt>
                <c:pt idx="7603">
                  <c:v>61.46</c:v>
                </c:pt>
                <c:pt idx="7604">
                  <c:v>71.31</c:v>
                </c:pt>
                <c:pt idx="7605">
                  <c:v>57.83</c:v>
                </c:pt>
                <c:pt idx="7606">
                  <c:v>82.69</c:v>
                </c:pt>
                <c:pt idx="7607">
                  <c:v>69.37</c:v>
                </c:pt>
                <c:pt idx="7608">
                  <c:v>80.62</c:v>
                </c:pt>
                <c:pt idx="7609">
                  <c:v>67.86</c:v>
                </c:pt>
                <c:pt idx="7610">
                  <c:v>74.08</c:v>
                </c:pt>
                <c:pt idx="7611">
                  <c:v>58.76</c:v>
                </c:pt>
                <c:pt idx="7612">
                  <c:v>61.44</c:v>
                </c:pt>
                <c:pt idx="7613">
                  <c:v>65.67</c:v>
                </c:pt>
                <c:pt idx="7614">
                  <c:v>64.95</c:v>
                </c:pt>
                <c:pt idx="7615">
                  <c:v>66.3</c:v>
                </c:pt>
                <c:pt idx="7616">
                  <c:v>56.69</c:v>
                </c:pt>
                <c:pt idx="7617">
                  <c:v>57.38</c:v>
                </c:pt>
                <c:pt idx="7618">
                  <c:v>54.46</c:v>
                </c:pt>
                <c:pt idx="7619">
                  <c:v>51.11</c:v>
                </c:pt>
                <c:pt idx="7620">
                  <c:v>44.17</c:v>
                </c:pt>
                <c:pt idx="7621">
                  <c:v>44.83</c:v>
                </c:pt>
                <c:pt idx="7622">
                  <c:v>45.9</c:v>
                </c:pt>
                <c:pt idx="7623">
                  <c:v>43</c:v>
                </c:pt>
                <c:pt idx="7624">
                  <c:v>44.6</c:v>
                </c:pt>
                <c:pt idx="7625">
                  <c:v>40.24</c:v>
                </c:pt>
                <c:pt idx="7626">
                  <c:v>39.4</c:v>
                </c:pt>
                <c:pt idx="7627">
                  <c:v>41.92</c:v>
                </c:pt>
                <c:pt idx="7628">
                  <c:v>39.5</c:v>
                </c:pt>
                <c:pt idx="7629">
                  <c:v>40.68</c:v>
                </c:pt>
                <c:pt idx="7630">
                  <c:v>44.28</c:v>
                </c:pt>
                <c:pt idx="7631">
                  <c:v>44.91</c:v>
                </c:pt>
                <c:pt idx="7632">
                  <c:v>41.3</c:v>
                </c:pt>
                <c:pt idx="7633">
                  <c:v>41.91</c:v>
                </c:pt>
                <c:pt idx="7634">
                  <c:v>36.29</c:v>
                </c:pt>
                <c:pt idx="7635">
                  <c:v>33.21</c:v>
                </c:pt>
                <c:pt idx="7636">
                  <c:v>32.479999999999997</c:v>
                </c:pt>
                <c:pt idx="7637">
                  <c:v>30.99</c:v>
                </c:pt>
                <c:pt idx="7638">
                  <c:v>38.17</c:v>
                </c:pt>
                <c:pt idx="7639">
                  <c:v>39.130000000000003</c:v>
                </c:pt>
                <c:pt idx="7640">
                  <c:v>34.82</c:v>
                </c:pt>
                <c:pt idx="7641">
                  <c:v>32.69</c:v>
                </c:pt>
                <c:pt idx="7642">
                  <c:v>32.119999999999997</c:v>
                </c:pt>
                <c:pt idx="7643">
                  <c:v>30.14</c:v>
                </c:pt>
                <c:pt idx="7644">
                  <c:v>28.46</c:v>
                </c:pt>
                <c:pt idx="7645">
                  <c:v>28.47</c:v>
                </c:pt>
                <c:pt idx="7646">
                  <c:v>32.74</c:v>
                </c:pt>
                <c:pt idx="7647">
                  <c:v>35.159999999999997</c:v>
                </c:pt>
                <c:pt idx="7648">
                  <c:v>32.5</c:v>
                </c:pt>
                <c:pt idx="7649">
                  <c:v>30.71</c:v>
                </c:pt>
                <c:pt idx="7650">
                  <c:v>28.73</c:v>
                </c:pt>
                <c:pt idx="7651">
                  <c:v>29.52</c:v>
                </c:pt>
                <c:pt idx="7652">
                  <c:v>28.97</c:v>
                </c:pt>
                <c:pt idx="7653">
                  <c:v>31.36</c:v>
                </c:pt>
                <c:pt idx="7654">
                  <c:v>27.72</c:v>
                </c:pt>
                <c:pt idx="7655">
                  <c:v>27.62</c:v>
                </c:pt>
                <c:pt idx="7656">
                  <c:v>27.82</c:v>
                </c:pt>
                <c:pt idx="7657">
                  <c:v>29.3</c:v>
                </c:pt>
                <c:pt idx="7658">
                  <c:v>28.94</c:v>
                </c:pt>
                <c:pt idx="7659">
                  <c:v>28.4</c:v>
                </c:pt>
                <c:pt idx="7660">
                  <c:v>26.75</c:v>
                </c:pt>
                <c:pt idx="7661">
                  <c:v>26.23</c:v>
                </c:pt>
                <c:pt idx="7662">
                  <c:v>24.79</c:v>
                </c:pt>
                <c:pt idx="7663">
                  <c:v>25.56</c:v>
                </c:pt>
                <c:pt idx="7664">
                  <c:v>25.93</c:v>
                </c:pt>
                <c:pt idx="7665">
                  <c:v>26.73</c:v>
                </c:pt>
                <c:pt idx="7666">
                  <c:v>30.45</c:v>
                </c:pt>
                <c:pt idx="7667">
                  <c:v>37.68</c:v>
                </c:pt>
                <c:pt idx="7668">
                  <c:v>44.09</c:v>
                </c:pt>
                <c:pt idx="7669">
                  <c:v>34.28</c:v>
                </c:pt>
                <c:pt idx="7670">
                  <c:v>33.28</c:v>
                </c:pt>
                <c:pt idx="7671">
                  <c:v>33.83</c:v>
                </c:pt>
                <c:pt idx="7672">
                  <c:v>32.07</c:v>
                </c:pt>
                <c:pt idx="7673">
                  <c:v>35.22</c:v>
                </c:pt>
                <c:pt idx="7674">
                  <c:v>31.71</c:v>
                </c:pt>
                <c:pt idx="7675">
                  <c:v>31.05</c:v>
                </c:pt>
                <c:pt idx="7676">
                  <c:v>36.590000000000003</c:v>
                </c:pt>
                <c:pt idx="7677">
                  <c:v>33.01</c:v>
                </c:pt>
                <c:pt idx="7678">
                  <c:v>35.049999999999997</c:v>
                </c:pt>
                <c:pt idx="7679">
                  <c:v>32.54</c:v>
                </c:pt>
                <c:pt idx="7680">
                  <c:v>30.96</c:v>
                </c:pt>
                <c:pt idx="7681">
                  <c:v>28.33</c:v>
                </c:pt>
                <c:pt idx="7682">
                  <c:v>27.76</c:v>
                </c:pt>
                <c:pt idx="7683">
                  <c:v>28.77</c:v>
                </c:pt>
                <c:pt idx="7684">
                  <c:v>28.95</c:v>
                </c:pt>
                <c:pt idx="7685">
                  <c:v>28.18</c:v>
                </c:pt>
                <c:pt idx="7686">
                  <c:v>30.86</c:v>
                </c:pt>
                <c:pt idx="7687">
                  <c:v>27.85</c:v>
                </c:pt>
                <c:pt idx="7688">
                  <c:v>31.14</c:v>
                </c:pt>
                <c:pt idx="7689">
                  <c:v>29.15</c:v>
                </c:pt>
                <c:pt idx="7690">
                  <c:v>28.41</c:v>
                </c:pt>
                <c:pt idx="7691">
                  <c:v>27.15</c:v>
                </c:pt>
                <c:pt idx="7692">
                  <c:v>26.94</c:v>
                </c:pt>
                <c:pt idx="7693">
                  <c:v>24.08</c:v>
                </c:pt>
                <c:pt idx="7694">
                  <c:v>24.56</c:v>
                </c:pt>
                <c:pt idx="7695">
                  <c:v>23.97</c:v>
                </c:pt>
                <c:pt idx="7696">
                  <c:v>27.96</c:v>
                </c:pt>
                <c:pt idx="7697">
                  <c:v>26.6</c:v>
                </c:pt>
                <c:pt idx="7698">
                  <c:v>24.86</c:v>
                </c:pt>
                <c:pt idx="7699">
                  <c:v>25.16</c:v>
                </c:pt>
                <c:pt idx="7700">
                  <c:v>25.04</c:v>
                </c:pt>
                <c:pt idx="7701">
                  <c:v>24.79</c:v>
                </c:pt>
                <c:pt idx="7702">
                  <c:v>25.75</c:v>
                </c:pt>
                <c:pt idx="7703">
                  <c:v>24.01</c:v>
                </c:pt>
                <c:pt idx="7704">
                  <c:v>23.44</c:v>
                </c:pt>
                <c:pt idx="7705">
                  <c:v>23.03</c:v>
                </c:pt>
                <c:pt idx="7706">
                  <c:v>23.45</c:v>
                </c:pt>
                <c:pt idx="7707">
                  <c:v>22.88</c:v>
                </c:pt>
                <c:pt idx="7708">
                  <c:v>21.85</c:v>
                </c:pt>
                <c:pt idx="7709">
                  <c:v>22.82</c:v>
                </c:pt>
                <c:pt idx="7710">
                  <c:v>22.2</c:v>
                </c:pt>
                <c:pt idx="7711">
                  <c:v>22.27</c:v>
                </c:pt>
                <c:pt idx="7712">
                  <c:v>22.52</c:v>
                </c:pt>
                <c:pt idx="7713">
                  <c:v>21.69</c:v>
                </c:pt>
                <c:pt idx="7714">
                  <c:v>21.6</c:v>
                </c:pt>
                <c:pt idx="7715">
                  <c:v>24.1</c:v>
                </c:pt>
                <c:pt idx="7716">
                  <c:v>22.58</c:v>
                </c:pt>
                <c:pt idx="7717">
                  <c:v>22.87</c:v>
                </c:pt>
                <c:pt idx="7718">
                  <c:v>22.16</c:v>
                </c:pt>
                <c:pt idx="7719">
                  <c:v>22.14</c:v>
                </c:pt>
                <c:pt idx="7720">
                  <c:v>23.42</c:v>
                </c:pt>
                <c:pt idx="7721">
                  <c:v>24.59</c:v>
                </c:pt>
                <c:pt idx="7722">
                  <c:v>23.91</c:v>
                </c:pt>
                <c:pt idx="7723">
                  <c:v>25.86</c:v>
                </c:pt>
                <c:pt idx="7724">
                  <c:v>26.01</c:v>
                </c:pt>
                <c:pt idx="7725">
                  <c:v>26.28</c:v>
                </c:pt>
                <c:pt idx="7726">
                  <c:v>34.619999999999997</c:v>
                </c:pt>
                <c:pt idx="7727">
                  <c:v>30.61</c:v>
                </c:pt>
                <c:pt idx="7728">
                  <c:v>31.68</c:v>
                </c:pt>
                <c:pt idx="7729">
                  <c:v>28.67</c:v>
                </c:pt>
                <c:pt idx="7730">
                  <c:v>28.63</c:v>
                </c:pt>
                <c:pt idx="7731">
                  <c:v>25.86</c:v>
                </c:pt>
                <c:pt idx="7732">
                  <c:v>25.92</c:v>
                </c:pt>
                <c:pt idx="7733">
                  <c:v>25.31</c:v>
                </c:pt>
                <c:pt idx="7734">
                  <c:v>28.22</c:v>
                </c:pt>
                <c:pt idx="7735">
                  <c:v>26.65</c:v>
                </c:pt>
                <c:pt idx="7736">
                  <c:v>28.04</c:v>
                </c:pt>
                <c:pt idx="7737">
                  <c:v>28.61</c:v>
                </c:pt>
                <c:pt idx="7738">
                  <c:v>27.02</c:v>
                </c:pt>
                <c:pt idx="7739">
                  <c:v>29.54</c:v>
                </c:pt>
                <c:pt idx="7740">
                  <c:v>28.17</c:v>
                </c:pt>
                <c:pt idx="7741">
                  <c:v>27.15</c:v>
                </c:pt>
                <c:pt idx="7742">
                  <c:v>26.81</c:v>
                </c:pt>
                <c:pt idx="7743">
                  <c:v>26.69</c:v>
                </c:pt>
                <c:pt idx="7744">
                  <c:v>25.78</c:v>
                </c:pt>
                <c:pt idx="7745">
                  <c:v>28.87</c:v>
                </c:pt>
                <c:pt idx="7746">
                  <c:v>29.52</c:v>
                </c:pt>
                <c:pt idx="7747">
                  <c:v>28.05</c:v>
                </c:pt>
                <c:pt idx="7748">
                  <c:v>29.26</c:v>
                </c:pt>
                <c:pt idx="7749">
                  <c:v>27.65</c:v>
                </c:pt>
                <c:pt idx="7750">
                  <c:v>26.2</c:v>
                </c:pt>
                <c:pt idx="7751">
                  <c:v>25.65</c:v>
                </c:pt>
                <c:pt idx="7752">
                  <c:v>25.67</c:v>
                </c:pt>
                <c:pt idx="7753">
                  <c:v>25.72</c:v>
                </c:pt>
                <c:pt idx="7754">
                  <c:v>27.1</c:v>
                </c:pt>
                <c:pt idx="7755">
                  <c:v>27.16</c:v>
                </c:pt>
                <c:pt idx="7756">
                  <c:v>27.36</c:v>
                </c:pt>
                <c:pt idx="7757">
                  <c:v>28.81</c:v>
                </c:pt>
                <c:pt idx="7758">
                  <c:v>29.12</c:v>
                </c:pt>
                <c:pt idx="7759">
                  <c:v>30.1</c:v>
                </c:pt>
                <c:pt idx="7760">
                  <c:v>28.47</c:v>
                </c:pt>
                <c:pt idx="7761">
                  <c:v>29.38</c:v>
                </c:pt>
                <c:pt idx="7762">
                  <c:v>32.04</c:v>
                </c:pt>
                <c:pt idx="7763">
                  <c:v>34.69</c:v>
                </c:pt>
                <c:pt idx="7764">
                  <c:v>38.799999999999997</c:v>
                </c:pt>
                <c:pt idx="7765">
                  <c:v>40.81</c:v>
                </c:pt>
                <c:pt idx="7766">
                  <c:v>38.57</c:v>
                </c:pt>
                <c:pt idx="7767">
                  <c:v>36.44</c:v>
                </c:pt>
                <c:pt idx="7768">
                  <c:v>36.79</c:v>
                </c:pt>
                <c:pt idx="7769">
                  <c:v>27.56</c:v>
                </c:pt>
                <c:pt idx="7770">
                  <c:v>27.87</c:v>
                </c:pt>
                <c:pt idx="7771">
                  <c:v>24.8</c:v>
                </c:pt>
                <c:pt idx="7772">
                  <c:v>25.36</c:v>
                </c:pt>
                <c:pt idx="7773">
                  <c:v>25.01</c:v>
                </c:pt>
                <c:pt idx="7774">
                  <c:v>24.39</c:v>
                </c:pt>
                <c:pt idx="7775">
                  <c:v>24.94</c:v>
                </c:pt>
                <c:pt idx="7776">
                  <c:v>23.66</c:v>
                </c:pt>
                <c:pt idx="7777">
                  <c:v>22.84</c:v>
                </c:pt>
                <c:pt idx="7778">
                  <c:v>22.86</c:v>
                </c:pt>
                <c:pt idx="7779">
                  <c:v>23.62</c:v>
                </c:pt>
                <c:pt idx="7780">
                  <c:v>23.43</c:v>
                </c:pt>
                <c:pt idx="7781">
                  <c:v>23.66</c:v>
                </c:pt>
                <c:pt idx="7782">
                  <c:v>22.04</c:v>
                </c:pt>
                <c:pt idx="7783">
                  <c:v>21.65</c:v>
                </c:pt>
                <c:pt idx="7784">
                  <c:v>21.52</c:v>
                </c:pt>
                <c:pt idx="7785">
                  <c:v>22.64</c:v>
                </c:pt>
                <c:pt idx="7786">
                  <c:v>20.21</c:v>
                </c:pt>
                <c:pt idx="7787">
                  <c:v>21</c:v>
                </c:pt>
                <c:pt idx="7788">
                  <c:v>21.24</c:v>
                </c:pt>
                <c:pt idx="7789">
                  <c:v>21.05</c:v>
                </c:pt>
                <c:pt idx="7790">
                  <c:v>22.04</c:v>
                </c:pt>
                <c:pt idx="7791">
                  <c:v>21.65</c:v>
                </c:pt>
                <c:pt idx="7792">
                  <c:v>20.66</c:v>
                </c:pt>
                <c:pt idx="7793">
                  <c:v>22.12</c:v>
                </c:pt>
                <c:pt idx="7794">
                  <c:v>22.49</c:v>
                </c:pt>
                <c:pt idx="7795">
                  <c:v>22.67</c:v>
                </c:pt>
                <c:pt idx="7796">
                  <c:v>24</c:v>
                </c:pt>
                <c:pt idx="7797">
                  <c:v>22.51</c:v>
                </c:pt>
                <c:pt idx="7798">
                  <c:v>21.98</c:v>
                </c:pt>
                <c:pt idx="7799">
                  <c:v>22.15</c:v>
                </c:pt>
                <c:pt idx="7800">
                  <c:v>24.25</c:v>
                </c:pt>
                <c:pt idx="7801">
                  <c:v>25.24</c:v>
                </c:pt>
                <c:pt idx="7802">
                  <c:v>23.49</c:v>
                </c:pt>
                <c:pt idx="7803">
                  <c:v>22.47</c:v>
                </c:pt>
                <c:pt idx="7804">
                  <c:v>22.11</c:v>
                </c:pt>
                <c:pt idx="7805">
                  <c:v>21.61</c:v>
                </c:pt>
                <c:pt idx="7806">
                  <c:v>22.58</c:v>
                </c:pt>
                <c:pt idx="7807">
                  <c:v>22.99</c:v>
                </c:pt>
                <c:pt idx="7808">
                  <c:v>23.04</c:v>
                </c:pt>
                <c:pt idx="7809">
                  <c:v>26.94</c:v>
                </c:pt>
                <c:pt idx="7810">
                  <c:v>25.48</c:v>
                </c:pt>
                <c:pt idx="7811">
                  <c:v>23.67</c:v>
                </c:pt>
                <c:pt idx="7812">
                  <c:v>22.43</c:v>
                </c:pt>
                <c:pt idx="7813">
                  <c:v>23.31</c:v>
                </c:pt>
                <c:pt idx="7814">
                  <c:v>23.49</c:v>
                </c:pt>
                <c:pt idx="7815">
                  <c:v>23.07</c:v>
                </c:pt>
                <c:pt idx="7816">
                  <c:v>22.22</c:v>
                </c:pt>
                <c:pt idx="7817">
                  <c:v>23.52</c:v>
                </c:pt>
                <c:pt idx="7818">
                  <c:v>23.03</c:v>
                </c:pt>
                <c:pt idx="7819">
                  <c:v>22.82</c:v>
                </c:pt>
                <c:pt idx="7820">
                  <c:v>21.34</c:v>
                </c:pt>
                <c:pt idx="7821">
                  <c:v>22.24</c:v>
                </c:pt>
                <c:pt idx="7822">
                  <c:v>22.31</c:v>
                </c:pt>
                <c:pt idx="7823">
                  <c:v>23.91</c:v>
                </c:pt>
                <c:pt idx="7824">
                  <c:v>23.82</c:v>
                </c:pt>
                <c:pt idx="7825">
                  <c:v>33.25</c:v>
                </c:pt>
                <c:pt idx="7826">
                  <c:v>35.159999999999997</c:v>
                </c:pt>
                <c:pt idx="7827">
                  <c:v>31.45</c:v>
                </c:pt>
                <c:pt idx="7828">
                  <c:v>28.01</c:v>
                </c:pt>
                <c:pt idx="7829">
                  <c:v>24.59</c:v>
                </c:pt>
                <c:pt idx="7830">
                  <c:v>23.44</c:v>
                </c:pt>
                <c:pt idx="7831">
                  <c:v>21.99</c:v>
                </c:pt>
                <c:pt idx="7832">
                  <c:v>21.89</c:v>
                </c:pt>
                <c:pt idx="7833">
                  <c:v>21.57</c:v>
                </c:pt>
                <c:pt idx="7834">
                  <c:v>21.64</c:v>
                </c:pt>
                <c:pt idx="7835">
                  <c:v>22.09</c:v>
                </c:pt>
                <c:pt idx="7836">
                  <c:v>21.6</c:v>
                </c:pt>
                <c:pt idx="7837">
                  <c:v>21.13</c:v>
                </c:pt>
                <c:pt idx="7838">
                  <c:v>22.02</c:v>
                </c:pt>
                <c:pt idx="7839">
                  <c:v>21.98</c:v>
                </c:pt>
                <c:pt idx="7840">
                  <c:v>23.1</c:v>
                </c:pt>
                <c:pt idx="7841">
                  <c:v>24.46</c:v>
                </c:pt>
                <c:pt idx="7842">
                  <c:v>22.82</c:v>
                </c:pt>
                <c:pt idx="7843">
                  <c:v>23.76</c:v>
                </c:pt>
                <c:pt idx="7844">
                  <c:v>21.73</c:v>
                </c:pt>
                <c:pt idx="7845">
                  <c:v>28.73</c:v>
                </c:pt>
                <c:pt idx="7846">
                  <c:v>25.2</c:v>
                </c:pt>
                <c:pt idx="7847">
                  <c:v>23.58</c:v>
                </c:pt>
                <c:pt idx="7848">
                  <c:v>22.8</c:v>
                </c:pt>
                <c:pt idx="7849">
                  <c:v>26.52</c:v>
                </c:pt>
                <c:pt idx="7850">
                  <c:v>29.48</c:v>
                </c:pt>
                <c:pt idx="7851">
                  <c:v>27.61</c:v>
                </c:pt>
                <c:pt idx="7852">
                  <c:v>25.11</c:v>
                </c:pt>
                <c:pt idx="7853">
                  <c:v>23.76</c:v>
                </c:pt>
                <c:pt idx="7854">
                  <c:v>22.5</c:v>
                </c:pt>
                <c:pt idx="7855">
                  <c:v>22.57</c:v>
                </c:pt>
                <c:pt idx="7856">
                  <c:v>21.84</c:v>
                </c:pt>
                <c:pt idx="7857">
                  <c:v>20.14</c:v>
                </c:pt>
                <c:pt idx="7858">
                  <c:v>20.100000000000001</c:v>
                </c:pt>
                <c:pt idx="7859">
                  <c:v>18.95</c:v>
                </c:pt>
                <c:pt idx="7860">
                  <c:v>21.43</c:v>
                </c:pt>
                <c:pt idx="7861">
                  <c:v>21.91</c:v>
                </c:pt>
                <c:pt idx="7862">
                  <c:v>19.46</c:v>
                </c:pt>
                <c:pt idx="7863">
                  <c:v>20.64</c:v>
                </c:pt>
                <c:pt idx="7864">
                  <c:v>20.8</c:v>
                </c:pt>
                <c:pt idx="7865">
                  <c:v>19.32</c:v>
                </c:pt>
                <c:pt idx="7866">
                  <c:v>20.399999999999999</c:v>
                </c:pt>
                <c:pt idx="7867">
                  <c:v>20.76</c:v>
                </c:pt>
                <c:pt idx="7868">
                  <c:v>19.8</c:v>
                </c:pt>
                <c:pt idx="7869">
                  <c:v>18.600000000000001</c:v>
                </c:pt>
                <c:pt idx="7870">
                  <c:v>18.16</c:v>
                </c:pt>
                <c:pt idx="7871">
                  <c:v>18.07</c:v>
                </c:pt>
                <c:pt idx="7872">
                  <c:v>17.989999999999998</c:v>
                </c:pt>
                <c:pt idx="7873">
                  <c:v>16.920000000000002</c:v>
                </c:pt>
                <c:pt idx="7874">
                  <c:v>17.05</c:v>
                </c:pt>
                <c:pt idx="7875">
                  <c:v>17.43</c:v>
                </c:pt>
                <c:pt idx="7876">
                  <c:v>16.989999999999998</c:v>
                </c:pt>
                <c:pt idx="7877">
                  <c:v>16.71</c:v>
                </c:pt>
                <c:pt idx="7878">
                  <c:v>16.78</c:v>
                </c:pt>
                <c:pt idx="7879">
                  <c:v>16.649999999999999</c:v>
                </c:pt>
                <c:pt idx="7880">
                  <c:v>17.04</c:v>
                </c:pt>
                <c:pt idx="7881">
                  <c:v>17.36</c:v>
                </c:pt>
                <c:pt idx="7882">
                  <c:v>18.48</c:v>
                </c:pt>
                <c:pt idx="7883">
                  <c:v>17.28</c:v>
                </c:pt>
                <c:pt idx="7884">
                  <c:v>18.559999999999999</c:v>
                </c:pt>
                <c:pt idx="7885">
                  <c:v>17.940000000000001</c:v>
                </c:pt>
                <c:pt idx="7886">
                  <c:v>17.62</c:v>
                </c:pt>
                <c:pt idx="7887">
                  <c:v>17.47</c:v>
                </c:pt>
                <c:pt idx="7888">
                  <c:v>16.88</c:v>
                </c:pt>
                <c:pt idx="7889">
                  <c:v>17.670000000000002</c:v>
                </c:pt>
                <c:pt idx="7890">
                  <c:v>18.649999999999999</c:v>
                </c:pt>
                <c:pt idx="7891">
                  <c:v>18.16</c:v>
                </c:pt>
                <c:pt idx="7892">
                  <c:v>18.84</c:v>
                </c:pt>
                <c:pt idx="7893">
                  <c:v>18.41</c:v>
                </c:pt>
                <c:pt idx="7894">
                  <c:v>18.45</c:v>
                </c:pt>
                <c:pt idx="7895">
                  <c:v>17.34</c:v>
                </c:pt>
                <c:pt idx="7896">
                  <c:v>21.17</c:v>
                </c:pt>
                <c:pt idx="7897">
                  <c:v>22.42</c:v>
                </c:pt>
                <c:pt idx="7898">
                  <c:v>26.03</c:v>
                </c:pt>
                <c:pt idx="7899">
                  <c:v>21.77</c:v>
                </c:pt>
                <c:pt idx="7900">
                  <c:v>19.89</c:v>
                </c:pt>
                <c:pt idx="7901">
                  <c:v>18.89</c:v>
                </c:pt>
                <c:pt idx="7902">
                  <c:v>22.46</c:v>
                </c:pt>
                <c:pt idx="7903">
                  <c:v>22.33</c:v>
                </c:pt>
                <c:pt idx="7904">
                  <c:v>20.420000000000002</c:v>
                </c:pt>
                <c:pt idx="7905">
                  <c:v>20.5</c:v>
                </c:pt>
                <c:pt idx="7906">
                  <c:v>18.350000000000001</c:v>
                </c:pt>
                <c:pt idx="7907">
                  <c:v>18.37</c:v>
                </c:pt>
                <c:pt idx="7908">
                  <c:v>18.03</c:v>
                </c:pt>
                <c:pt idx="7909">
                  <c:v>16.8</c:v>
                </c:pt>
                <c:pt idx="7910">
                  <c:v>17.239999999999998</c:v>
                </c:pt>
                <c:pt idx="7911">
                  <c:v>17.86</c:v>
                </c:pt>
                <c:pt idx="7912">
                  <c:v>17.73</c:v>
                </c:pt>
                <c:pt idx="7913">
                  <c:v>18.09</c:v>
                </c:pt>
                <c:pt idx="7914">
                  <c:v>17.34</c:v>
                </c:pt>
                <c:pt idx="7915">
                  <c:v>16.579999999999998</c:v>
                </c:pt>
                <c:pt idx="7916">
                  <c:v>17.18</c:v>
                </c:pt>
                <c:pt idx="7917">
                  <c:v>18.18</c:v>
                </c:pt>
                <c:pt idx="7918">
                  <c:v>16.18</c:v>
                </c:pt>
                <c:pt idx="7919">
                  <c:v>16.04</c:v>
                </c:pt>
                <c:pt idx="7920">
                  <c:v>16.27</c:v>
                </c:pt>
                <c:pt idx="7921">
                  <c:v>16.989999999999998</c:v>
                </c:pt>
                <c:pt idx="7922">
                  <c:v>18.489999999999998</c:v>
                </c:pt>
                <c:pt idx="7923">
                  <c:v>16.96</c:v>
                </c:pt>
                <c:pt idx="7924">
                  <c:v>21.74</c:v>
                </c:pt>
                <c:pt idx="7925">
                  <c:v>17.91</c:v>
                </c:pt>
                <c:pt idx="7926">
                  <c:v>16.25</c:v>
                </c:pt>
                <c:pt idx="7927">
                  <c:v>15.99</c:v>
                </c:pt>
                <c:pt idx="7928">
                  <c:v>16.04</c:v>
                </c:pt>
                <c:pt idx="7929">
                  <c:v>16.07</c:v>
                </c:pt>
                <c:pt idx="7930">
                  <c:v>15.69</c:v>
                </c:pt>
                <c:pt idx="7931">
                  <c:v>16.18</c:v>
                </c:pt>
                <c:pt idx="7932">
                  <c:v>15.62</c:v>
                </c:pt>
                <c:pt idx="7933">
                  <c:v>15.53</c:v>
                </c:pt>
                <c:pt idx="7934">
                  <c:v>15.77</c:v>
                </c:pt>
                <c:pt idx="7935">
                  <c:v>16.43</c:v>
                </c:pt>
                <c:pt idx="7936">
                  <c:v>17.739999999999998</c:v>
                </c:pt>
                <c:pt idx="7937">
                  <c:v>17.88</c:v>
                </c:pt>
                <c:pt idx="7938">
                  <c:v>16.850000000000001</c:v>
                </c:pt>
                <c:pt idx="7939">
                  <c:v>16.39</c:v>
                </c:pt>
                <c:pt idx="7940">
                  <c:v>17.34</c:v>
                </c:pt>
                <c:pt idx="7941">
                  <c:v>16.7</c:v>
                </c:pt>
                <c:pt idx="7942">
                  <c:v>16.8</c:v>
                </c:pt>
                <c:pt idx="7943">
                  <c:v>19.61</c:v>
                </c:pt>
                <c:pt idx="7944">
                  <c:v>20.89</c:v>
                </c:pt>
                <c:pt idx="7945">
                  <c:v>19.73</c:v>
                </c:pt>
                <c:pt idx="7946">
                  <c:v>17.59</c:v>
                </c:pt>
                <c:pt idx="7947">
                  <c:v>16.98</c:v>
                </c:pt>
                <c:pt idx="7948">
                  <c:v>18.670000000000002</c:v>
                </c:pt>
                <c:pt idx="7949">
                  <c:v>18.62</c:v>
                </c:pt>
                <c:pt idx="7950">
                  <c:v>19.41</c:v>
                </c:pt>
                <c:pt idx="7951">
                  <c:v>17.91</c:v>
                </c:pt>
                <c:pt idx="7952">
                  <c:v>19.690000000000001</c:v>
                </c:pt>
                <c:pt idx="7953">
                  <c:v>18.16</c:v>
                </c:pt>
                <c:pt idx="7954">
                  <c:v>19.170000000000002</c:v>
                </c:pt>
                <c:pt idx="7955">
                  <c:v>18.23</c:v>
                </c:pt>
                <c:pt idx="7956">
                  <c:v>17.73</c:v>
                </c:pt>
                <c:pt idx="7957">
                  <c:v>17.46</c:v>
                </c:pt>
                <c:pt idx="7958">
                  <c:v>17.12</c:v>
                </c:pt>
                <c:pt idx="7959">
                  <c:v>16.82</c:v>
                </c:pt>
                <c:pt idx="7960">
                  <c:v>16.809999999999999</c:v>
                </c:pt>
                <c:pt idx="7961">
                  <c:v>16.329999999999998</c:v>
                </c:pt>
                <c:pt idx="7962">
                  <c:v>15.68</c:v>
                </c:pt>
                <c:pt idx="7963">
                  <c:v>17.05</c:v>
                </c:pt>
                <c:pt idx="7964">
                  <c:v>17.309999999999999</c:v>
                </c:pt>
                <c:pt idx="7965">
                  <c:v>17.559999999999999</c:v>
                </c:pt>
                <c:pt idx="7966">
                  <c:v>23.12</c:v>
                </c:pt>
                <c:pt idx="7967">
                  <c:v>22.74</c:v>
                </c:pt>
                <c:pt idx="7968">
                  <c:v>18.829999999999998</c:v>
                </c:pt>
                <c:pt idx="7969">
                  <c:v>16.96</c:v>
                </c:pt>
                <c:pt idx="7970">
                  <c:v>17.420000000000002</c:v>
                </c:pt>
                <c:pt idx="7971">
                  <c:v>17.46</c:v>
                </c:pt>
                <c:pt idx="7972">
                  <c:v>17.95</c:v>
                </c:pt>
                <c:pt idx="7973">
                  <c:v>16.77</c:v>
                </c:pt>
                <c:pt idx="7974">
                  <c:v>15.98</c:v>
                </c:pt>
                <c:pt idx="7975">
                  <c:v>16.059999999999999</c:v>
                </c:pt>
                <c:pt idx="7976">
                  <c:v>16.27</c:v>
                </c:pt>
                <c:pt idx="7977">
                  <c:v>16.27</c:v>
                </c:pt>
                <c:pt idx="7978">
                  <c:v>16.940000000000001</c:v>
                </c:pt>
                <c:pt idx="7979">
                  <c:v>18.97</c:v>
                </c:pt>
                <c:pt idx="7980">
                  <c:v>19.440000000000001</c:v>
                </c:pt>
                <c:pt idx="7981">
                  <c:v>17.940000000000001</c:v>
                </c:pt>
                <c:pt idx="7982">
                  <c:v>19.64</c:v>
                </c:pt>
                <c:pt idx="7983">
                  <c:v>19.579999999999998</c:v>
                </c:pt>
                <c:pt idx="7984">
                  <c:v>19.3</c:v>
                </c:pt>
                <c:pt idx="7985">
                  <c:v>18.41</c:v>
                </c:pt>
                <c:pt idx="7986">
                  <c:v>18.37</c:v>
                </c:pt>
                <c:pt idx="7987">
                  <c:v>24.25</c:v>
                </c:pt>
                <c:pt idx="7988">
                  <c:v>23.41</c:v>
                </c:pt>
                <c:pt idx="7989">
                  <c:v>22.72</c:v>
                </c:pt>
                <c:pt idx="7990">
                  <c:v>19.91</c:v>
                </c:pt>
                <c:pt idx="7991">
                  <c:v>19.329999999999998</c:v>
                </c:pt>
                <c:pt idx="7992">
                  <c:v>17.78</c:v>
                </c:pt>
                <c:pt idx="7993">
                  <c:v>19.739999999999998</c:v>
                </c:pt>
                <c:pt idx="7994">
                  <c:v>22.07</c:v>
                </c:pt>
                <c:pt idx="7995">
                  <c:v>21.48</c:v>
                </c:pt>
                <c:pt idx="7996">
                  <c:v>24.78</c:v>
                </c:pt>
                <c:pt idx="7997">
                  <c:v>22.9</c:v>
                </c:pt>
                <c:pt idx="7998">
                  <c:v>22.92</c:v>
                </c:pt>
                <c:pt idx="7999">
                  <c:v>22.95</c:v>
                </c:pt>
                <c:pt idx="8000">
                  <c:v>20.54</c:v>
                </c:pt>
                <c:pt idx="8001">
                  <c:v>19.46</c:v>
                </c:pt>
                <c:pt idx="8002">
                  <c:v>19.93</c:v>
                </c:pt>
                <c:pt idx="8003">
                  <c:v>20.62</c:v>
                </c:pt>
                <c:pt idx="8004">
                  <c:v>20.14</c:v>
                </c:pt>
                <c:pt idx="8005">
                  <c:v>18.010000000000002</c:v>
                </c:pt>
                <c:pt idx="8006">
                  <c:v>16.64</c:v>
                </c:pt>
                <c:pt idx="8007">
                  <c:v>17.29</c:v>
                </c:pt>
                <c:pt idx="8008">
                  <c:v>16.09</c:v>
                </c:pt>
                <c:pt idx="8009">
                  <c:v>15.82</c:v>
                </c:pt>
                <c:pt idx="8010">
                  <c:v>16.059999999999999</c:v>
                </c:pt>
                <c:pt idx="8011">
                  <c:v>15.35</c:v>
                </c:pt>
                <c:pt idx="8012">
                  <c:v>16.14</c:v>
                </c:pt>
                <c:pt idx="8013">
                  <c:v>15.02</c:v>
                </c:pt>
                <c:pt idx="8014">
                  <c:v>15.79</c:v>
                </c:pt>
                <c:pt idx="8015">
                  <c:v>17.059999999999999</c:v>
                </c:pt>
                <c:pt idx="8016">
                  <c:v>17.399999999999999</c:v>
                </c:pt>
                <c:pt idx="8017">
                  <c:v>16.850000000000001</c:v>
                </c:pt>
                <c:pt idx="8018">
                  <c:v>16.54</c:v>
                </c:pt>
                <c:pt idx="8019">
                  <c:v>16.11</c:v>
                </c:pt>
                <c:pt idx="8020">
                  <c:v>15.06</c:v>
                </c:pt>
                <c:pt idx="8021">
                  <c:v>15.59</c:v>
                </c:pt>
                <c:pt idx="8022">
                  <c:v>17.23</c:v>
                </c:pt>
                <c:pt idx="8023">
                  <c:v>17.43</c:v>
                </c:pt>
                <c:pt idx="8024">
                  <c:v>17.739999999999998</c:v>
                </c:pt>
                <c:pt idx="8025">
                  <c:v>18.34</c:v>
                </c:pt>
                <c:pt idx="8026">
                  <c:v>17.489999999999998</c:v>
                </c:pt>
                <c:pt idx="8027">
                  <c:v>17.03</c:v>
                </c:pt>
                <c:pt idx="8028">
                  <c:v>16.86</c:v>
                </c:pt>
                <c:pt idx="8029">
                  <c:v>16.36</c:v>
                </c:pt>
                <c:pt idx="8030">
                  <c:v>16.809999999999999</c:v>
                </c:pt>
                <c:pt idx="8031">
                  <c:v>17.36</c:v>
                </c:pt>
                <c:pt idx="8032">
                  <c:v>18.2</c:v>
                </c:pt>
                <c:pt idx="8033">
                  <c:v>20.239999999999998</c:v>
                </c:pt>
                <c:pt idx="8034">
                  <c:v>19.170000000000002</c:v>
                </c:pt>
                <c:pt idx="8035">
                  <c:v>26.62</c:v>
                </c:pt>
                <c:pt idx="8036">
                  <c:v>25.31</c:v>
                </c:pt>
                <c:pt idx="8037">
                  <c:v>26.23</c:v>
                </c:pt>
                <c:pt idx="8038">
                  <c:v>24.92</c:v>
                </c:pt>
                <c:pt idx="8039">
                  <c:v>29.44</c:v>
                </c:pt>
                <c:pt idx="8040">
                  <c:v>26.95</c:v>
                </c:pt>
                <c:pt idx="8041">
                  <c:v>28.99</c:v>
                </c:pt>
                <c:pt idx="8042">
                  <c:v>24.58</c:v>
                </c:pt>
                <c:pt idx="8043">
                  <c:v>21.74</c:v>
                </c:pt>
                <c:pt idx="8044">
                  <c:v>20.309999999999999</c:v>
                </c:pt>
                <c:pt idx="8045">
                  <c:v>21.27</c:v>
                </c:pt>
                <c:pt idx="8046">
                  <c:v>19.29</c:v>
                </c:pt>
                <c:pt idx="8047">
                  <c:v>19.670000000000002</c:v>
                </c:pt>
                <c:pt idx="8048">
                  <c:v>21.6</c:v>
                </c:pt>
                <c:pt idx="8049">
                  <c:v>18.559999999999999</c:v>
                </c:pt>
                <c:pt idx="8050">
                  <c:v>20.7</c:v>
                </c:pt>
                <c:pt idx="8051">
                  <c:v>25.89</c:v>
                </c:pt>
                <c:pt idx="8052">
                  <c:v>22.28</c:v>
                </c:pt>
                <c:pt idx="8053">
                  <c:v>21.04</c:v>
                </c:pt>
                <c:pt idx="8054">
                  <c:v>18.809999999999999</c:v>
                </c:pt>
                <c:pt idx="8055">
                  <c:v>19.37</c:v>
                </c:pt>
                <c:pt idx="8056">
                  <c:v>17.78</c:v>
                </c:pt>
                <c:pt idx="8057">
                  <c:v>17.63</c:v>
                </c:pt>
                <c:pt idx="8058">
                  <c:v>17.3</c:v>
                </c:pt>
                <c:pt idx="8059">
                  <c:v>17.63</c:v>
                </c:pt>
                <c:pt idx="8060">
                  <c:v>17.600000000000001</c:v>
                </c:pt>
                <c:pt idx="8061">
                  <c:v>16.57</c:v>
                </c:pt>
                <c:pt idx="8062">
                  <c:v>17.07</c:v>
                </c:pt>
                <c:pt idx="8063">
                  <c:v>20.29</c:v>
                </c:pt>
                <c:pt idx="8064">
                  <c:v>19.850000000000001</c:v>
                </c:pt>
                <c:pt idx="8065">
                  <c:v>19.579999999999998</c:v>
                </c:pt>
                <c:pt idx="8066">
                  <c:v>19.62</c:v>
                </c:pt>
                <c:pt idx="8067">
                  <c:v>18.170000000000002</c:v>
                </c:pt>
                <c:pt idx="8068">
                  <c:v>18.059999999999999</c:v>
                </c:pt>
                <c:pt idx="8069">
                  <c:v>20.11</c:v>
                </c:pt>
                <c:pt idx="8070">
                  <c:v>21.18</c:v>
                </c:pt>
                <c:pt idx="8071">
                  <c:v>23.12</c:v>
                </c:pt>
                <c:pt idx="8072">
                  <c:v>23.46</c:v>
                </c:pt>
                <c:pt idx="8073">
                  <c:v>25.38</c:v>
                </c:pt>
                <c:pt idx="8074">
                  <c:v>28.2</c:v>
                </c:pt>
                <c:pt idx="8075">
                  <c:v>32.29</c:v>
                </c:pt>
                <c:pt idx="8076">
                  <c:v>29.35</c:v>
                </c:pt>
                <c:pt idx="8077">
                  <c:v>32.19</c:v>
                </c:pt>
                <c:pt idx="8078">
                  <c:v>30.27</c:v>
                </c:pt>
                <c:pt idx="8079">
                  <c:v>28.36</c:v>
                </c:pt>
                <c:pt idx="8080">
                  <c:v>24.57</c:v>
                </c:pt>
                <c:pt idx="8081">
                  <c:v>21.56</c:v>
                </c:pt>
                <c:pt idx="8082">
                  <c:v>22.63</c:v>
                </c:pt>
                <c:pt idx="8083">
                  <c:v>23.77</c:v>
                </c:pt>
                <c:pt idx="8084">
                  <c:v>24.09</c:v>
                </c:pt>
                <c:pt idx="8085">
                  <c:v>23.09</c:v>
                </c:pt>
                <c:pt idx="8086">
                  <c:v>21.27</c:v>
                </c:pt>
                <c:pt idx="8087">
                  <c:v>20.37</c:v>
                </c:pt>
                <c:pt idx="8088">
                  <c:v>24.39</c:v>
                </c:pt>
                <c:pt idx="8089">
                  <c:v>29.17</c:v>
                </c:pt>
                <c:pt idx="8090">
                  <c:v>28.09</c:v>
                </c:pt>
                <c:pt idx="8091">
                  <c:v>25.19</c:v>
                </c:pt>
                <c:pt idx="8092">
                  <c:v>24.83</c:v>
                </c:pt>
                <c:pt idx="8093">
                  <c:v>26.66</c:v>
                </c:pt>
                <c:pt idx="8094">
                  <c:v>31.8</c:v>
                </c:pt>
                <c:pt idx="8095">
                  <c:v>28.04</c:v>
                </c:pt>
                <c:pt idx="8096">
                  <c:v>37.5</c:v>
                </c:pt>
                <c:pt idx="8097">
                  <c:v>31.68</c:v>
                </c:pt>
                <c:pt idx="8098">
                  <c:v>32.44</c:v>
                </c:pt>
                <c:pt idx="8099">
                  <c:v>29.45</c:v>
                </c:pt>
                <c:pt idx="8100">
                  <c:v>34.200000000000003</c:v>
                </c:pt>
                <c:pt idx="8101">
                  <c:v>30.52</c:v>
                </c:pt>
                <c:pt idx="8102">
                  <c:v>31.9</c:v>
                </c:pt>
                <c:pt idx="8103">
                  <c:v>35.880000000000003</c:v>
                </c:pt>
                <c:pt idx="8104">
                  <c:v>36.19</c:v>
                </c:pt>
                <c:pt idx="8105">
                  <c:v>33.74</c:v>
                </c:pt>
                <c:pt idx="8106">
                  <c:v>33.03</c:v>
                </c:pt>
                <c:pt idx="8107">
                  <c:v>30.43</c:v>
                </c:pt>
                <c:pt idx="8108">
                  <c:v>31.03</c:v>
                </c:pt>
                <c:pt idx="8109">
                  <c:v>33.130000000000003</c:v>
                </c:pt>
                <c:pt idx="8110">
                  <c:v>29.02</c:v>
                </c:pt>
                <c:pt idx="8111">
                  <c:v>26.51</c:v>
                </c:pt>
                <c:pt idx="8112">
                  <c:v>26.36</c:v>
                </c:pt>
                <c:pt idx="8113">
                  <c:v>25.14</c:v>
                </c:pt>
                <c:pt idx="8114">
                  <c:v>24.02</c:v>
                </c:pt>
                <c:pt idx="8115">
                  <c:v>23.04</c:v>
                </c:pt>
                <c:pt idx="8116">
                  <c:v>23.61</c:v>
                </c:pt>
                <c:pt idx="8117">
                  <c:v>21.87</c:v>
                </c:pt>
                <c:pt idx="8118">
                  <c:v>22.14</c:v>
                </c:pt>
                <c:pt idx="8119">
                  <c:v>19.7</c:v>
                </c:pt>
                <c:pt idx="8120">
                  <c:v>19.38</c:v>
                </c:pt>
                <c:pt idx="8121">
                  <c:v>19.68</c:v>
                </c:pt>
                <c:pt idx="8122">
                  <c:v>20.62</c:v>
                </c:pt>
                <c:pt idx="8123">
                  <c:v>20.75</c:v>
                </c:pt>
                <c:pt idx="8124">
                  <c:v>18.79</c:v>
                </c:pt>
                <c:pt idx="8125">
                  <c:v>21.27</c:v>
                </c:pt>
                <c:pt idx="8126">
                  <c:v>21.97</c:v>
                </c:pt>
                <c:pt idx="8127">
                  <c:v>21.25</c:v>
                </c:pt>
                <c:pt idx="8128">
                  <c:v>23.09</c:v>
                </c:pt>
                <c:pt idx="8129">
                  <c:v>24.94</c:v>
                </c:pt>
                <c:pt idx="8130">
                  <c:v>23.52</c:v>
                </c:pt>
                <c:pt idx="8131">
                  <c:v>21.72</c:v>
                </c:pt>
                <c:pt idx="8132">
                  <c:v>24.52</c:v>
                </c:pt>
                <c:pt idx="8133">
                  <c:v>22.55</c:v>
                </c:pt>
                <c:pt idx="8134">
                  <c:v>21.13</c:v>
                </c:pt>
                <c:pt idx="8135">
                  <c:v>20.239999999999998</c:v>
                </c:pt>
                <c:pt idx="8136">
                  <c:v>22.71</c:v>
                </c:pt>
                <c:pt idx="8137">
                  <c:v>30.04</c:v>
                </c:pt>
                <c:pt idx="8138">
                  <c:v>27.38</c:v>
                </c:pt>
                <c:pt idx="8139">
                  <c:v>31.11</c:v>
                </c:pt>
                <c:pt idx="8140">
                  <c:v>29.91</c:v>
                </c:pt>
                <c:pt idx="8141">
                  <c:v>28.97</c:v>
                </c:pt>
                <c:pt idx="8142">
                  <c:v>33.35</c:v>
                </c:pt>
                <c:pt idx="8143">
                  <c:v>31.76</c:v>
                </c:pt>
                <c:pt idx="8144">
                  <c:v>29.12</c:v>
                </c:pt>
                <c:pt idx="8145">
                  <c:v>25.97</c:v>
                </c:pt>
                <c:pt idx="8146">
                  <c:v>32.229999999999997</c:v>
                </c:pt>
                <c:pt idx="8147">
                  <c:v>31.9</c:v>
                </c:pt>
                <c:pt idx="8148">
                  <c:v>33.659999999999997</c:v>
                </c:pt>
                <c:pt idx="8149">
                  <c:v>32.869999999999997</c:v>
                </c:pt>
                <c:pt idx="8150">
                  <c:v>33.74</c:v>
                </c:pt>
                <c:pt idx="8151">
                  <c:v>31.09</c:v>
                </c:pt>
                <c:pt idx="8152">
                  <c:v>30.01</c:v>
                </c:pt>
                <c:pt idx="8153">
                  <c:v>27.07</c:v>
                </c:pt>
                <c:pt idx="8154">
                  <c:v>26.74</c:v>
                </c:pt>
                <c:pt idx="8155">
                  <c:v>31.24</c:v>
                </c:pt>
                <c:pt idx="8156">
                  <c:v>28.78</c:v>
                </c:pt>
                <c:pt idx="8157">
                  <c:v>28.98</c:v>
                </c:pt>
                <c:pt idx="8158">
                  <c:v>29.43</c:v>
                </c:pt>
                <c:pt idx="8159">
                  <c:v>29.33</c:v>
                </c:pt>
                <c:pt idx="8160">
                  <c:v>28.42</c:v>
                </c:pt>
                <c:pt idx="8161">
                  <c:v>27.5</c:v>
                </c:pt>
                <c:pt idx="8162">
                  <c:v>26.16</c:v>
                </c:pt>
                <c:pt idx="8163">
                  <c:v>27.47</c:v>
                </c:pt>
                <c:pt idx="8164">
                  <c:v>26.05</c:v>
                </c:pt>
                <c:pt idx="8165">
                  <c:v>25.73</c:v>
                </c:pt>
                <c:pt idx="8166">
                  <c:v>24.91</c:v>
                </c:pt>
                <c:pt idx="8167">
                  <c:v>25.37</c:v>
                </c:pt>
                <c:pt idx="8168">
                  <c:v>25.54</c:v>
                </c:pt>
                <c:pt idx="8169">
                  <c:v>24.37</c:v>
                </c:pt>
                <c:pt idx="8170">
                  <c:v>24.29</c:v>
                </c:pt>
                <c:pt idx="8171">
                  <c:v>26.26</c:v>
                </c:pt>
                <c:pt idx="8172">
                  <c:v>31.37</c:v>
                </c:pt>
                <c:pt idx="8173">
                  <c:v>33.01</c:v>
                </c:pt>
                <c:pt idx="8174">
                  <c:v>32.39</c:v>
                </c:pt>
                <c:pt idx="8175">
                  <c:v>30.35</c:v>
                </c:pt>
                <c:pt idx="8176">
                  <c:v>32.840000000000003</c:v>
                </c:pt>
                <c:pt idx="8177">
                  <c:v>32.06</c:v>
                </c:pt>
                <c:pt idx="8178">
                  <c:v>30.63</c:v>
                </c:pt>
                <c:pt idx="8179">
                  <c:v>31.45</c:v>
                </c:pt>
                <c:pt idx="8180">
                  <c:v>29.29</c:v>
                </c:pt>
                <c:pt idx="8181">
                  <c:v>29.07</c:v>
                </c:pt>
                <c:pt idx="8182">
                  <c:v>28.3</c:v>
                </c:pt>
                <c:pt idx="8183">
                  <c:v>26.9</c:v>
                </c:pt>
                <c:pt idx="8184">
                  <c:v>28.8</c:v>
                </c:pt>
                <c:pt idx="8185">
                  <c:v>29.42</c:v>
                </c:pt>
                <c:pt idx="8186">
                  <c:v>29.53</c:v>
                </c:pt>
                <c:pt idx="8187">
                  <c:v>27.96</c:v>
                </c:pt>
                <c:pt idx="8188">
                  <c:v>27.37</c:v>
                </c:pt>
                <c:pt idx="8189">
                  <c:v>27.84</c:v>
                </c:pt>
                <c:pt idx="8190">
                  <c:v>26.73</c:v>
                </c:pt>
                <c:pt idx="8191">
                  <c:v>26.41</c:v>
                </c:pt>
                <c:pt idx="8192">
                  <c:v>26.42</c:v>
                </c:pt>
                <c:pt idx="8193">
                  <c:v>27.14</c:v>
                </c:pt>
                <c:pt idx="8194">
                  <c:v>27.35</c:v>
                </c:pt>
                <c:pt idx="8195">
                  <c:v>27.47</c:v>
                </c:pt>
                <c:pt idx="8196">
                  <c:v>26.72</c:v>
                </c:pt>
                <c:pt idx="8197">
                  <c:v>24.83</c:v>
                </c:pt>
                <c:pt idx="8198">
                  <c:v>25.12</c:v>
                </c:pt>
                <c:pt idx="8199">
                  <c:v>24.23</c:v>
                </c:pt>
                <c:pt idx="8200">
                  <c:v>24.07</c:v>
                </c:pt>
                <c:pt idx="8201">
                  <c:v>23.3</c:v>
                </c:pt>
                <c:pt idx="8202">
                  <c:v>24.33</c:v>
                </c:pt>
                <c:pt idx="8203">
                  <c:v>23.95</c:v>
                </c:pt>
                <c:pt idx="8204">
                  <c:v>24.27</c:v>
                </c:pt>
                <c:pt idx="8205">
                  <c:v>23.33</c:v>
                </c:pt>
                <c:pt idx="8206">
                  <c:v>22.13</c:v>
                </c:pt>
                <c:pt idx="8207">
                  <c:v>22.41</c:v>
                </c:pt>
                <c:pt idx="8208">
                  <c:v>24.08</c:v>
                </c:pt>
                <c:pt idx="8209">
                  <c:v>23.86</c:v>
                </c:pt>
                <c:pt idx="8210">
                  <c:v>22.06</c:v>
                </c:pt>
                <c:pt idx="8211">
                  <c:v>21.5</c:v>
                </c:pt>
                <c:pt idx="8212">
                  <c:v>21.74</c:v>
                </c:pt>
                <c:pt idx="8213">
                  <c:v>21.41</c:v>
                </c:pt>
                <c:pt idx="8214">
                  <c:v>22.28</c:v>
                </c:pt>
                <c:pt idx="8215">
                  <c:v>19.84</c:v>
                </c:pt>
                <c:pt idx="8216">
                  <c:v>20.34</c:v>
                </c:pt>
                <c:pt idx="8217">
                  <c:v>20.74</c:v>
                </c:pt>
                <c:pt idx="8218">
                  <c:v>20.23</c:v>
                </c:pt>
                <c:pt idx="8219">
                  <c:v>19.739999999999998</c:v>
                </c:pt>
                <c:pt idx="8220">
                  <c:v>20.51</c:v>
                </c:pt>
                <c:pt idx="8221">
                  <c:v>20.16</c:v>
                </c:pt>
                <c:pt idx="8222">
                  <c:v>22.41</c:v>
                </c:pt>
                <c:pt idx="8223">
                  <c:v>24.13</c:v>
                </c:pt>
                <c:pt idx="8224">
                  <c:v>24.37</c:v>
                </c:pt>
                <c:pt idx="8225">
                  <c:v>22.41</c:v>
                </c:pt>
                <c:pt idx="8226">
                  <c:v>22.07</c:v>
                </c:pt>
                <c:pt idx="8227">
                  <c:v>26.86</c:v>
                </c:pt>
                <c:pt idx="8228">
                  <c:v>25.75</c:v>
                </c:pt>
                <c:pt idx="8229">
                  <c:v>25.86</c:v>
                </c:pt>
                <c:pt idx="8230">
                  <c:v>26.88</c:v>
                </c:pt>
                <c:pt idx="8231">
                  <c:v>25.51</c:v>
                </c:pt>
                <c:pt idx="8232">
                  <c:v>26.51</c:v>
                </c:pt>
                <c:pt idx="8233">
                  <c:v>25.46</c:v>
                </c:pt>
                <c:pt idx="8234">
                  <c:v>26.93</c:v>
                </c:pt>
                <c:pt idx="8235">
                  <c:v>24.7</c:v>
                </c:pt>
                <c:pt idx="8236">
                  <c:v>23.49</c:v>
                </c:pt>
                <c:pt idx="8237">
                  <c:v>23.58</c:v>
                </c:pt>
                <c:pt idx="8238">
                  <c:v>23.67</c:v>
                </c:pt>
                <c:pt idx="8239">
                  <c:v>26.73</c:v>
                </c:pt>
                <c:pt idx="8240">
                  <c:v>26.1</c:v>
                </c:pt>
                <c:pt idx="8241">
                  <c:v>27.47</c:v>
                </c:pt>
                <c:pt idx="8242">
                  <c:v>27.69</c:v>
                </c:pt>
                <c:pt idx="8243">
                  <c:v>25.65</c:v>
                </c:pt>
                <c:pt idx="8244">
                  <c:v>28.03</c:v>
                </c:pt>
                <c:pt idx="8245">
                  <c:v>28.16</c:v>
                </c:pt>
                <c:pt idx="8246">
                  <c:v>27.68</c:v>
                </c:pt>
                <c:pt idx="8247">
                  <c:v>31.74</c:v>
                </c:pt>
                <c:pt idx="8248">
                  <c:v>31.2</c:v>
                </c:pt>
                <c:pt idx="8249">
                  <c:v>34.5</c:v>
                </c:pt>
                <c:pt idx="8250">
                  <c:v>31.67</c:v>
                </c:pt>
                <c:pt idx="8251">
                  <c:v>31.61</c:v>
                </c:pt>
                <c:pt idx="8252">
                  <c:v>33</c:v>
                </c:pt>
                <c:pt idx="8253">
                  <c:v>29.52</c:v>
                </c:pt>
                <c:pt idx="8254">
                  <c:v>29.36</c:v>
                </c:pt>
                <c:pt idx="8255">
                  <c:v>28.6</c:v>
                </c:pt>
                <c:pt idx="8256">
                  <c:v>30.37</c:v>
                </c:pt>
                <c:pt idx="8257">
                  <c:v>32.93</c:v>
                </c:pt>
                <c:pt idx="8258">
                  <c:v>33.56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66-465A-B38D-7B32C4816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939007"/>
        <c:axId val="1954951903"/>
      </c:lineChart>
      <c:dateAx>
        <c:axId val="19549390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51903"/>
        <c:crosses val="autoZero"/>
        <c:auto val="1"/>
        <c:lblOffset val="100"/>
        <c:baseTimeUnit val="days"/>
      </c:dateAx>
      <c:valAx>
        <c:axId val="1954951903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75000"/>
                  <a:lumOff val="25000"/>
                  <a:alpha val="4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3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Value over time</a:t>
            </a:r>
            <a:endParaRPr lang="en-US"/>
          </a:p>
        </c:rich>
      </c:tx>
      <c:layout>
        <c:manualLayout>
          <c:xMode val="edge"/>
          <c:yMode val="edge"/>
          <c:x val="0.44352728427953159"/>
          <c:y val="3.16190444575383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140731868139913"/>
          <c:y val="0.13312572097230638"/>
          <c:w val="0.71720122969322164"/>
          <c:h val="0.69840412541657448"/>
        </c:manualLayout>
      </c:layout>
      <c:lineChart>
        <c:grouping val="standard"/>
        <c:varyColors val="0"/>
        <c:ser>
          <c:idx val="0"/>
          <c:order val="0"/>
          <c:tx>
            <c:strRef>
              <c:f>'Time series ATM'!$B$37</c:f>
              <c:strCache>
                <c:ptCount val="1"/>
                <c:pt idx="0">
                  <c:v>Payoff x times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'Time series ATM'!$C$7:$AF$7</c:f>
              <c:numCache>
                <c:formatCode>_-* #,##0_-;\-* #,##0_-;_-* "-"??_-;_-@_-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'Time series ATM'!$C$37:$AF$37</c:f>
              <c:numCache>
                <c:formatCode>#.#\ \x</c:formatCode>
                <c:ptCount val="30"/>
                <c:pt idx="0">
                  <c:v>1</c:v>
                </c:pt>
                <c:pt idx="1">
                  <c:v>3.1920181984171152</c:v>
                </c:pt>
                <c:pt idx="2">
                  <c:v>4.5677848288613534</c:v>
                </c:pt>
                <c:pt idx="3">
                  <c:v>33.233716066791452</c:v>
                </c:pt>
                <c:pt idx="4">
                  <c:v>107.27184306049995</c:v>
                </c:pt>
                <c:pt idx="5">
                  <c:v>109.66956945665795</c:v>
                </c:pt>
                <c:pt idx="6">
                  <c:v>112.79236472347982</c:v>
                </c:pt>
                <c:pt idx="7">
                  <c:v>137.61572187548279</c:v>
                </c:pt>
                <c:pt idx="8">
                  <c:v>81.592150952739772</c:v>
                </c:pt>
                <c:pt idx="9">
                  <c:v>3.4574399446605968</c:v>
                </c:pt>
                <c:pt idx="10">
                  <c:v>2.0954466858569778</c:v>
                </c:pt>
                <c:pt idx="11">
                  <c:v>0.5110853276590609</c:v>
                </c:pt>
                <c:pt idx="12">
                  <c:v>4.6559122851902925</c:v>
                </c:pt>
                <c:pt idx="13">
                  <c:v>10.532228684474902</c:v>
                </c:pt>
                <c:pt idx="14">
                  <c:v>10.487404676630891</c:v>
                </c:pt>
                <c:pt idx="15">
                  <c:v>11.053940572600833</c:v>
                </c:pt>
                <c:pt idx="16">
                  <c:v>8.1182506699793855</c:v>
                </c:pt>
                <c:pt idx="17">
                  <c:v>16.326761864009878</c:v>
                </c:pt>
                <c:pt idx="18">
                  <c:v>6.9779408659894973</c:v>
                </c:pt>
                <c:pt idx="19">
                  <c:v>6.4360988590547343</c:v>
                </c:pt>
                <c:pt idx="20">
                  <c:v>10.388724733687015</c:v>
                </c:pt>
                <c:pt idx="21">
                  <c:v>3.9162206074442514</c:v>
                </c:pt>
                <c:pt idx="22">
                  <c:v>2.3870269543739768</c:v>
                </c:pt>
                <c:pt idx="23">
                  <c:v>0.56955000280637746</c:v>
                </c:pt>
                <c:pt idx="24">
                  <c:v>0.69162015056385262</c:v>
                </c:pt>
                <c:pt idx="25">
                  <c:v>1.3989469393775293</c:v>
                </c:pt>
                <c:pt idx="26">
                  <c:v>0.38527959322830646</c:v>
                </c:pt>
                <c:pt idx="27">
                  <c:v>0.48456934900073356</c:v>
                </c:pt>
                <c:pt idx="28">
                  <c:v>2.7859466186053523E-2</c:v>
                </c:pt>
                <c:pt idx="29">
                  <c:v>4.1153502190510017E-4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E36-49BD-8508-85F138B2F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352207"/>
        <c:axId val="1568352623"/>
      </c:lineChart>
      <c:catAx>
        <c:axId val="1568352207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  <a:alpha val="57000"/>
                </a:schemeClr>
              </a:solidFill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8220864459822071"/>
              <c:y val="0.9061078651533568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9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.#\ 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and Volatility inputs</a:t>
            </a:r>
            <a:endParaRPr lang="en-US"/>
          </a:p>
        </c:rich>
      </c:tx>
      <c:layout>
        <c:manualLayout>
          <c:xMode val="edge"/>
          <c:yMode val="edge"/>
          <c:x val="0.35570218592816782"/>
          <c:y val="4.169543658630924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697769581296594"/>
          <c:y val="0.18226692261207958"/>
          <c:w val="0.69803118660464647"/>
          <c:h val="0.68041596943429017"/>
        </c:manualLayout>
      </c:layout>
      <c:lineChart>
        <c:grouping val="standard"/>
        <c:varyColors val="0"/>
        <c:ser>
          <c:idx val="0"/>
          <c:order val="1"/>
          <c:tx>
            <c:strRef>
              <c:f>'Time series ATM'!$B$10</c:f>
              <c:strCache>
                <c:ptCount val="1"/>
                <c:pt idx="0">
                  <c:v>Stock Price P</c:v>
                </c:pt>
              </c:strCache>
            </c:strRef>
          </c:tx>
          <c:marker>
            <c:symbol val="none"/>
          </c:marker>
          <c:cat>
            <c:numRef>
              <c:f>'Time series ATM'!$C$7:$AF$7</c:f>
              <c:numCache>
                <c:formatCode>_-* #,##0_-;\-* #,##0_-;_-* "-"??_-;_-@_-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'Time series ATM'!$C$10:$AF$10</c:f>
              <c:numCache>
                <c:formatCode>_("$"* #,##0_);_("$"* \(#,##0\);_("$"* "-"??_);_(@_)</c:formatCode>
                <c:ptCount val="30"/>
                <c:pt idx="0">
                  <c:v>100</c:v>
                </c:pt>
                <c:pt idx="1">
                  <c:v>96</c:v>
                </c:pt>
                <c:pt idx="2">
                  <c:v>99</c:v>
                </c:pt>
                <c:pt idx="3">
                  <c:v>103</c:v>
                </c:pt>
                <c:pt idx="4">
                  <c:v>97</c:v>
                </c:pt>
                <c:pt idx="5">
                  <c:v>89</c:v>
                </c:pt>
                <c:pt idx="6">
                  <c:v>80</c:v>
                </c:pt>
                <c:pt idx="7">
                  <c:v>50</c:v>
                </c:pt>
                <c:pt idx="8">
                  <c:v>77</c:v>
                </c:pt>
                <c:pt idx="9">
                  <c:v>77</c:v>
                </c:pt>
                <c:pt idx="10">
                  <c:v>80</c:v>
                </c:pt>
                <c:pt idx="11">
                  <c:v>78</c:v>
                </c:pt>
                <c:pt idx="12">
                  <c:v>75</c:v>
                </c:pt>
                <c:pt idx="13">
                  <c:v>73</c:v>
                </c:pt>
                <c:pt idx="14">
                  <c:v>74</c:v>
                </c:pt>
                <c:pt idx="15">
                  <c:v>73</c:v>
                </c:pt>
                <c:pt idx="16">
                  <c:v>76</c:v>
                </c:pt>
                <c:pt idx="17">
                  <c:v>70</c:v>
                </c:pt>
                <c:pt idx="18">
                  <c:v>73</c:v>
                </c:pt>
                <c:pt idx="19">
                  <c:v>73</c:v>
                </c:pt>
                <c:pt idx="20">
                  <c:v>70</c:v>
                </c:pt>
                <c:pt idx="21">
                  <c:v>74</c:v>
                </c:pt>
                <c:pt idx="22">
                  <c:v>73</c:v>
                </c:pt>
                <c:pt idx="23">
                  <c:v>76</c:v>
                </c:pt>
                <c:pt idx="24">
                  <c:v>75</c:v>
                </c:pt>
                <c:pt idx="25">
                  <c:v>73</c:v>
                </c:pt>
                <c:pt idx="26">
                  <c:v>74</c:v>
                </c:pt>
                <c:pt idx="27">
                  <c:v>73</c:v>
                </c:pt>
                <c:pt idx="28">
                  <c:v>76</c:v>
                </c:pt>
                <c:pt idx="29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DDD-4A29-AF56-83DB53CBEF31}"/>
            </c:ext>
          </c:extLst>
        </c:ser>
        <c:ser>
          <c:idx val="2"/>
          <c:order val="2"/>
          <c:tx>
            <c:strRef>
              <c:f>'Time series ATM'!$B$3</c:f>
              <c:strCache>
                <c:ptCount val="1"/>
                <c:pt idx="0">
                  <c:v>Put Strike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'Time series ATM'!$C$7:$AF$8</c:f>
              <c:strCache>
                <c:ptCount val="30"/>
                <c:pt idx="0">
                  <c:v> 30 </c:v>
                </c:pt>
                <c:pt idx="1">
                  <c:v> 29 </c:v>
                </c:pt>
                <c:pt idx="2">
                  <c:v> 28 </c:v>
                </c:pt>
                <c:pt idx="3">
                  <c:v> 27 </c:v>
                </c:pt>
                <c:pt idx="4">
                  <c:v> 26 </c:v>
                </c:pt>
                <c:pt idx="5">
                  <c:v> 25 </c:v>
                </c:pt>
                <c:pt idx="6">
                  <c:v> 24 </c:v>
                </c:pt>
                <c:pt idx="7">
                  <c:v> 23 </c:v>
                </c:pt>
                <c:pt idx="8">
                  <c:v> 22 </c:v>
                </c:pt>
                <c:pt idx="9">
                  <c:v> 21 </c:v>
                </c:pt>
                <c:pt idx="10">
                  <c:v> 20 </c:v>
                </c:pt>
                <c:pt idx="11">
                  <c:v> 19 </c:v>
                </c:pt>
                <c:pt idx="12">
                  <c:v> 18 </c:v>
                </c:pt>
                <c:pt idx="13">
                  <c:v> 17 </c:v>
                </c:pt>
                <c:pt idx="14">
                  <c:v> 16 </c:v>
                </c:pt>
                <c:pt idx="15">
                  <c:v> 15 </c:v>
                </c:pt>
                <c:pt idx="16">
                  <c:v> 14 </c:v>
                </c:pt>
                <c:pt idx="17">
                  <c:v> 13 </c:v>
                </c:pt>
                <c:pt idx="18">
                  <c:v> 12 </c:v>
                </c:pt>
                <c:pt idx="19">
                  <c:v> 11 </c:v>
                </c:pt>
                <c:pt idx="20">
                  <c:v> 10 </c:v>
                </c:pt>
                <c:pt idx="21">
                  <c:v> 9 </c:v>
                </c:pt>
                <c:pt idx="22">
                  <c:v> 8 </c:v>
                </c:pt>
                <c:pt idx="23">
                  <c:v> 7 </c:v>
                </c:pt>
                <c:pt idx="24">
                  <c:v> 6 </c:v>
                </c:pt>
                <c:pt idx="25">
                  <c:v> 5 </c:v>
                </c:pt>
                <c:pt idx="26">
                  <c:v> 4 </c:v>
                </c:pt>
                <c:pt idx="27">
                  <c:v> 3 </c:v>
                </c:pt>
                <c:pt idx="28">
                  <c:v> 2 </c:v>
                </c:pt>
                <c:pt idx="29">
                  <c:v> 1 </c:v>
                </c:pt>
              </c:strCache>
            </c:strRef>
          </c:cat>
          <c:val>
            <c:numRef>
              <c:f>'Time series ATM'!$C$11:$AF$11</c:f>
              <c:numCache>
                <c:formatCode>_("$"* #,##0_);_("$"* \(#,##0\);_("$"* "-"??_);_(@_)</c:formatCode>
                <c:ptCount val="30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DD-4A29-AF56-83DB53CBE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352207"/>
        <c:axId val="1568352623"/>
      </c:lineChart>
      <c:lineChart>
        <c:grouping val="standard"/>
        <c:varyColors val="0"/>
        <c:ser>
          <c:idx val="1"/>
          <c:order val="0"/>
          <c:tx>
            <c:strRef>
              <c:f>'Time series ATM'!$B$14</c:f>
              <c:strCache>
                <c:ptCount val="1"/>
                <c:pt idx="0">
                  <c:v>Volatility (annual)</c:v>
                </c:pt>
              </c:strCache>
            </c:strRef>
          </c:tx>
          <c:marker>
            <c:symbol val="none"/>
          </c:marker>
          <c:cat>
            <c:strRef>
              <c:f>'Time series ATM'!$C$7:$AF$8</c:f>
              <c:strCache>
                <c:ptCount val="30"/>
                <c:pt idx="0">
                  <c:v> 30 </c:v>
                </c:pt>
                <c:pt idx="1">
                  <c:v> 29 </c:v>
                </c:pt>
                <c:pt idx="2">
                  <c:v> 28 </c:v>
                </c:pt>
                <c:pt idx="3">
                  <c:v> 27 </c:v>
                </c:pt>
                <c:pt idx="4">
                  <c:v> 26 </c:v>
                </c:pt>
                <c:pt idx="5">
                  <c:v> 25 </c:v>
                </c:pt>
                <c:pt idx="6">
                  <c:v> 24 </c:v>
                </c:pt>
                <c:pt idx="7">
                  <c:v> 23 </c:v>
                </c:pt>
                <c:pt idx="8">
                  <c:v> 22 </c:v>
                </c:pt>
                <c:pt idx="9">
                  <c:v> 21 </c:v>
                </c:pt>
                <c:pt idx="10">
                  <c:v> 20 </c:v>
                </c:pt>
                <c:pt idx="11">
                  <c:v> 19 </c:v>
                </c:pt>
                <c:pt idx="12">
                  <c:v> 18 </c:v>
                </c:pt>
                <c:pt idx="13">
                  <c:v> 17 </c:v>
                </c:pt>
                <c:pt idx="14">
                  <c:v> 16 </c:v>
                </c:pt>
                <c:pt idx="15">
                  <c:v> 15 </c:v>
                </c:pt>
                <c:pt idx="16">
                  <c:v> 14 </c:v>
                </c:pt>
                <c:pt idx="17">
                  <c:v> 13 </c:v>
                </c:pt>
                <c:pt idx="18">
                  <c:v> 12 </c:v>
                </c:pt>
                <c:pt idx="19">
                  <c:v> 11 </c:v>
                </c:pt>
                <c:pt idx="20">
                  <c:v> 10 </c:v>
                </c:pt>
                <c:pt idx="21">
                  <c:v> 9 </c:v>
                </c:pt>
                <c:pt idx="22">
                  <c:v> 8 </c:v>
                </c:pt>
                <c:pt idx="23">
                  <c:v> 7 </c:v>
                </c:pt>
                <c:pt idx="24">
                  <c:v> 6 </c:v>
                </c:pt>
                <c:pt idx="25">
                  <c:v> 5 </c:v>
                </c:pt>
                <c:pt idx="26">
                  <c:v> 4 </c:v>
                </c:pt>
                <c:pt idx="27">
                  <c:v> 3 </c:v>
                </c:pt>
                <c:pt idx="28">
                  <c:v> 2 </c:v>
                </c:pt>
                <c:pt idx="29">
                  <c:v> 1 </c:v>
                </c:pt>
              </c:strCache>
            </c:strRef>
          </c:cat>
          <c:val>
            <c:numRef>
              <c:f>'Time series ATM'!$C$14:$AF$14</c:f>
              <c:numCache>
                <c:formatCode>0%</c:formatCode>
                <c:ptCount val="30"/>
                <c:pt idx="0">
                  <c:v>0.72028668005978391</c:v>
                </c:pt>
                <c:pt idx="1">
                  <c:v>0.870388761439022</c:v>
                </c:pt>
                <c:pt idx="2">
                  <c:v>1.0420808564769064</c:v>
                </c:pt>
                <c:pt idx="3">
                  <c:v>2.4620942703062885</c:v>
                </c:pt>
                <c:pt idx="4">
                  <c:v>5.3331326032431781</c:v>
                </c:pt>
                <c:pt idx="5">
                  <c:v>5.3196409317666644</c:v>
                </c:pt>
                <c:pt idx="6">
                  <c:v>5.2760583467855948</c:v>
                </c:pt>
                <c:pt idx="7">
                  <c:v>5.1924599918934771</c:v>
                </c:pt>
                <c:pt idx="8">
                  <c:v>3.9052120616128421</c:v>
                </c:pt>
                <c:pt idx="9">
                  <c:v>0.48991235267064598</c:v>
                </c:pt>
                <c:pt idx="10">
                  <c:v>0.51685102669606497</c:v>
                </c:pt>
                <c:pt idx="11">
                  <c:v>0.31427082935743067</c:v>
                </c:pt>
                <c:pt idx="12">
                  <c:v>0.51044646073124378</c:v>
                </c:pt>
                <c:pt idx="13">
                  <c:v>0.71766076756036468</c:v>
                </c:pt>
                <c:pt idx="14">
                  <c:v>0.79859869209517287</c:v>
                </c:pt>
                <c:pt idx="15">
                  <c:v>0.79080037346321397</c:v>
                </c:pt>
                <c:pt idx="16">
                  <c:v>0.8394997966534854</c:v>
                </c:pt>
                <c:pt idx="17">
                  <c:v>0.90300884509682344</c:v>
                </c:pt>
                <c:pt idx="18">
                  <c:v>0.64294044070476108</c:v>
                </c:pt>
                <c:pt idx="19">
                  <c:v>0.63720686179312147</c:v>
                </c:pt>
                <c:pt idx="20">
                  <c:v>0.65515259163349449</c:v>
                </c:pt>
                <c:pt idx="21">
                  <c:v>0.59491402571042773</c:v>
                </c:pt>
                <c:pt idx="22">
                  <c:v>0.43058829206950477</c:v>
                </c:pt>
                <c:pt idx="23">
                  <c:v>0.43058829206950477</c:v>
                </c:pt>
                <c:pt idx="24">
                  <c:v>0.43058829206950477</c:v>
                </c:pt>
                <c:pt idx="25">
                  <c:v>0.43058829206950477</c:v>
                </c:pt>
                <c:pt idx="26">
                  <c:v>0.38610479346330734</c:v>
                </c:pt>
                <c:pt idx="27">
                  <c:v>0.38674445894582787</c:v>
                </c:pt>
                <c:pt idx="28">
                  <c:v>0.4732705836787196</c:v>
                </c:pt>
                <c:pt idx="29">
                  <c:v>0.38611327544295415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DDD-4A29-AF56-83DB53CBE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356927"/>
        <c:axId val="1640358175"/>
      </c:lineChart>
      <c:catAx>
        <c:axId val="1568352207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15000"/>
                  <a:lumOff val="85000"/>
                  <a:alpha val="44000"/>
                </a:schemeClr>
              </a:solidFill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Underlying price</a:t>
                </a:r>
              </a:p>
            </c:rich>
          </c:tx>
          <c:layout>
            <c:manualLayout>
              <c:xMode val="edge"/>
              <c:yMode val="edge"/>
              <c:x val="4.1924765461082071E-2"/>
              <c:y val="0.4348357340284487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  <c:valAx>
        <c:axId val="1640358175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Volatility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640356927"/>
        <c:crosses val="max"/>
        <c:crossBetween val="between"/>
      </c:valAx>
      <c:catAx>
        <c:axId val="164035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0358175"/>
        <c:crosses val="autoZero"/>
        <c:auto val="1"/>
        <c:lblAlgn val="ctr"/>
        <c:lblOffset val="100"/>
        <c:noMultiLvlLbl val="0"/>
      </c:catAx>
    </c:plotArea>
    <c:legend>
      <c:legendPos val="t"/>
      <c:layout>
        <c:manualLayout>
          <c:xMode val="edge"/>
          <c:yMode val="edge"/>
          <c:x val="0.32131163955298347"/>
          <c:y val="0.11229102265650411"/>
          <c:w val="0.53419391588591703"/>
          <c:h val="4.8415547333089767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Value over time</a:t>
            </a:r>
            <a:endParaRPr lang="en-US"/>
          </a:p>
        </c:rich>
      </c:tx>
      <c:layout>
        <c:manualLayout>
          <c:xMode val="edge"/>
          <c:yMode val="edge"/>
          <c:x val="0.44352728427953159"/>
          <c:y val="3.16190444575383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140731868139913"/>
          <c:y val="0.13312572097230638"/>
          <c:w val="0.71720122969322164"/>
          <c:h val="0.69840412541657448"/>
        </c:manualLayout>
      </c:layout>
      <c:lineChart>
        <c:grouping val="standard"/>
        <c:varyColors val="0"/>
        <c:ser>
          <c:idx val="0"/>
          <c:order val="0"/>
          <c:tx>
            <c:strRef>
              <c:f>'Time series 20% OTM'!$B$37</c:f>
              <c:strCache>
                <c:ptCount val="1"/>
                <c:pt idx="0">
                  <c:v>Payoff x times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'Time series 20% OTM'!$C$7:$AF$7</c:f>
              <c:numCache>
                <c:formatCode>_-* #,##0_-;\-* #,##0_-;_-* "-"??_-;_-@_-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'Time series 20% OTM'!$C$37:$AF$37</c:f>
              <c:numCache>
                <c:formatCode>#.#\ \x</c:formatCode>
                <c:ptCount val="30"/>
                <c:pt idx="0">
                  <c:v>1</c:v>
                </c:pt>
                <c:pt idx="1">
                  <c:v>1.8769488694416747</c:v>
                </c:pt>
                <c:pt idx="2">
                  <c:v>2.0091043208658386</c:v>
                </c:pt>
                <c:pt idx="3">
                  <c:v>0.87838876317172321</c:v>
                </c:pt>
                <c:pt idx="4">
                  <c:v>0.39840518910416534</c:v>
                </c:pt>
                <c:pt idx="5">
                  <c:v>1.472483298719987</c:v>
                </c:pt>
                <c:pt idx="6">
                  <c:v>3.5655111258033534</c:v>
                </c:pt>
                <c:pt idx="7">
                  <c:v>2.3622386271301639</c:v>
                </c:pt>
                <c:pt idx="8">
                  <c:v>2.837203308807319</c:v>
                </c:pt>
                <c:pt idx="9">
                  <c:v>2.8718843127941831</c:v>
                </c:pt>
                <c:pt idx="10">
                  <c:v>2.0623458868566265</c:v>
                </c:pt>
                <c:pt idx="11">
                  <c:v>1.8108024553526567</c:v>
                </c:pt>
                <c:pt idx="12">
                  <c:v>3.5112201429909757</c:v>
                </c:pt>
                <c:pt idx="13">
                  <c:v>4.076888907865361</c:v>
                </c:pt>
                <c:pt idx="14">
                  <c:v>3.6124898343942635</c:v>
                </c:pt>
                <c:pt idx="15">
                  <c:v>4.097596765990744</c:v>
                </c:pt>
                <c:pt idx="16">
                  <c:v>2.9350994422434797</c:v>
                </c:pt>
                <c:pt idx="17">
                  <c:v>2.9975607988529318</c:v>
                </c:pt>
                <c:pt idx="18">
                  <c:v>3.8889870390644243</c:v>
                </c:pt>
                <c:pt idx="19">
                  <c:v>3.0480515051367276</c:v>
                </c:pt>
                <c:pt idx="20">
                  <c:v>3.8966134942681276</c:v>
                </c:pt>
                <c:pt idx="21">
                  <c:v>3.394419652597275</c:v>
                </c:pt>
                <c:pt idx="22">
                  <c:v>3.8502864942508284</c:v>
                </c:pt>
                <c:pt idx="23">
                  <c:v>2.4174851280525855</c:v>
                </c:pt>
                <c:pt idx="24">
                  <c:v>2.8245312586357585</c:v>
                </c:pt>
                <c:pt idx="25">
                  <c:v>3.7944593282440717</c:v>
                </c:pt>
                <c:pt idx="26">
                  <c:v>3.2456825919864976</c:v>
                </c:pt>
                <c:pt idx="27">
                  <c:v>3.7713744916117422</c:v>
                </c:pt>
                <c:pt idx="28">
                  <c:v>2.2004507069235526</c:v>
                </c:pt>
                <c:pt idx="29">
                  <c:v>2.6945540654443216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2F4-43C3-BBFD-E21E0B8E9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352207"/>
        <c:axId val="1568352623"/>
      </c:lineChart>
      <c:catAx>
        <c:axId val="1568352207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  <a:alpha val="57000"/>
                </a:schemeClr>
              </a:solidFill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8220864459822071"/>
              <c:y val="0.9061078651533568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9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.#\ 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and Volatility inputs</a:t>
            </a:r>
            <a:endParaRPr lang="en-US"/>
          </a:p>
        </c:rich>
      </c:tx>
      <c:layout>
        <c:manualLayout>
          <c:xMode val="edge"/>
          <c:yMode val="edge"/>
          <c:x val="0.35570218592816782"/>
          <c:y val="4.169543658630924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697769581296594"/>
          <c:y val="0.18226692261207958"/>
          <c:w val="0.69803118660464647"/>
          <c:h val="0.68041596943429017"/>
        </c:manualLayout>
      </c:layout>
      <c:lineChart>
        <c:grouping val="standard"/>
        <c:varyColors val="0"/>
        <c:ser>
          <c:idx val="0"/>
          <c:order val="1"/>
          <c:tx>
            <c:strRef>
              <c:f>'Time series 20% OTM'!$B$10</c:f>
              <c:strCache>
                <c:ptCount val="1"/>
                <c:pt idx="0">
                  <c:v>Stock Price P</c:v>
                </c:pt>
              </c:strCache>
            </c:strRef>
          </c:tx>
          <c:marker>
            <c:symbol val="none"/>
          </c:marker>
          <c:cat>
            <c:numRef>
              <c:f>'Time series 20% OTM'!$C$7:$AF$7</c:f>
              <c:numCache>
                <c:formatCode>_-* #,##0_-;\-* #,##0_-;_-* "-"??_-;_-@_-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'Time series 20% OTM'!$C$10:$AF$10</c:f>
              <c:numCache>
                <c:formatCode>_("$"* #,##0_);_("$"* \(#,##0\);_("$"* "-"??_);_(@_)</c:formatCode>
                <c:ptCount val="30"/>
                <c:pt idx="0">
                  <c:v>100</c:v>
                </c:pt>
                <c:pt idx="1">
                  <c:v>95</c:v>
                </c:pt>
                <c:pt idx="2">
                  <c:v>99</c:v>
                </c:pt>
                <c:pt idx="3">
                  <c:v>103</c:v>
                </c:pt>
                <c:pt idx="4">
                  <c:v>97</c:v>
                </c:pt>
                <c:pt idx="5">
                  <c:v>89</c:v>
                </c:pt>
                <c:pt idx="6">
                  <c:v>80</c:v>
                </c:pt>
                <c:pt idx="7">
                  <c:v>78</c:v>
                </c:pt>
                <c:pt idx="8">
                  <c:v>77</c:v>
                </c:pt>
                <c:pt idx="9">
                  <c:v>77</c:v>
                </c:pt>
                <c:pt idx="10">
                  <c:v>80</c:v>
                </c:pt>
                <c:pt idx="11">
                  <c:v>78</c:v>
                </c:pt>
                <c:pt idx="12">
                  <c:v>75</c:v>
                </c:pt>
                <c:pt idx="13">
                  <c:v>73</c:v>
                </c:pt>
                <c:pt idx="14">
                  <c:v>74</c:v>
                </c:pt>
                <c:pt idx="15">
                  <c:v>73</c:v>
                </c:pt>
                <c:pt idx="16">
                  <c:v>76</c:v>
                </c:pt>
                <c:pt idx="17">
                  <c:v>75</c:v>
                </c:pt>
                <c:pt idx="18">
                  <c:v>73</c:v>
                </c:pt>
                <c:pt idx="19">
                  <c:v>75</c:v>
                </c:pt>
                <c:pt idx="20">
                  <c:v>73</c:v>
                </c:pt>
                <c:pt idx="21">
                  <c:v>74</c:v>
                </c:pt>
                <c:pt idx="22">
                  <c:v>73</c:v>
                </c:pt>
                <c:pt idx="23">
                  <c:v>76</c:v>
                </c:pt>
                <c:pt idx="24">
                  <c:v>75</c:v>
                </c:pt>
                <c:pt idx="25">
                  <c:v>73</c:v>
                </c:pt>
                <c:pt idx="26">
                  <c:v>74</c:v>
                </c:pt>
                <c:pt idx="27">
                  <c:v>73</c:v>
                </c:pt>
                <c:pt idx="28">
                  <c:v>76</c:v>
                </c:pt>
                <c:pt idx="29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C56-4FB6-9E26-0F8ECFCC740F}"/>
            </c:ext>
          </c:extLst>
        </c:ser>
        <c:ser>
          <c:idx val="2"/>
          <c:order val="2"/>
          <c:tx>
            <c:strRef>
              <c:f>'Time series 20% OTM'!$B$3</c:f>
              <c:strCache>
                <c:ptCount val="1"/>
                <c:pt idx="0">
                  <c:v>Put Strike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'Time series 20% OTM'!$C$7:$AF$8</c:f>
              <c:strCache>
                <c:ptCount val="30"/>
                <c:pt idx="0">
                  <c:v> 30 </c:v>
                </c:pt>
                <c:pt idx="1">
                  <c:v> 29 </c:v>
                </c:pt>
                <c:pt idx="2">
                  <c:v> 28 </c:v>
                </c:pt>
                <c:pt idx="3">
                  <c:v> 27 </c:v>
                </c:pt>
                <c:pt idx="4">
                  <c:v> 26 </c:v>
                </c:pt>
                <c:pt idx="5">
                  <c:v> 25 </c:v>
                </c:pt>
                <c:pt idx="6">
                  <c:v> 24 </c:v>
                </c:pt>
                <c:pt idx="7">
                  <c:v> 23 </c:v>
                </c:pt>
                <c:pt idx="8">
                  <c:v> 22 </c:v>
                </c:pt>
                <c:pt idx="9">
                  <c:v> 21 </c:v>
                </c:pt>
                <c:pt idx="10">
                  <c:v> 20 </c:v>
                </c:pt>
                <c:pt idx="11">
                  <c:v> 19 </c:v>
                </c:pt>
                <c:pt idx="12">
                  <c:v> 18 </c:v>
                </c:pt>
                <c:pt idx="13">
                  <c:v> 17 </c:v>
                </c:pt>
                <c:pt idx="14">
                  <c:v> 16 </c:v>
                </c:pt>
                <c:pt idx="15">
                  <c:v> 15 </c:v>
                </c:pt>
                <c:pt idx="16">
                  <c:v> 14 </c:v>
                </c:pt>
                <c:pt idx="17">
                  <c:v> 13 </c:v>
                </c:pt>
                <c:pt idx="18">
                  <c:v> 12 </c:v>
                </c:pt>
                <c:pt idx="19">
                  <c:v> 11 </c:v>
                </c:pt>
                <c:pt idx="20">
                  <c:v> 10 </c:v>
                </c:pt>
                <c:pt idx="21">
                  <c:v> 9 </c:v>
                </c:pt>
                <c:pt idx="22">
                  <c:v> 8 </c:v>
                </c:pt>
                <c:pt idx="23">
                  <c:v> 7 </c:v>
                </c:pt>
                <c:pt idx="24">
                  <c:v> 6 </c:v>
                </c:pt>
                <c:pt idx="25">
                  <c:v> 5 </c:v>
                </c:pt>
                <c:pt idx="26">
                  <c:v> 4 </c:v>
                </c:pt>
                <c:pt idx="27">
                  <c:v> 3 </c:v>
                </c:pt>
                <c:pt idx="28">
                  <c:v> 2 </c:v>
                </c:pt>
                <c:pt idx="29">
                  <c:v> 1 </c:v>
                </c:pt>
              </c:strCache>
            </c:strRef>
          </c:cat>
          <c:val>
            <c:numRef>
              <c:f>'Time series 20% OTM'!$C$11:$AF$11</c:f>
              <c:numCache>
                <c:formatCode>_("$"* #,##0_);_("$"* \(#,##0\);_("$"* "-"??_);_(@_)</c:formatCode>
                <c:ptCount val="30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56-4FB6-9E26-0F8ECFCC7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352207"/>
        <c:axId val="1568352623"/>
      </c:lineChart>
      <c:lineChart>
        <c:grouping val="standard"/>
        <c:varyColors val="0"/>
        <c:ser>
          <c:idx val="1"/>
          <c:order val="0"/>
          <c:tx>
            <c:strRef>
              <c:f>'Time series 20% OTM'!$B$14</c:f>
              <c:strCache>
                <c:ptCount val="1"/>
                <c:pt idx="0">
                  <c:v>Volatility (annual)</c:v>
                </c:pt>
              </c:strCache>
            </c:strRef>
          </c:tx>
          <c:marker>
            <c:symbol val="none"/>
          </c:marker>
          <c:cat>
            <c:strRef>
              <c:f>'Time series 20% OTM'!$C$7:$AF$8</c:f>
              <c:strCache>
                <c:ptCount val="30"/>
                <c:pt idx="0">
                  <c:v> 30 </c:v>
                </c:pt>
                <c:pt idx="1">
                  <c:v> 29 </c:v>
                </c:pt>
                <c:pt idx="2">
                  <c:v> 28 </c:v>
                </c:pt>
                <c:pt idx="3">
                  <c:v> 27 </c:v>
                </c:pt>
                <c:pt idx="4">
                  <c:v> 26 </c:v>
                </c:pt>
                <c:pt idx="5">
                  <c:v> 25 </c:v>
                </c:pt>
                <c:pt idx="6">
                  <c:v> 24 </c:v>
                </c:pt>
                <c:pt idx="7">
                  <c:v> 23 </c:v>
                </c:pt>
                <c:pt idx="8">
                  <c:v> 22 </c:v>
                </c:pt>
                <c:pt idx="9">
                  <c:v> 21 </c:v>
                </c:pt>
                <c:pt idx="10">
                  <c:v> 20 </c:v>
                </c:pt>
                <c:pt idx="11">
                  <c:v> 19 </c:v>
                </c:pt>
                <c:pt idx="12">
                  <c:v> 18 </c:v>
                </c:pt>
                <c:pt idx="13">
                  <c:v> 17 </c:v>
                </c:pt>
                <c:pt idx="14">
                  <c:v> 16 </c:v>
                </c:pt>
                <c:pt idx="15">
                  <c:v> 15 </c:v>
                </c:pt>
                <c:pt idx="16">
                  <c:v> 14 </c:v>
                </c:pt>
                <c:pt idx="17">
                  <c:v> 13 </c:v>
                </c:pt>
                <c:pt idx="18">
                  <c:v> 12 </c:v>
                </c:pt>
                <c:pt idx="19">
                  <c:v> 11 </c:v>
                </c:pt>
                <c:pt idx="20">
                  <c:v> 10 </c:v>
                </c:pt>
                <c:pt idx="21">
                  <c:v> 9 </c:v>
                </c:pt>
                <c:pt idx="22">
                  <c:v> 8 </c:v>
                </c:pt>
                <c:pt idx="23">
                  <c:v> 7 </c:v>
                </c:pt>
                <c:pt idx="24">
                  <c:v> 6 </c:v>
                </c:pt>
                <c:pt idx="25">
                  <c:v> 5 </c:v>
                </c:pt>
                <c:pt idx="26">
                  <c:v> 4 </c:v>
                </c:pt>
                <c:pt idx="27">
                  <c:v> 3 </c:v>
                </c:pt>
                <c:pt idx="28">
                  <c:v> 2 </c:v>
                </c:pt>
                <c:pt idx="29">
                  <c:v> 1 </c:v>
                </c:pt>
              </c:strCache>
            </c:strRef>
          </c:cat>
          <c:val>
            <c:numRef>
              <c:f>'Time series 20% OTM'!$C$14:$AF$14</c:f>
              <c:numCache>
                <c:formatCode>0%</c:formatCode>
                <c:ptCount val="30"/>
                <c:pt idx="0">
                  <c:v>0.81293357115417575</c:v>
                </c:pt>
                <c:pt idx="1">
                  <c:v>0.93101261779953504</c:v>
                </c:pt>
                <c:pt idx="2">
                  <c:v>1.0868172351448411</c:v>
                </c:pt>
                <c:pt idx="3">
                  <c:v>0.88468285845851591</c:v>
                </c:pt>
                <c:pt idx="4">
                  <c:v>0.59224592471103765</c:v>
                </c:pt>
                <c:pt idx="5">
                  <c:v>0.71046755786912685</c:v>
                </c:pt>
                <c:pt idx="6">
                  <c:v>0.81464174398516487</c:v>
                </c:pt>
                <c:pt idx="7">
                  <c:v>0.42138321283846053</c:v>
                </c:pt>
                <c:pt idx="8">
                  <c:v>0.47011373798240902</c:v>
                </c:pt>
                <c:pt idx="9">
                  <c:v>0.48991235267064598</c:v>
                </c:pt>
                <c:pt idx="10">
                  <c:v>0.51685102669606497</c:v>
                </c:pt>
                <c:pt idx="11">
                  <c:v>0.31427082935743067</c:v>
                </c:pt>
                <c:pt idx="12">
                  <c:v>0.51044646073124378</c:v>
                </c:pt>
                <c:pt idx="13">
                  <c:v>0.43058829206950477</c:v>
                </c:pt>
                <c:pt idx="14">
                  <c:v>0.43058829206950477</c:v>
                </c:pt>
                <c:pt idx="15">
                  <c:v>0.46691048343867575</c:v>
                </c:pt>
                <c:pt idx="16">
                  <c:v>0.50412704376836981</c:v>
                </c:pt>
                <c:pt idx="17">
                  <c:v>0.38921934370827205</c:v>
                </c:pt>
                <c:pt idx="18">
                  <c:v>0.38969227237898241</c:v>
                </c:pt>
                <c:pt idx="19">
                  <c:v>0.44673878791301619</c:v>
                </c:pt>
                <c:pt idx="20">
                  <c:v>0.43058829206950477</c:v>
                </c:pt>
                <c:pt idx="21">
                  <c:v>0.43058829206950477</c:v>
                </c:pt>
                <c:pt idx="22">
                  <c:v>0.43058829206950477</c:v>
                </c:pt>
                <c:pt idx="23">
                  <c:v>0.43058829206950477</c:v>
                </c:pt>
                <c:pt idx="24">
                  <c:v>0.43058829206950477</c:v>
                </c:pt>
                <c:pt idx="25">
                  <c:v>0.43058829206950477</c:v>
                </c:pt>
                <c:pt idx="26">
                  <c:v>0.38610479346330734</c:v>
                </c:pt>
                <c:pt idx="27">
                  <c:v>0.38674445894582787</c:v>
                </c:pt>
                <c:pt idx="28">
                  <c:v>0.4732705836787196</c:v>
                </c:pt>
                <c:pt idx="29">
                  <c:v>0.38611327544295415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C56-4FB6-9E26-0F8ECFCC7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356927"/>
        <c:axId val="1640358175"/>
      </c:lineChart>
      <c:catAx>
        <c:axId val="1568352207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15000"/>
                  <a:lumOff val="85000"/>
                  <a:alpha val="44000"/>
                </a:schemeClr>
              </a:solidFill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Underlying price</a:t>
                </a:r>
              </a:p>
            </c:rich>
          </c:tx>
          <c:layout>
            <c:manualLayout>
              <c:xMode val="edge"/>
              <c:yMode val="edge"/>
              <c:x val="4.1924765461082071E-2"/>
              <c:y val="0.4348357340284487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  <c:valAx>
        <c:axId val="1640358175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Volatility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640356927"/>
        <c:crosses val="max"/>
        <c:crossBetween val="between"/>
      </c:valAx>
      <c:catAx>
        <c:axId val="164035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0358175"/>
        <c:crosses val="autoZero"/>
        <c:auto val="1"/>
        <c:lblAlgn val="ctr"/>
        <c:lblOffset val="100"/>
        <c:noMultiLvlLbl val="0"/>
      </c:catAx>
    </c:plotArea>
    <c:legend>
      <c:legendPos val="t"/>
      <c:layout>
        <c:manualLayout>
          <c:xMode val="edge"/>
          <c:yMode val="edge"/>
          <c:x val="0.32131163955298347"/>
          <c:y val="0.11229102265650411"/>
          <c:w val="0.53419391588591703"/>
          <c:h val="4.8415547333089767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Value over time</a:t>
            </a:r>
            <a:endParaRPr lang="en-US"/>
          </a:p>
        </c:rich>
      </c:tx>
      <c:layout>
        <c:manualLayout>
          <c:xMode val="edge"/>
          <c:yMode val="edge"/>
          <c:x val="0.44352728427953159"/>
          <c:y val="3.16190444575383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140731868139913"/>
          <c:y val="0.13312572097230638"/>
          <c:w val="0.71720122969322164"/>
          <c:h val="0.69840412541657448"/>
        </c:manualLayout>
      </c:layout>
      <c:lineChart>
        <c:grouping val="standard"/>
        <c:varyColors val="0"/>
        <c:ser>
          <c:idx val="0"/>
          <c:order val="0"/>
          <c:tx>
            <c:strRef>
              <c:f>'Time series 60% OTM'!$B$37</c:f>
              <c:strCache>
                <c:ptCount val="1"/>
                <c:pt idx="0">
                  <c:v>Payoff x times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'Time series 60% OTM'!$C$7:$AF$7</c:f>
              <c:numCache>
                <c:formatCode>_-* #,##0_-;\-* #,##0_-;_-* "-"??_-;_-@_-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'Time series 60% OTM'!$C$37:$AF$37</c:f>
              <c:numCache>
                <c:formatCode>#.#\ \x</c:formatCode>
                <c:ptCount val="30"/>
                <c:pt idx="0">
                  <c:v>1</c:v>
                </c:pt>
                <c:pt idx="1">
                  <c:v>14.742581081492643</c:v>
                </c:pt>
                <c:pt idx="2">
                  <c:v>49.275030187710598</c:v>
                </c:pt>
                <c:pt idx="3">
                  <c:v>1.0532473065127839</c:v>
                </c:pt>
                <c:pt idx="4">
                  <c:v>1.2034420160820948E-4</c:v>
                </c:pt>
                <c:pt idx="5">
                  <c:v>0.14046057614949573</c:v>
                </c:pt>
                <c:pt idx="6">
                  <c:v>9.9239427850554662</c:v>
                </c:pt>
                <c:pt idx="7">
                  <c:v>8.3031577760836741E-7</c:v>
                </c:pt>
                <c:pt idx="8">
                  <c:v>5.1184976578038105E-5</c:v>
                </c:pt>
                <c:pt idx="9">
                  <c:v>9.5510178803109565E-5</c:v>
                </c:pt>
                <c:pt idx="10">
                  <c:v>3.955926989528458E-5</c:v>
                </c:pt>
                <c:pt idx="11">
                  <c:v>0</c:v>
                </c:pt>
                <c:pt idx="12">
                  <c:v>1.0764968966192278E-4</c:v>
                </c:pt>
                <c:pt idx="13">
                  <c:v>2.4388983011762129E-7</c:v>
                </c:pt>
                <c:pt idx="14">
                  <c:v>2.0984194577813051E-8</c:v>
                </c:pt>
                <c:pt idx="15">
                  <c:v>5.5242949500071071E-7</c:v>
                </c:pt>
                <c:pt idx="16">
                  <c:v>2.2223702149688772E-7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354-401F-A4CF-8C9164BBB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352207"/>
        <c:axId val="1568352623"/>
      </c:lineChart>
      <c:catAx>
        <c:axId val="1568352207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  <a:alpha val="57000"/>
                </a:schemeClr>
              </a:solidFill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8220864459822071"/>
              <c:y val="0.9061078651533568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9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.#\ 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and Volatility inputs</a:t>
            </a:r>
            <a:endParaRPr lang="en-US"/>
          </a:p>
        </c:rich>
      </c:tx>
      <c:layout>
        <c:manualLayout>
          <c:xMode val="edge"/>
          <c:yMode val="edge"/>
          <c:x val="0.35570218592816782"/>
          <c:y val="4.169543658630924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697769581296594"/>
          <c:y val="0.18226692261207958"/>
          <c:w val="0.69803118660464647"/>
          <c:h val="0.68041596943429017"/>
        </c:manualLayout>
      </c:layout>
      <c:lineChart>
        <c:grouping val="standard"/>
        <c:varyColors val="0"/>
        <c:ser>
          <c:idx val="0"/>
          <c:order val="1"/>
          <c:tx>
            <c:strRef>
              <c:f>'Time series 60% OTM'!$B$10</c:f>
              <c:strCache>
                <c:ptCount val="1"/>
                <c:pt idx="0">
                  <c:v>Stock Price P</c:v>
                </c:pt>
              </c:strCache>
            </c:strRef>
          </c:tx>
          <c:marker>
            <c:symbol val="none"/>
          </c:marker>
          <c:cat>
            <c:numRef>
              <c:f>'Time series 60% OTM'!$C$7:$AF$7</c:f>
              <c:numCache>
                <c:formatCode>_-* #,##0_-;\-* #,##0_-;_-* "-"??_-;_-@_-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'Time series 60% OTM'!$C$10:$AF$10</c:f>
              <c:numCache>
                <c:formatCode>_("$"* #,##0_);_("$"* \(#,##0\);_("$"* "-"??_);_(@_)</c:formatCode>
                <c:ptCount val="30"/>
                <c:pt idx="0">
                  <c:v>100</c:v>
                </c:pt>
                <c:pt idx="1">
                  <c:v>95</c:v>
                </c:pt>
                <c:pt idx="2">
                  <c:v>99</c:v>
                </c:pt>
                <c:pt idx="3">
                  <c:v>103</c:v>
                </c:pt>
                <c:pt idx="4">
                  <c:v>97</c:v>
                </c:pt>
                <c:pt idx="5">
                  <c:v>89</c:v>
                </c:pt>
                <c:pt idx="6">
                  <c:v>80</c:v>
                </c:pt>
                <c:pt idx="7">
                  <c:v>78</c:v>
                </c:pt>
                <c:pt idx="8">
                  <c:v>77</c:v>
                </c:pt>
                <c:pt idx="9">
                  <c:v>77</c:v>
                </c:pt>
                <c:pt idx="10">
                  <c:v>80</c:v>
                </c:pt>
                <c:pt idx="11">
                  <c:v>78</c:v>
                </c:pt>
                <c:pt idx="12">
                  <c:v>75</c:v>
                </c:pt>
                <c:pt idx="13">
                  <c:v>73</c:v>
                </c:pt>
                <c:pt idx="14">
                  <c:v>74</c:v>
                </c:pt>
                <c:pt idx="15">
                  <c:v>73</c:v>
                </c:pt>
                <c:pt idx="16">
                  <c:v>76</c:v>
                </c:pt>
                <c:pt idx="17">
                  <c:v>75</c:v>
                </c:pt>
                <c:pt idx="18">
                  <c:v>73</c:v>
                </c:pt>
                <c:pt idx="19">
                  <c:v>75</c:v>
                </c:pt>
                <c:pt idx="20">
                  <c:v>73</c:v>
                </c:pt>
                <c:pt idx="21">
                  <c:v>74</c:v>
                </c:pt>
                <c:pt idx="22">
                  <c:v>73</c:v>
                </c:pt>
                <c:pt idx="23">
                  <c:v>76</c:v>
                </c:pt>
                <c:pt idx="24">
                  <c:v>75</c:v>
                </c:pt>
                <c:pt idx="25">
                  <c:v>73</c:v>
                </c:pt>
                <c:pt idx="26">
                  <c:v>74</c:v>
                </c:pt>
                <c:pt idx="27">
                  <c:v>73</c:v>
                </c:pt>
                <c:pt idx="28">
                  <c:v>76</c:v>
                </c:pt>
                <c:pt idx="29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AB9-4081-81F6-D3F7758B620F}"/>
            </c:ext>
          </c:extLst>
        </c:ser>
        <c:ser>
          <c:idx val="2"/>
          <c:order val="2"/>
          <c:tx>
            <c:strRef>
              <c:f>'Time series 60% OTM'!$B$3</c:f>
              <c:strCache>
                <c:ptCount val="1"/>
                <c:pt idx="0">
                  <c:v>Put Strike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'Time series 60% OTM'!$C$7:$AF$8</c:f>
              <c:strCache>
                <c:ptCount val="30"/>
                <c:pt idx="0">
                  <c:v> 30 </c:v>
                </c:pt>
                <c:pt idx="1">
                  <c:v> 29 </c:v>
                </c:pt>
                <c:pt idx="2">
                  <c:v> 28 </c:v>
                </c:pt>
                <c:pt idx="3">
                  <c:v> 27 </c:v>
                </c:pt>
                <c:pt idx="4">
                  <c:v> 26 </c:v>
                </c:pt>
                <c:pt idx="5">
                  <c:v> 25 </c:v>
                </c:pt>
                <c:pt idx="6">
                  <c:v> 24 </c:v>
                </c:pt>
                <c:pt idx="7">
                  <c:v> 23 </c:v>
                </c:pt>
                <c:pt idx="8">
                  <c:v> 22 </c:v>
                </c:pt>
                <c:pt idx="9">
                  <c:v> 21 </c:v>
                </c:pt>
                <c:pt idx="10">
                  <c:v> 20 </c:v>
                </c:pt>
                <c:pt idx="11">
                  <c:v> 19 </c:v>
                </c:pt>
                <c:pt idx="12">
                  <c:v> 18 </c:v>
                </c:pt>
                <c:pt idx="13">
                  <c:v> 17 </c:v>
                </c:pt>
                <c:pt idx="14">
                  <c:v> 16 </c:v>
                </c:pt>
                <c:pt idx="15">
                  <c:v> 15 </c:v>
                </c:pt>
                <c:pt idx="16">
                  <c:v> 14 </c:v>
                </c:pt>
                <c:pt idx="17">
                  <c:v> 13 </c:v>
                </c:pt>
                <c:pt idx="18">
                  <c:v> 12 </c:v>
                </c:pt>
                <c:pt idx="19">
                  <c:v> 11 </c:v>
                </c:pt>
                <c:pt idx="20">
                  <c:v> 10 </c:v>
                </c:pt>
                <c:pt idx="21">
                  <c:v> 9 </c:v>
                </c:pt>
                <c:pt idx="22">
                  <c:v> 8 </c:v>
                </c:pt>
                <c:pt idx="23">
                  <c:v> 7 </c:v>
                </c:pt>
                <c:pt idx="24">
                  <c:v> 6 </c:v>
                </c:pt>
                <c:pt idx="25">
                  <c:v> 5 </c:v>
                </c:pt>
                <c:pt idx="26">
                  <c:v> 4 </c:v>
                </c:pt>
                <c:pt idx="27">
                  <c:v> 3 </c:v>
                </c:pt>
                <c:pt idx="28">
                  <c:v> 2 </c:v>
                </c:pt>
                <c:pt idx="29">
                  <c:v> 1 </c:v>
                </c:pt>
              </c:strCache>
            </c:strRef>
          </c:cat>
          <c:val>
            <c:numRef>
              <c:f>'Time series 60% OTM'!$C$11:$AF$11</c:f>
              <c:numCache>
                <c:formatCode>_("$"* #,##0_);_("$"* \(#,##0\);_("$"* "-"??_);_(@_)</c:formatCode>
                <c:ptCount val="3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9-4081-81F6-D3F7758B6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352207"/>
        <c:axId val="1568352623"/>
      </c:lineChart>
      <c:lineChart>
        <c:grouping val="standard"/>
        <c:varyColors val="0"/>
        <c:ser>
          <c:idx val="1"/>
          <c:order val="0"/>
          <c:tx>
            <c:strRef>
              <c:f>'Time series 60% OTM'!$B$14</c:f>
              <c:strCache>
                <c:ptCount val="1"/>
                <c:pt idx="0">
                  <c:v>Volatility (annual)</c:v>
                </c:pt>
              </c:strCache>
            </c:strRef>
          </c:tx>
          <c:marker>
            <c:symbol val="none"/>
          </c:marker>
          <c:cat>
            <c:strRef>
              <c:f>'Time series 60% OTM'!$C$7:$AF$8</c:f>
              <c:strCache>
                <c:ptCount val="30"/>
                <c:pt idx="0">
                  <c:v> 30 </c:v>
                </c:pt>
                <c:pt idx="1">
                  <c:v> 29 </c:v>
                </c:pt>
                <c:pt idx="2">
                  <c:v> 28 </c:v>
                </c:pt>
                <c:pt idx="3">
                  <c:v> 27 </c:v>
                </c:pt>
                <c:pt idx="4">
                  <c:v> 26 </c:v>
                </c:pt>
                <c:pt idx="5">
                  <c:v> 25 </c:v>
                </c:pt>
                <c:pt idx="6">
                  <c:v> 24 </c:v>
                </c:pt>
                <c:pt idx="7">
                  <c:v> 23 </c:v>
                </c:pt>
                <c:pt idx="8">
                  <c:v> 22 </c:v>
                </c:pt>
                <c:pt idx="9">
                  <c:v> 21 </c:v>
                </c:pt>
                <c:pt idx="10">
                  <c:v> 20 </c:v>
                </c:pt>
                <c:pt idx="11">
                  <c:v> 19 </c:v>
                </c:pt>
                <c:pt idx="12">
                  <c:v> 18 </c:v>
                </c:pt>
                <c:pt idx="13">
                  <c:v> 17 </c:v>
                </c:pt>
                <c:pt idx="14">
                  <c:v> 16 </c:v>
                </c:pt>
                <c:pt idx="15">
                  <c:v> 15 </c:v>
                </c:pt>
                <c:pt idx="16">
                  <c:v> 14 </c:v>
                </c:pt>
                <c:pt idx="17">
                  <c:v> 13 </c:v>
                </c:pt>
                <c:pt idx="18">
                  <c:v> 12 </c:v>
                </c:pt>
                <c:pt idx="19">
                  <c:v> 11 </c:v>
                </c:pt>
                <c:pt idx="20">
                  <c:v> 10 </c:v>
                </c:pt>
                <c:pt idx="21">
                  <c:v> 9 </c:v>
                </c:pt>
                <c:pt idx="22">
                  <c:v> 8 </c:v>
                </c:pt>
                <c:pt idx="23">
                  <c:v> 7 </c:v>
                </c:pt>
                <c:pt idx="24">
                  <c:v> 6 </c:v>
                </c:pt>
                <c:pt idx="25">
                  <c:v> 5 </c:v>
                </c:pt>
                <c:pt idx="26">
                  <c:v> 4 </c:v>
                </c:pt>
                <c:pt idx="27">
                  <c:v> 3 </c:v>
                </c:pt>
                <c:pt idx="28">
                  <c:v> 2 </c:v>
                </c:pt>
                <c:pt idx="29">
                  <c:v> 1 </c:v>
                </c:pt>
              </c:strCache>
            </c:strRef>
          </c:cat>
          <c:val>
            <c:numRef>
              <c:f>'Time series 60% OTM'!$C$14:$AF$14</c:f>
              <c:numCache>
                <c:formatCode>0%</c:formatCode>
                <c:ptCount val="30"/>
                <c:pt idx="0">
                  <c:v>0.81293357115417575</c:v>
                </c:pt>
                <c:pt idx="1">
                  <c:v>0.93101261779953504</c:v>
                </c:pt>
                <c:pt idx="2">
                  <c:v>1.0868172351448411</c:v>
                </c:pt>
                <c:pt idx="3">
                  <c:v>0.88468285845851591</c:v>
                </c:pt>
                <c:pt idx="4">
                  <c:v>0.59224592471103765</c:v>
                </c:pt>
                <c:pt idx="5">
                  <c:v>0.71046755786912685</c:v>
                </c:pt>
                <c:pt idx="6">
                  <c:v>0.81464174398516487</c:v>
                </c:pt>
                <c:pt idx="7">
                  <c:v>0.42138321283846053</c:v>
                </c:pt>
                <c:pt idx="8">
                  <c:v>0.47011373798240902</c:v>
                </c:pt>
                <c:pt idx="9">
                  <c:v>0.48991235267064598</c:v>
                </c:pt>
                <c:pt idx="10">
                  <c:v>0.51685102669606497</c:v>
                </c:pt>
                <c:pt idx="11">
                  <c:v>0.31427082935743067</c:v>
                </c:pt>
                <c:pt idx="12">
                  <c:v>0.51044646073124378</c:v>
                </c:pt>
                <c:pt idx="13">
                  <c:v>0.43058829206950477</c:v>
                </c:pt>
                <c:pt idx="14">
                  <c:v>0.43058829206950477</c:v>
                </c:pt>
                <c:pt idx="15">
                  <c:v>0.46691048343867575</c:v>
                </c:pt>
                <c:pt idx="16">
                  <c:v>0.50412704376836981</c:v>
                </c:pt>
                <c:pt idx="17">
                  <c:v>0.38921934370827205</c:v>
                </c:pt>
                <c:pt idx="18">
                  <c:v>0.38969227237898241</c:v>
                </c:pt>
                <c:pt idx="19">
                  <c:v>0.44673878791301619</c:v>
                </c:pt>
                <c:pt idx="20">
                  <c:v>0.43058829206950477</c:v>
                </c:pt>
                <c:pt idx="21">
                  <c:v>0.43058829206950477</c:v>
                </c:pt>
                <c:pt idx="22">
                  <c:v>0.43058829206950477</c:v>
                </c:pt>
                <c:pt idx="23">
                  <c:v>0.43058829206950477</c:v>
                </c:pt>
                <c:pt idx="24">
                  <c:v>0.43058829206950477</c:v>
                </c:pt>
                <c:pt idx="25">
                  <c:v>0.43058829206950477</c:v>
                </c:pt>
                <c:pt idx="26">
                  <c:v>0.38610479346330734</c:v>
                </c:pt>
                <c:pt idx="27">
                  <c:v>0.38674445894582787</c:v>
                </c:pt>
                <c:pt idx="28">
                  <c:v>0.4732705836787196</c:v>
                </c:pt>
                <c:pt idx="29">
                  <c:v>0.38611327544295415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AB9-4081-81F6-D3F7758B6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356927"/>
        <c:axId val="1640358175"/>
      </c:lineChart>
      <c:catAx>
        <c:axId val="1568352207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15000"/>
                  <a:lumOff val="85000"/>
                  <a:alpha val="44000"/>
                </a:schemeClr>
              </a:solidFill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Underlying price</a:t>
                </a:r>
              </a:p>
            </c:rich>
          </c:tx>
          <c:layout>
            <c:manualLayout>
              <c:xMode val="edge"/>
              <c:yMode val="edge"/>
              <c:x val="4.1924765461082071E-2"/>
              <c:y val="0.4348357340284487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  <c:valAx>
        <c:axId val="1640358175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Volatility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640356927"/>
        <c:crosses val="max"/>
        <c:crossBetween val="between"/>
      </c:valAx>
      <c:catAx>
        <c:axId val="164035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0358175"/>
        <c:crosses val="autoZero"/>
        <c:auto val="1"/>
        <c:lblAlgn val="ctr"/>
        <c:lblOffset val="100"/>
        <c:noMultiLvlLbl val="0"/>
      </c:catAx>
    </c:plotArea>
    <c:legend>
      <c:legendPos val="t"/>
      <c:layout>
        <c:manualLayout>
          <c:xMode val="edge"/>
          <c:yMode val="edge"/>
          <c:x val="0.32131163955298347"/>
          <c:y val="0.11229102265650411"/>
          <c:w val="0.53419391588591703"/>
          <c:h val="4.8415547333089767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Value over time</a:t>
            </a:r>
            <a:endParaRPr lang="en-US"/>
          </a:p>
        </c:rich>
      </c:tx>
      <c:layout>
        <c:manualLayout>
          <c:xMode val="edge"/>
          <c:yMode val="edge"/>
          <c:x val="0.44352728427953159"/>
          <c:y val="3.16190444575383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140731868139913"/>
          <c:y val="0.13312572097230638"/>
          <c:w val="0.71720122969322164"/>
          <c:h val="0.69840412541657448"/>
        </c:manualLayout>
      </c:layout>
      <c:lineChart>
        <c:grouping val="standard"/>
        <c:varyColors val="0"/>
        <c:ser>
          <c:idx val="0"/>
          <c:order val="0"/>
          <c:tx>
            <c:strRef>
              <c:f>'Time series ATM (2)'!$B$37</c:f>
              <c:strCache>
                <c:ptCount val="1"/>
                <c:pt idx="0">
                  <c:v>Payoff x times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'Time series ATM (2)'!$C$7:$AF$7</c:f>
              <c:numCache>
                <c:formatCode>_-* #,##0_-;\-* #,##0_-;_-* "-"??_-;_-@_-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'Time series ATM (2)'!$C$37:$AF$37</c:f>
              <c:numCache>
                <c:formatCode>#.#\ \x</c:formatCode>
                <c:ptCount val="30"/>
                <c:pt idx="0">
                  <c:v>1</c:v>
                </c:pt>
                <c:pt idx="1">
                  <c:v>3.2938459192721421</c:v>
                </c:pt>
                <c:pt idx="2">
                  <c:v>4.8509702839693905</c:v>
                </c:pt>
                <c:pt idx="3">
                  <c:v>47.68754968603136</c:v>
                </c:pt>
                <c:pt idx="4">
                  <c:v>98.199238432127345</c:v>
                </c:pt>
                <c:pt idx="5">
                  <c:v>101.35974480559834</c:v>
                </c:pt>
                <c:pt idx="6">
                  <c:v>105.77987025657954</c:v>
                </c:pt>
                <c:pt idx="7">
                  <c:v>130.87648742956665</c:v>
                </c:pt>
                <c:pt idx="8">
                  <c:v>62.254024568134248</c:v>
                </c:pt>
                <c:pt idx="9">
                  <c:v>3.3237287711539416</c:v>
                </c:pt>
                <c:pt idx="10">
                  <c:v>2.0195222023020376</c:v>
                </c:pt>
                <c:pt idx="11">
                  <c:v>0.51777421757018571</c:v>
                </c:pt>
                <c:pt idx="12">
                  <c:v>4.4771734271733576</c:v>
                </c:pt>
                <c:pt idx="13">
                  <c:v>10.457844672397796</c:v>
                </c:pt>
                <c:pt idx="14">
                  <c:v>10.397909975582413</c:v>
                </c:pt>
                <c:pt idx="15">
                  <c:v>10.923227300486003</c:v>
                </c:pt>
                <c:pt idx="16">
                  <c:v>8.0533727074735033</c:v>
                </c:pt>
                <c:pt idx="17">
                  <c:v>15.91121555396164</c:v>
                </c:pt>
                <c:pt idx="18">
                  <c:v>6.6322764113934616</c:v>
                </c:pt>
                <c:pt idx="19">
                  <c:v>6.1178459196776691</c:v>
                </c:pt>
                <c:pt idx="20">
                  <c:v>9.9188890813481585</c:v>
                </c:pt>
                <c:pt idx="21">
                  <c:v>3.6623035255671863</c:v>
                </c:pt>
                <c:pt idx="22">
                  <c:v>2.2638781951599958</c:v>
                </c:pt>
                <c:pt idx="23">
                  <c:v>0.5322132690088236</c:v>
                </c:pt>
                <c:pt idx="24">
                  <c:v>0.64831603820050787</c:v>
                </c:pt>
                <c:pt idx="25">
                  <c:v>1.3227993850511566</c:v>
                </c:pt>
                <c:pt idx="26">
                  <c:v>0.35397748136523921</c:v>
                </c:pt>
                <c:pt idx="27">
                  <c:v>0.44556178506536864</c:v>
                </c:pt>
                <c:pt idx="28">
                  <c:v>2.4076113222751203E-2</c:v>
                </c:pt>
                <c:pt idx="29">
                  <c:v>3.2587525740434745E-4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320-4CDC-B015-C16BEEF2F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352207"/>
        <c:axId val="1568352623"/>
      </c:lineChart>
      <c:catAx>
        <c:axId val="1568352207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  <a:alpha val="57000"/>
                </a:schemeClr>
              </a:solidFill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8220864459822071"/>
              <c:y val="0.9061078651533568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9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.#\ 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and Volatility inputs</a:t>
            </a:r>
            <a:endParaRPr lang="en-US"/>
          </a:p>
        </c:rich>
      </c:tx>
      <c:layout>
        <c:manualLayout>
          <c:xMode val="edge"/>
          <c:yMode val="edge"/>
          <c:x val="0.35570218592816782"/>
          <c:y val="4.169543658630924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697769581296594"/>
          <c:y val="0.18226692261207958"/>
          <c:w val="0.69803118660464647"/>
          <c:h val="0.68041596943429017"/>
        </c:manualLayout>
      </c:layout>
      <c:lineChart>
        <c:grouping val="standard"/>
        <c:varyColors val="0"/>
        <c:ser>
          <c:idx val="0"/>
          <c:order val="1"/>
          <c:tx>
            <c:strRef>
              <c:f>'Time series ATM (2)'!$B$10</c:f>
              <c:strCache>
                <c:ptCount val="1"/>
                <c:pt idx="0">
                  <c:v>Stock Price P</c:v>
                </c:pt>
              </c:strCache>
            </c:strRef>
          </c:tx>
          <c:marker>
            <c:symbol val="none"/>
          </c:marker>
          <c:cat>
            <c:numRef>
              <c:f>'Time series ATM (2)'!$C$7:$AF$7</c:f>
              <c:numCache>
                <c:formatCode>_-* #,##0_-;\-* #,##0_-;_-* "-"??_-;_-@_-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'Time series ATM (2)'!$C$10:$AF$10</c:f>
              <c:numCache>
                <c:formatCode>_("$"* #,##0_);_("$"* \(#,##0\);_("$"* "-"??_);_(@_)</c:formatCode>
                <c:ptCount val="30"/>
                <c:pt idx="0">
                  <c:v>100</c:v>
                </c:pt>
                <c:pt idx="1">
                  <c:v>96</c:v>
                </c:pt>
                <c:pt idx="2">
                  <c:v>99</c:v>
                </c:pt>
                <c:pt idx="3">
                  <c:v>103</c:v>
                </c:pt>
                <c:pt idx="4">
                  <c:v>97</c:v>
                </c:pt>
                <c:pt idx="5">
                  <c:v>89</c:v>
                </c:pt>
                <c:pt idx="6">
                  <c:v>80</c:v>
                </c:pt>
                <c:pt idx="7">
                  <c:v>50</c:v>
                </c:pt>
                <c:pt idx="8">
                  <c:v>77</c:v>
                </c:pt>
                <c:pt idx="9">
                  <c:v>77</c:v>
                </c:pt>
                <c:pt idx="10">
                  <c:v>80</c:v>
                </c:pt>
                <c:pt idx="11">
                  <c:v>78</c:v>
                </c:pt>
                <c:pt idx="12">
                  <c:v>75</c:v>
                </c:pt>
                <c:pt idx="13">
                  <c:v>73</c:v>
                </c:pt>
                <c:pt idx="14">
                  <c:v>74</c:v>
                </c:pt>
                <c:pt idx="15">
                  <c:v>73</c:v>
                </c:pt>
                <c:pt idx="16">
                  <c:v>76</c:v>
                </c:pt>
                <c:pt idx="17">
                  <c:v>70</c:v>
                </c:pt>
                <c:pt idx="18">
                  <c:v>73</c:v>
                </c:pt>
                <c:pt idx="19">
                  <c:v>73</c:v>
                </c:pt>
                <c:pt idx="20">
                  <c:v>70</c:v>
                </c:pt>
                <c:pt idx="21">
                  <c:v>74</c:v>
                </c:pt>
                <c:pt idx="22">
                  <c:v>73</c:v>
                </c:pt>
                <c:pt idx="23">
                  <c:v>76</c:v>
                </c:pt>
                <c:pt idx="24">
                  <c:v>75</c:v>
                </c:pt>
                <c:pt idx="25">
                  <c:v>73</c:v>
                </c:pt>
                <c:pt idx="26">
                  <c:v>74</c:v>
                </c:pt>
                <c:pt idx="27">
                  <c:v>73</c:v>
                </c:pt>
                <c:pt idx="28">
                  <c:v>76</c:v>
                </c:pt>
                <c:pt idx="29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180-4030-8339-1244AB436311}"/>
            </c:ext>
          </c:extLst>
        </c:ser>
        <c:ser>
          <c:idx val="2"/>
          <c:order val="2"/>
          <c:tx>
            <c:strRef>
              <c:f>'Time series ATM (2)'!$B$3</c:f>
              <c:strCache>
                <c:ptCount val="1"/>
                <c:pt idx="0">
                  <c:v>Put Strike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'Time series ATM (2)'!$C$7:$AF$8</c:f>
              <c:strCache>
                <c:ptCount val="30"/>
                <c:pt idx="0">
                  <c:v> 30 </c:v>
                </c:pt>
                <c:pt idx="1">
                  <c:v> 29 </c:v>
                </c:pt>
                <c:pt idx="2">
                  <c:v> 28 </c:v>
                </c:pt>
                <c:pt idx="3">
                  <c:v> 27 </c:v>
                </c:pt>
                <c:pt idx="4">
                  <c:v> 26 </c:v>
                </c:pt>
                <c:pt idx="5">
                  <c:v> 25 </c:v>
                </c:pt>
                <c:pt idx="6">
                  <c:v> 24 </c:v>
                </c:pt>
                <c:pt idx="7">
                  <c:v> 23 </c:v>
                </c:pt>
                <c:pt idx="8">
                  <c:v> 22 </c:v>
                </c:pt>
                <c:pt idx="9">
                  <c:v> 21 </c:v>
                </c:pt>
                <c:pt idx="10">
                  <c:v> 20 </c:v>
                </c:pt>
                <c:pt idx="11">
                  <c:v> 19 </c:v>
                </c:pt>
                <c:pt idx="12">
                  <c:v> 18 </c:v>
                </c:pt>
                <c:pt idx="13">
                  <c:v> 17 </c:v>
                </c:pt>
                <c:pt idx="14">
                  <c:v> 16 </c:v>
                </c:pt>
                <c:pt idx="15">
                  <c:v> 15 </c:v>
                </c:pt>
                <c:pt idx="16">
                  <c:v> 14 </c:v>
                </c:pt>
                <c:pt idx="17">
                  <c:v> 13 </c:v>
                </c:pt>
                <c:pt idx="18">
                  <c:v> 12 </c:v>
                </c:pt>
                <c:pt idx="19">
                  <c:v> 11 </c:v>
                </c:pt>
                <c:pt idx="20">
                  <c:v> 10 </c:v>
                </c:pt>
                <c:pt idx="21">
                  <c:v> 9 </c:v>
                </c:pt>
                <c:pt idx="22">
                  <c:v> 8 </c:v>
                </c:pt>
                <c:pt idx="23">
                  <c:v> 7 </c:v>
                </c:pt>
                <c:pt idx="24">
                  <c:v> 6 </c:v>
                </c:pt>
                <c:pt idx="25">
                  <c:v> 5 </c:v>
                </c:pt>
                <c:pt idx="26">
                  <c:v> 4 </c:v>
                </c:pt>
                <c:pt idx="27">
                  <c:v> 3 </c:v>
                </c:pt>
                <c:pt idx="28">
                  <c:v> 2 </c:v>
                </c:pt>
                <c:pt idx="29">
                  <c:v> 1 </c:v>
                </c:pt>
              </c:strCache>
            </c:strRef>
          </c:cat>
          <c:val>
            <c:numRef>
              <c:f>'Time series ATM (2)'!$C$11:$AF$11</c:f>
              <c:numCache>
                <c:formatCode>_("$"* #,##0_);_("$"* \(#,##0\);_("$"* "-"??_);_(@_)</c:formatCode>
                <c:ptCount val="30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0-4030-8339-1244AB43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352207"/>
        <c:axId val="1568352623"/>
      </c:lineChart>
      <c:lineChart>
        <c:grouping val="standard"/>
        <c:varyColors val="0"/>
        <c:ser>
          <c:idx val="1"/>
          <c:order val="0"/>
          <c:tx>
            <c:strRef>
              <c:f>'Time series ATM (2)'!$B$14</c:f>
              <c:strCache>
                <c:ptCount val="1"/>
                <c:pt idx="0">
                  <c:v>Volatility (annual)</c:v>
                </c:pt>
              </c:strCache>
            </c:strRef>
          </c:tx>
          <c:marker>
            <c:symbol val="none"/>
          </c:marker>
          <c:cat>
            <c:strRef>
              <c:f>'Time series ATM (2)'!$C$7:$AF$8</c:f>
              <c:strCache>
                <c:ptCount val="30"/>
                <c:pt idx="0">
                  <c:v> 30 </c:v>
                </c:pt>
                <c:pt idx="1">
                  <c:v> 29 </c:v>
                </c:pt>
                <c:pt idx="2">
                  <c:v> 28 </c:v>
                </c:pt>
                <c:pt idx="3">
                  <c:v> 27 </c:v>
                </c:pt>
                <c:pt idx="4">
                  <c:v> 26 </c:v>
                </c:pt>
                <c:pt idx="5">
                  <c:v> 25 </c:v>
                </c:pt>
                <c:pt idx="6">
                  <c:v> 24 </c:v>
                </c:pt>
                <c:pt idx="7">
                  <c:v> 23 </c:v>
                </c:pt>
                <c:pt idx="8">
                  <c:v> 22 </c:v>
                </c:pt>
                <c:pt idx="9">
                  <c:v> 21 </c:v>
                </c:pt>
                <c:pt idx="10">
                  <c:v> 20 </c:v>
                </c:pt>
                <c:pt idx="11">
                  <c:v> 19 </c:v>
                </c:pt>
                <c:pt idx="12">
                  <c:v> 18 </c:v>
                </c:pt>
                <c:pt idx="13">
                  <c:v> 17 </c:v>
                </c:pt>
                <c:pt idx="14">
                  <c:v> 16 </c:v>
                </c:pt>
                <c:pt idx="15">
                  <c:v> 15 </c:v>
                </c:pt>
                <c:pt idx="16">
                  <c:v> 14 </c:v>
                </c:pt>
                <c:pt idx="17">
                  <c:v> 13 </c:v>
                </c:pt>
                <c:pt idx="18">
                  <c:v> 12 </c:v>
                </c:pt>
                <c:pt idx="19">
                  <c:v> 11 </c:v>
                </c:pt>
                <c:pt idx="20">
                  <c:v> 10 </c:v>
                </c:pt>
                <c:pt idx="21">
                  <c:v> 9 </c:v>
                </c:pt>
                <c:pt idx="22">
                  <c:v> 8 </c:v>
                </c:pt>
                <c:pt idx="23">
                  <c:v> 7 </c:v>
                </c:pt>
                <c:pt idx="24">
                  <c:v> 6 </c:v>
                </c:pt>
                <c:pt idx="25">
                  <c:v> 5 </c:v>
                </c:pt>
                <c:pt idx="26">
                  <c:v> 4 </c:v>
                </c:pt>
                <c:pt idx="27">
                  <c:v> 3 </c:v>
                </c:pt>
                <c:pt idx="28">
                  <c:v> 2 </c:v>
                </c:pt>
                <c:pt idx="29">
                  <c:v> 1 </c:v>
                </c:pt>
              </c:strCache>
            </c:strRef>
          </c:cat>
          <c:val>
            <c:numRef>
              <c:f>'Time series ATM (2)'!$C$14:$AF$14</c:f>
              <c:numCache>
                <c:formatCode>0%</c:formatCode>
                <c:ptCount val="30"/>
                <c:pt idx="0">
                  <c:v>0.72536173091694467</c:v>
                </c:pt>
                <c:pt idx="1">
                  <c:v>0.88660184259244856</c:v>
                </c:pt>
                <c:pt idx="2">
                  <c:v>1.0720930939192648</c:v>
                </c:pt>
                <c:pt idx="3">
                  <c:v>3.0896689569620439</c:v>
                </c:pt>
                <c:pt idx="4">
                  <c:v>5.0995778507970106</c:v>
                </c:pt>
                <c:pt idx="5">
                  <c:v>5.1159925052894657</c:v>
                </c:pt>
                <c:pt idx="6">
                  <c:v>5.1310085444111388</c:v>
                </c:pt>
                <c:pt idx="7">
                  <c:v>5.0780632739986373</c:v>
                </c:pt>
                <c:pt idx="8">
                  <c:v>3.1469563416113222</c:v>
                </c:pt>
                <c:pt idx="9">
                  <c:v>0.48938221951270872</c:v>
                </c:pt>
                <c:pt idx="10">
                  <c:v>0.51683171666137939</c:v>
                </c:pt>
                <c:pt idx="11">
                  <c:v>0.31779977972683415</c:v>
                </c:pt>
                <c:pt idx="12">
                  <c:v>0.5098462661839378</c:v>
                </c:pt>
                <c:pt idx="13">
                  <c:v>0.73323495885693912</c:v>
                </c:pt>
                <c:pt idx="14">
                  <c:v>0.81395806869569165</c:v>
                </c:pt>
                <c:pt idx="15">
                  <c:v>0.80531555103846342</c:v>
                </c:pt>
                <c:pt idx="16">
                  <c:v>0.853204254998569</c:v>
                </c:pt>
                <c:pt idx="17">
                  <c:v>0.91298647947565403</c:v>
                </c:pt>
                <c:pt idx="18">
                  <c:v>0.63710549689401452</c:v>
                </c:pt>
                <c:pt idx="19">
                  <c:v>0.63158329509127775</c:v>
                </c:pt>
                <c:pt idx="20">
                  <c:v>0.64898539673398503</c:v>
                </c:pt>
                <c:pt idx="21">
                  <c:v>0.5859013676603384</c:v>
                </c:pt>
                <c:pt idx="22">
                  <c:v>0.42730150709228498</c:v>
                </c:pt>
                <c:pt idx="23">
                  <c:v>0.42730150709228498</c:v>
                </c:pt>
                <c:pt idx="24">
                  <c:v>0.42730150709228498</c:v>
                </c:pt>
                <c:pt idx="25">
                  <c:v>0.42730150709228498</c:v>
                </c:pt>
                <c:pt idx="26">
                  <c:v>0.38155042936239991</c:v>
                </c:pt>
                <c:pt idx="27">
                  <c:v>0.38155042936239969</c:v>
                </c:pt>
                <c:pt idx="28">
                  <c:v>0.46690377875499983</c:v>
                </c:pt>
                <c:pt idx="29">
                  <c:v>0.38091071426513817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180-4030-8339-1244AB43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356927"/>
        <c:axId val="1640358175"/>
      </c:lineChart>
      <c:catAx>
        <c:axId val="1568352207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15000"/>
                  <a:lumOff val="85000"/>
                  <a:alpha val="44000"/>
                </a:schemeClr>
              </a:solidFill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to</a:t>
                </a:r>
                <a:r>
                  <a:rPr lang="es-ES" baseline="0"/>
                  <a:t> maturity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623"/>
        <c:crosses val="autoZero"/>
        <c:auto val="1"/>
        <c:lblAlgn val="ctr"/>
        <c:lblOffset val="100"/>
        <c:tickMarkSkip val="5"/>
        <c:noMultiLvlLbl val="0"/>
      </c:catAx>
      <c:valAx>
        <c:axId val="156835262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Underlying price</a:t>
                </a:r>
              </a:p>
            </c:rich>
          </c:tx>
          <c:layout>
            <c:manualLayout>
              <c:xMode val="edge"/>
              <c:yMode val="edge"/>
              <c:x val="4.1924765461082071E-2"/>
              <c:y val="0.4348357340284487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352207"/>
        <c:crosses val="autoZero"/>
        <c:crossBetween val="between"/>
      </c:valAx>
      <c:valAx>
        <c:axId val="1640358175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Volatility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640356927"/>
        <c:crosses val="max"/>
        <c:crossBetween val="between"/>
      </c:valAx>
      <c:catAx>
        <c:axId val="164035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0358175"/>
        <c:crosses val="autoZero"/>
        <c:auto val="1"/>
        <c:lblAlgn val="ctr"/>
        <c:lblOffset val="100"/>
        <c:noMultiLvlLbl val="0"/>
      </c:catAx>
    </c:plotArea>
    <c:legend>
      <c:legendPos val="t"/>
      <c:layout>
        <c:manualLayout>
          <c:xMode val="edge"/>
          <c:yMode val="edge"/>
          <c:x val="0.32131163955298347"/>
          <c:y val="0.11229102265650411"/>
          <c:w val="0.53419391588591703"/>
          <c:h val="4.8415547333089767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376985</xdr:colOff>
      <xdr:row>11</xdr:row>
      <xdr:rowOff>65109</xdr:rowOff>
    </xdr:from>
    <xdr:to>
      <xdr:col>12</xdr:col>
      <xdr:colOff>491285</xdr:colOff>
      <xdr:row>34</xdr:row>
      <xdr:rowOff>83853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D1D46-9E45-45AB-B69E-3A5A9535C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201203</xdr:colOff>
      <xdr:row>53</xdr:row>
      <xdr:rowOff>34402</xdr:rowOff>
    </xdr:from>
    <xdr:to>
      <xdr:col>14</xdr:col>
      <xdr:colOff>721080</xdr:colOff>
      <xdr:row>67</xdr:row>
      <xdr:rowOff>164040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B815F2-CDD7-46E5-820C-79CC8FCDE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125164</xdr:colOff>
      <xdr:row>11</xdr:row>
      <xdr:rowOff>73063</xdr:rowOff>
    </xdr:from>
    <xdr:to>
      <xdr:col>28</xdr:col>
      <xdr:colOff>412827</xdr:colOff>
      <xdr:row>34</xdr:row>
      <xdr:rowOff>4207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4F399F-520C-495D-9836-E5925F4C9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57607</xdr:colOff>
      <xdr:row>16</xdr:row>
      <xdr:rowOff>79860</xdr:rowOff>
    </xdr:from>
    <xdr:to>
      <xdr:col>20</xdr:col>
      <xdr:colOff>432601</xdr:colOff>
      <xdr:row>39</xdr:row>
      <xdr:rowOff>118114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DE4680-1418-4983-B29A-10D556930C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596681</xdr:colOff>
      <xdr:row>19</xdr:row>
      <xdr:rowOff>76497</xdr:rowOff>
    </xdr:from>
    <xdr:to>
      <xdr:col>27</xdr:col>
      <xdr:colOff>388042</xdr:colOff>
      <xdr:row>54</xdr:row>
      <xdr:rowOff>159089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D8C9CF-962A-48B7-87BA-83DAD07BC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372131</xdr:colOff>
      <xdr:row>19</xdr:row>
      <xdr:rowOff>151030</xdr:rowOff>
    </xdr:from>
    <xdr:to>
      <xdr:col>17</xdr:col>
      <xdr:colOff>436834</xdr:colOff>
      <xdr:row>55</xdr:row>
      <xdr:rowOff>54427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31DA60-9900-4E50-A1FE-F62F1FA4C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335642</xdr:colOff>
      <xdr:row>4</xdr:row>
      <xdr:rowOff>179939</xdr:rowOff>
    </xdr:from>
    <xdr:to>
      <xdr:col>27</xdr:col>
      <xdr:colOff>190502</xdr:colOff>
      <xdr:row>40</xdr:row>
      <xdr:rowOff>45357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B077D5-BEE9-470E-B241-DA4300114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381000</xdr:colOff>
      <xdr:row>4</xdr:row>
      <xdr:rowOff>181429</xdr:rowOff>
    </xdr:from>
    <xdr:to>
      <xdr:col>16</xdr:col>
      <xdr:colOff>282417</xdr:colOff>
      <xdr:row>40</xdr:row>
      <xdr:rowOff>45358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396835-B50D-4757-AFF7-A602075C6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335642</xdr:colOff>
      <xdr:row>4</xdr:row>
      <xdr:rowOff>179939</xdr:rowOff>
    </xdr:from>
    <xdr:to>
      <xdr:col>27</xdr:col>
      <xdr:colOff>190502</xdr:colOff>
      <xdr:row>40</xdr:row>
      <xdr:rowOff>45357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1A8EA-C564-46BB-8C8D-D8028D143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381000</xdr:colOff>
      <xdr:row>4</xdr:row>
      <xdr:rowOff>181429</xdr:rowOff>
    </xdr:from>
    <xdr:to>
      <xdr:col>16</xdr:col>
      <xdr:colOff>282417</xdr:colOff>
      <xdr:row>40</xdr:row>
      <xdr:rowOff>45358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333EA8-9F1F-49B1-A10F-858043382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3</xdr:row>
      <xdr:rowOff>6350</xdr:rowOff>
    </xdr:from>
    <xdr:to>
      <xdr:col>24</xdr:col>
      <xdr:colOff>127000</xdr:colOff>
      <xdr:row>24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4E5D7A-398C-4F9A-B785-8EF87F8F7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158750</xdr:colOff>
      <xdr:row>6</xdr:row>
      <xdr:rowOff>82550</xdr:rowOff>
    </xdr:from>
    <xdr:to>
      <xdr:col>22</xdr:col>
      <xdr:colOff>533400</xdr:colOff>
      <xdr:row>21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8C90148-45E0-A632-5CE2-8CBAB1F4804C}"/>
            </a:ext>
          </a:extLst>
        </xdr:cNvPr>
        <xdr:cNvSpPr/>
      </xdr:nvSpPr>
      <xdr:spPr>
        <a:xfrm>
          <a:off x="13036550" y="1187450"/>
          <a:ext cx="374650" cy="273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292100</xdr:colOff>
      <xdr:row>6</xdr:row>
      <xdr:rowOff>82550</xdr:rowOff>
    </xdr:from>
    <xdr:to>
      <xdr:col>17</xdr:col>
      <xdr:colOff>63500</xdr:colOff>
      <xdr:row>21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D5673CC-E538-4BFB-8CF4-F6DF9BD1AE2B}"/>
            </a:ext>
          </a:extLst>
        </xdr:cNvPr>
        <xdr:cNvSpPr/>
      </xdr:nvSpPr>
      <xdr:spPr>
        <a:xfrm>
          <a:off x="9512300" y="1187450"/>
          <a:ext cx="381000" cy="273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21</xdr:col>
      <xdr:colOff>463550</xdr:colOff>
      <xdr:row>5</xdr:row>
      <xdr:rowOff>12700</xdr:rowOff>
    </xdr:from>
    <xdr:ext cx="962058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37461B-E139-8746-6CB2-513FE1ADB988}"/>
            </a:ext>
          </a:extLst>
        </xdr:cNvPr>
        <xdr:cNvSpPr txBox="1"/>
      </xdr:nvSpPr>
      <xdr:spPr>
        <a:xfrm>
          <a:off x="12731750" y="933450"/>
          <a:ext cx="9620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rgbClr val="FF0000"/>
              </a:solidFill>
            </a:rPr>
            <a:t>TEST 1 COVID</a:t>
          </a:r>
        </a:p>
      </xdr:txBody>
    </xdr:sp>
    <xdr:clientData/>
  </xdr:oneCellAnchor>
  <xdr:oneCellAnchor>
    <xdr:from>
      <xdr:col>15</xdr:col>
      <xdr:colOff>527050</xdr:colOff>
      <xdr:row>5</xdr:row>
      <xdr:rowOff>0</xdr:rowOff>
    </xdr:from>
    <xdr:ext cx="1100429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128401-8010-4DE1-8588-56978E22A83B}"/>
            </a:ext>
          </a:extLst>
        </xdr:cNvPr>
        <xdr:cNvSpPr txBox="1"/>
      </xdr:nvSpPr>
      <xdr:spPr>
        <a:xfrm>
          <a:off x="9137650" y="920750"/>
          <a:ext cx="1100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rgbClr val="FF0000"/>
              </a:solidFill>
            </a:rPr>
            <a:t>TEST 2 LEHMAN</a:t>
          </a:r>
        </a:p>
      </xdr:txBody>
    </xdr:sp>
    <xdr:clientData/>
  </xdr:oneCellAnchor>
  <xdr:twoCellAnchor>
    <xdr:from>
      <xdr:col>20</xdr:col>
      <xdr:colOff>241853</xdr:colOff>
      <xdr:row>6</xdr:row>
      <xdr:rowOff>118994</xdr:rowOff>
    </xdr:from>
    <xdr:to>
      <xdr:col>20</xdr:col>
      <xdr:colOff>463827</xdr:colOff>
      <xdr:row>21</xdr:row>
      <xdr:rowOff>49697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E96CD0E-5D37-4574-89D8-8FB79EEE33A3}"/>
            </a:ext>
          </a:extLst>
        </xdr:cNvPr>
        <xdr:cNvSpPr/>
      </xdr:nvSpPr>
      <xdr:spPr>
        <a:xfrm>
          <a:off x="11876157" y="1212298"/>
          <a:ext cx="221974" cy="266396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342900</xdr:colOff>
      <xdr:row>5</xdr:row>
      <xdr:rowOff>60739</xdr:rowOff>
    </xdr:from>
    <xdr:ext cx="113390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C2035B-1C23-4CD9-90C5-EA031AF05158}"/>
            </a:ext>
          </a:extLst>
        </xdr:cNvPr>
        <xdr:cNvSpPr txBox="1"/>
      </xdr:nvSpPr>
      <xdr:spPr>
        <a:xfrm>
          <a:off x="11369813" y="971826"/>
          <a:ext cx="1133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rgbClr val="FF0000"/>
              </a:solidFill>
            </a:rPr>
            <a:t>TEST 3</a:t>
          </a:r>
          <a:r>
            <a:rPr lang="es-ES" sz="1100" baseline="0">
              <a:solidFill>
                <a:srgbClr val="FF0000"/>
              </a:solidFill>
            </a:rPr>
            <a:t> LOW VOL</a:t>
          </a:r>
          <a:endParaRPr lang="es-ES" sz="11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349004</xdr:colOff>
      <xdr:row>6</xdr:row>
      <xdr:rowOff>34799</xdr:rowOff>
    </xdr:from>
    <xdr:to>
      <xdr:col>45</xdr:col>
      <xdr:colOff>562849</xdr:colOff>
      <xdr:row>38</xdr:row>
      <xdr:rowOff>120195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E1702F-AE01-4C09-80F4-A703E45A6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495487</xdr:colOff>
      <xdr:row>6</xdr:row>
      <xdr:rowOff>33142</xdr:rowOff>
    </xdr:from>
    <xdr:to>
      <xdr:col>33</xdr:col>
      <xdr:colOff>273347</xdr:colOff>
      <xdr:row>38</xdr:row>
      <xdr:rowOff>97516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7E40FD-A6E3-4372-99DA-E0F999F57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191264</xdr:colOff>
      <xdr:row>1</xdr:row>
      <xdr:rowOff>153013</xdr:rowOff>
    </xdr:from>
    <xdr:to>
      <xdr:col>35</xdr:col>
      <xdr:colOff>374878</xdr:colOff>
      <xdr:row>28</xdr:row>
      <xdr:rowOff>22952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1F5C8-4AD1-4BC3-8DF7-3B9B6EAAB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260121</xdr:colOff>
      <xdr:row>1</xdr:row>
      <xdr:rowOff>168314</xdr:rowOff>
    </xdr:from>
    <xdr:to>
      <xdr:col>22</xdr:col>
      <xdr:colOff>114760</xdr:colOff>
      <xdr:row>27</xdr:row>
      <xdr:rowOff>137711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A64A5C-00D3-4AD1-AE83-2B3999A88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191264</xdr:colOff>
      <xdr:row>1</xdr:row>
      <xdr:rowOff>153013</xdr:rowOff>
    </xdr:from>
    <xdr:to>
      <xdr:col>35</xdr:col>
      <xdr:colOff>374878</xdr:colOff>
      <xdr:row>28</xdr:row>
      <xdr:rowOff>22952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0D6CC-F4DC-45BA-B3A8-23FECCA68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260121</xdr:colOff>
      <xdr:row>1</xdr:row>
      <xdr:rowOff>168314</xdr:rowOff>
    </xdr:from>
    <xdr:to>
      <xdr:col>22</xdr:col>
      <xdr:colOff>114760</xdr:colOff>
      <xdr:row>27</xdr:row>
      <xdr:rowOff>137711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CFFFB6-D064-4D0E-82D7-E03C85E25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267361</xdr:colOff>
      <xdr:row>4</xdr:row>
      <xdr:rowOff>89228</xdr:rowOff>
    </xdr:from>
    <xdr:to>
      <xdr:col>33</xdr:col>
      <xdr:colOff>209064</xdr:colOff>
      <xdr:row>36</xdr:row>
      <xdr:rowOff>174624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C1FA9-FBA1-4DED-A9BB-80A5416C7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304988</xdr:colOff>
      <xdr:row>4</xdr:row>
      <xdr:rowOff>96641</xdr:rowOff>
    </xdr:from>
    <xdr:to>
      <xdr:col>19</xdr:col>
      <xdr:colOff>155419</xdr:colOff>
      <xdr:row>36</xdr:row>
      <xdr:rowOff>161015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72A34-ADA9-4AEF-8173-D203AC21A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F678-474B-481A-B9D2-D8C88DC7622C}">
  <sheetPr codeName="Sheet1"/>
  <dimension ref="E7:G10"/>
  <sheetViews>
    <sheetView workbookViewId="0">
      <selection activeCell="G7" sqref="G7"/>
    </sheetView>
  </sheetViews>
  <sheetFormatPr defaultRowHeight="14.25" x14ac:dyDescent="0.45"/>
  <cols>
    <col min="5" max="5" width="14.19921875" bestFit="1" customWidth="1"/>
    <col min="7" max="7" width="11.59765625" bestFit="1" customWidth="1"/>
  </cols>
  <sheetData>
    <row r="7" spans="5:7" x14ac:dyDescent="0.45">
      <c r="E7" s="1">
        <v>100000</v>
      </c>
      <c r="G7" s="1">
        <v>550000</v>
      </c>
    </row>
    <row r="8" spans="5:7" x14ac:dyDescent="0.45">
      <c r="E8" s="1">
        <v>3000</v>
      </c>
      <c r="G8" s="1">
        <f>(G10-G7)/(25*12)</f>
        <v>1500</v>
      </c>
    </row>
    <row r="10" spans="5:7" x14ac:dyDescent="0.45">
      <c r="E10" s="1">
        <f>E7+25*E8*12</f>
        <v>1000000</v>
      </c>
      <c r="G10" s="1">
        <f>E10</f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994B-CAC5-4988-8BB7-A9CD8D4A209D}">
  <sheetPr codeName="Sheet3"/>
  <dimension ref="F5:I1723"/>
  <sheetViews>
    <sheetView topLeftCell="E1693" workbookViewId="0">
      <selection activeCell="I1711" sqref="I1711"/>
    </sheetView>
  </sheetViews>
  <sheetFormatPr defaultRowHeight="14.25" x14ac:dyDescent="0.45"/>
  <cols>
    <col min="6" max="6" width="22.53125" bestFit="1" customWidth="1"/>
    <col min="7" max="7" width="11.46484375" hidden="1" customWidth="1"/>
    <col min="8" max="8" width="13.19921875" bestFit="1" customWidth="1"/>
    <col min="9" max="9" width="22.53125" bestFit="1" customWidth="1"/>
  </cols>
  <sheetData>
    <row r="5" spans="6:9" ht="14.65" thickBot="1" x14ac:dyDescent="0.5">
      <c r="G5" s="7"/>
      <c r="H5" s="9"/>
      <c r="I5" s="8"/>
    </row>
    <row r="6" spans="6:9" ht="31.9" thickBot="1" x14ac:dyDescent="0.55000000000000004">
      <c r="F6" s="10" t="s">
        <v>22</v>
      </c>
      <c r="G6" s="11" t="s">
        <v>23</v>
      </c>
      <c r="H6" s="12" t="s">
        <v>5</v>
      </c>
      <c r="I6" s="13" t="s">
        <v>22</v>
      </c>
    </row>
    <row r="7" spans="6:9" ht="15.75" x14ac:dyDescent="0.5">
      <c r="F7" s="14">
        <v>42223</v>
      </c>
      <c r="G7" s="15">
        <v>2.77</v>
      </c>
      <c r="H7" s="17"/>
      <c r="I7" s="14">
        <v>42223</v>
      </c>
    </row>
    <row r="8" spans="6:9" ht="15.75" x14ac:dyDescent="0.5">
      <c r="F8" s="18">
        <v>42224</v>
      </c>
      <c r="G8" s="19">
        <v>0.75332500000000002</v>
      </c>
      <c r="H8" s="17"/>
      <c r="I8" s="14">
        <v>42224</v>
      </c>
    </row>
    <row r="9" spans="6:9" ht="15.75" x14ac:dyDescent="0.5">
      <c r="F9" s="18">
        <v>42225</v>
      </c>
      <c r="G9" s="15">
        <v>0.70189699999999999</v>
      </c>
      <c r="H9" s="20"/>
      <c r="I9" s="14">
        <v>42225</v>
      </c>
    </row>
    <row r="10" spans="6:9" ht="15.75" x14ac:dyDescent="0.5">
      <c r="F10" s="18">
        <v>42226</v>
      </c>
      <c r="G10" s="19">
        <v>0.70844799999999997</v>
      </c>
      <c r="H10" s="21"/>
      <c r="I10" s="14">
        <v>42226</v>
      </c>
    </row>
    <row r="11" spans="6:9" ht="15.75" x14ac:dyDescent="0.5">
      <c r="F11" s="18">
        <v>42227</v>
      </c>
      <c r="G11" s="15">
        <v>1.07</v>
      </c>
      <c r="H11" s="16">
        <v>4.6498551856004688</v>
      </c>
      <c r="I11" s="14">
        <v>42227</v>
      </c>
    </row>
    <row r="12" spans="6:9" ht="15.75" x14ac:dyDescent="0.5">
      <c r="F12" s="18">
        <v>42228</v>
      </c>
      <c r="G12" s="19">
        <v>1.22</v>
      </c>
      <c r="H12" s="16">
        <v>3.8826969650724417</v>
      </c>
      <c r="I12" s="14">
        <v>42228</v>
      </c>
    </row>
    <row r="13" spans="6:9" ht="15.75" x14ac:dyDescent="0.5">
      <c r="F13" s="18">
        <v>42229</v>
      </c>
      <c r="G13" s="15">
        <v>1.83</v>
      </c>
      <c r="H13" s="16">
        <v>14.584814868452746</v>
      </c>
      <c r="I13" s="14">
        <v>42229</v>
      </c>
    </row>
    <row r="14" spans="6:9" ht="15.75" x14ac:dyDescent="0.5">
      <c r="F14" s="18">
        <v>42230</v>
      </c>
      <c r="G14" s="19">
        <v>1.83</v>
      </c>
      <c r="H14" s="16">
        <v>13.327506215686707</v>
      </c>
      <c r="I14" s="14">
        <v>42230</v>
      </c>
    </row>
    <row r="15" spans="6:9" ht="15.75" x14ac:dyDescent="0.5">
      <c r="F15" s="18">
        <v>42231</v>
      </c>
      <c r="G15" s="15">
        <v>1.69</v>
      </c>
      <c r="H15" s="16">
        <v>12.339977634825296</v>
      </c>
      <c r="I15" s="14">
        <v>42231</v>
      </c>
    </row>
    <row r="16" spans="6:9" ht="15.75" x14ac:dyDescent="0.5">
      <c r="F16" s="18">
        <v>42232</v>
      </c>
      <c r="G16" s="19">
        <v>1.57</v>
      </c>
      <c r="H16" s="16">
        <v>11.543349620543278</v>
      </c>
      <c r="I16" s="14">
        <v>42232</v>
      </c>
    </row>
    <row r="17" spans="6:9" ht="15.75" x14ac:dyDescent="0.5">
      <c r="F17" s="18">
        <v>42233</v>
      </c>
      <c r="G17" s="15">
        <v>1.2</v>
      </c>
      <c r="H17" s="16">
        <v>10.984841569966166</v>
      </c>
      <c r="I17" s="14">
        <v>42233</v>
      </c>
    </row>
    <row r="18" spans="6:9" ht="15.75" x14ac:dyDescent="0.5">
      <c r="F18" s="18">
        <v>42234</v>
      </c>
      <c r="G18" s="19">
        <v>1.0900000000000001</v>
      </c>
      <c r="H18" s="16">
        <v>10.421493433613401</v>
      </c>
      <c r="I18" s="14">
        <v>42234</v>
      </c>
    </row>
    <row r="19" spans="6:9" ht="15.75" x14ac:dyDescent="0.5">
      <c r="F19" s="18">
        <v>42235</v>
      </c>
      <c r="G19" s="15">
        <v>1.26</v>
      </c>
      <c r="H19" s="16">
        <v>10.052141050417694</v>
      </c>
      <c r="I19" s="14">
        <v>42235</v>
      </c>
    </row>
    <row r="20" spans="6:9" ht="15.75" x14ac:dyDescent="0.5">
      <c r="F20" s="18">
        <v>42236</v>
      </c>
      <c r="G20" s="19">
        <v>1.46</v>
      </c>
      <c r="H20" s="16">
        <v>4.6687203278235989</v>
      </c>
      <c r="I20" s="14">
        <v>42236</v>
      </c>
    </row>
    <row r="21" spans="6:9" ht="15.75" x14ac:dyDescent="0.5">
      <c r="F21" s="18">
        <v>42237</v>
      </c>
      <c r="G21" s="15">
        <v>1.4</v>
      </c>
      <c r="H21" s="16">
        <v>4.635452663892166</v>
      </c>
      <c r="I21" s="14">
        <v>42237</v>
      </c>
    </row>
    <row r="22" spans="6:9" ht="15.75" x14ac:dyDescent="0.5">
      <c r="F22" s="18">
        <v>42238</v>
      </c>
      <c r="G22" s="19">
        <v>1.38</v>
      </c>
      <c r="H22" s="16">
        <v>4.6498551856004688</v>
      </c>
      <c r="I22" s="14">
        <v>42238</v>
      </c>
    </row>
    <row r="23" spans="6:9" ht="15.75" x14ac:dyDescent="0.5">
      <c r="F23" s="18">
        <v>42239</v>
      </c>
      <c r="G23" s="15">
        <v>1.35</v>
      </c>
      <c r="H23" s="16">
        <v>3.8826969650724417</v>
      </c>
      <c r="I23" s="14">
        <v>42239</v>
      </c>
    </row>
    <row r="24" spans="6:9" ht="15.75" x14ac:dyDescent="0.5">
      <c r="F24" s="18">
        <v>42240</v>
      </c>
      <c r="G24" s="19">
        <v>1.23</v>
      </c>
      <c r="H24" s="16">
        <v>3.8577052280967883</v>
      </c>
      <c r="I24" s="14">
        <v>42240</v>
      </c>
    </row>
    <row r="25" spans="6:9" ht="15.75" x14ac:dyDescent="0.5">
      <c r="F25" s="18">
        <v>42241</v>
      </c>
      <c r="G25" s="15">
        <v>1.1399999999999999</v>
      </c>
      <c r="H25" s="16">
        <v>2.531932835889001</v>
      </c>
      <c r="I25" s="14">
        <v>42241</v>
      </c>
    </row>
    <row r="26" spans="6:9" ht="15.75" x14ac:dyDescent="0.5">
      <c r="F26" s="18">
        <v>42242</v>
      </c>
      <c r="G26" s="19">
        <v>1.1599999999999999</v>
      </c>
      <c r="H26" s="16">
        <v>2.5474464183372363</v>
      </c>
      <c r="I26" s="14">
        <v>42242</v>
      </c>
    </row>
    <row r="27" spans="6:9" ht="15.75" x14ac:dyDescent="0.5">
      <c r="F27" s="18">
        <v>42243</v>
      </c>
      <c r="G27" s="15">
        <v>1.1499999999999999</v>
      </c>
      <c r="H27" s="16">
        <v>2.5353284611796405</v>
      </c>
      <c r="I27" s="14">
        <v>42243</v>
      </c>
    </row>
    <row r="28" spans="6:9" ht="15.75" x14ac:dyDescent="0.5">
      <c r="F28" s="18">
        <v>42244</v>
      </c>
      <c r="G28" s="19">
        <v>1.19</v>
      </c>
      <c r="H28" s="16">
        <v>2.5512461666700759</v>
      </c>
      <c r="I28" s="14">
        <v>42244</v>
      </c>
    </row>
    <row r="29" spans="6:9" ht="15.75" x14ac:dyDescent="0.5">
      <c r="F29" s="18">
        <v>42245</v>
      </c>
      <c r="G29" s="15">
        <v>1.18</v>
      </c>
      <c r="H29" s="16">
        <v>1.8345857743402059</v>
      </c>
      <c r="I29" s="14">
        <v>42245</v>
      </c>
    </row>
    <row r="30" spans="6:9" ht="15.75" x14ac:dyDescent="0.5">
      <c r="F30" s="18">
        <v>42246</v>
      </c>
      <c r="G30" s="19">
        <v>1.32</v>
      </c>
      <c r="H30" s="16">
        <v>1.8384316190661574</v>
      </c>
      <c r="I30" s="14">
        <v>42246</v>
      </c>
    </row>
    <row r="31" spans="6:9" ht="15.75" x14ac:dyDescent="0.5">
      <c r="F31" s="18">
        <v>42247</v>
      </c>
      <c r="G31" s="15">
        <v>1.36</v>
      </c>
      <c r="H31" s="16">
        <v>1.5941901035668711</v>
      </c>
      <c r="I31" s="14">
        <v>42247</v>
      </c>
    </row>
    <row r="32" spans="6:9" ht="15.75" x14ac:dyDescent="0.5">
      <c r="F32" s="18">
        <v>42248</v>
      </c>
      <c r="G32" s="19">
        <v>1.35</v>
      </c>
      <c r="H32" s="16">
        <v>1.2270916852360385</v>
      </c>
      <c r="I32" s="14">
        <v>42248</v>
      </c>
    </row>
    <row r="33" spans="6:9" ht="15.75" x14ac:dyDescent="0.5">
      <c r="F33" s="18">
        <v>42249</v>
      </c>
      <c r="G33" s="15">
        <v>1.29</v>
      </c>
      <c r="H33" s="16">
        <v>1.2321267679292933</v>
      </c>
      <c r="I33" s="14">
        <v>42249</v>
      </c>
    </row>
    <row r="34" spans="6:9" ht="15.75" x14ac:dyDescent="0.5">
      <c r="F34" s="18">
        <v>42250</v>
      </c>
      <c r="G34" s="19">
        <v>1.26</v>
      </c>
      <c r="H34" s="16">
        <v>1.2362886967736253</v>
      </c>
      <c r="I34" s="14">
        <v>42250</v>
      </c>
    </row>
    <row r="35" spans="6:9" ht="15.75" x14ac:dyDescent="0.5">
      <c r="F35" s="18">
        <v>42251</v>
      </c>
      <c r="G35" s="15">
        <v>1.27</v>
      </c>
      <c r="H35" s="16">
        <v>1.2354787145380126</v>
      </c>
      <c r="I35" s="14">
        <v>42251</v>
      </c>
    </row>
    <row r="36" spans="6:9" ht="15.75" x14ac:dyDescent="0.5">
      <c r="F36" s="18">
        <v>42252</v>
      </c>
      <c r="G36" s="19">
        <v>1.34</v>
      </c>
      <c r="H36" s="16">
        <v>1.1115435380447207</v>
      </c>
      <c r="I36" s="14">
        <v>42252</v>
      </c>
    </row>
    <row r="37" spans="6:9" ht="15.75" x14ac:dyDescent="0.5">
      <c r="F37" s="18">
        <v>42253</v>
      </c>
      <c r="G37" s="15">
        <v>1.3</v>
      </c>
      <c r="H37" s="16">
        <v>0.98186463635834631</v>
      </c>
      <c r="I37" s="14">
        <v>42253</v>
      </c>
    </row>
    <row r="38" spans="6:9" ht="15.75" x14ac:dyDescent="0.5">
      <c r="F38" s="18">
        <v>42254</v>
      </c>
      <c r="G38" s="19">
        <v>1.25</v>
      </c>
      <c r="H38" s="16">
        <v>1.0341936871552171</v>
      </c>
      <c r="I38" s="14">
        <v>42254</v>
      </c>
    </row>
    <row r="39" spans="6:9" ht="15.75" x14ac:dyDescent="0.5">
      <c r="F39" s="18">
        <v>42255</v>
      </c>
      <c r="G39" s="15">
        <v>1.24</v>
      </c>
      <c r="H39" s="16">
        <v>1.0337714599076091</v>
      </c>
      <c r="I39" s="14">
        <v>42255</v>
      </c>
    </row>
    <row r="40" spans="6:9" ht="15.75" x14ac:dyDescent="0.5">
      <c r="F40" s="18">
        <v>42256</v>
      </c>
      <c r="G40" s="19">
        <v>1.21</v>
      </c>
      <c r="H40" s="16">
        <v>1.0310116151650659</v>
      </c>
      <c r="I40" s="14">
        <v>42256</v>
      </c>
    </row>
    <row r="41" spans="6:9" ht="15.75" x14ac:dyDescent="0.5">
      <c r="F41" s="18">
        <v>42257</v>
      </c>
      <c r="G41" s="15">
        <v>1.17</v>
      </c>
      <c r="H41" s="16">
        <v>1.0556500387972512</v>
      </c>
      <c r="I41" s="14">
        <v>42257</v>
      </c>
    </row>
    <row r="42" spans="6:9" ht="15.75" x14ac:dyDescent="0.5">
      <c r="F42" s="18">
        <v>42258</v>
      </c>
      <c r="G42" s="19">
        <v>0.98297800000000002</v>
      </c>
      <c r="H42" s="16">
        <v>1.2718152625765771</v>
      </c>
      <c r="I42" s="14">
        <v>42258</v>
      </c>
    </row>
    <row r="43" spans="6:9" ht="15.75" x14ac:dyDescent="0.5">
      <c r="F43" s="18">
        <v>42259</v>
      </c>
      <c r="G43" s="15">
        <v>1.04</v>
      </c>
      <c r="H43" s="16">
        <v>1.3365477714589886</v>
      </c>
      <c r="I43" s="14">
        <v>42259</v>
      </c>
    </row>
    <row r="44" spans="6:9" ht="15.75" x14ac:dyDescent="0.5">
      <c r="F44" s="18">
        <v>42260</v>
      </c>
      <c r="G44" s="19">
        <v>0.93600300000000003</v>
      </c>
      <c r="H44" s="16">
        <v>1.4375693255259607</v>
      </c>
      <c r="I44" s="14">
        <v>42260</v>
      </c>
    </row>
    <row r="45" spans="6:9" ht="15.75" x14ac:dyDescent="0.5">
      <c r="F45" s="18">
        <v>42261</v>
      </c>
      <c r="G45" s="15">
        <v>0.87562200000000001</v>
      </c>
      <c r="H45" s="16">
        <v>1.4548659785408162</v>
      </c>
      <c r="I45" s="14">
        <v>42261</v>
      </c>
    </row>
    <row r="46" spans="6:9" ht="15.75" x14ac:dyDescent="0.5">
      <c r="F46" s="18">
        <v>42262</v>
      </c>
      <c r="G46" s="19">
        <v>0.94440999999999997</v>
      </c>
      <c r="H46" s="16">
        <v>1.6218093776779088</v>
      </c>
      <c r="I46" s="14">
        <v>42262</v>
      </c>
    </row>
    <row r="47" spans="6:9" ht="15.75" x14ac:dyDescent="0.5">
      <c r="F47" s="18">
        <v>42263</v>
      </c>
      <c r="G47" s="15">
        <v>0.90717499999999995</v>
      </c>
      <c r="H47" s="16">
        <v>1.6077511524188453</v>
      </c>
      <c r="I47" s="14">
        <v>42263</v>
      </c>
    </row>
    <row r="48" spans="6:9" ht="15.75" x14ac:dyDescent="0.5">
      <c r="F48" s="18">
        <v>42264</v>
      </c>
      <c r="G48" s="19">
        <v>0.87423099999999998</v>
      </c>
      <c r="H48" s="16">
        <v>1.4957025019790573</v>
      </c>
      <c r="I48" s="14">
        <v>42264</v>
      </c>
    </row>
    <row r="49" spans="6:9" ht="15.75" x14ac:dyDescent="0.5">
      <c r="F49" s="18">
        <v>42265</v>
      </c>
      <c r="G49" s="15">
        <v>0.85368500000000003</v>
      </c>
      <c r="H49" s="16">
        <v>1.4974257522309118</v>
      </c>
      <c r="I49" s="14">
        <v>42265</v>
      </c>
    </row>
    <row r="50" spans="6:9" ht="15.75" x14ac:dyDescent="0.5">
      <c r="F50" s="18">
        <v>42266</v>
      </c>
      <c r="G50" s="19">
        <v>0.88239100000000004</v>
      </c>
      <c r="H50" s="16">
        <v>1.5628054077140618</v>
      </c>
      <c r="I50" s="14">
        <v>42266</v>
      </c>
    </row>
    <row r="51" spans="6:9" ht="15.75" x14ac:dyDescent="0.5">
      <c r="F51" s="18">
        <v>42267</v>
      </c>
      <c r="G51" s="15">
        <v>0.93844499999999997</v>
      </c>
      <c r="H51" s="16">
        <v>1.6716202577514507</v>
      </c>
      <c r="I51" s="14">
        <v>42267</v>
      </c>
    </row>
    <row r="52" spans="6:9" ht="15.75" x14ac:dyDescent="0.5">
      <c r="F52" s="18">
        <v>42268</v>
      </c>
      <c r="G52" s="19">
        <v>0.91904699999999995</v>
      </c>
      <c r="H52" s="16">
        <v>1.6716595102404528</v>
      </c>
      <c r="I52" s="14">
        <v>42268</v>
      </c>
    </row>
    <row r="53" spans="6:9" ht="15.75" x14ac:dyDescent="0.5">
      <c r="F53" s="18">
        <v>42269</v>
      </c>
      <c r="G53" s="15">
        <v>0.90179600000000004</v>
      </c>
      <c r="H53" s="16">
        <v>1.6699925421527193</v>
      </c>
      <c r="I53" s="14">
        <v>42269</v>
      </c>
    </row>
    <row r="54" spans="6:9" ht="15.75" x14ac:dyDescent="0.5">
      <c r="F54" s="18">
        <v>42270</v>
      </c>
      <c r="G54" s="19">
        <v>0.89340600000000003</v>
      </c>
      <c r="H54" s="16">
        <v>1.255838507399454</v>
      </c>
      <c r="I54" s="14">
        <v>42270</v>
      </c>
    </row>
    <row r="55" spans="6:9" ht="15.75" x14ac:dyDescent="0.5">
      <c r="F55" s="18">
        <v>42271</v>
      </c>
      <c r="G55" s="15">
        <v>0.81361000000000006</v>
      </c>
      <c r="H55" s="16">
        <v>1.2805575997987968</v>
      </c>
      <c r="I55" s="14">
        <v>42271</v>
      </c>
    </row>
    <row r="56" spans="6:9" ht="15.75" x14ac:dyDescent="0.5">
      <c r="F56" s="18">
        <v>42272</v>
      </c>
      <c r="G56" s="19">
        <v>0.73622299999999996</v>
      </c>
      <c r="H56" s="16">
        <v>1.2638127268624353</v>
      </c>
      <c r="I56" s="14">
        <v>42272</v>
      </c>
    </row>
    <row r="57" spans="6:9" ht="15.75" x14ac:dyDescent="0.5">
      <c r="F57" s="18">
        <v>42273</v>
      </c>
      <c r="G57" s="15">
        <v>0.785964</v>
      </c>
      <c r="H57" s="16">
        <v>1.3311769708702033</v>
      </c>
      <c r="I57" s="14">
        <v>42273</v>
      </c>
    </row>
    <row r="58" spans="6:9" ht="15.75" x14ac:dyDescent="0.5">
      <c r="F58" s="18">
        <v>42274</v>
      </c>
      <c r="G58" s="19">
        <v>0.72083900000000001</v>
      </c>
      <c r="H58" s="16">
        <v>1.2696885262865232</v>
      </c>
      <c r="I58" s="14">
        <v>42274</v>
      </c>
    </row>
    <row r="59" spans="6:9" ht="15.75" x14ac:dyDescent="0.5">
      <c r="F59" s="18">
        <v>42275</v>
      </c>
      <c r="G59" s="15">
        <v>0.58288600000000002</v>
      </c>
      <c r="H59" s="16">
        <v>1.7895180962692925</v>
      </c>
      <c r="I59" s="14">
        <v>42275</v>
      </c>
    </row>
    <row r="60" spans="6:9" ht="15.75" x14ac:dyDescent="0.5">
      <c r="F60" s="18">
        <v>42276</v>
      </c>
      <c r="G60" s="19">
        <v>0.66114600000000001</v>
      </c>
      <c r="H60" s="16">
        <v>2.0889513797453869</v>
      </c>
      <c r="I60" s="14">
        <v>42276</v>
      </c>
    </row>
    <row r="61" spans="6:9" ht="15.75" x14ac:dyDescent="0.5">
      <c r="F61" s="18">
        <v>42277</v>
      </c>
      <c r="G61" s="15">
        <v>0.73864399999999997</v>
      </c>
      <c r="H61" s="16">
        <v>2.2695984542350041</v>
      </c>
      <c r="I61" s="14">
        <v>42277</v>
      </c>
    </row>
    <row r="62" spans="6:9" ht="15.75" x14ac:dyDescent="0.5">
      <c r="F62" s="18">
        <v>42278</v>
      </c>
      <c r="G62" s="19">
        <v>0.69021500000000002</v>
      </c>
      <c r="H62" s="16">
        <v>2.2719425167040428</v>
      </c>
      <c r="I62" s="14">
        <v>42278</v>
      </c>
    </row>
    <row r="63" spans="6:9" ht="15.75" x14ac:dyDescent="0.5">
      <c r="F63" s="18">
        <v>42279</v>
      </c>
      <c r="G63" s="15">
        <v>0.67857400000000001</v>
      </c>
      <c r="H63" s="16">
        <v>2.1945281836397794</v>
      </c>
      <c r="I63" s="14">
        <v>42279</v>
      </c>
    </row>
    <row r="64" spans="6:9" ht="15.75" x14ac:dyDescent="0.5">
      <c r="F64" s="18">
        <v>42280</v>
      </c>
      <c r="G64" s="19">
        <v>0.68717099999999998</v>
      </c>
      <c r="H64" s="16">
        <v>2.2101262058996403</v>
      </c>
      <c r="I64" s="14">
        <v>42280</v>
      </c>
    </row>
    <row r="65" spans="6:9" ht="15.75" x14ac:dyDescent="0.5">
      <c r="F65" s="18">
        <v>42281</v>
      </c>
      <c r="G65" s="15">
        <v>0.66837899999999995</v>
      </c>
      <c r="H65" s="16">
        <v>2.2098876343845268</v>
      </c>
      <c r="I65" s="14">
        <v>42281</v>
      </c>
    </row>
    <row r="66" spans="6:9" ht="15.75" x14ac:dyDescent="0.5">
      <c r="F66" s="18">
        <v>42282</v>
      </c>
      <c r="G66" s="19">
        <v>0.62864299999999995</v>
      </c>
      <c r="H66" s="16">
        <v>2.2190716452893078</v>
      </c>
      <c r="I66" s="14">
        <v>42282</v>
      </c>
    </row>
    <row r="67" spans="6:9" ht="15.75" x14ac:dyDescent="0.5">
      <c r="F67" s="18">
        <v>42283</v>
      </c>
      <c r="G67" s="15">
        <v>0.65064500000000003</v>
      </c>
      <c r="H67" s="16">
        <v>2.2035281567199863</v>
      </c>
      <c r="I67" s="14">
        <v>42283</v>
      </c>
    </row>
    <row r="68" spans="6:9" ht="15.75" x14ac:dyDescent="0.5">
      <c r="F68" s="18">
        <v>42284</v>
      </c>
      <c r="G68" s="19">
        <v>0.60938800000000004</v>
      </c>
      <c r="H68" s="16">
        <v>2.1540301155857478</v>
      </c>
      <c r="I68" s="14">
        <v>42284</v>
      </c>
    </row>
    <row r="69" spans="6:9" ht="15.75" x14ac:dyDescent="0.5">
      <c r="F69" s="18">
        <v>42285</v>
      </c>
      <c r="G69" s="15">
        <v>0.62171600000000005</v>
      </c>
      <c r="H69" s="16">
        <v>2.0924401277787932</v>
      </c>
      <c r="I69" s="14">
        <v>42285</v>
      </c>
    </row>
    <row r="70" spans="6:9" ht="15.75" x14ac:dyDescent="0.5">
      <c r="F70" s="18">
        <v>42286</v>
      </c>
      <c r="G70" s="19">
        <v>0.65062799999999998</v>
      </c>
      <c r="H70" s="16">
        <v>2.072815337182194</v>
      </c>
      <c r="I70" s="14">
        <v>42286</v>
      </c>
    </row>
    <row r="71" spans="6:9" ht="15.75" x14ac:dyDescent="0.5">
      <c r="F71" s="18">
        <v>42287</v>
      </c>
      <c r="G71" s="15">
        <v>0.627857</v>
      </c>
      <c r="H71" s="16">
        <v>1.4902754440806105</v>
      </c>
      <c r="I71" s="14">
        <v>42287</v>
      </c>
    </row>
    <row r="72" spans="6:9" ht="15.75" x14ac:dyDescent="0.5">
      <c r="F72" s="18">
        <v>42288</v>
      </c>
      <c r="G72" s="19">
        <v>0.63496300000000006</v>
      </c>
      <c r="H72" s="16">
        <v>1.2182302829005187</v>
      </c>
      <c r="I72" s="14">
        <v>42288</v>
      </c>
    </row>
    <row r="73" spans="6:9" ht="15.75" x14ac:dyDescent="0.5">
      <c r="F73" s="18">
        <v>42289</v>
      </c>
      <c r="G73" s="15">
        <v>0.62602999999999998</v>
      </c>
      <c r="H73" s="16">
        <v>0.89676386063141678</v>
      </c>
      <c r="I73" s="14">
        <v>42289</v>
      </c>
    </row>
    <row r="74" spans="6:9" ht="15.75" x14ac:dyDescent="0.5">
      <c r="F74" s="18">
        <v>42290</v>
      </c>
      <c r="G74" s="19">
        <v>0.60765499999999995</v>
      </c>
      <c r="H74" s="16">
        <v>0.81926415234457195</v>
      </c>
      <c r="I74" s="14">
        <v>42290</v>
      </c>
    </row>
    <row r="75" spans="6:9" ht="15.75" x14ac:dyDescent="0.5">
      <c r="F75" s="18">
        <v>42291</v>
      </c>
      <c r="G75" s="15">
        <v>0.52296799999999999</v>
      </c>
      <c r="H75" s="16">
        <v>1.2361956714639148</v>
      </c>
      <c r="I75" s="14">
        <v>42291</v>
      </c>
    </row>
    <row r="76" spans="6:9" ht="15.75" x14ac:dyDescent="0.5">
      <c r="F76" s="18">
        <v>42292</v>
      </c>
      <c r="G76" s="19">
        <v>0.56187799999999999</v>
      </c>
      <c r="H76" s="16">
        <v>1.3694866207100194</v>
      </c>
      <c r="I76" s="14">
        <v>42292</v>
      </c>
    </row>
    <row r="77" spans="6:9" ht="15.75" x14ac:dyDescent="0.5">
      <c r="F77" s="18">
        <v>42293</v>
      </c>
      <c r="G77" s="15">
        <v>0.53649500000000006</v>
      </c>
      <c r="H77" s="16">
        <v>1.3819722693118301</v>
      </c>
      <c r="I77" s="14">
        <v>42293</v>
      </c>
    </row>
    <row r="78" spans="6:9" ht="15.75" x14ac:dyDescent="0.5">
      <c r="F78" s="18">
        <v>42294</v>
      </c>
      <c r="G78" s="19">
        <v>0.54717800000000005</v>
      </c>
      <c r="H78" s="16">
        <v>1.3654992173316218</v>
      </c>
      <c r="I78" s="14">
        <v>42294</v>
      </c>
    </row>
    <row r="79" spans="6:9" ht="15.75" x14ac:dyDescent="0.5">
      <c r="F79" s="18">
        <v>42295</v>
      </c>
      <c r="G79" s="15">
        <v>0.51773400000000003</v>
      </c>
      <c r="H79" s="16">
        <v>1.3501947001107848</v>
      </c>
      <c r="I79" s="14">
        <v>42295</v>
      </c>
    </row>
    <row r="80" spans="6:9" ht="15.75" x14ac:dyDescent="0.5">
      <c r="F80" s="18">
        <v>42296</v>
      </c>
      <c r="G80" s="19">
        <v>0.489014</v>
      </c>
      <c r="H80" s="16">
        <v>1.3374127372392417</v>
      </c>
      <c r="I80" s="14">
        <v>42296</v>
      </c>
    </row>
    <row r="81" spans="6:9" ht="15.75" x14ac:dyDescent="0.5">
      <c r="F81" s="18">
        <v>42297</v>
      </c>
      <c r="G81" s="15">
        <v>0.43482900000000002</v>
      </c>
      <c r="H81" s="16">
        <v>1.4533908253653225</v>
      </c>
      <c r="I81" s="14">
        <v>42297</v>
      </c>
    </row>
    <row r="82" spans="6:9" ht="15.75" x14ac:dyDescent="0.5">
      <c r="F82" s="18">
        <v>42298</v>
      </c>
      <c r="G82" s="19">
        <v>0.44732899999999998</v>
      </c>
      <c r="H82" s="16">
        <v>1.4149595328023352</v>
      </c>
      <c r="I82" s="14">
        <v>42298</v>
      </c>
    </row>
    <row r="83" spans="6:9" ht="15.75" x14ac:dyDescent="0.5">
      <c r="F83" s="18">
        <v>42299</v>
      </c>
      <c r="G83" s="15">
        <v>0.56770200000000004</v>
      </c>
      <c r="H83" s="16">
        <v>2.274508513832961</v>
      </c>
      <c r="I83" s="14">
        <v>42299</v>
      </c>
    </row>
    <row r="84" spans="6:9" ht="15.75" x14ac:dyDescent="0.5">
      <c r="F84" s="18">
        <v>42300</v>
      </c>
      <c r="G84" s="19">
        <v>0.53965700000000005</v>
      </c>
      <c r="H84" s="16">
        <v>2.2858375045973434</v>
      </c>
      <c r="I84" s="14">
        <v>42300</v>
      </c>
    </row>
    <row r="85" spans="6:9" ht="15.75" x14ac:dyDescent="0.5">
      <c r="F85" s="18">
        <v>42301</v>
      </c>
      <c r="G85" s="15">
        <v>0.56359000000000004</v>
      </c>
      <c r="H85" s="16">
        <v>2.3166335744656821</v>
      </c>
      <c r="I85" s="14">
        <v>42301</v>
      </c>
    </row>
    <row r="86" spans="6:9" ht="15.75" x14ac:dyDescent="0.5">
      <c r="F86" s="18">
        <v>42302</v>
      </c>
      <c r="G86" s="19">
        <v>0.616039</v>
      </c>
      <c r="H86" s="16">
        <v>2.3970676365485426</v>
      </c>
      <c r="I86" s="14">
        <v>42302</v>
      </c>
    </row>
    <row r="87" spans="6:9" ht="15.75" x14ac:dyDescent="0.5">
      <c r="F87" s="18">
        <v>42303</v>
      </c>
      <c r="G87" s="15">
        <v>0.73131699999999999</v>
      </c>
      <c r="H87" s="16">
        <v>2.3724636599400335</v>
      </c>
      <c r="I87" s="14">
        <v>42303</v>
      </c>
    </row>
    <row r="88" spans="6:9" ht="15.75" x14ac:dyDescent="0.5">
      <c r="F88" s="18">
        <v>42304</v>
      </c>
      <c r="G88" s="19">
        <v>0.869641</v>
      </c>
      <c r="H88" s="16">
        <v>2.5503850147897937</v>
      </c>
      <c r="I88" s="14">
        <v>42304</v>
      </c>
    </row>
    <row r="89" spans="6:9" ht="15.75" x14ac:dyDescent="0.5">
      <c r="F89" s="18">
        <v>42305</v>
      </c>
      <c r="G89" s="15">
        <v>1</v>
      </c>
      <c r="H89" s="16">
        <v>2.5593484483143132</v>
      </c>
      <c r="I89" s="14">
        <v>42305</v>
      </c>
    </row>
    <row r="90" spans="6:9" ht="15.75" x14ac:dyDescent="0.5">
      <c r="F90" s="18">
        <v>42306</v>
      </c>
      <c r="G90" s="19">
        <v>1.21</v>
      </c>
      <c r="H90" s="16">
        <v>2.7026087388107629</v>
      </c>
      <c r="I90" s="14">
        <v>42306</v>
      </c>
    </row>
    <row r="91" spans="6:9" ht="15.75" x14ac:dyDescent="0.5">
      <c r="F91" s="18">
        <v>42307</v>
      </c>
      <c r="G91" s="15">
        <v>1.04</v>
      </c>
      <c r="H91" s="16">
        <v>2.9704641321416592</v>
      </c>
      <c r="I91" s="14">
        <v>42307</v>
      </c>
    </row>
    <row r="92" spans="6:9" ht="15.75" x14ac:dyDescent="0.5">
      <c r="F92" s="18">
        <v>42308</v>
      </c>
      <c r="G92" s="19">
        <v>0.91662699999999997</v>
      </c>
      <c r="H92" s="16">
        <v>3.1297410508447467</v>
      </c>
      <c r="I92" s="14">
        <v>42308</v>
      </c>
    </row>
    <row r="93" spans="6:9" ht="15.75" x14ac:dyDescent="0.5">
      <c r="F93" s="18">
        <v>42309</v>
      </c>
      <c r="G93" s="15">
        <v>1.06</v>
      </c>
      <c r="H93" s="16">
        <v>2.9250133623362395</v>
      </c>
      <c r="I93" s="14">
        <v>42309</v>
      </c>
    </row>
    <row r="94" spans="6:9" ht="15.75" x14ac:dyDescent="0.5">
      <c r="F94" s="18">
        <v>42310</v>
      </c>
      <c r="G94" s="19">
        <v>0.98978900000000003</v>
      </c>
      <c r="H94" s="16">
        <v>3.0646052100371084</v>
      </c>
      <c r="I94" s="14">
        <v>42310</v>
      </c>
    </row>
    <row r="95" spans="6:9" ht="15.75" x14ac:dyDescent="0.5">
      <c r="F95" s="18">
        <v>42311</v>
      </c>
      <c r="G95" s="15">
        <v>1.01</v>
      </c>
      <c r="H95" s="16">
        <v>2.8085323870695769</v>
      </c>
      <c r="I95" s="14">
        <v>42311</v>
      </c>
    </row>
    <row r="96" spans="6:9" ht="15.75" x14ac:dyDescent="0.5">
      <c r="F96" s="18">
        <v>42312</v>
      </c>
      <c r="G96" s="19">
        <v>0.89905000000000002</v>
      </c>
      <c r="H96" s="16">
        <v>2.9489817451448035</v>
      </c>
      <c r="I96" s="14">
        <v>42312</v>
      </c>
    </row>
    <row r="97" spans="6:9" ht="15.75" x14ac:dyDescent="0.5">
      <c r="F97" s="18">
        <v>42313</v>
      </c>
      <c r="G97" s="15">
        <v>0.89563700000000002</v>
      </c>
      <c r="H97" s="16">
        <v>2.9648241849491859</v>
      </c>
      <c r="I97" s="14">
        <v>42313</v>
      </c>
    </row>
    <row r="98" spans="6:9" ht="15.75" x14ac:dyDescent="0.5">
      <c r="F98" s="18">
        <v>42314</v>
      </c>
      <c r="G98" s="19">
        <v>0.92603199999999997</v>
      </c>
      <c r="H98" s="16">
        <v>2.9424284183723279</v>
      </c>
      <c r="I98" s="14">
        <v>42314</v>
      </c>
    </row>
    <row r="99" spans="6:9" ht="15.75" x14ac:dyDescent="0.5">
      <c r="F99" s="18">
        <v>42315</v>
      </c>
      <c r="G99" s="15">
        <v>0.92797399999999997</v>
      </c>
      <c r="H99" s="16">
        <v>2.7726889425240198</v>
      </c>
      <c r="I99" s="14">
        <v>42315</v>
      </c>
    </row>
    <row r="100" spans="6:9" ht="15.75" x14ac:dyDescent="0.5">
      <c r="F100" s="18">
        <v>42316</v>
      </c>
      <c r="G100" s="19">
        <v>1.03</v>
      </c>
      <c r="H100" s="16">
        <v>2.6240390280106074</v>
      </c>
      <c r="I100" s="14">
        <v>42316</v>
      </c>
    </row>
    <row r="101" spans="6:9" ht="15.75" x14ac:dyDescent="0.5">
      <c r="F101" s="18">
        <v>42317</v>
      </c>
      <c r="G101" s="15">
        <v>0.999278</v>
      </c>
      <c r="H101" s="16">
        <v>2.4720949486355441</v>
      </c>
      <c r="I101" s="14">
        <v>42317</v>
      </c>
    </row>
    <row r="102" spans="6:9" ht="15.75" x14ac:dyDescent="0.5">
      <c r="F102" s="18">
        <v>42318</v>
      </c>
      <c r="G102" s="19">
        <v>0.93434799999999996</v>
      </c>
      <c r="H102" s="16">
        <v>2.0795656446745383</v>
      </c>
      <c r="I102" s="14">
        <v>42318</v>
      </c>
    </row>
    <row r="103" spans="6:9" ht="15.75" x14ac:dyDescent="0.5">
      <c r="F103" s="18">
        <v>42319</v>
      </c>
      <c r="G103" s="15">
        <v>0.79182900000000001</v>
      </c>
      <c r="H103" s="16">
        <v>2.1232822516791412</v>
      </c>
      <c r="I103" s="14">
        <v>42319</v>
      </c>
    </row>
    <row r="104" spans="6:9" ht="15.75" x14ac:dyDescent="0.5">
      <c r="F104" s="18">
        <v>42320</v>
      </c>
      <c r="G104" s="19">
        <v>0.89571100000000003</v>
      </c>
      <c r="H104" s="16">
        <v>2.1831987494653351</v>
      </c>
      <c r="I104" s="14">
        <v>42320</v>
      </c>
    </row>
    <row r="105" spans="6:9" ht="15.75" x14ac:dyDescent="0.5">
      <c r="F105" s="18">
        <v>42321</v>
      </c>
      <c r="G105" s="15">
        <v>0.90409600000000001</v>
      </c>
      <c r="H105" s="16">
        <v>1.9138309682293093</v>
      </c>
      <c r="I105" s="14">
        <v>42321</v>
      </c>
    </row>
    <row r="106" spans="6:9" ht="15.75" x14ac:dyDescent="0.5">
      <c r="F106" s="18">
        <v>42322</v>
      </c>
      <c r="G106" s="19">
        <v>0.88881200000000005</v>
      </c>
      <c r="H106" s="16">
        <v>1.8726701481932126</v>
      </c>
      <c r="I106" s="14">
        <v>42322</v>
      </c>
    </row>
    <row r="107" spans="6:9" ht="15.75" x14ac:dyDescent="0.5">
      <c r="F107" s="18">
        <v>42323</v>
      </c>
      <c r="G107" s="15">
        <v>0.90636799999999995</v>
      </c>
      <c r="H107" s="16">
        <v>1.8721880303252121</v>
      </c>
      <c r="I107" s="14">
        <v>42323</v>
      </c>
    </row>
    <row r="108" spans="6:9" ht="15.75" x14ac:dyDescent="0.5">
      <c r="F108" s="18">
        <v>42324</v>
      </c>
      <c r="G108" s="19">
        <v>0.92896199999999995</v>
      </c>
      <c r="H108" s="16">
        <v>1.7115585360561161</v>
      </c>
      <c r="I108" s="14">
        <v>42324</v>
      </c>
    </row>
    <row r="109" spans="6:9" ht="15.75" x14ac:dyDescent="0.5">
      <c r="F109" s="18">
        <v>42325</v>
      </c>
      <c r="G109" s="15">
        <v>1.01</v>
      </c>
      <c r="H109" s="16">
        <v>1.7915782570601235</v>
      </c>
      <c r="I109" s="14">
        <v>42325</v>
      </c>
    </row>
    <row r="110" spans="6:9" ht="15.75" x14ac:dyDescent="0.5">
      <c r="F110" s="18">
        <v>42326</v>
      </c>
      <c r="G110" s="19">
        <v>0.99331899999999995</v>
      </c>
      <c r="H110" s="16">
        <v>1.7910041820275113</v>
      </c>
      <c r="I110" s="14">
        <v>42326</v>
      </c>
    </row>
    <row r="111" spans="6:9" ht="15.75" x14ac:dyDescent="0.5">
      <c r="F111" s="18">
        <v>42327</v>
      </c>
      <c r="G111" s="15">
        <v>0.95553200000000005</v>
      </c>
      <c r="H111" s="16">
        <v>1.8153619023534295</v>
      </c>
      <c r="I111" s="14">
        <v>42327</v>
      </c>
    </row>
    <row r="112" spans="6:9" ht="15.75" x14ac:dyDescent="0.5">
      <c r="F112" s="18">
        <v>42328</v>
      </c>
      <c r="G112" s="19">
        <v>0.92491999999999996</v>
      </c>
      <c r="H112" s="16">
        <v>1.6684137274926758</v>
      </c>
      <c r="I112" s="14">
        <v>42328</v>
      </c>
    </row>
    <row r="113" spans="6:9" ht="15.75" x14ac:dyDescent="0.5">
      <c r="F113" s="18">
        <v>42329</v>
      </c>
      <c r="G113" s="15">
        <v>0.97614000000000001</v>
      </c>
      <c r="H113" s="16">
        <v>1.709538573370766</v>
      </c>
      <c r="I113" s="14">
        <v>42329</v>
      </c>
    </row>
    <row r="114" spans="6:9" ht="15.75" x14ac:dyDescent="0.5">
      <c r="F114" s="18">
        <v>42330</v>
      </c>
      <c r="G114" s="19">
        <v>0.96801800000000005</v>
      </c>
      <c r="H114" s="16">
        <v>1.6454118500715353</v>
      </c>
      <c r="I114" s="14">
        <v>42330</v>
      </c>
    </row>
    <row r="115" spans="6:9" ht="15.75" x14ac:dyDescent="0.5">
      <c r="F115" s="18">
        <v>42331</v>
      </c>
      <c r="G115" s="15">
        <v>0.94696899999999995</v>
      </c>
      <c r="H115" s="16">
        <v>1.13981750384812</v>
      </c>
      <c r="I115" s="14">
        <v>42331</v>
      </c>
    </row>
    <row r="116" spans="6:9" ht="15.75" x14ac:dyDescent="0.5">
      <c r="F116" s="18">
        <v>42332</v>
      </c>
      <c r="G116" s="19">
        <v>0.90019099999999996</v>
      </c>
      <c r="H116" s="16">
        <v>0.9072395029951239</v>
      </c>
      <c r="I116" s="14">
        <v>42332</v>
      </c>
    </row>
    <row r="117" spans="6:9" ht="15.75" x14ac:dyDescent="0.5">
      <c r="F117" s="18">
        <v>42333</v>
      </c>
      <c r="G117" s="15">
        <v>0.863537</v>
      </c>
      <c r="H117" s="16">
        <v>0.94510139910915125</v>
      </c>
      <c r="I117" s="14">
        <v>42333</v>
      </c>
    </row>
    <row r="118" spans="6:9" ht="15.75" x14ac:dyDescent="0.5">
      <c r="F118" s="18">
        <v>42334</v>
      </c>
      <c r="G118" s="19">
        <v>0.88418300000000005</v>
      </c>
      <c r="H118" s="16">
        <v>0.95618031093877232</v>
      </c>
      <c r="I118" s="14">
        <v>42334</v>
      </c>
    </row>
    <row r="119" spans="6:9" ht="15.75" x14ac:dyDescent="0.5">
      <c r="F119" s="18">
        <v>42335</v>
      </c>
      <c r="G119" s="15">
        <v>0.86795100000000003</v>
      </c>
      <c r="H119" s="16">
        <v>0.95133814487193047</v>
      </c>
      <c r="I119" s="14">
        <v>42335</v>
      </c>
    </row>
    <row r="120" spans="6:9" ht="15.75" x14ac:dyDescent="0.5">
      <c r="F120" s="18">
        <v>42336</v>
      </c>
      <c r="G120" s="19">
        <v>0.91570300000000004</v>
      </c>
      <c r="H120" s="16">
        <v>1.0098396326683547</v>
      </c>
      <c r="I120" s="14">
        <v>42336</v>
      </c>
    </row>
    <row r="121" spans="6:9" ht="15.75" x14ac:dyDescent="0.5">
      <c r="F121" s="18">
        <v>42337</v>
      </c>
      <c r="G121" s="15">
        <v>0.87861400000000001</v>
      </c>
      <c r="H121" s="16">
        <v>0.83108632218880796</v>
      </c>
      <c r="I121" s="14">
        <v>42337</v>
      </c>
    </row>
    <row r="122" spans="6:9" ht="15.75" x14ac:dyDescent="0.5">
      <c r="F122" s="18">
        <v>42338</v>
      </c>
      <c r="G122" s="19">
        <v>0.87311899999999998</v>
      </c>
      <c r="H122" s="16">
        <v>0.83091744899043229</v>
      </c>
      <c r="I122" s="14">
        <v>42338</v>
      </c>
    </row>
    <row r="123" spans="6:9" ht="15.75" x14ac:dyDescent="0.5">
      <c r="F123" s="18">
        <v>42339</v>
      </c>
      <c r="G123" s="15">
        <v>0.87480000000000002</v>
      </c>
      <c r="H123" s="16">
        <v>0.80866729356466349</v>
      </c>
      <c r="I123" s="14">
        <v>42339</v>
      </c>
    </row>
    <row r="124" spans="6:9" ht="15.75" x14ac:dyDescent="0.5">
      <c r="F124" s="18">
        <v>42340</v>
      </c>
      <c r="G124" s="19">
        <v>0.82121</v>
      </c>
      <c r="H124" s="16">
        <v>0.87689393681429473</v>
      </c>
      <c r="I124" s="14">
        <v>42340</v>
      </c>
    </row>
    <row r="125" spans="6:9" ht="15.75" x14ac:dyDescent="0.5">
      <c r="F125" s="18">
        <v>42341</v>
      </c>
      <c r="G125" s="15">
        <v>0.81214299999999995</v>
      </c>
      <c r="H125" s="16">
        <v>0.74675047107103765</v>
      </c>
      <c r="I125" s="14">
        <v>42341</v>
      </c>
    </row>
    <row r="126" spans="6:9" ht="15.75" x14ac:dyDescent="0.5">
      <c r="F126" s="18">
        <v>42342</v>
      </c>
      <c r="G126" s="19">
        <v>0.84004100000000004</v>
      </c>
      <c r="H126" s="16">
        <v>0.81452270440892538</v>
      </c>
      <c r="I126" s="14">
        <v>42342</v>
      </c>
    </row>
    <row r="127" spans="6:9" ht="15.75" x14ac:dyDescent="0.5">
      <c r="F127" s="18">
        <v>42343</v>
      </c>
      <c r="G127" s="15">
        <v>0.86243800000000004</v>
      </c>
      <c r="H127" s="16">
        <v>0.84775383518418523</v>
      </c>
      <c r="I127" s="14">
        <v>42343</v>
      </c>
    </row>
    <row r="128" spans="6:9" ht="15.75" x14ac:dyDescent="0.5">
      <c r="F128" s="18">
        <v>42344</v>
      </c>
      <c r="G128" s="19">
        <v>0.83550000000000002</v>
      </c>
      <c r="H128" s="16">
        <v>0.81045824007904976</v>
      </c>
      <c r="I128" s="14">
        <v>42344</v>
      </c>
    </row>
    <row r="129" spans="6:9" ht="15.75" x14ac:dyDescent="0.5">
      <c r="F129" s="18">
        <v>42345</v>
      </c>
      <c r="G129" s="15">
        <v>0.81126399999999999</v>
      </c>
      <c r="H129" s="16">
        <v>0.78885718668822957</v>
      </c>
      <c r="I129" s="14">
        <v>42345</v>
      </c>
    </row>
    <row r="130" spans="6:9" ht="15.75" x14ac:dyDescent="0.5">
      <c r="F130" s="18">
        <v>42346</v>
      </c>
      <c r="G130" s="19">
        <v>0.82211800000000002</v>
      </c>
      <c r="H130" s="16">
        <v>0.77362502049175597</v>
      </c>
      <c r="I130" s="14">
        <v>42346</v>
      </c>
    </row>
    <row r="131" spans="6:9" ht="15.75" x14ac:dyDescent="0.5">
      <c r="F131" s="18">
        <v>42347</v>
      </c>
      <c r="G131" s="15">
        <v>0.79216699999999995</v>
      </c>
      <c r="H131" s="16">
        <v>0.79734228450296463</v>
      </c>
      <c r="I131" s="14">
        <v>42347</v>
      </c>
    </row>
    <row r="132" spans="6:9" ht="15.75" x14ac:dyDescent="0.5">
      <c r="F132" s="18">
        <v>42348</v>
      </c>
      <c r="G132" s="19">
        <v>0.84039600000000003</v>
      </c>
      <c r="H132" s="16">
        <v>0.81823613808413165</v>
      </c>
      <c r="I132" s="14">
        <v>42348</v>
      </c>
    </row>
    <row r="133" spans="6:9" ht="15.75" x14ac:dyDescent="0.5">
      <c r="F133" s="18">
        <v>42349</v>
      </c>
      <c r="G133" s="15">
        <v>0.92976199999999998</v>
      </c>
      <c r="H133" s="16">
        <v>1.0451607052025513</v>
      </c>
      <c r="I133" s="14">
        <v>42349</v>
      </c>
    </row>
    <row r="134" spans="6:9" ht="15.75" x14ac:dyDescent="0.5">
      <c r="F134" s="18">
        <v>42350</v>
      </c>
      <c r="G134" s="19">
        <v>0.97697299999999998</v>
      </c>
      <c r="H134" s="16">
        <v>1.0817373953806808</v>
      </c>
      <c r="I134" s="14">
        <v>42350</v>
      </c>
    </row>
    <row r="135" spans="6:9" ht="15.75" x14ac:dyDescent="0.5">
      <c r="F135" s="18">
        <v>42351</v>
      </c>
      <c r="G135" s="15">
        <v>0.95288399999999995</v>
      </c>
      <c r="H135" s="16">
        <v>1.1049652915327492</v>
      </c>
      <c r="I135" s="14">
        <v>42351</v>
      </c>
    </row>
    <row r="136" spans="6:9" ht="15.75" x14ac:dyDescent="0.5">
      <c r="F136" s="18">
        <v>42352</v>
      </c>
      <c r="G136" s="19">
        <v>0.99302199999999996</v>
      </c>
      <c r="H136" s="16">
        <v>0.9983692740564446</v>
      </c>
      <c r="I136" s="14">
        <v>42352</v>
      </c>
    </row>
    <row r="137" spans="6:9" ht="15.75" x14ac:dyDescent="0.5">
      <c r="F137" s="18">
        <v>42353</v>
      </c>
      <c r="G137" s="15">
        <v>1.01</v>
      </c>
      <c r="H137" s="16">
        <v>0.97928823055629222</v>
      </c>
      <c r="I137" s="14">
        <v>42353</v>
      </c>
    </row>
    <row r="138" spans="6:9" ht="15.75" x14ac:dyDescent="0.5">
      <c r="F138" s="18">
        <v>42354</v>
      </c>
      <c r="G138" s="19">
        <v>0.99118200000000001</v>
      </c>
      <c r="H138" s="16">
        <v>1.0008450678350869</v>
      </c>
      <c r="I138" s="14">
        <v>42354</v>
      </c>
    </row>
    <row r="139" spans="6:9" ht="15.75" x14ac:dyDescent="0.5">
      <c r="F139" s="18">
        <v>42355</v>
      </c>
      <c r="G139" s="15">
        <v>0.94070100000000001</v>
      </c>
      <c r="H139" s="16">
        <v>1.0854129614310051</v>
      </c>
      <c r="I139" s="14">
        <v>42355</v>
      </c>
    </row>
    <row r="140" spans="6:9" ht="15.75" x14ac:dyDescent="0.5">
      <c r="F140" s="18">
        <v>42356</v>
      </c>
      <c r="G140" s="19">
        <v>0.92012700000000003</v>
      </c>
      <c r="H140" s="16">
        <v>1.0706771388033396</v>
      </c>
      <c r="I140" s="14">
        <v>42356</v>
      </c>
    </row>
    <row r="141" spans="6:9" ht="15.75" x14ac:dyDescent="0.5">
      <c r="F141" s="18">
        <v>42357</v>
      </c>
      <c r="G141" s="15">
        <v>0.90807199999999999</v>
      </c>
      <c r="H141" s="16">
        <v>1.0486752647995992</v>
      </c>
      <c r="I141" s="14">
        <v>42357</v>
      </c>
    </row>
    <row r="142" spans="6:9" ht="15.75" x14ac:dyDescent="0.5">
      <c r="F142" s="18">
        <v>42358</v>
      </c>
      <c r="G142" s="19">
        <v>0.90388500000000005</v>
      </c>
      <c r="H142" s="16">
        <v>1.0521897172989045</v>
      </c>
      <c r="I142" s="14">
        <v>42358</v>
      </c>
    </row>
    <row r="143" spans="6:9" ht="15.75" x14ac:dyDescent="0.5">
      <c r="F143" s="18">
        <v>42359</v>
      </c>
      <c r="G143" s="15">
        <v>0.90077099999999999</v>
      </c>
      <c r="H143" s="16">
        <v>1.0059496856239958</v>
      </c>
      <c r="I143" s="14">
        <v>42359</v>
      </c>
    </row>
    <row r="144" spans="6:9" ht="15.75" x14ac:dyDescent="0.5">
      <c r="F144" s="18">
        <v>42360</v>
      </c>
      <c r="G144" s="19">
        <v>0.86420200000000003</v>
      </c>
      <c r="H144" s="16">
        <v>0.9948512540138652</v>
      </c>
      <c r="I144" s="14">
        <v>42360</v>
      </c>
    </row>
    <row r="145" spans="6:9" ht="15.75" x14ac:dyDescent="0.5">
      <c r="F145" s="18">
        <v>42361</v>
      </c>
      <c r="G145" s="15">
        <v>0.85807699999999998</v>
      </c>
      <c r="H145" s="16">
        <v>0.69401894288890442</v>
      </c>
      <c r="I145" s="14">
        <v>42361</v>
      </c>
    </row>
    <row r="146" spans="6:9" ht="15.75" x14ac:dyDescent="0.5">
      <c r="F146" s="18">
        <v>42362</v>
      </c>
      <c r="G146" s="19">
        <v>0.86326199999999997</v>
      </c>
      <c r="H146" s="16">
        <v>0.57518695946117038</v>
      </c>
      <c r="I146" s="14">
        <v>42362</v>
      </c>
    </row>
    <row r="147" spans="6:9" ht="15.75" x14ac:dyDescent="0.5">
      <c r="F147" s="18">
        <v>42363</v>
      </c>
      <c r="G147" s="15">
        <v>0.870363</v>
      </c>
      <c r="H147" s="16">
        <v>0.57668151583545224</v>
      </c>
      <c r="I147" s="14">
        <v>42363</v>
      </c>
    </row>
    <row r="148" spans="6:9" ht="15.75" x14ac:dyDescent="0.5">
      <c r="F148" s="18">
        <v>42364</v>
      </c>
      <c r="G148" s="19">
        <v>0.854603</v>
      </c>
      <c r="H148" s="16">
        <v>0.45838561687281493</v>
      </c>
      <c r="I148" s="14">
        <v>42364</v>
      </c>
    </row>
    <row r="149" spans="6:9" ht="15.75" x14ac:dyDescent="0.5">
      <c r="F149" s="18">
        <v>42365</v>
      </c>
      <c r="G149" s="15">
        <v>0.85636500000000004</v>
      </c>
      <c r="H149" s="16">
        <v>0.42178224710774576</v>
      </c>
      <c r="I149" s="14">
        <v>42365</v>
      </c>
    </row>
    <row r="150" spans="6:9" ht="15.75" x14ac:dyDescent="0.5">
      <c r="F150" s="18">
        <v>42366</v>
      </c>
      <c r="G150" s="19">
        <v>0.84500500000000001</v>
      </c>
      <c r="H150" s="16">
        <v>0.42019944931705194</v>
      </c>
      <c r="I150" s="14">
        <v>42366</v>
      </c>
    </row>
    <row r="151" spans="6:9" ht="15.75" x14ac:dyDescent="0.5">
      <c r="F151" s="18">
        <v>42367</v>
      </c>
      <c r="G151" s="15">
        <v>0.873054</v>
      </c>
      <c r="H151" s="16">
        <v>0.41970341402184369</v>
      </c>
      <c r="I151" s="14">
        <v>42367</v>
      </c>
    </row>
    <row r="152" spans="6:9" ht="15.75" x14ac:dyDescent="0.5">
      <c r="F152" s="18">
        <v>42368</v>
      </c>
      <c r="G152" s="19">
        <v>0.91195800000000005</v>
      </c>
      <c r="H152" s="16">
        <v>0.51522933989230946</v>
      </c>
      <c r="I152" s="14">
        <v>42368</v>
      </c>
    </row>
    <row r="153" spans="6:9" ht="15.75" x14ac:dyDescent="0.5">
      <c r="F153" s="18">
        <v>42369</v>
      </c>
      <c r="G153" s="15">
        <v>0.93354199999999998</v>
      </c>
      <c r="H153" s="16">
        <v>0.5296849890524703</v>
      </c>
      <c r="I153" s="14">
        <v>42369</v>
      </c>
    </row>
    <row r="154" spans="6:9" ht="15.75" x14ac:dyDescent="0.5">
      <c r="F154" s="18">
        <v>42370</v>
      </c>
      <c r="G154" s="19">
        <v>0.94802399999999998</v>
      </c>
      <c r="H154" s="16">
        <v>0.53372664044127294</v>
      </c>
      <c r="I154" s="14">
        <v>42370</v>
      </c>
    </row>
    <row r="155" spans="6:9" ht="15.75" x14ac:dyDescent="0.5">
      <c r="F155" s="18">
        <v>42371</v>
      </c>
      <c r="G155" s="15">
        <v>0.93712399999999996</v>
      </c>
      <c r="H155" s="16">
        <v>0.54175946258884544</v>
      </c>
      <c r="I155" s="14">
        <v>42371</v>
      </c>
    </row>
    <row r="156" spans="6:9" ht="15.75" x14ac:dyDescent="0.5">
      <c r="F156" s="18">
        <v>42372</v>
      </c>
      <c r="G156" s="19">
        <v>0.97190500000000002</v>
      </c>
      <c r="H156" s="16">
        <v>0.4755964865229162</v>
      </c>
      <c r="I156" s="14">
        <v>42372</v>
      </c>
    </row>
    <row r="157" spans="6:9" ht="15.75" x14ac:dyDescent="0.5">
      <c r="F157" s="18">
        <v>42373</v>
      </c>
      <c r="G157" s="15">
        <v>0.95448</v>
      </c>
      <c r="H157" s="16">
        <v>0.49920183290258369</v>
      </c>
      <c r="I157" s="14">
        <v>42373</v>
      </c>
    </row>
    <row r="158" spans="6:9" ht="15.75" x14ac:dyDescent="0.5">
      <c r="F158" s="18">
        <v>42374</v>
      </c>
      <c r="G158" s="19">
        <v>0.95017600000000002</v>
      </c>
      <c r="H158" s="16">
        <v>0.5068943256059999</v>
      </c>
      <c r="I158" s="14">
        <v>42374</v>
      </c>
    </row>
    <row r="159" spans="6:9" ht="15.75" x14ac:dyDescent="0.5">
      <c r="F159" s="18">
        <v>42375</v>
      </c>
      <c r="G159" s="15">
        <v>0.95086000000000004</v>
      </c>
      <c r="H159" s="16">
        <v>0.50916221568119513</v>
      </c>
      <c r="I159" s="14">
        <v>42375</v>
      </c>
    </row>
    <row r="160" spans="6:9" ht="15.75" x14ac:dyDescent="0.5">
      <c r="F160" s="18">
        <v>42376</v>
      </c>
      <c r="G160" s="19">
        <v>0.94200499999999998</v>
      </c>
      <c r="H160" s="16">
        <v>0.4907909894930958</v>
      </c>
      <c r="I160" s="14">
        <v>42376</v>
      </c>
    </row>
    <row r="161" spans="6:9" ht="15.75" x14ac:dyDescent="0.5">
      <c r="F161" s="18">
        <v>42377</v>
      </c>
      <c r="G161" s="15">
        <v>0.98678900000000003</v>
      </c>
      <c r="H161" s="16">
        <v>0.54907587568858762</v>
      </c>
      <c r="I161" s="14">
        <v>42377</v>
      </c>
    </row>
    <row r="162" spans="6:9" ht="15.75" x14ac:dyDescent="0.5">
      <c r="F162" s="18">
        <v>42378</v>
      </c>
      <c r="G162" s="19">
        <v>0.98683299999999996</v>
      </c>
      <c r="H162" s="16">
        <v>0.52642414094248258</v>
      </c>
      <c r="I162" s="14">
        <v>42378</v>
      </c>
    </row>
    <row r="163" spans="6:9" ht="15.75" x14ac:dyDescent="0.5">
      <c r="F163" s="18">
        <v>42379</v>
      </c>
      <c r="G163" s="15">
        <v>0.99923099999999998</v>
      </c>
      <c r="H163" s="16">
        <v>0.50687394601035696</v>
      </c>
      <c r="I163" s="14">
        <v>42379</v>
      </c>
    </row>
    <row r="164" spans="6:9" ht="15.75" x14ac:dyDescent="0.5">
      <c r="F164" s="18">
        <v>42380</v>
      </c>
      <c r="G164" s="19">
        <v>1.06</v>
      </c>
      <c r="H164" s="16">
        <v>0.56133686635000157</v>
      </c>
      <c r="I164" s="14">
        <v>42380</v>
      </c>
    </row>
    <row r="165" spans="6:9" ht="15.75" x14ac:dyDescent="0.5">
      <c r="F165" s="18">
        <v>42381</v>
      </c>
      <c r="G165" s="15">
        <v>1.1399999999999999</v>
      </c>
      <c r="H165" s="16">
        <v>0.68779495985900196</v>
      </c>
      <c r="I165" s="14">
        <v>42381</v>
      </c>
    </row>
    <row r="166" spans="6:9" ht="15.75" x14ac:dyDescent="0.5">
      <c r="F166" s="18">
        <v>42382</v>
      </c>
      <c r="G166" s="19">
        <v>1.1299999999999999</v>
      </c>
      <c r="H166" s="16">
        <v>0.70825668416043219</v>
      </c>
      <c r="I166" s="14">
        <v>42382</v>
      </c>
    </row>
    <row r="167" spans="6:9" ht="15.75" x14ac:dyDescent="0.5">
      <c r="F167" s="18">
        <v>42383</v>
      </c>
      <c r="G167" s="15">
        <v>1.19</v>
      </c>
      <c r="H167" s="16">
        <v>0.72017972908068972</v>
      </c>
      <c r="I167" s="14">
        <v>42383</v>
      </c>
    </row>
    <row r="168" spans="6:9" ht="15.75" x14ac:dyDescent="0.5">
      <c r="F168" s="18">
        <v>42384</v>
      </c>
      <c r="G168" s="19">
        <v>1.21</v>
      </c>
      <c r="H168" s="16">
        <v>0.71030987398205292</v>
      </c>
      <c r="I168" s="14">
        <v>42384</v>
      </c>
    </row>
    <row r="169" spans="6:9" ht="15.75" x14ac:dyDescent="0.5">
      <c r="F169" s="18">
        <v>42385</v>
      </c>
      <c r="G169" s="15">
        <v>1.22</v>
      </c>
      <c r="H169" s="16">
        <v>0.66591914771288141</v>
      </c>
      <c r="I169" s="14">
        <v>42385</v>
      </c>
    </row>
    <row r="170" spans="6:9" ht="15.75" x14ac:dyDescent="0.5">
      <c r="F170" s="18">
        <v>42386</v>
      </c>
      <c r="G170" s="19">
        <v>1.33</v>
      </c>
      <c r="H170" s="16">
        <v>0.7668998434506894</v>
      </c>
      <c r="I170" s="14">
        <v>42386</v>
      </c>
    </row>
    <row r="171" spans="6:9" ht="15.75" x14ac:dyDescent="0.5">
      <c r="F171" s="18">
        <v>42387</v>
      </c>
      <c r="G171" s="15">
        <v>1.43</v>
      </c>
      <c r="H171" s="16">
        <v>0.79151659648606021</v>
      </c>
      <c r="I171" s="14">
        <v>42387</v>
      </c>
    </row>
    <row r="172" spans="6:9" ht="15.75" x14ac:dyDescent="0.5">
      <c r="F172" s="18">
        <v>42388</v>
      </c>
      <c r="G172" s="19">
        <v>1.37</v>
      </c>
      <c r="H172" s="16">
        <v>0.90250900532037326</v>
      </c>
      <c r="I172" s="14">
        <v>42388</v>
      </c>
    </row>
    <row r="173" spans="6:9" ht="15.75" x14ac:dyDescent="0.5">
      <c r="F173" s="18">
        <v>42389</v>
      </c>
      <c r="G173" s="15">
        <v>1.53</v>
      </c>
      <c r="H173" s="16">
        <v>1.0426752665418249</v>
      </c>
      <c r="I173" s="14">
        <v>42389</v>
      </c>
    </row>
    <row r="174" spans="6:9" ht="15.75" x14ac:dyDescent="0.5">
      <c r="F174" s="18">
        <v>42390</v>
      </c>
      <c r="G174" s="19">
        <v>1.55</v>
      </c>
      <c r="H174" s="16">
        <v>1.024383068789827</v>
      </c>
      <c r="I174" s="14">
        <v>42390</v>
      </c>
    </row>
    <row r="175" spans="6:9" ht="15.75" x14ac:dyDescent="0.5">
      <c r="F175" s="18">
        <v>42391</v>
      </c>
      <c r="G175" s="15">
        <v>1.5</v>
      </c>
      <c r="H175" s="16">
        <v>1.117102247822592</v>
      </c>
      <c r="I175" s="14">
        <v>42391</v>
      </c>
    </row>
    <row r="176" spans="6:9" ht="15.75" x14ac:dyDescent="0.5">
      <c r="F176" s="18">
        <v>42392</v>
      </c>
      <c r="G176" s="19">
        <v>1.97</v>
      </c>
      <c r="H176" s="16">
        <v>1.9387909847649785</v>
      </c>
      <c r="I176" s="14">
        <v>42392</v>
      </c>
    </row>
    <row r="177" spans="6:9" ht="15.75" x14ac:dyDescent="0.5">
      <c r="F177" s="18">
        <v>42393</v>
      </c>
      <c r="G177" s="15">
        <v>2.14</v>
      </c>
      <c r="H177" s="16">
        <v>1.9451230275988214</v>
      </c>
      <c r="I177" s="14">
        <v>42393</v>
      </c>
    </row>
    <row r="178" spans="6:9" ht="15.75" x14ac:dyDescent="0.5">
      <c r="F178" s="18">
        <v>42394</v>
      </c>
      <c r="G178" s="19">
        <v>2.5</v>
      </c>
      <c r="H178" s="16">
        <v>2.0008674366617849</v>
      </c>
      <c r="I178" s="14">
        <v>42394</v>
      </c>
    </row>
    <row r="179" spans="6:9" ht="15.75" x14ac:dyDescent="0.5">
      <c r="F179" s="18">
        <v>42395</v>
      </c>
      <c r="G179" s="15">
        <v>2.2799999999999998</v>
      </c>
      <c r="H179" s="16">
        <v>2.2601534719997112</v>
      </c>
      <c r="I179" s="14">
        <v>42395</v>
      </c>
    </row>
    <row r="180" spans="6:9" ht="15.75" x14ac:dyDescent="0.5">
      <c r="F180" s="18">
        <v>42396</v>
      </c>
      <c r="G180" s="19">
        <v>2.39</v>
      </c>
      <c r="H180" s="16">
        <v>2.244934278895049</v>
      </c>
      <c r="I180" s="14">
        <v>42396</v>
      </c>
    </row>
    <row r="181" spans="6:9" ht="15.75" x14ac:dyDescent="0.5">
      <c r="F181" s="18">
        <v>42397</v>
      </c>
      <c r="G181" s="15">
        <v>2.5299999999999998</v>
      </c>
      <c r="H181" s="16">
        <v>2.2176408972198196</v>
      </c>
      <c r="I181" s="14">
        <v>42397</v>
      </c>
    </row>
    <row r="182" spans="6:9" ht="15.75" x14ac:dyDescent="0.5">
      <c r="F182" s="18">
        <v>42398</v>
      </c>
      <c r="G182" s="19">
        <v>2.4900000000000002</v>
      </c>
      <c r="H182" s="16">
        <v>2.2641389789592909</v>
      </c>
      <c r="I182" s="14">
        <v>42398</v>
      </c>
    </row>
    <row r="183" spans="6:9" ht="15.75" x14ac:dyDescent="0.5">
      <c r="F183" s="18">
        <v>42399</v>
      </c>
      <c r="G183" s="15">
        <v>2.4500000000000002</v>
      </c>
      <c r="H183" s="16">
        <v>2.3020285160585261</v>
      </c>
      <c r="I183" s="14">
        <v>42399</v>
      </c>
    </row>
    <row r="184" spans="6:9" ht="15.75" x14ac:dyDescent="0.5">
      <c r="F184" s="18">
        <v>42400</v>
      </c>
      <c r="G184" s="19">
        <v>2.31</v>
      </c>
      <c r="H184" s="16">
        <v>2.3333375468433033</v>
      </c>
      <c r="I184" s="14">
        <v>42400</v>
      </c>
    </row>
    <row r="185" spans="6:9" ht="15.75" x14ac:dyDescent="0.5">
      <c r="F185" s="18">
        <v>42401</v>
      </c>
      <c r="G185" s="15">
        <v>2.21</v>
      </c>
      <c r="H185" s="16">
        <v>2.3459415816613336</v>
      </c>
      <c r="I185" s="14">
        <v>42401</v>
      </c>
    </row>
    <row r="186" spans="6:9" ht="15.75" x14ac:dyDescent="0.5">
      <c r="F186" s="18">
        <v>42402</v>
      </c>
      <c r="G186" s="19">
        <v>2.44</v>
      </c>
      <c r="H186" s="16">
        <v>2.3837751803586626</v>
      </c>
      <c r="I186" s="14">
        <v>42402</v>
      </c>
    </row>
    <row r="187" spans="6:9" ht="15.75" x14ac:dyDescent="0.5">
      <c r="F187" s="18">
        <v>42403</v>
      </c>
      <c r="G187" s="15">
        <v>2.5299999999999998</v>
      </c>
      <c r="H187" s="16">
        <v>2.3292419151691588</v>
      </c>
      <c r="I187" s="14">
        <v>42403</v>
      </c>
    </row>
    <row r="188" spans="6:9" ht="15.75" x14ac:dyDescent="0.5">
      <c r="F188" s="18">
        <v>42404</v>
      </c>
      <c r="G188" s="19">
        <v>2.58</v>
      </c>
      <c r="H188" s="16">
        <v>1.6407791451678657</v>
      </c>
      <c r="I188" s="14">
        <v>42404</v>
      </c>
    </row>
    <row r="189" spans="6:9" ht="15.75" x14ac:dyDescent="0.5">
      <c r="F189" s="18">
        <v>42405</v>
      </c>
      <c r="G189" s="15">
        <v>2.54</v>
      </c>
      <c r="H189" s="16">
        <v>1.5966483723453655</v>
      </c>
      <c r="I189" s="14">
        <v>42405</v>
      </c>
    </row>
    <row r="190" spans="6:9" ht="15.75" x14ac:dyDescent="0.5">
      <c r="F190" s="18">
        <v>42406</v>
      </c>
      <c r="G190" s="19">
        <v>2.5299999999999998</v>
      </c>
      <c r="H190" s="16">
        <v>1.2293216578328421</v>
      </c>
      <c r="I190" s="14">
        <v>42406</v>
      </c>
    </row>
    <row r="191" spans="6:9" ht="15.75" x14ac:dyDescent="0.5">
      <c r="F191" s="18">
        <v>42407</v>
      </c>
      <c r="G191" s="15">
        <v>2.96</v>
      </c>
      <c r="H191" s="16">
        <v>1.4185936882405195</v>
      </c>
      <c r="I191" s="14">
        <v>42407</v>
      </c>
    </row>
    <row r="192" spans="6:9" ht="15.75" x14ac:dyDescent="0.5">
      <c r="F192" s="18">
        <v>42408</v>
      </c>
      <c r="G192" s="19">
        <v>3.18</v>
      </c>
      <c r="H192" s="16">
        <v>1.4485955003705433</v>
      </c>
      <c r="I192" s="14">
        <v>42408</v>
      </c>
    </row>
    <row r="193" spans="6:9" ht="15.75" x14ac:dyDescent="0.5">
      <c r="F193" s="18">
        <v>42409</v>
      </c>
      <c r="G193" s="15">
        <v>4.04</v>
      </c>
      <c r="H193" s="16">
        <v>2.0331731324892544</v>
      </c>
      <c r="I193" s="14">
        <v>42409</v>
      </c>
    </row>
    <row r="194" spans="6:9" ht="15.75" x14ac:dyDescent="0.5">
      <c r="F194" s="18">
        <v>42410</v>
      </c>
      <c r="G194" s="19">
        <v>4.4400000000000004</v>
      </c>
      <c r="H194" s="16">
        <v>2.0218262190722602</v>
      </c>
      <c r="I194" s="14">
        <v>42410</v>
      </c>
    </row>
    <row r="195" spans="6:9" ht="15.75" x14ac:dyDescent="0.5">
      <c r="F195" s="18">
        <v>42411</v>
      </c>
      <c r="G195" s="15">
        <v>6.01</v>
      </c>
      <c r="H195" s="16">
        <v>2.5653780534614308</v>
      </c>
      <c r="I195" s="14">
        <v>42411</v>
      </c>
    </row>
    <row r="196" spans="6:9" ht="15.75" x14ac:dyDescent="0.5">
      <c r="F196" s="18">
        <v>42412</v>
      </c>
      <c r="G196" s="19">
        <v>5.55</v>
      </c>
      <c r="H196" s="16">
        <v>2.6202120853511071</v>
      </c>
      <c r="I196" s="14">
        <v>42412</v>
      </c>
    </row>
    <row r="197" spans="6:9" ht="15.75" x14ac:dyDescent="0.5">
      <c r="F197" s="18">
        <v>42413</v>
      </c>
      <c r="G197" s="15">
        <v>5.39</v>
      </c>
      <c r="H197" s="16">
        <v>2.5898255721659447</v>
      </c>
      <c r="I197" s="14">
        <v>42413</v>
      </c>
    </row>
    <row r="198" spans="6:9" ht="15.75" x14ac:dyDescent="0.5">
      <c r="F198" s="18">
        <v>42414</v>
      </c>
      <c r="G198" s="19">
        <v>5.24</v>
      </c>
      <c r="H198" s="16">
        <v>2.6675402987473391</v>
      </c>
      <c r="I198" s="14">
        <v>42414</v>
      </c>
    </row>
    <row r="199" spans="6:9" ht="15.75" x14ac:dyDescent="0.5">
      <c r="F199" s="18">
        <v>42415</v>
      </c>
      <c r="G199" s="15">
        <v>5.29</v>
      </c>
      <c r="H199" s="16">
        <v>2.6864874144450432</v>
      </c>
      <c r="I199" s="14">
        <v>42415</v>
      </c>
    </row>
    <row r="200" spans="6:9" ht="15.75" x14ac:dyDescent="0.5">
      <c r="F200" s="18">
        <v>42416</v>
      </c>
      <c r="G200" s="19">
        <v>4.32</v>
      </c>
      <c r="H200" s="16">
        <v>3.2043425811327086</v>
      </c>
      <c r="I200" s="14">
        <v>42416</v>
      </c>
    </row>
    <row r="201" spans="6:9" ht="15.75" x14ac:dyDescent="0.5">
      <c r="F201" s="18">
        <v>42417</v>
      </c>
      <c r="G201" s="15">
        <v>3.76</v>
      </c>
      <c r="H201" s="16">
        <v>3.4091785548935922</v>
      </c>
      <c r="I201" s="14">
        <v>42417</v>
      </c>
    </row>
    <row r="202" spans="6:9" ht="15.75" x14ac:dyDescent="0.5">
      <c r="F202" s="18">
        <v>42418</v>
      </c>
      <c r="G202" s="19">
        <v>4.4000000000000004</v>
      </c>
      <c r="H202" s="16">
        <v>3.4922199255616468</v>
      </c>
      <c r="I202" s="14">
        <v>42418</v>
      </c>
    </row>
    <row r="203" spans="6:9" ht="15.75" x14ac:dyDescent="0.5">
      <c r="F203" s="18">
        <v>42419</v>
      </c>
      <c r="G203" s="15">
        <v>4.74</v>
      </c>
      <c r="H203" s="16">
        <v>3.4087550362983032</v>
      </c>
      <c r="I203" s="14">
        <v>42419</v>
      </c>
    </row>
    <row r="204" spans="6:9" ht="15.75" x14ac:dyDescent="0.5">
      <c r="F204" s="18">
        <v>42420</v>
      </c>
      <c r="G204" s="19">
        <v>4.34</v>
      </c>
      <c r="H204" s="16">
        <v>3.4990097582309265</v>
      </c>
      <c r="I204" s="14">
        <v>42420</v>
      </c>
    </row>
    <row r="205" spans="6:9" ht="15.75" x14ac:dyDescent="0.5">
      <c r="F205" s="18">
        <v>42421</v>
      </c>
      <c r="G205" s="15">
        <v>4.6500000000000004</v>
      </c>
      <c r="H205" s="16">
        <v>3.1684739357839837</v>
      </c>
      <c r="I205" s="14">
        <v>42421</v>
      </c>
    </row>
    <row r="206" spans="6:9" ht="15.75" x14ac:dyDescent="0.5">
      <c r="F206" s="18">
        <v>42422</v>
      </c>
      <c r="G206" s="19">
        <v>5.62</v>
      </c>
      <c r="H206" s="16">
        <v>3.3445666279741446</v>
      </c>
      <c r="I206" s="14">
        <v>42422</v>
      </c>
    </row>
    <row r="207" spans="6:9" ht="15.75" x14ac:dyDescent="0.5">
      <c r="F207" s="18">
        <v>42423</v>
      </c>
      <c r="G207" s="15">
        <v>5.59</v>
      </c>
      <c r="H207" s="16">
        <v>2.6471886338310582</v>
      </c>
      <c r="I207" s="14">
        <v>42423</v>
      </c>
    </row>
    <row r="208" spans="6:9" ht="15.75" x14ac:dyDescent="0.5">
      <c r="F208" s="18">
        <v>42424</v>
      </c>
      <c r="G208" s="19">
        <v>6.24</v>
      </c>
      <c r="H208" s="16">
        <v>2.6924042547129932</v>
      </c>
      <c r="I208" s="14">
        <v>42424</v>
      </c>
    </row>
    <row r="209" spans="6:9" ht="15.75" x14ac:dyDescent="0.5">
      <c r="F209" s="18">
        <v>42425</v>
      </c>
      <c r="G209" s="15">
        <v>6.1</v>
      </c>
      <c r="H209" s="16">
        <v>2.6882079267161778</v>
      </c>
      <c r="I209" s="14">
        <v>42425</v>
      </c>
    </row>
    <row r="210" spans="6:9" ht="15.75" x14ac:dyDescent="0.5">
      <c r="F210" s="18">
        <v>42426</v>
      </c>
      <c r="G210" s="19">
        <v>5.92</v>
      </c>
      <c r="H210" s="16">
        <v>2.6894159010965404</v>
      </c>
      <c r="I210" s="14">
        <v>42426</v>
      </c>
    </row>
    <row r="211" spans="6:9" ht="15.75" x14ac:dyDescent="0.5">
      <c r="F211" s="18">
        <v>42427</v>
      </c>
      <c r="G211" s="15">
        <v>6.43</v>
      </c>
      <c r="H211" s="16">
        <v>2.7317726125143209</v>
      </c>
      <c r="I211" s="14">
        <v>42427</v>
      </c>
    </row>
    <row r="212" spans="6:9" ht="15.75" x14ac:dyDescent="0.5">
      <c r="F212" s="18">
        <v>42428</v>
      </c>
      <c r="G212" s="19">
        <v>6.47</v>
      </c>
      <c r="H212" s="16">
        <v>2.2373778995373224</v>
      </c>
      <c r="I212" s="14">
        <v>42428</v>
      </c>
    </row>
    <row r="213" spans="6:9" ht="15.75" x14ac:dyDescent="0.5">
      <c r="F213" s="18">
        <v>42429</v>
      </c>
      <c r="G213" s="15">
        <v>6.34</v>
      </c>
      <c r="H213" s="16">
        <v>1.9150120641819219</v>
      </c>
      <c r="I213" s="14">
        <v>42429</v>
      </c>
    </row>
    <row r="214" spans="6:9" ht="15.75" x14ac:dyDescent="0.5">
      <c r="F214" s="18">
        <v>42430</v>
      </c>
      <c r="G214" s="19">
        <v>7.65</v>
      </c>
      <c r="H214" s="16">
        <v>2.0102675811521062</v>
      </c>
      <c r="I214" s="14">
        <v>42430</v>
      </c>
    </row>
    <row r="215" spans="6:9" ht="15.75" x14ac:dyDescent="0.5">
      <c r="F215" s="18">
        <v>42431</v>
      </c>
      <c r="G215" s="15">
        <v>8.4700000000000006</v>
      </c>
      <c r="H215" s="16">
        <v>2.0367200127042699</v>
      </c>
      <c r="I215" s="14">
        <v>42431</v>
      </c>
    </row>
    <row r="216" spans="6:9" ht="15.75" x14ac:dyDescent="0.5">
      <c r="F216" s="18">
        <v>42432</v>
      </c>
      <c r="G216" s="19">
        <v>9.2899999999999991</v>
      </c>
      <c r="H216" s="16">
        <v>1.7945128308953897</v>
      </c>
      <c r="I216" s="14">
        <v>42432</v>
      </c>
    </row>
    <row r="217" spans="6:9" ht="15.75" x14ac:dyDescent="0.5">
      <c r="F217" s="18">
        <v>42433</v>
      </c>
      <c r="G217" s="15">
        <v>10.41</v>
      </c>
      <c r="H217" s="16">
        <v>1.8254295289948916</v>
      </c>
      <c r="I217" s="14">
        <v>42433</v>
      </c>
    </row>
    <row r="218" spans="6:9" ht="15.75" x14ac:dyDescent="0.5">
      <c r="F218" s="18">
        <v>42434</v>
      </c>
      <c r="G218" s="19">
        <v>11</v>
      </c>
      <c r="H218" s="16">
        <v>1.5976523536414839</v>
      </c>
      <c r="I218" s="14">
        <v>42434</v>
      </c>
    </row>
    <row r="219" spans="6:9" ht="15.75" x14ac:dyDescent="0.5">
      <c r="F219" s="18">
        <v>42435</v>
      </c>
      <c r="G219" s="15">
        <v>11.38</v>
      </c>
      <c r="H219" s="16">
        <v>1.545905902261606</v>
      </c>
      <c r="I219" s="14">
        <v>42435</v>
      </c>
    </row>
    <row r="220" spans="6:9" ht="15.75" x14ac:dyDescent="0.5">
      <c r="F220" s="18">
        <v>42436</v>
      </c>
      <c r="G220" s="19">
        <v>9.5500000000000007</v>
      </c>
      <c r="H220" s="16">
        <v>2.1380726962454228</v>
      </c>
      <c r="I220" s="14">
        <v>42436</v>
      </c>
    </row>
    <row r="221" spans="6:9" ht="15.75" x14ac:dyDescent="0.5">
      <c r="F221" s="18">
        <v>42437</v>
      </c>
      <c r="G221" s="15">
        <v>9.85</v>
      </c>
      <c r="H221" s="16">
        <v>2.0974485745437592</v>
      </c>
      <c r="I221" s="14">
        <v>42437</v>
      </c>
    </row>
    <row r="222" spans="6:9" ht="15.75" x14ac:dyDescent="0.5">
      <c r="F222" s="18">
        <v>42438</v>
      </c>
      <c r="G222" s="19">
        <v>11.9</v>
      </c>
      <c r="H222" s="16">
        <v>2.24447232073652</v>
      </c>
      <c r="I222" s="14">
        <v>42438</v>
      </c>
    </row>
    <row r="223" spans="6:9" ht="15.75" x14ac:dyDescent="0.5">
      <c r="F223" s="18">
        <v>42439</v>
      </c>
      <c r="G223" s="15">
        <v>11.31</v>
      </c>
      <c r="H223" s="16">
        <v>2.3465259442592425</v>
      </c>
      <c r="I223" s="14">
        <v>42439</v>
      </c>
    </row>
    <row r="224" spans="6:9" ht="15.75" x14ac:dyDescent="0.5">
      <c r="F224" s="18">
        <v>42440</v>
      </c>
      <c r="G224" s="19">
        <v>11.08</v>
      </c>
      <c r="H224" s="16">
        <v>2.3752797718339269</v>
      </c>
      <c r="I224" s="14">
        <v>42440</v>
      </c>
    </row>
    <row r="225" spans="6:9" ht="15.75" x14ac:dyDescent="0.5">
      <c r="F225" s="18">
        <v>42441</v>
      </c>
      <c r="G225" s="15">
        <v>13.53</v>
      </c>
      <c r="H225" s="16">
        <v>2.5285325122951021</v>
      </c>
      <c r="I225" s="14">
        <v>42441</v>
      </c>
    </row>
    <row r="226" spans="6:9" ht="15.75" x14ac:dyDescent="0.5">
      <c r="F226" s="18">
        <v>42442</v>
      </c>
      <c r="G226" s="19">
        <v>14.48</v>
      </c>
      <c r="H226" s="16">
        <v>2.365314556337351</v>
      </c>
      <c r="I226" s="14">
        <v>42442</v>
      </c>
    </row>
    <row r="227" spans="6:9" ht="15.75" x14ac:dyDescent="0.5">
      <c r="F227" s="18">
        <v>42443</v>
      </c>
      <c r="G227" s="15">
        <v>12.45</v>
      </c>
      <c r="H227" s="16">
        <v>2.6869620667390843</v>
      </c>
      <c r="I227" s="14">
        <v>42443</v>
      </c>
    </row>
    <row r="228" spans="6:9" ht="15.75" x14ac:dyDescent="0.5">
      <c r="F228" s="18">
        <v>42444</v>
      </c>
      <c r="G228" s="19">
        <v>13.01</v>
      </c>
      <c r="H228" s="16">
        <v>2.6539419877560158</v>
      </c>
      <c r="I228" s="14">
        <v>42444</v>
      </c>
    </row>
    <row r="229" spans="6:9" ht="15.75" x14ac:dyDescent="0.5">
      <c r="F229" s="18">
        <v>42445</v>
      </c>
      <c r="G229" s="15">
        <v>12.52</v>
      </c>
      <c r="H229" s="16">
        <v>2.6097351310173731</v>
      </c>
      <c r="I229" s="14">
        <v>42445</v>
      </c>
    </row>
    <row r="230" spans="6:9" ht="15.75" x14ac:dyDescent="0.5">
      <c r="F230" s="18">
        <v>42446</v>
      </c>
      <c r="G230" s="19">
        <v>11.08</v>
      </c>
      <c r="H230" s="16">
        <v>2.7412177600562631</v>
      </c>
      <c r="I230" s="14">
        <v>42446</v>
      </c>
    </row>
    <row r="231" spans="6:9" ht="15.75" x14ac:dyDescent="0.5">
      <c r="F231" s="18">
        <v>42447</v>
      </c>
      <c r="G231" s="15">
        <v>11</v>
      </c>
      <c r="H231" s="16">
        <v>2.7308034183908081</v>
      </c>
      <c r="I231" s="14">
        <v>42447</v>
      </c>
    </row>
    <row r="232" spans="6:9" ht="15.75" x14ac:dyDescent="0.5">
      <c r="F232" s="18">
        <v>42448</v>
      </c>
      <c r="G232" s="19">
        <v>10.53</v>
      </c>
      <c r="H232" s="16">
        <v>2.4589389343767269</v>
      </c>
      <c r="I232" s="14">
        <v>42448</v>
      </c>
    </row>
    <row r="233" spans="6:9" ht="15.75" x14ac:dyDescent="0.5">
      <c r="F233" s="18">
        <v>42449</v>
      </c>
      <c r="G233" s="15">
        <v>10.32</v>
      </c>
      <c r="H233" s="16">
        <v>2.4595538094906138</v>
      </c>
      <c r="I233" s="14">
        <v>42449</v>
      </c>
    </row>
    <row r="234" spans="6:9" ht="15.75" x14ac:dyDescent="0.5">
      <c r="F234" s="18">
        <v>42450</v>
      </c>
      <c r="G234" s="19">
        <v>11.86</v>
      </c>
      <c r="H234" s="16">
        <v>2.296594086515793</v>
      </c>
      <c r="I234" s="14">
        <v>42450</v>
      </c>
    </row>
    <row r="235" spans="6:9" ht="15.75" x14ac:dyDescent="0.5">
      <c r="F235" s="18">
        <v>42451</v>
      </c>
      <c r="G235" s="15">
        <v>11.27</v>
      </c>
      <c r="H235" s="16">
        <v>2.2967795051239572</v>
      </c>
      <c r="I235" s="14">
        <v>42451</v>
      </c>
    </row>
    <row r="236" spans="6:9" ht="15.75" x14ac:dyDescent="0.5">
      <c r="F236" s="18">
        <v>42452</v>
      </c>
      <c r="G236" s="19">
        <v>12.42</v>
      </c>
      <c r="H236" s="16">
        <v>2.3778721033111898</v>
      </c>
      <c r="I236" s="14">
        <v>42452</v>
      </c>
    </row>
    <row r="237" spans="6:9" ht="15.75" x14ac:dyDescent="0.5">
      <c r="F237" s="18">
        <v>42453</v>
      </c>
      <c r="G237" s="15">
        <v>11.23</v>
      </c>
      <c r="H237" s="16">
        <v>2.0361297912742811</v>
      </c>
      <c r="I237" s="14">
        <v>42453</v>
      </c>
    </row>
    <row r="238" spans="6:9" ht="15.75" x14ac:dyDescent="0.5">
      <c r="F238" s="18">
        <v>42454</v>
      </c>
      <c r="G238" s="19">
        <v>10.74</v>
      </c>
      <c r="H238" s="16">
        <v>1.9502935517734372</v>
      </c>
      <c r="I238" s="14">
        <v>42454</v>
      </c>
    </row>
    <row r="239" spans="6:9" ht="15.75" x14ac:dyDescent="0.5">
      <c r="F239" s="18">
        <v>42455</v>
      </c>
      <c r="G239" s="15">
        <v>10.97</v>
      </c>
      <c r="H239" s="16">
        <v>1.7397261833776863</v>
      </c>
      <c r="I239" s="14">
        <v>42455</v>
      </c>
    </row>
    <row r="240" spans="6:9" ht="15.75" x14ac:dyDescent="0.5">
      <c r="F240" s="18">
        <v>42456</v>
      </c>
      <c r="G240" s="19">
        <v>10.42</v>
      </c>
      <c r="H240" s="16">
        <v>1.7111757306479438</v>
      </c>
      <c r="I240" s="14">
        <v>42456</v>
      </c>
    </row>
    <row r="241" spans="6:9" ht="15.75" x14ac:dyDescent="0.5">
      <c r="F241" s="18">
        <v>42457</v>
      </c>
      <c r="G241" s="15">
        <v>11.67</v>
      </c>
      <c r="H241" s="16">
        <v>1.9098561689765909</v>
      </c>
      <c r="I241" s="14">
        <v>42457</v>
      </c>
    </row>
    <row r="242" spans="6:9" ht="15.75" x14ac:dyDescent="0.5">
      <c r="F242" s="18">
        <v>42458</v>
      </c>
      <c r="G242" s="19">
        <v>11.66</v>
      </c>
      <c r="H242" s="16">
        <v>1.7156778807906106</v>
      </c>
      <c r="I242" s="14">
        <v>42458</v>
      </c>
    </row>
    <row r="243" spans="6:9" ht="15.75" x14ac:dyDescent="0.5">
      <c r="F243" s="18">
        <v>42459</v>
      </c>
      <c r="G243" s="15">
        <v>11.95</v>
      </c>
      <c r="H243" s="16">
        <v>1.7184071950140123</v>
      </c>
      <c r="I243" s="14">
        <v>42459</v>
      </c>
    </row>
    <row r="244" spans="6:9" ht="15.75" x14ac:dyDescent="0.5">
      <c r="F244" s="18">
        <v>42460</v>
      </c>
      <c r="G244" s="19">
        <v>11.4</v>
      </c>
      <c r="H244" s="16">
        <v>1.7234042666896554</v>
      </c>
      <c r="I244" s="14">
        <v>42460</v>
      </c>
    </row>
    <row r="245" spans="6:9" ht="15.75" x14ac:dyDescent="0.5">
      <c r="F245" s="18">
        <v>42461</v>
      </c>
      <c r="G245" s="15">
        <v>11.66</v>
      </c>
      <c r="H245" s="16">
        <v>1.7148705481001658</v>
      </c>
      <c r="I245" s="14">
        <v>42461</v>
      </c>
    </row>
    <row r="246" spans="6:9" ht="15.75" x14ac:dyDescent="0.5">
      <c r="F246" s="18">
        <v>42462</v>
      </c>
      <c r="G246" s="19">
        <v>11.6</v>
      </c>
      <c r="H246" s="16">
        <v>1.4405148101508198</v>
      </c>
      <c r="I246" s="14">
        <v>42462</v>
      </c>
    </row>
    <row r="247" spans="6:9" ht="15.75" x14ac:dyDescent="0.5">
      <c r="F247" s="18">
        <v>42463</v>
      </c>
      <c r="G247" s="15">
        <v>11.62</v>
      </c>
      <c r="H247" s="16">
        <v>1.3960817763086031</v>
      </c>
      <c r="I247" s="14">
        <v>42463</v>
      </c>
    </row>
    <row r="248" spans="6:9" ht="15.75" x14ac:dyDescent="0.5">
      <c r="F248" s="18">
        <v>42464</v>
      </c>
      <c r="G248" s="19">
        <v>11.16</v>
      </c>
      <c r="H248" s="16">
        <v>1.2385726517174518</v>
      </c>
      <c r="I248" s="14">
        <v>42464</v>
      </c>
    </row>
    <row r="249" spans="6:9" ht="15.75" x14ac:dyDescent="0.5">
      <c r="F249" s="18">
        <v>42465</v>
      </c>
      <c r="G249" s="15">
        <v>10.44</v>
      </c>
      <c r="H249" s="16">
        <v>1.1341269009740771</v>
      </c>
      <c r="I249" s="14">
        <v>42465</v>
      </c>
    </row>
    <row r="250" spans="6:9" ht="15.75" x14ac:dyDescent="0.5">
      <c r="F250" s="18">
        <v>42466</v>
      </c>
      <c r="G250" s="19">
        <v>10.69</v>
      </c>
      <c r="H250" s="16">
        <v>1.1131025208604357</v>
      </c>
      <c r="I250" s="14">
        <v>42466</v>
      </c>
    </row>
    <row r="251" spans="6:9" ht="15.75" x14ac:dyDescent="0.5">
      <c r="F251" s="18">
        <v>42467</v>
      </c>
      <c r="G251" s="15">
        <v>10.07</v>
      </c>
      <c r="H251" s="16">
        <v>1.1657722268836801</v>
      </c>
      <c r="I251" s="14">
        <v>42467</v>
      </c>
    </row>
    <row r="252" spans="6:9" ht="15.75" x14ac:dyDescent="0.5">
      <c r="F252" s="18">
        <v>42468</v>
      </c>
      <c r="G252" s="19">
        <v>9.7200000000000006</v>
      </c>
      <c r="H252" s="16">
        <v>1.1411927145637966</v>
      </c>
      <c r="I252" s="14">
        <v>42468</v>
      </c>
    </row>
    <row r="253" spans="6:9" ht="15.75" x14ac:dyDescent="0.5">
      <c r="F253" s="18">
        <v>42469</v>
      </c>
      <c r="G253" s="15">
        <v>9.15</v>
      </c>
      <c r="H253" s="16">
        <v>0.80444142878493363</v>
      </c>
      <c r="I253" s="14">
        <v>42469</v>
      </c>
    </row>
    <row r="254" spans="6:9" ht="15.75" x14ac:dyDescent="0.5">
      <c r="F254" s="18">
        <v>42470</v>
      </c>
      <c r="G254" s="19">
        <v>8.94</v>
      </c>
      <c r="H254" s="16">
        <v>0.79217339655034769</v>
      </c>
      <c r="I254" s="14">
        <v>42470</v>
      </c>
    </row>
    <row r="255" spans="6:9" ht="15.75" x14ac:dyDescent="0.5">
      <c r="F255" s="18">
        <v>42471</v>
      </c>
      <c r="G255" s="15">
        <v>8.64</v>
      </c>
      <c r="H255" s="16">
        <v>0.71866303632581896</v>
      </c>
      <c r="I255" s="14">
        <v>42471</v>
      </c>
    </row>
    <row r="256" spans="6:9" ht="15.75" x14ac:dyDescent="0.5">
      <c r="F256" s="18">
        <v>42472</v>
      </c>
      <c r="G256" s="19">
        <v>7.44</v>
      </c>
      <c r="H256" s="16">
        <v>1.0828220097253165</v>
      </c>
      <c r="I256" s="14">
        <v>42472</v>
      </c>
    </row>
    <row r="257" spans="6:9" ht="15.75" x14ac:dyDescent="0.5">
      <c r="F257" s="18">
        <v>42473</v>
      </c>
      <c r="G257" s="15">
        <v>8.0399999999999991</v>
      </c>
      <c r="H257" s="16">
        <v>1.2690609537344322</v>
      </c>
      <c r="I257" s="14">
        <v>42473</v>
      </c>
    </row>
    <row r="258" spans="6:9" ht="15.75" x14ac:dyDescent="0.5">
      <c r="F258" s="18">
        <v>42474</v>
      </c>
      <c r="G258" s="19">
        <v>8.39</v>
      </c>
      <c r="H258" s="16">
        <v>1.3521592083834626</v>
      </c>
      <c r="I258" s="14">
        <v>42474</v>
      </c>
    </row>
    <row r="259" spans="6:9" ht="15.75" x14ac:dyDescent="0.5">
      <c r="F259" s="18">
        <v>42475</v>
      </c>
      <c r="G259" s="15">
        <v>8.24</v>
      </c>
      <c r="H259" s="16">
        <v>1.338357654669555</v>
      </c>
      <c r="I259" s="14">
        <v>42475</v>
      </c>
    </row>
    <row r="260" spans="6:9" ht="15.75" x14ac:dyDescent="0.5">
      <c r="F260" s="18">
        <v>42476</v>
      </c>
      <c r="G260" s="19">
        <v>8.61</v>
      </c>
      <c r="H260" s="16">
        <v>1.417012148651515</v>
      </c>
      <c r="I260" s="14">
        <v>42476</v>
      </c>
    </row>
    <row r="261" spans="6:9" ht="15.75" x14ac:dyDescent="0.5">
      <c r="F261" s="18">
        <v>42477</v>
      </c>
      <c r="G261" s="15">
        <v>9.31</v>
      </c>
      <c r="H261" s="16">
        <v>1.5175761126868836</v>
      </c>
      <c r="I261" s="14">
        <v>42477</v>
      </c>
    </row>
    <row r="262" spans="6:9" ht="15.75" x14ac:dyDescent="0.5">
      <c r="F262" s="18">
        <v>42478</v>
      </c>
      <c r="G262" s="19">
        <v>9.0399999999999991</v>
      </c>
      <c r="H262" s="16">
        <v>1.5026654345483732</v>
      </c>
      <c r="I262" s="14">
        <v>42478</v>
      </c>
    </row>
    <row r="263" spans="6:9" ht="15.75" x14ac:dyDescent="0.5">
      <c r="F263" s="18">
        <v>42479</v>
      </c>
      <c r="G263" s="15">
        <v>8.7100000000000009</v>
      </c>
      <c r="H263" s="16">
        <v>1.4770247878304057</v>
      </c>
      <c r="I263" s="14">
        <v>42479</v>
      </c>
    </row>
    <row r="264" spans="6:9" ht="15.75" x14ac:dyDescent="0.5">
      <c r="F264" s="18">
        <v>42480</v>
      </c>
      <c r="G264" s="19">
        <v>8.4700000000000006</v>
      </c>
      <c r="H264" s="16">
        <v>1.472236883673842</v>
      </c>
      <c r="I264" s="14">
        <v>42480</v>
      </c>
    </row>
    <row r="265" spans="6:9" ht="15.75" x14ac:dyDescent="0.5">
      <c r="F265" s="18">
        <v>42481</v>
      </c>
      <c r="G265" s="15">
        <v>8.1</v>
      </c>
      <c r="H265" s="16">
        <v>1.4507254683355439</v>
      </c>
      <c r="I265" s="14">
        <v>42481</v>
      </c>
    </row>
    <row r="266" spans="6:9" ht="15.75" x14ac:dyDescent="0.5">
      <c r="F266" s="18">
        <v>42482</v>
      </c>
      <c r="G266" s="19">
        <v>7.82</v>
      </c>
      <c r="H266" s="16">
        <v>1.4580123908099898</v>
      </c>
      <c r="I266" s="14">
        <v>42482</v>
      </c>
    </row>
    <row r="267" spans="6:9" ht="15.75" x14ac:dyDescent="0.5">
      <c r="F267" s="18">
        <v>42483</v>
      </c>
      <c r="G267" s="15">
        <v>8.2899999999999991</v>
      </c>
      <c r="H267" s="16">
        <v>1.5157277887142111</v>
      </c>
      <c r="I267" s="14">
        <v>42483</v>
      </c>
    </row>
    <row r="268" spans="6:9" ht="15.75" x14ac:dyDescent="0.5">
      <c r="F268" s="18">
        <v>42484</v>
      </c>
      <c r="G268" s="19">
        <v>8</v>
      </c>
      <c r="H268" s="16">
        <v>1.1293652902888061</v>
      </c>
      <c r="I268" s="14">
        <v>42484</v>
      </c>
    </row>
    <row r="269" spans="6:9" ht="15.75" x14ac:dyDescent="0.5">
      <c r="F269" s="18">
        <v>42485</v>
      </c>
      <c r="G269" s="15">
        <v>7.55</v>
      </c>
      <c r="H269" s="16">
        <v>1.0739747219211422</v>
      </c>
      <c r="I269" s="14">
        <v>42485</v>
      </c>
    </row>
    <row r="270" spans="6:9" ht="15.75" x14ac:dyDescent="0.5">
      <c r="F270" s="18">
        <v>42486</v>
      </c>
      <c r="G270" s="19">
        <v>7.4</v>
      </c>
      <c r="H270" s="16">
        <v>1.0192516849917794</v>
      </c>
      <c r="I270" s="14">
        <v>42486</v>
      </c>
    </row>
    <row r="271" spans="6:9" ht="15.75" x14ac:dyDescent="0.5">
      <c r="F271" s="18">
        <v>42487</v>
      </c>
      <c r="G271" s="15">
        <v>7.76</v>
      </c>
      <c r="H271" s="16">
        <v>1.0860818588780314</v>
      </c>
      <c r="I271" s="14">
        <v>42487</v>
      </c>
    </row>
    <row r="272" spans="6:9" ht="15.75" x14ac:dyDescent="0.5">
      <c r="F272" s="18">
        <v>42488</v>
      </c>
      <c r="G272" s="19">
        <v>7.17</v>
      </c>
      <c r="H272" s="16">
        <v>1.1256739957822295</v>
      </c>
      <c r="I272" s="14">
        <v>42488</v>
      </c>
    </row>
    <row r="273" spans="6:9" ht="15.75" x14ac:dyDescent="0.5">
      <c r="F273" s="18">
        <v>42489</v>
      </c>
      <c r="G273" s="15">
        <v>7.46</v>
      </c>
      <c r="H273" s="16">
        <v>0.99412461865890545</v>
      </c>
      <c r="I273" s="14">
        <v>42489</v>
      </c>
    </row>
    <row r="274" spans="6:9" ht="15.75" x14ac:dyDescent="0.5">
      <c r="F274" s="18">
        <v>42490</v>
      </c>
      <c r="G274" s="19">
        <v>8.81</v>
      </c>
      <c r="H274" s="16">
        <v>1.5689546979882292</v>
      </c>
      <c r="I274" s="14">
        <v>42490</v>
      </c>
    </row>
    <row r="275" spans="6:9" ht="15.75" x14ac:dyDescent="0.5">
      <c r="F275" s="18">
        <v>42491</v>
      </c>
      <c r="G275" s="15">
        <v>8.85</v>
      </c>
      <c r="H275" s="16">
        <v>1.548597445928205</v>
      </c>
      <c r="I275" s="14">
        <v>42491</v>
      </c>
    </row>
    <row r="276" spans="6:9" ht="15.75" x14ac:dyDescent="0.5">
      <c r="F276" s="18">
        <v>42492</v>
      </c>
      <c r="G276" s="19">
        <v>10.16</v>
      </c>
      <c r="H276" s="16">
        <v>1.7721655333960527</v>
      </c>
      <c r="I276" s="14">
        <v>42492</v>
      </c>
    </row>
    <row r="277" spans="6:9" ht="15.75" x14ac:dyDescent="0.5">
      <c r="F277" s="18">
        <v>42493</v>
      </c>
      <c r="G277" s="15">
        <v>9.31</v>
      </c>
      <c r="H277" s="16">
        <v>1.8613400505610076</v>
      </c>
      <c r="I277" s="14">
        <v>42493</v>
      </c>
    </row>
    <row r="278" spans="6:9" ht="15.75" x14ac:dyDescent="0.5">
      <c r="F278" s="18">
        <v>42494</v>
      </c>
      <c r="G278" s="19">
        <v>9.41</v>
      </c>
      <c r="H278" s="16">
        <v>1.8307594538839076</v>
      </c>
      <c r="I278" s="14">
        <v>42494</v>
      </c>
    </row>
    <row r="279" spans="6:9" ht="15.75" x14ac:dyDescent="0.5">
      <c r="F279" s="18">
        <v>42495</v>
      </c>
      <c r="G279" s="15">
        <v>9.83</v>
      </c>
      <c r="H279" s="16">
        <v>1.8168167452519151</v>
      </c>
      <c r="I279" s="14">
        <v>42495</v>
      </c>
    </row>
    <row r="280" spans="6:9" ht="15.75" x14ac:dyDescent="0.5">
      <c r="F280" s="18">
        <v>42496</v>
      </c>
      <c r="G280" s="19">
        <v>9.35</v>
      </c>
      <c r="H280" s="16">
        <v>1.8381438025913375</v>
      </c>
      <c r="I280" s="14">
        <v>42496</v>
      </c>
    </row>
    <row r="281" spans="6:9" ht="15.75" x14ac:dyDescent="0.5">
      <c r="F281" s="18">
        <v>42497</v>
      </c>
      <c r="G281" s="15">
        <v>9.3699999999999992</v>
      </c>
      <c r="H281" s="16">
        <v>1.7691647716933685</v>
      </c>
      <c r="I281" s="14">
        <v>42497</v>
      </c>
    </row>
    <row r="282" spans="6:9" ht="15.75" x14ac:dyDescent="0.5">
      <c r="F282" s="18">
        <v>42498</v>
      </c>
      <c r="G282" s="19">
        <v>9.48</v>
      </c>
      <c r="H282" s="16">
        <v>1.7488890556307106</v>
      </c>
      <c r="I282" s="14">
        <v>42498</v>
      </c>
    </row>
    <row r="283" spans="6:9" ht="15.75" x14ac:dyDescent="0.5">
      <c r="F283" s="18">
        <v>42499</v>
      </c>
      <c r="G283" s="15">
        <v>9.3000000000000007</v>
      </c>
      <c r="H283" s="16">
        <v>1.755611942899471</v>
      </c>
      <c r="I283" s="14">
        <v>42499</v>
      </c>
    </row>
    <row r="284" spans="6:9" ht="15.75" x14ac:dyDescent="0.5">
      <c r="F284" s="18">
        <v>42500</v>
      </c>
      <c r="G284" s="19">
        <v>9.36</v>
      </c>
      <c r="H284" s="16">
        <v>1.6226449490421215</v>
      </c>
      <c r="I284" s="14">
        <v>42500</v>
      </c>
    </row>
    <row r="285" spans="6:9" ht="15.75" x14ac:dyDescent="0.5">
      <c r="F285" s="18">
        <v>42501</v>
      </c>
      <c r="G285" s="15">
        <v>10</v>
      </c>
      <c r="H285" s="16">
        <v>1.6455565669646253</v>
      </c>
      <c r="I285" s="14">
        <v>42501</v>
      </c>
    </row>
    <row r="286" spans="6:9" ht="15.75" x14ac:dyDescent="0.5">
      <c r="F286" s="18">
        <v>42502</v>
      </c>
      <c r="G286" s="19">
        <v>10.06</v>
      </c>
      <c r="H286" s="16">
        <v>1.2881874601762537</v>
      </c>
      <c r="I286" s="14">
        <v>42502</v>
      </c>
    </row>
    <row r="287" spans="6:9" ht="15.75" x14ac:dyDescent="0.5">
      <c r="F287" s="18">
        <v>42503</v>
      </c>
      <c r="G287" s="15">
        <v>10.51</v>
      </c>
      <c r="H287" s="16">
        <v>1.3047477765977755</v>
      </c>
      <c r="I287" s="14">
        <v>42503</v>
      </c>
    </row>
    <row r="288" spans="6:9" ht="15.75" x14ac:dyDescent="0.5">
      <c r="F288" s="18">
        <v>42504</v>
      </c>
      <c r="G288" s="19">
        <v>10.24</v>
      </c>
      <c r="H288" s="16">
        <v>0.97039314977934477</v>
      </c>
      <c r="I288" s="14">
        <v>42504</v>
      </c>
    </row>
    <row r="289" spans="6:9" ht="15.75" x14ac:dyDescent="0.5">
      <c r="F289" s="18">
        <v>42505</v>
      </c>
      <c r="G289" s="15">
        <v>9.9600000000000009</v>
      </c>
      <c r="H289" s="16">
        <v>0.77185603229605615</v>
      </c>
      <c r="I289" s="14">
        <v>42505</v>
      </c>
    </row>
    <row r="290" spans="6:9" ht="15.75" x14ac:dyDescent="0.5">
      <c r="F290" s="18">
        <v>42506</v>
      </c>
      <c r="G290" s="19">
        <v>11.17</v>
      </c>
      <c r="H290" s="16">
        <v>1.0580686773067383</v>
      </c>
      <c r="I290" s="14">
        <v>42506</v>
      </c>
    </row>
    <row r="291" spans="6:9" ht="15.75" x14ac:dyDescent="0.5">
      <c r="F291" s="18">
        <v>42507</v>
      </c>
      <c r="G291" s="15">
        <v>12.2</v>
      </c>
      <c r="H291" s="16">
        <v>1.1538773243532432</v>
      </c>
      <c r="I291" s="14">
        <v>42507</v>
      </c>
    </row>
    <row r="292" spans="6:9" ht="15.75" x14ac:dyDescent="0.5">
      <c r="F292" s="18">
        <v>42508</v>
      </c>
      <c r="G292" s="19">
        <v>13.56</v>
      </c>
      <c r="H292" s="16">
        <v>1.1751171086179659</v>
      </c>
      <c r="I292" s="14">
        <v>42508</v>
      </c>
    </row>
    <row r="293" spans="6:9" ht="15.75" x14ac:dyDescent="0.5">
      <c r="F293" s="18">
        <v>42509</v>
      </c>
      <c r="G293" s="15">
        <v>14.77</v>
      </c>
      <c r="H293" s="16">
        <v>1.2063974042772581</v>
      </c>
      <c r="I293" s="14">
        <v>42509</v>
      </c>
    </row>
    <row r="294" spans="6:9" ht="15.75" x14ac:dyDescent="0.5">
      <c r="F294" s="18">
        <v>42510</v>
      </c>
      <c r="G294" s="19">
        <v>13.64</v>
      </c>
      <c r="H294" s="16">
        <v>1.4314880296079375</v>
      </c>
      <c r="I294" s="14">
        <v>42510</v>
      </c>
    </row>
    <row r="295" spans="6:9" ht="15.75" x14ac:dyDescent="0.5">
      <c r="F295" s="18">
        <v>42511</v>
      </c>
      <c r="G295" s="15">
        <v>14.02</v>
      </c>
      <c r="H295" s="16">
        <v>1.3870313887212844</v>
      </c>
      <c r="I295" s="14">
        <v>42511</v>
      </c>
    </row>
    <row r="296" spans="6:9" ht="15.75" x14ac:dyDescent="0.5">
      <c r="F296" s="18">
        <v>42512</v>
      </c>
      <c r="G296" s="19">
        <v>14.29</v>
      </c>
      <c r="H296" s="16">
        <v>1.3774241813381056</v>
      </c>
      <c r="I296" s="14">
        <v>42512</v>
      </c>
    </row>
    <row r="297" spans="6:9" ht="15.75" x14ac:dyDescent="0.5">
      <c r="F297" s="18">
        <v>42513</v>
      </c>
      <c r="G297" s="15">
        <v>13.46</v>
      </c>
      <c r="H297" s="16">
        <v>1.4901860383522805</v>
      </c>
      <c r="I297" s="14">
        <v>42513</v>
      </c>
    </row>
    <row r="298" spans="6:9" ht="15.75" x14ac:dyDescent="0.5">
      <c r="F298" s="18">
        <v>42514</v>
      </c>
      <c r="G298" s="19">
        <v>12.73</v>
      </c>
      <c r="H298" s="16">
        <v>1.5806435631643201</v>
      </c>
      <c r="I298" s="14">
        <v>42514</v>
      </c>
    </row>
    <row r="299" spans="6:9" ht="15.75" x14ac:dyDescent="0.5">
      <c r="F299" s="18">
        <v>42515</v>
      </c>
      <c r="G299" s="15">
        <v>12.53</v>
      </c>
      <c r="H299" s="16">
        <v>1.5863456777962084</v>
      </c>
      <c r="I299" s="14">
        <v>42515</v>
      </c>
    </row>
    <row r="300" spans="6:9" ht="15.75" x14ac:dyDescent="0.5">
      <c r="F300" s="18">
        <v>42516</v>
      </c>
      <c r="G300" s="19">
        <v>12.43</v>
      </c>
      <c r="H300" s="16">
        <v>1.5686576381351656</v>
      </c>
      <c r="I300" s="14">
        <v>42516</v>
      </c>
    </row>
    <row r="301" spans="6:9" ht="15.75" x14ac:dyDescent="0.5">
      <c r="F301" s="18">
        <v>42517</v>
      </c>
      <c r="G301" s="15">
        <v>11.3</v>
      </c>
      <c r="H301" s="16">
        <v>1.7158487917706458</v>
      </c>
      <c r="I301" s="14">
        <v>42517</v>
      </c>
    </row>
    <row r="302" spans="6:9" ht="15.75" x14ac:dyDescent="0.5">
      <c r="F302" s="18">
        <v>42518</v>
      </c>
      <c r="G302" s="19">
        <v>11.89</v>
      </c>
      <c r="H302" s="16">
        <v>1.5772404509802989</v>
      </c>
      <c r="I302" s="14">
        <v>42518</v>
      </c>
    </row>
    <row r="303" spans="6:9" ht="15.75" x14ac:dyDescent="0.5">
      <c r="F303" s="18">
        <v>42519</v>
      </c>
      <c r="G303" s="15">
        <v>12.35</v>
      </c>
      <c r="H303" s="16">
        <v>1.4831496638737856</v>
      </c>
      <c r="I303" s="14">
        <v>42519</v>
      </c>
    </row>
    <row r="304" spans="6:9" ht="15.75" x14ac:dyDescent="0.5">
      <c r="F304" s="18">
        <v>42520</v>
      </c>
      <c r="G304" s="19">
        <v>12.73</v>
      </c>
      <c r="H304" s="16">
        <v>1.3017685507166028</v>
      </c>
      <c r="I304" s="14">
        <v>42520</v>
      </c>
    </row>
    <row r="305" spans="6:9" ht="15.75" x14ac:dyDescent="0.5">
      <c r="F305" s="18">
        <v>42521</v>
      </c>
      <c r="G305" s="15">
        <v>14.08</v>
      </c>
      <c r="H305" s="16">
        <v>1.3556272603953003</v>
      </c>
      <c r="I305" s="14">
        <v>42521</v>
      </c>
    </row>
    <row r="306" spans="6:9" ht="15.75" x14ac:dyDescent="0.5">
      <c r="F306" s="18">
        <v>42522</v>
      </c>
      <c r="G306" s="19">
        <v>14</v>
      </c>
      <c r="H306" s="16">
        <v>1.2421756484527486</v>
      </c>
      <c r="I306" s="14">
        <v>42522</v>
      </c>
    </row>
    <row r="307" spans="6:9" ht="15.75" x14ac:dyDescent="0.5">
      <c r="F307" s="18">
        <v>42523</v>
      </c>
      <c r="G307" s="15">
        <v>13.74</v>
      </c>
      <c r="H307" s="16">
        <v>1.2348260826457089</v>
      </c>
      <c r="I307" s="14">
        <v>42523</v>
      </c>
    </row>
    <row r="308" spans="6:9" ht="15.75" x14ac:dyDescent="0.5">
      <c r="F308" s="18">
        <v>42524</v>
      </c>
      <c r="G308" s="19">
        <v>13.85</v>
      </c>
      <c r="H308" s="16">
        <v>1.2280771790997986</v>
      </c>
      <c r="I308" s="14">
        <v>42524</v>
      </c>
    </row>
    <row r="309" spans="6:9" ht="15.75" x14ac:dyDescent="0.5">
      <c r="F309" s="18">
        <v>42525</v>
      </c>
      <c r="G309" s="15">
        <v>13.74</v>
      </c>
      <c r="H309" s="16">
        <v>1.1585911407574851</v>
      </c>
      <c r="I309" s="14">
        <v>42525</v>
      </c>
    </row>
    <row r="310" spans="6:9" ht="15.75" x14ac:dyDescent="0.5">
      <c r="F310" s="18">
        <v>42526</v>
      </c>
      <c r="G310" s="19">
        <v>13.98</v>
      </c>
      <c r="H310" s="16">
        <v>1.0839041253982853</v>
      </c>
      <c r="I310" s="14">
        <v>42526</v>
      </c>
    </row>
    <row r="311" spans="6:9" ht="15.75" x14ac:dyDescent="0.5">
      <c r="F311" s="18">
        <v>42527</v>
      </c>
      <c r="G311" s="15">
        <v>13.93</v>
      </c>
      <c r="H311" s="16">
        <v>1.0741238526058914</v>
      </c>
      <c r="I311" s="14">
        <v>42527</v>
      </c>
    </row>
    <row r="312" spans="6:9" ht="15.75" x14ac:dyDescent="0.5">
      <c r="F312" s="18">
        <v>42528</v>
      </c>
      <c r="G312" s="19">
        <v>14.51</v>
      </c>
      <c r="H312" s="16">
        <v>1.0860638282806805</v>
      </c>
      <c r="I312" s="14">
        <v>42528</v>
      </c>
    </row>
    <row r="313" spans="6:9" ht="15.75" x14ac:dyDescent="0.5">
      <c r="F313" s="18">
        <v>42529</v>
      </c>
      <c r="G313" s="15">
        <v>14.42</v>
      </c>
      <c r="H313" s="16">
        <v>0.77843307057391653</v>
      </c>
      <c r="I313" s="14">
        <v>42529</v>
      </c>
    </row>
    <row r="314" spans="6:9" ht="15.75" x14ac:dyDescent="0.5">
      <c r="F314" s="18">
        <v>42530</v>
      </c>
      <c r="G314" s="19">
        <v>14.4</v>
      </c>
      <c r="H314" s="16">
        <v>0.75690898864204714</v>
      </c>
      <c r="I314" s="14">
        <v>42530</v>
      </c>
    </row>
    <row r="315" spans="6:9" ht="15.75" x14ac:dyDescent="0.5">
      <c r="F315" s="18">
        <v>42531</v>
      </c>
      <c r="G315" s="15">
        <v>13.91</v>
      </c>
      <c r="H315" s="16">
        <v>0.8068844229221247</v>
      </c>
      <c r="I315" s="14">
        <v>42531</v>
      </c>
    </row>
    <row r="316" spans="6:9" ht="15.75" x14ac:dyDescent="0.5">
      <c r="F316" s="18">
        <v>42532</v>
      </c>
      <c r="G316" s="19">
        <v>14.19</v>
      </c>
      <c r="H316" s="16">
        <v>0.79721856413110725</v>
      </c>
      <c r="I316" s="14">
        <v>42532</v>
      </c>
    </row>
    <row r="317" spans="6:9" ht="15.75" x14ac:dyDescent="0.5">
      <c r="F317" s="18">
        <v>42533</v>
      </c>
      <c r="G317" s="15">
        <v>15.74</v>
      </c>
      <c r="H317" s="16">
        <v>0.8130901247591692</v>
      </c>
      <c r="I317" s="14">
        <v>42533</v>
      </c>
    </row>
    <row r="318" spans="6:9" ht="15.75" x14ac:dyDescent="0.5">
      <c r="F318" s="18">
        <v>42534</v>
      </c>
      <c r="G318" s="19">
        <v>17.600000000000001</v>
      </c>
      <c r="H318" s="16">
        <v>1.0471875532310517</v>
      </c>
      <c r="I318" s="14">
        <v>42534</v>
      </c>
    </row>
    <row r="319" spans="6:9" ht="15.75" x14ac:dyDescent="0.5">
      <c r="F319" s="18">
        <v>42535</v>
      </c>
      <c r="G319" s="15">
        <v>18.89</v>
      </c>
      <c r="H319" s="16">
        <v>1.0601536629832686</v>
      </c>
      <c r="I319" s="14">
        <v>42535</v>
      </c>
    </row>
    <row r="320" spans="6:9" ht="15.75" x14ac:dyDescent="0.5">
      <c r="F320" s="18">
        <v>42536</v>
      </c>
      <c r="G320" s="19">
        <v>18.350000000000001</v>
      </c>
      <c r="H320" s="16">
        <v>1.117753588398426</v>
      </c>
      <c r="I320" s="14">
        <v>42536</v>
      </c>
    </row>
    <row r="321" spans="6:9" ht="15.75" x14ac:dyDescent="0.5">
      <c r="F321" s="18">
        <v>42537</v>
      </c>
      <c r="G321" s="15">
        <v>20.59</v>
      </c>
      <c r="H321" s="16">
        <v>1.2425282473938215</v>
      </c>
      <c r="I321" s="14">
        <v>42537</v>
      </c>
    </row>
    <row r="322" spans="6:9" ht="15.75" x14ac:dyDescent="0.5">
      <c r="F322" s="18">
        <v>42538</v>
      </c>
      <c r="G322" s="19">
        <v>15.38</v>
      </c>
      <c r="H322" s="16">
        <v>2.4922911688177405</v>
      </c>
      <c r="I322" s="14">
        <v>42538</v>
      </c>
    </row>
    <row r="323" spans="6:9" ht="15.75" x14ac:dyDescent="0.5">
      <c r="F323" s="18">
        <v>42539</v>
      </c>
      <c r="G323" s="15">
        <v>11.33</v>
      </c>
      <c r="H323" s="16">
        <v>3.2465432876536053</v>
      </c>
      <c r="I323" s="14">
        <v>42539</v>
      </c>
    </row>
    <row r="324" spans="6:9" ht="15.75" x14ac:dyDescent="0.5">
      <c r="F324" s="18">
        <v>42540</v>
      </c>
      <c r="G324" s="19">
        <v>12.23</v>
      </c>
      <c r="H324" s="16">
        <v>3.2853144546048982</v>
      </c>
      <c r="I324" s="14">
        <v>42540</v>
      </c>
    </row>
    <row r="325" spans="6:9" ht="15.75" x14ac:dyDescent="0.5">
      <c r="F325" s="18">
        <v>42541</v>
      </c>
      <c r="G325" s="15">
        <v>11.84</v>
      </c>
      <c r="H325" s="16">
        <v>3.2868293496407612</v>
      </c>
      <c r="I325" s="14">
        <v>42541</v>
      </c>
    </row>
    <row r="326" spans="6:9" ht="15.75" x14ac:dyDescent="0.5">
      <c r="F326" s="18">
        <v>42542</v>
      </c>
      <c r="G326" s="19">
        <v>13.31</v>
      </c>
      <c r="H326" s="16">
        <v>3.4040661874569653</v>
      </c>
      <c r="I326" s="14">
        <v>42542</v>
      </c>
    </row>
    <row r="327" spans="6:9" ht="15.75" x14ac:dyDescent="0.5">
      <c r="F327" s="18">
        <v>42543</v>
      </c>
      <c r="G327" s="15">
        <v>13.1</v>
      </c>
      <c r="H327" s="16">
        <v>3.3989439105976387</v>
      </c>
      <c r="I327" s="14">
        <v>42543</v>
      </c>
    </row>
    <row r="328" spans="6:9" ht="15.75" x14ac:dyDescent="0.5">
      <c r="F328" s="18">
        <v>42544</v>
      </c>
      <c r="G328" s="19">
        <v>13.68</v>
      </c>
      <c r="H328" s="16">
        <v>3.410647876881288</v>
      </c>
      <c r="I328" s="14">
        <v>42544</v>
      </c>
    </row>
    <row r="329" spans="6:9" ht="15.75" x14ac:dyDescent="0.5">
      <c r="F329" s="18">
        <v>42545</v>
      </c>
      <c r="G329" s="15">
        <v>14.33</v>
      </c>
      <c r="H329" s="16">
        <v>3.3454795774439816</v>
      </c>
      <c r="I329" s="14">
        <v>42545</v>
      </c>
    </row>
    <row r="330" spans="6:9" ht="15.75" x14ac:dyDescent="0.5">
      <c r="F330" s="18">
        <v>42546</v>
      </c>
      <c r="G330" s="19">
        <v>14.28</v>
      </c>
      <c r="H330" s="16">
        <v>3.2338511207936862</v>
      </c>
      <c r="I330" s="14">
        <v>42546</v>
      </c>
    </row>
    <row r="331" spans="6:9" ht="15.75" x14ac:dyDescent="0.5">
      <c r="F331" s="18">
        <v>42547</v>
      </c>
      <c r="G331" s="15">
        <v>13.85</v>
      </c>
      <c r="H331" s="16">
        <v>3.170785173085017</v>
      </c>
      <c r="I331" s="14">
        <v>42547</v>
      </c>
    </row>
    <row r="332" spans="6:9" ht="15.75" x14ac:dyDescent="0.5">
      <c r="F332" s="18">
        <v>42548</v>
      </c>
      <c r="G332" s="19">
        <v>13.88</v>
      </c>
      <c r="H332" s="16">
        <v>3.1760147998711128</v>
      </c>
      <c r="I332" s="14">
        <v>42548</v>
      </c>
    </row>
    <row r="333" spans="6:9" ht="15.75" x14ac:dyDescent="0.5">
      <c r="F333" s="18">
        <v>42549</v>
      </c>
      <c r="G333" s="15">
        <v>12.18</v>
      </c>
      <c r="H333" s="16">
        <v>3.079235803614242</v>
      </c>
      <c r="I333" s="14">
        <v>42549</v>
      </c>
    </row>
    <row r="334" spans="6:9" ht="15.75" x14ac:dyDescent="0.5">
      <c r="F334" s="18">
        <v>42550</v>
      </c>
      <c r="G334" s="19">
        <v>12.61</v>
      </c>
      <c r="H334" s="16">
        <v>2.5323855986063366</v>
      </c>
      <c r="I334" s="14">
        <v>42550</v>
      </c>
    </row>
    <row r="335" spans="6:9" ht="15.75" x14ac:dyDescent="0.5">
      <c r="F335" s="18">
        <v>42551</v>
      </c>
      <c r="G335" s="15">
        <v>12.46</v>
      </c>
      <c r="H335" s="16">
        <v>1.4415379803831125</v>
      </c>
      <c r="I335" s="14">
        <v>42551</v>
      </c>
    </row>
    <row r="336" spans="6:9" ht="15.75" x14ac:dyDescent="0.5">
      <c r="F336" s="18">
        <v>42552</v>
      </c>
      <c r="G336" s="19">
        <v>12.2</v>
      </c>
      <c r="H336" s="16">
        <v>1.3623754648300161</v>
      </c>
      <c r="I336" s="14">
        <v>42552</v>
      </c>
    </row>
    <row r="337" spans="6:9" ht="15.75" x14ac:dyDescent="0.5">
      <c r="F337" s="18">
        <v>42553</v>
      </c>
      <c r="G337" s="15">
        <v>12.13</v>
      </c>
      <c r="H337" s="16">
        <v>1.3435610462840393</v>
      </c>
      <c r="I337" s="14">
        <v>42553</v>
      </c>
    </row>
    <row r="338" spans="6:9" ht="15.75" x14ac:dyDescent="0.5">
      <c r="F338" s="18">
        <v>42554</v>
      </c>
      <c r="G338" s="19">
        <v>11.72</v>
      </c>
      <c r="H338" s="16">
        <v>1.0700906336828735</v>
      </c>
      <c r="I338" s="14">
        <v>42554</v>
      </c>
    </row>
    <row r="339" spans="6:9" ht="15.75" x14ac:dyDescent="0.5">
      <c r="F339" s="18">
        <v>42555</v>
      </c>
      <c r="G339" s="15">
        <v>11.47</v>
      </c>
      <c r="H339" s="16">
        <v>1.0720836157966398</v>
      </c>
      <c r="I339" s="14">
        <v>42555</v>
      </c>
    </row>
    <row r="340" spans="6:9" ht="15.75" x14ac:dyDescent="0.5">
      <c r="F340" s="18">
        <v>42556</v>
      </c>
      <c r="G340" s="19">
        <v>10.61</v>
      </c>
      <c r="H340" s="16">
        <v>1.078452859234954</v>
      </c>
      <c r="I340" s="14">
        <v>42556</v>
      </c>
    </row>
    <row r="341" spans="6:9" ht="15.75" x14ac:dyDescent="0.5">
      <c r="F341" s="18">
        <v>42557</v>
      </c>
      <c r="G341" s="15">
        <v>10.53</v>
      </c>
      <c r="H341" s="16">
        <v>0.97054765717238944</v>
      </c>
      <c r="I341" s="14">
        <v>42557</v>
      </c>
    </row>
    <row r="342" spans="6:9" ht="15.75" x14ac:dyDescent="0.5">
      <c r="F342" s="18">
        <v>42558</v>
      </c>
      <c r="G342" s="19">
        <v>10.11</v>
      </c>
      <c r="H342" s="16">
        <v>0.96110766073685905</v>
      </c>
      <c r="I342" s="14">
        <v>42558</v>
      </c>
    </row>
    <row r="343" spans="6:9" ht="15.75" x14ac:dyDescent="0.5">
      <c r="F343" s="18">
        <v>42559</v>
      </c>
      <c r="G343" s="15">
        <v>11.39</v>
      </c>
      <c r="H343" s="16">
        <v>1.3713830012148762</v>
      </c>
      <c r="I343" s="14">
        <v>42559</v>
      </c>
    </row>
    <row r="344" spans="6:9" ht="15.75" x14ac:dyDescent="0.5">
      <c r="F344" s="18">
        <v>42560</v>
      </c>
      <c r="G344" s="19">
        <v>10.97</v>
      </c>
      <c r="H344" s="16">
        <v>1.371040260923194</v>
      </c>
      <c r="I344" s="14">
        <v>42560</v>
      </c>
    </row>
    <row r="345" spans="6:9" ht="15.75" x14ac:dyDescent="0.5">
      <c r="F345" s="18">
        <v>42561</v>
      </c>
      <c r="G345" s="15">
        <v>10.95</v>
      </c>
      <c r="H345" s="16">
        <v>1.1133553141991623</v>
      </c>
      <c r="I345" s="14">
        <v>42561</v>
      </c>
    </row>
    <row r="346" spans="6:9" ht="15.75" x14ac:dyDescent="0.5">
      <c r="F346" s="18">
        <v>42562</v>
      </c>
      <c r="G346" s="19">
        <v>10.46</v>
      </c>
      <c r="H346" s="16">
        <v>1.0900349112461079</v>
      </c>
      <c r="I346" s="14">
        <v>42562</v>
      </c>
    </row>
    <row r="347" spans="6:9" ht="15.75" x14ac:dyDescent="0.5">
      <c r="F347" s="18">
        <v>42563</v>
      </c>
      <c r="G347" s="15">
        <v>10.52</v>
      </c>
      <c r="H347" s="16">
        <v>1.0990815885409673</v>
      </c>
      <c r="I347" s="14">
        <v>42563</v>
      </c>
    </row>
    <row r="348" spans="6:9" ht="15.75" x14ac:dyDescent="0.5">
      <c r="F348" s="18">
        <v>42564</v>
      </c>
      <c r="G348" s="19">
        <v>10.5</v>
      </c>
      <c r="H348" s="16">
        <v>1.1005894627306851</v>
      </c>
      <c r="I348" s="14">
        <v>42564</v>
      </c>
    </row>
    <row r="349" spans="6:9" ht="15.75" x14ac:dyDescent="0.5">
      <c r="F349" s="18">
        <v>42565</v>
      </c>
      <c r="G349" s="15">
        <v>11.51</v>
      </c>
      <c r="H349" s="16">
        <v>1.3005561593871511</v>
      </c>
      <c r="I349" s="14">
        <v>42565</v>
      </c>
    </row>
    <row r="350" spans="6:9" ht="15.75" x14ac:dyDescent="0.5">
      <c r="F350" s="18">
        <v>42566</v>
      </c>
      <c r="G350" s="19">
        <v>11.95</v>
      </c>
      <c r="H350" s="16">
        <v>1.3083028759353159</v>
      </c>
      <c r="I350" s="14">
        <v>42566</v>
      </c>
    </row>
    <row r="351" spans="6:9" ht="15.75" x14ac:dyDescent="0.5">
      <c r="F351" s="18">
        <v>42567</v>
      </c>
      <c r="G351" s="15">
        <v>11.65</v>
      </c>
      <c r="H351" s="16">
        <v>1.3118187208855765</v>
      </c>
      <c r="I351" s="14">
        <v>42567</v>
      </c>
    </row>
    <row r="352" spans="6:9" ht="15.75" x14ac:dyDescent="0.5">
      <c r="F352" s="18">
        <v>42568</v>
      </c>
      <c r="G352" s="19">
        <v>11.16</v>
      </c>
      <c r="H352" s="16">
        <v>1.2286770459185461</v>
      </c>
      <c r="I352" s="14">
        <v>42568</v>
      </c>
    </row>
    <row r="353" spans="6:9" ht="15.75" x14ac:dyDescent="0.5">
      <c r="F353" s="18">
        <v>42569</v>
      </c>
      <c r="G353" s="15">
        <v>11.03</v>
      </c>
      <c r="H353" s="16">
        <v>1.2308823231737314</v>
      </c>
      <c r="I353" s="14">
        <v>42569</v>
      </c>
    </row>
    <row r="354" spans="6:9" ht="15.75" x14ac:dyDescent="0.5">
      <c r="F354" s="18">
        <v>42570</v>
      </c>
      <c r="G354" s="19">
        <v>11.62</v>
      </c>
      <c r="H354" s="16">
        <v>1.2235457281133777</v>
      </c>
      <c r="I354" s="14">
        <v>42570</v>
      </c>
    </row>
    <row r="355" spans="6:9" ht="15.75" x14ac:dyDescent="0.5">
      <c r="F355" s="18">
        <v>42571</v>
      </c>
      <c r="G355" s="15">
        <v>12.45</v>
      </c>
      <c r="H355" s="16">
        <v>1.0445560596537427</v>
      </c>
      <c r="I355" s="14">
        <v>42571</v>
      </c>
    </row>
    <row r="356" spans="6:9" ht="15.75" x14ac:dyDescent="0.5">
      <c r="F356" s="18">
        <v>42572</v>
      </c>
      <c r="G356" s="19">
        <v>12.65</v>
      </c>
      <c r="H356" s="16">
        <v>0.99320921117224914</v>
      </c>
      <c r="I356" s="14">
        <v>42572</v>
      </c>
    </row>
    <row r="357" spans="6:9" ht="15.75" x14ac:dyDescent="0.5">
      <c r="F357" s="18">
        <v>42573</v>
      </c>
      <c r="G357" s="15">
        <v>14.66</v>
      </c>
      <c r="H357" s="16">
        <v>1.3293675197936827</v>
      </c>
      <c r="I357" s="14">
        <v>42573</v>
      </c>
    </row>
    <row r="358" spans="6:9" ht="15.75" x14ac:dyDescent="0.5">
      <c r="F358" s="18">
        <v>42574</v>
      </c>
      <c r="G358" s="19">
        <v>14.3</v>
      </c>
      <c r="H358" s="16">
        <v>1.2830672573974409</v>
      </c>
      <c r="I358" s="14">
        <v>42574</v>
      </c>
    </row>
    <row r="359" spans="6:9" ht="15.75" x14ac:dyDescent="0.5">
      <c r="F359" s="18">
        <v>42575</v>
      </c>
      <c r="G359" s="15">
        <v>12.75</v>
      </c>
      <c r="H359" s="16">
        <v>1.5861296310356154</v>
      </c>
      <c r="I359" s="14">
        <v>42575</v>
      </c>
    </row>
    <row r="360" spans="6:9" ht="15.75" x14ac:dyDescent="0.5">
      <c r="F360" s="18">
        <v>42576</v>
      </c>
      <c r="G360" s="19">
        <v>13.84</v>
      </c>
      <c r="H360" s="16">
        <v>1.6372564513675045</v>
      </c>
      <c r="I360" s="14">
        <v>42576</v>
      </c>
    </row>
    <row r="361" spans="6:9" ht="15.75" x14ac:dyDescent="0.5">
      <c r="F361" s="18">
        <v>42577</v>
      </c>
      <c r="G361" s="15">
        <v>11.99</v>
      </c>
      <c r="H361" s="16">
        <v>1.8863888929813493</v>
      </c>
      <c r="I361" s="14">
        <v>42577</v>
      </c>
    </row>
    <row r="362" spans="6:9" ht="15.75" x14ac:dyDescent="0.5">
      <c r="F362" s="18">
        <v>42578</v>
      </c>
      <c r="G362" s="19">
        <v>12.97</v>
      </c>
      <c r="H362" s="16">
        <v>1.9406411793334422</v>
      </c>
      <c r="I362" s="14">
        <v>42578</v>
      </c>
    </row>
    <row r="363" spans="6:9" ht="15.75" x14ac:dyDescent="0.5">
      <c r="F363" s="18">
        <v>42579</v>
      </c>
      <c r="G363" s="15">
        <v>12.84</v>
      </c>
      <c r="H363" s="16">
        <v>1.931087090620587</v>
      </c>
      <c r="I363" s="14">
        <v>42579</v>
      </c>
    </row>
    <row r="364" spans="6:9" ht="15.75" x14ac:dyDescent="0.5">
      <c r="F364" s="18">
        <v>42580</v>
      </c>
      <c r="G364" s="19">
        <v>12.79</v>
      </c>
      <c r="H364" s="16">
        <v>1.8987524389007711</v>
      </c>
      <c r="I364" s="14">
        <v>42580</v>
      </c>
    </row>
    <row r="365" spans="6:9" ht="15.75" x14ac:dyDescent="0.5">
      <c r="F365" s="18">
        <v>42581</v>
      </c>
      <c r="G365" s="15">
        <v>12.46</v>
      </c>
      <c r="H365" s="16">
        <v>1.9094974637248674</v>
      </c>
      <c r="I365" s="14">
        <v>42581</v>
      </c>
    </row>
    <row r="366" spans="6:9" ht="15.75" x14ac:dyDescent="0.5">
      <c r="F366" s="18">
        <v>42582</v>
      </c>
      <c r="G366" s="19">
        <v>11.88</v>
      </c>
      <c r="H366" s="16">
        <v>1.9189131711155465</v>
      </c>
      <c r="I366" s="14">
        <v>42582</v>
      </c>
    </row>
    <row r="367" spans="6:9" ht="15.75" x14ac:dyDescent="0.5">
      <c r="F367" s="18">
        <v>42583</v>
      </c>
      <c r="G367" s="15">
        <v>10.94</v>
      </c>
      <c r="H367" s="16">
        <v>1.9273915223741402</v>
      </c>
      <c r="I367" s="14">
        <v>42583</v>
      </c>
    </row>
    <row r="368" spans="6:9" ht="15.75" x14ac:dyDescent="0.5">
      <c r="F368" s="18">
        <v>42584</v>
      </c>
      <c r="G368" s="19">
        <v>8.7899999999999991</v>
      </c>
      <c r="H368" s="16">
        <v>2.351442313891682</v>
      </c>
      <c r="I368" s="14">
        <v>42584</v>
      </c>
    </row>
    <row r="369" spans="6:9" ht="15.75" x14ac:dyDescent="0.5">
      <c r="F369" s="18">
        <v>42585</v>
      </c>
      <c r="G369" s="15">
        <v>10.29</v>
      </c>
      <c r="H369" s="16">
        <v>2.3885614723822992</v>
      </c>
      <c r="I369" s="14">
        <v>42585</v>
      </c>
    </row>
    <row r="370" spans="6:9" ht="15.75" x14ac:dyDescent="0.5">
      <c r="F370" s="18">
        <v>42586</v>
      </c>
      <c r="G370" s="19">
        <v>11.04</v>
      </c>
      <c r="H370" s="16">
        <v>2.4788043712133367</v>
      </c>
      <c r="I370" s="14">
        <v>42586</v>
      </c>
    </row>
    <row r="371" spans="6:9" ht="15.75" x14ac:dyDescent="0.5">
      <c r="F371" s="18">
        <v>42587</v>
      </c>
      <c r="G371" s="15">
        <v>10.93</v>
      </c>
      <c r="H371" s="16">
        <v>2.3858814679857434</v>
      </c>
      <c r="I371" s="14">
        <v>42587</v>
      </c>
    </row>
    <row r="372" spans="6:9" ht="15.75" x14ac:dyDescent="0.5">
      <c r="F372" s="18">
        <v>42588</v>
      </c>
      <c r="G372" s="19">
        <v>10.88</v>
      </c>
      <c r="H372" s="16">
        <v>2.2881843629432539</v>
      </c>
      <c r="I372" s="14">
        <v>42588</v>
      </c>
    </row>
    <row r="373" spans="6:9" ht="15.75" x14ac:dyDescent="0.5">
      <c r="F373" s="18">
        <v>42589</v>
      </c>
      <c r="G373" s="15">
        <v>10.91</v>
      </c>
      <c r="H373" s="16">
        <v>2.1088966764499091</v>
      </c>
      <c r="I373" s="14">
        <v>42589</v>
      </c>
    </row>
    <row r="374" spans="6:9" ht="15.75" x14ac:dyDescent="0.5">
      <c r="F374" s="18">
        <v>42590</v>
      </c>
      <c r="G374" s="19">
        <v>11.25</v>
      </c>
      <c r="H374" s="16">
        <v>2.0377409275909191</v>
      </c>
      <c r="I374" s="14">
        <v>42590</v>
      </c>
    </row>
    <row r="375" spans="6:9" ht="15.75" x14ac:dyDescent="0.5">
      <c r="F375" s="18">
        <v>42591</v>
      </c>
      <c r="G375" s="15">
        <v>12.24</v>
      </c>
      <c r="H375" s="16">
        <v>2.1351600948662925</v>
      </c>
      <c r="I375" s="14">
        <v>42591</v>
      </c>
    </row>
    <row r="376" spans="6:9" ht="15.75" x14ac:dyDescent="0.5">
      <c r="F376" s="18">
        <v>42592</v>
      </c>
      <c r="G376" s="19">
        <v>12.14</v>
      </c>
      <c r="H376" s="16">
        <v>2.1353415859548521</v>
      </c>
      <c r="I376" s="14">
        <v>42592</v>
      </c>
    </row>
    <row r="377" spans="6:9" ht="15.75" x14ac:dyDescent="0.5">
      <c r="F377" s="18">
        <v>42593</v>
      </c>
      <c r="G377" s="15">
        <v>11.69</v>
      </c>
      <c r="H377" s="16">
        <v>2.1423901126173286</v>
      </c>
      <c r="I377" s="14">
        <v>42593</v>
      </c>
    </row>
    <row r="378" spans="6:9" ht="15.75" x14ac:dyDescent="0.5">
      <c r="F378" s="18">
        <v>42594</v>
      </c>
      <c r="G378" s="19">
        <v>11.78</v>
      </c>
      <c r="H378" s="16">
        <v>2.1213193765834557</v>
      </c>
      <c r="I378" s="14">
        <v>42594</v>
      </c>
    </row>
    <row r="379" spans="6:9" ht="15.75" x14ac:dyDescent="0.5">
      <c r="F379" s="18">
        <v>42595</v>
      </c>
      <c r="G379" s="15">
        <v>11.57</v>
      </c>
      <c r="H379" s="16">
        <v>2.0441601296823979</v>
      </c>
      <c r="I379" s="14">
        <v>42595</v>
      </c>
    </row>
    <row r="380" spans="6:9" ht="15.75" x14ac:dyDescent="0.5">
      <c r="F380" s="18">
        <v>42596</v>
      </c>
      <c r="G380" s="19">
        <v>11.19</v>
      </c>
      <c r="H380" s="16">
        <v>1.3132407813939544</v>
      </c>
      <c r="I380" s="14">
        <v>42596</v>
      </c>
    </row>
    <row r="381" spans="6:9" ht="15.75" x14ac:dyDescent="0.5">
      <c r="F381" s="18">
        <v>42597</v>
      </c>
      <c r="G381" s="15">
        <v>11.22</v>
      </c>
      <c r="H381" s="16">
        <v>0.86082663859126263</v>
      </c>
      <c r="I381" s="14">
        <v>42597</v>
      </c>
    </row>
    <row r="382" spans="6:9" ht="15.75" x14ac:dyDescent="0.5">
      <c r="F382" s="18">
        <v>42598</v>
      </c>
      <c r="G382" s="19">
        <v>11.14</v>
      </c>
      <c r="H382" s="16">
        <v>0.73243494279603805</v>
      </c>
      <c r="I382" s="14">
        <v>42598</v>
      </c>
    </row>
    <row r="383" spans="6:9" ht="15.75" x14ac:dyDescent="0.5">
      <c r="F383" s="18">
        <v>42599</v>
      </c>
      <c r="G383" s="15">
        <v>10.75</v>
      </c>
      <c r="H383" s="16">
        <v>0.76914001238454277</v>
      </c>
      <c r="I383" s="14">
        <v>42599</v>
      </c>
    </row>
    <row r="384" spans="6:9" ht="15.75" x14ac:dyDescent="0.5">
      <c r="F384" s="18">
        <v>42600</v>
      </c>
      <c r="G384" s="19">
        <v>10.76</v>
      </c>
      <c r="H384" s="16">
        <v>0.76890919297731353</v>
      </c>
      <c r="I384" s="14">
        <v>42600</v>
      </c>
    </row>
    <row r="385" spans="6:9" ht="15.75" x14ac:dyDescent="0.5">
      <c r="F385" s="18">
        <v>42601</v>
      </c>
      <c r="G385" s="15">
        <v>10.75</v>
      </c>
      <c r="H385" s="16">
        <v>0.76845365888881256</v>
      </c>
      <c r="I385" s="14">
        <v>42601</v>
      </c>
    </row>
    <row r="386" spans="6:9" ht="15.75" x14ac:dyDescent="0.5">
      <c r="F386" s="18">
        <v>42602</v>
      </c>
      <c r="G386" s="19">
        <v>11.25</v>
      </c>
      <c r="H386" s="16">
        <v>0.80321060086388008</v>
      </c>
      <c r="I386" s="14">
        <v>42602</v>
      </c>
    </row>
    <row r="387" spans="6:9" ht="15.75" x14ac:dyDescent="0.5">
      <c r="F387" s="18">
        <v>42603</v>
      </c>
      <c r="G387" s="15">
        <v>11.18</v>
      </c>
      <c r="H387" s="16">
        <v>0.52387440072210245</v>
      </c>
      <c r="I387" s="14">
        <v>42603</v>
      </c>
    </row>
    <row r="388" spans="6:9" ht="15.75" x14ac:dyDescent="0.5">
      <c r="F388" s="18">
        <v>42604</v>
      </c>
      <c r="G388" s="19">
        <v>11.12</v>
      </c>
      <c r="H388" s="16">
        <v>0.52403877195402915</v>
      </c>
      <c r="I388" s="14">
        <v>42604</v>
      </c>
    </row>
    <row r="389" spans="6:9" ht="15.75" x14ac:dyDescent="0.5">
      <c r="F389" s="18">
        <v>42605</v>
      </c>
      <c r="G389" s="15">
        <v>11.03</v>
      </c>
      <c r="H389" s="16">
        <v>0.47625645778451675</v>
      </c>
      <c r="I389" s="14">
        <v>42605</v>
      </c>
    </row>
    <row r="390" spans="6:9" ht="15.75" x14ac:dyDescent="0.5">
      <c r="F390" s="18">
        <v>42606</v>
      </c>
      <c r="G390" s="19">
        <v>11.04</v>
      </c>
      <c r="H390" s="16">
        <v>0.46982630605387266</v>
      </c>
      <c r="I390" s="14">
        <v>42606</v>
      </c>
    </row>
    <row r="391" spans="6:9" ht="15.75" x14ac:dyDescent="0.5">
      <c r="F391" s="18">
        <v>42607</v>
      </c>
      <c r="G391" s="15">
        <v>11.36</v>
      </c>
      <c r="H391" s="16">
        <v>0.50961924336004061</v>
      </c>
      <c r="I391" s="14">
        <v>42607</v>
      </c>
    </row>
    <row r="392" spans="6:9" ht="15.75" x14ac:dyDescent="0.5">
      <c r="F392" s="18">
        <v>42608</v>
      </c>
      <c r="G392" s="19">
        <v>11.3</v>
      </c>
      <c r="H392" s="16">
        <v>0.45685789473241412</v>
      </c>
      <c r="I392" s="14">
        <v>42608</v>
      </c>
    </row>
    <row r="393" spans="6:9" ht="15.75" x14ac:dyDescent="0.5">
      <c r="F393" s="18">
        <v>42609</v>
      </c>
      <c r="G393" s="15">
        <v>11.15</v>
      </c>
      <c r="H393" s="16">
        <v>0.4659767871598951</v>
      </c>
      <c r="I393" s="14">
        <v>42609</v>
      </c>
    </row>
    <row r="394" spans="6:9" ht="15.75" x14ac:dyDescent="0.5">
      <c r="F394" s="18">
        <v>42610</v>
      </c>
      <c r="G394" s="19">
        <v>10.93</v>
      </c>
      <c r="H394" s="16">
        <v>0.48205533007406187</v>
      </c>
      <c r="I394" s="14">
        <v>42610</v>
      </c>
    </row>
    <row r="395" spans="6:9" ht="15.75" x14ac:dyDescent="0.5">
      <c r="F395" s="18">
        <v>42611</v>
      </c>
      <c r="G395" s="15">
        <v>10.98</v>
      </c>
      <c r="H395" s="16">
        <v>0.41514986555669237</v>
      </c>
      <c r="I395" s="14">
        <v>42611</v>
      </c>
    </row>
    <row r="396" spans="6:9" ht="15.75" x14ac:dyDescent="0.5">
      <c r="F396" s="18">
        <v>42612</v>
      </c>
      <c r="G396" s="19">
        <v>11.23</v>
      </c>
      <c r="H396" s="16">
        <v>0.43707285582315225</v>
      </c>
      <c r="I396" s="14">
        <v>42612</v>
      </c>
    </row>
    <row r="397" spans="6:9" ht="15.75" x14ac:dyDescent="0.5">
      <c r="F397" s="18">
        <v>42613</v>
      </c>
      <c r="G397" s="15">
        <v>11.67</v>
      </c>
      <c r="H397" s="16">
        <v>0.49193217483600071</v>
      </c>
      <c r="I397" s="14">
        <v>42613</v>
      </c>
    </row>
    <row r="398" spans="6:9" ht="15.75" x14ac:dyDescent="0.5">
      <c r="F398" s="18">
        <v>42614</v>
      </c>
      <c r="G398" s="19">
        <v>11.99</v>
      </c>
      <c r="H398" s="16">
        <v>0.4346221477172606</v>
      </c>
      <c r="I398" s="14">
        <v>42614</v>
      </c>
    </row>
    <row r="399" spans="6:9" ht="15.75" x14ac:dyDescent="0.5">
      <c r="F399" s="18">
        <v>42615</v>
      </c>
      <c r="G399" s="15">
        <v>12.11</v>
      </c>
      <c r="H399" s="16">
        <v>0.42721169737507331</v>
      </c>
      <c r="I399" s="14">
        <v>42615</v>
      </c>
    </row>
    <row r="400" spans="6:9" ht="15.75" x14ac:dyDescent="0.5">
      <c r="F400" s="18">
        <v>42616</v>
      </c>
      <c r="G400" s="19">
        <v>11.76</v>
      </c>
      <c r="H400" s="16">
        <v>0.48495199814663353</v>
      </c>
      <c r="I400" s="14">
        <v>42616</v>
      </c>
    </row>
    <row r="401" spans="6:9" ht="15.75" x14ac:dyDescent="0.5">
      <c r="F401" s="18">
        <v>42617</v>
      </c>
      <c r="G401" s="15">
        <v>11.68</v>
      </c>
      <c r="H401" s="16">
        <v>0.48338703175653797</v>
      </c>
      <c r="I401" s="14">
        <v>42617</v>
      </c>
    </row>
    <row r="402" spans="6:9" ht="15.75" x14ac:dyDescent="0.5">
      <c r="F402" s="18">
        <v>42618</v>
      </c>
      <c r="G402" s="19">
        <v>11.72</v>
      </c>
      <c r="H402" s="16">
        <v>0.48271255251161105</v>
      </c>
      <c r="I402" s="14">
        <v>42618</v>
      </c>
    </row>
    <row r="403" spans="6:9" ht="15.75" x14ac:dyDescent="0.5">
      <c r="F403" s="18">
        <v>42619</v>
      </c>
      <c r="G403" s="15">
        <v>11.69</v>
      </c>
      <c r="H403" s="16">
        <v>0.45307292439802549</v>
      </c>
      <c r="I403" s="14">
        <v>42619</v>
      </c>
    </row>
    <row r="404" spans="6:9" ht="15.75" x14ac:dyDescent="0.5">
      <c r="F404" s="18">
        <v>42620</v>
      </c>
      <c r="G404" s="19">
        <v>11.55</v>
      </c>
      <c r="H404" s="16">
        <v>0.4606837466771978</v>
      </c>
      <c r="I404" s="14">
        <v>42620</v>
      </c>
    </row>
    <row r="405" spans="6:9" ht="15.75" x14ac:dyDescent="0.5">
      <c r="F405" s="18">
        <v>42621</v>
      </c>
      <c r="G405" s="15">
        <v>11.35</v>
      </c>
      <c r="H405" s="16">
        <v>0.46789339204203717</v>
      </c>
      <c r="I405" s="14">
        <v>42621</v>
      </c>
    </row>
    <row r="406" spans="6:9" ht="15.75" x14ac:dyDescent="0.5">
      <c r="F406" s="18">
        <v>42622</v>
      </c>
      <c r="G406" s="19">
        <v>11.65</v>
      </c>
      <c r="H406" s="16">
        <v>0.46639304669464576</v>
      </c>
      <c r="I406" s="14">
        <v>42622</v>
      </c>
    </row>
    <row r="407" spans="6:9" ht="15.75" x14ac:dyDescent="0.5">
      <c r="F407" s="18">
        <v>42623</v>
      </c>
      <c r="G407" s="15">
        <v>12.17</v>
      </c>
      <c r="H407" s="16">
        <v>0.53074111272548941</v>
      </c>
      <c r="I407" s="14">
        <v>42623</v>
      </c>
    </row>
    <row r="408" spans="6:9" ht="15.75" x14ac:dyDescent="0.5">
      <c r="F408" s="18">
        <v>42624</v>
      </c>
      <c r="G408" s="19">
        <v>11.64</v>
      </c>
      <c r="H408" s="16">
        <v>0.62389125726496153</v>
      </c>
      <c r="I408" s="14">
        <v>42624</v>
      </c>
    </row>
    <row r="409" spans="6:9" ht="15.75" x14ac:dyDescent="0.5">
      <c r="F409" s="18">
        <v>42625</v>
      </c>
      <c r="G409" s="15">
        <v>11.89</v>
      </c>
      <c r="H409" s="16">
        <v>0.58649068940935867</v>
      </c>
      <c r="I409" s="14">
        <v>42625</v>
      </c>
    </row>
    <row r="410" spans="6:9" ht="15.75" x14ac:dyDescent="0.5">
      <c r="F410" s="18">
        <v>42626</v>
      </c>
      <c r="G410" s="19">
        <v>11.92</v>
      </c>
      <c r="H410" s="16">
        <v>0.55728008469120982</v>
      </c>
      <c r="I410" s="14">
        <v>42626</v>
      </c>
    </row>
    <row r="411" spans="6:9" ht="15.75" x14ac:dyDescent="0.5">
      <c r="F411" s="18">
        <v>42627</v>
      </c>
      <c r="G411" s="15">
        <v>11.92</v>
      </c>
      <c r="H411" s="16">
        <v>0.55223468576831403</v>
      </c>
      <c r="I411" s="14">
        <v>42627</v>
      </c>
    </row>
    <row r="412" spans="6:9" ht="15.75" x14ac:dyDescent="0.5">
      <c r="F412" s="18">
        <v>42628</v>
      </c>
      <c r="G412" s="19">
        <v>11.94</v>
      </c>
      <c r="H412" s="16">
        <v>0.51388409836234183</v>
      </c>
      <c r="I412" s="14">
        <v>42628</v>
      </c>
    </row>
    <row r="413" spans="6:9" ht="15.75" x14ac:dyDescent="0.5">
      <c r="F413" s="18">
        <v>42629</v>
      </c>
      <c r="G413" s="15">
        <v>12.56</v>
      </c>
      <c r="H413" s="16">
        <v>0.60349779270768444</v>
      </c>
      <c r="I413" s="14">
        <v>42629</v>
      </c>
    </row>
    <row r="414" spans="6:9" ht="15.75" x14ac:dyDescent="0.5">
      <c r="F414" s="18">
        <v>42630</v>
      </c>
      <c r="G414" s="19">
        <v>12.7</v>
      </c>
      <c r="H414" s="16">
        <v>0.60403115427787823</v>
      </c>
      <c r="I414" s="14">
        <v>42630</v>
      </c>
    </row>
    <row r="415" spans="6:9" ht="15.75" x14ac:dyDescent="0.5">
      <c r="F415" s="18">
        <v>42631</v>
      </c>
      <c r="G415" s="15">
        <v>12.43</v>
      </c>
      <c r="H415" s="16">
        <v>0.63030298115035666</v>
      </c>
      <c r="I415" s="14">
        <v>42631</v>
      </c>
    </row>
    <row r="416" spans="6:9" ht="15.75" x14ac:dyDescent="0.5">
      <c r="F416" s="18">
        <v>42632</v>
      </c>
      <c r="G416" s="19">
        <v>13.19</v>
      </c>
      <c r="H416" s="16">
        <v>0.70953330404039727</v>
      </c>
      <c r="I416" s="14">
        <v>42632</v>
      </c>
    </row>
    <row r="417" spans="6:9" ht="15.75" x14ac:dyDescent="0.5">
      <c r="F417" s="18">
        <v>42633</v>
      </c>
      <c r="G417" s="15">
        <v>14.43</v>
      </c>
      <c r="H417" s="16">
        <v>0.84573773431038268</v>
      </c>
      <c r="I417" s="14">
        <v>42633</v>
      </c>
    </row>
    <row r="418" spans="6:9" ht="15.75" x14ac:dyDescent="0.5">
      <c r="F418" s="18">
        <v>42634</v>
      </c>
      <c r="G418" s="19">
        <v>13.77</v>
      </c>
      <c r="H418" s="16">
        <v>0.95168951969001769</v>
      </c>
      <c r="I418" s="14">
        <v>42634</v>
      </c>
    </row>
    <row r="419" spans="6:9" ht="15.75" x14ac:dyDescent="0.5">
      <c r="F419" s="18">
        <v>42635</v>
      </c>
      <c r="G419" s="15">
        <v>13.25</v>
      </c>
      <c r="H419" s="16">
        <v>0.98382747234359902</v>
      </c>
      <c r="I419" s="14">
        <v>42635</v>
      </c>
    </row>
    <row r="420" spans="6:9" ht="15.75" x14ac:dyDescent="0.5">
      <c r="F420" s="18">
        <v>42636</v>
      </c>
      <c r="G420" s="19">
        <v>13.33</v>
      </c>
      <c r="H420" s="16">
        <v>0.9113273889793857</v>
      </c>
      <c r="I420" s="14">
        <v>42636</v>
      </c>
    </row>
    <row r="421" spans="6:9" ht="15.75" x14ac:dyDescent="0.5">
      <c r="F421" s="18">
        <v>42637</v>
      </c>
      <c r="G421" s="15">
        <v>12.88</v>
      </c>
      <c r="H421" s="16">
        <v>0.95551243736599401</v>
      </c>
      <c r="I421" s="14">
        <v>42637</v>
      </c>
    </row>
    <row r="422" spans="6:9" ht="15.75" x14ac:dyDescent="0.5">
      <c r="F422" s="18">
        <v>42638</v>
      </c>
      <c r="G422" s="19">
        <v>13.1</v>
      </c>
      <c r="H422" s="16">
        <v>0.95728620858462143</v>
      </c>
      <c r="I422" s="14">
        <v>42638</v>
      </c>
    </row>
    <row r="423" spans="6:9" ht="15.75" x14ac:dyDescent="0.5">
      <c r="F423" s="18">
        <v>42639</v>
      </c>
      <c r="G423" s="15">
        <v>12.82</v>
      </c>
      <c r="H423" s="16">
        <v>0.97626058594312726</v>
      </c>
      <c r="I423" s="14">
        <v>42639</v>
      </c>
    </row>
    <row r="424" spans="6:9" ht="15.75" x14ac:dyDescent="0.5">
      <c r="F424" s="18">
        <v>42640</v>
      </c>
      <c r="G424" s="19">
        <v>13.1</v>
      </c>
      <c r="H424" s="16">
        <v>0.98087800453232465</v>
      </c>
      <c r="I424" s="14">
        <v>42640</v>
      </c>
    </row>
    <row r="425" spans="6:9" ht="15.75" x14ac:dyDescent="0.5">
      <c r="F425" s="18">
        <v>42641</v>
      </c>
      <c r="G425" s="15">
        <v>13.27</v>
      </c>
      <c r="H425" s="16">
        <v>0.93263351011947748</v>
      </c>
      <c r="I425" s="14">
        <v>42641</v>
      </c>
    </row>
    <row r="426" spans="6:9" ht="15.75" x14ac:dyDescent="0.5">
      <c r="F426" s="18">
        <v>42642</v>
      </c>
      <c r="G426" s="19">
        <v>13.07</v>
      </c>
      <c r="H426" s="16">
        <v>0.94005853411964113</v>
      </c>
      <c r="I426" s="14">
        <v>42642</v>
      </c>
    </row>
    <row r="427" spans="6:9" ht="15.75" x14ac:dyDescent="0.5">
      <c r="F427" s="18">
        <v>42643</v>
      </c>
      <c r="G427" s="15">
        <v>13.22</v>
      </c>
      <c r="H427" s="16">
        <v>0.92522057572712724</v>
      </c>
      <c r="I427" s="14">
        <v>42643</v>
      </c>
    </row>
    <row r="428" spans="6:9" ht="15.75" x14ac:dyDescent="0.5">
      <c r="F428" s="18">
        <v>42644</v>
      </c>
      <c r="G428" s="19">
        <v>13.17</v>
      </c>
      <c r="H428" s="16">
        <v>0.8387745066468838</v>
      </c>
      <c r="I428" s="14">
        <v>42644</v>
      </c>
    </row>
    <row r="429" spans="6:9" ht="15.75" x14ac:dyDescent="0.5">
      <c r="F429" s="18">
        <v>42645</v>
      </c>
      <c r="G429" s="15">
        <v>13.2</v>
      </c>
      <c r="H429" s="16">
        <v>0.53520689808759747</v>
      </c>
      <c r="I429" s="14">
        <v>42645</v>
      </c>
    </row>
    <row r="430" spans="6:9" ht="15.75" x14ac:dyDescent="0.5">
      <c r="F430" s="18">
        <v>42646</v>
      </c>
      <c r="G430" s="19">
        <v>13.45</v>
      </c>
      <c r="H430" s="16">
        <v>0.47743160459817741</v>
      </c>
      <c r="I430" s="14">
        <v>42646</v>
      </c>
    </row>
    <row r="431" spans="6:9" ht="15.75" x14ac:dyDescent="0.5">
      <c r="F431" s="18">
        <v>42647</v>
      </c>
      <c r="G431" s="15">
        <v>13.28</v>
      </c>
      <c r="H431" s="16">
        <v>0.40871463680351167</v>
      </c>
      <c r="I431" s="14">
        <v>42647</v>
      </c>
    </row>
    <row r="432" spans="6:9" ht="15.75" x14ac:dyDescent="0.5">
      <c r="F432" s="18">
        <v>42648</v>
      </c>
      <c r="G432" s="19">
        <v>13.04</v>
      </c>
      <c r="H432" s="16">
        <v>0.42344172568724614</v>
      </c>
      <c r="I432" s="14">
        <v>42648</v>
      </c>
    </row>
    <row r="433" spans="6:9" ht="15.75" x14ac:dyDescent="0.5">
      <c r="F433" s="18">
        <v>42649</v>
      </c>
      <c r="G433" s="15">
        <v>12.85</v>
      </c>
      <c r="H433" s="16">
        <v>0.36762880965544642</v>
      </c>
      <c r="I433" s="14">
        <v>42649</v>
      </c>
    </row>
    <row r="434" spans="6:9" ht="15.75" x14ac:dyDescent="0.5">
      <c r="F434" s="18">
        <v>42650</v>
      </c>
      <c r="G434" s="19">
        <v>12.67</v>
      </c>
      <c r="H434" s="16">
        <v>0.3557244999121239</v>
      </c>
      <c r="I434" s="14">
        <v>42650</v>
      </c>
    </row>
    <row r="435" spans="6:9" ht="15.75" x14ac:dyDescent="0.5">
      <c r="F435" s="18">
        <v>42651</v>
      </c>
      <c r="G435" s="15">
        <v>12.22</v>
      </c>
      <c r="H435" s="16">
        <v>0.40250387189250658</v>
      </c>
      <c r="I435" s="14">
        <v>42651</v>
      </c>
    </row>
    <row r="436" spans="6:9" ht="15.75" x14ac:dyDescent="0.5">
      <c r="F436" s="18">
        <v>42652</v>
      </c>
      <c r="G436" s="19">
        <v>12.05</v>
      </c>
      <c r="H436" s="16">
        <v>0.36115990555438293</v>
      </c>
      <c r="I436" s="14">
        <v>42652</v>
      </c>
    </row>
    <row r="437" spans="6:9" ht="15.75" x14ac:dyDescent="0.5">
      <c r="F437" s="18">
        <v>42653</v>
      </c>
      <c r="G437" s="15">
        <v>11.76</v>
      </c>
      <c r="H437" s="16">
        <v>0.34718241728664617</v>
      </c>
      <c r="I437" s="14">
        <v>42653</v>
      </c>
    </row>
    <row r="438" spans="6:9" ht="15.75" x14ac:dyDescent="0.5">
      <c r="F438" s="18">
        <v>42654</v>
      </c>
      <c r="G438" s="19">
        <v>11.79</v>
      </c>
      <c r="H438" s="16">
        <v>0.35444951784696421</v>
      </c>
      <c r="I438" s="14">
        <v>42654</v>
      </c>
    </row>
    <row r="439" spans="6:9" ht="15.75" x14ac:dyDescent="0.5">
      <c r="F439" s="18">
        <v>42655</v>
      </c>
      <c r="G439" s="15">
        <v>11.93</v>
      </c>
      <c r="H439" s="16">
        <v>0.35551762906898088</v>
      </c>
      <c r="I439" s="14">
        <v>42655</v>
      </c>
    </row>
    <row r="440" spans="6:9" ht="15.75" x14ac:dyDescent="0.5">
      <c r="F440" s="18">
        <v>42656</v>
      </c>
      <c r="G440" s="19">
        <v>11.96</v>
      </c>
      <c r="H440" s="16">
        <v>0.36194192772775285</v>
      </c>
      <c r="I440" s="14">
        <v>42656</v>
      </c>
    </row>
    <row r="441" spans="6:9" ht="15.75" x14ac:dyDescent="0.5">
      <c r="F441" s="18">
        <v>42657</v>
      </c>
      <c r="G441" s="15">
        <v>11.94</v>
      </c>
      <c r="H441" s="16">
        <v>0.35748506426797622</v>
      </c>
      <c r="I441" s="14">
        <v>42657</v>
      </c>
    </row>
    <row r="442" spans="6:9" ht="15.75" x14ac:dyDescent="0.5">
      <c r="F442" s="18">
        <v>42658</v>
      </c>
      <c r="G442" s="19">
        <v>11.98</v>
      </c>
      <c r="H442" s="16">
        <v>0.31344127738146349</v>
      </c>
      <c r="I442" s="14">
        <v>42658</v>
      </c>
    </row>
    <row r="443" spans="6:9" ht="15.75" x14ac:dyDescent="0.5">
      <c r="F443" s="18">
        <v>42659</v>
      </c>
      <c r="G443" s="15">
        <v>11.95</v>
      </c>
      <c r="H443" s="16">
        <v>0.31593148480863925</v>
      </c>
      <c r="I443" s="14">
        <v>42659</v>
      </c>
    </row>
    <row r="444" spans="6:9" ht="15.75" x14ac:dyDescent="0.5">
      <c r="F444" s="18">
        <v>42660</v>
      </c>
      <c r="G444" s="19">
        <v>12.01</v>
      </c>
      <c r="H444" s="16">
        <v>0.3201600216987876</v>
      </c>
      <c r="I444" s="14">
        <v>42660</v>
      </c>
    </row>
    <row r="445" spans="6:9" ht="15.75" x14ac:dyDescent="0.5">
      <c r="F445" s="18">
        <v>42661</v>
      </c>
      <c r="G445" s="15">
        <v>12.59</v>
      </c>
      <c r="H445" s="16">
        <v>0.47306163063035511</v>
      </c>
      <c r="I445" s="14">
        <v>42661</v>
      </c>
    </row>
    <row r="446" spans="6:9" ht="15.75" x14ac:dyDescent="0.5">
      <c r="F446" s="18">
        <v>42662</v>
      </c>
      <c r="G446" s="19">
        <v>12.02</v>
      </c>
      <c r="H446" s="16">
        <v>0.55449490396330392</v>
      </c>
      <c r="I446" s="14">
        <v>42662</v>
      </c>
    </row>
    <row r="447" spans="6:9" ht="15.75" x14ac:dyDescent="0.5">
      <c r="F447" s="18">
        <v>42663</v>
      </c>
      <c r="G447" s="15">
        <v>12.1</v>
      </c>
      <c r="H447" s="16">
        <v>0.50767705003640173</v>
      </c>
      <c r="I447" s="14">
        <v>42663</v>
      </c>
    </row>
    <row r="448" spans="6:9" ht="15.75" x14ac:dyDescent="0.5">
      <c r="F448" s="18">
        <v>42664</v>
      </c>
      <c r="G448" s="19">
        <v>12.18</v>
      </c>
      <c r="H448" s="16">
        <v>0.50036242374920259</v>
      </c>
      <c r="I448" s="14">
        <v>42664</v>
      </c>
    </row>
    <row r="449" spans="6:9" ht="15.75" x14ac:dyDescent="0.5">
      <c r="F449" s="18">
        <v>42665</v>
      </c>
      <c r="G449" s="15">
        <v>12.07</v>
      </c>
      <c r="H449" s="16">
        <v>0.47297168878943696</v>
      </c>
      <c r="I449" s="14">
        <v>42665</v>
      </c>
    </row>
    <row r="450" spans="6:9" ht="15.75" x14ac:dyDescent="0.5">
      <c r="F450" s="18">
        <v>42666</v>
      </c>
      <c r="G450" s="19">
        <v>12.04</v>
      </c>
      <c r="H450" s="16">
        <v>0.4739520517773218</v>
      </c>
      <c r="I450" s="14">
        <v>42666</v>
      </c>
    </row>
    <row r="451" spans="6:9" ht="15.75" x14ac:dyDescent="0.5">
      <c r="F451" s="18">
        <v>42667</v>
      </c>
      <c r="G451" s="15">
        <v>11.97</v>
      </c>
      <c r="H451" s="16">
        <v>0.47043102795455022</v>
      </c>
      <c r="I451" s="14">
        <v>42667</v>
      </c>
    </row>
    <row r="452" spans="6:9" ht="15.75" x14ac:dyDescent="0.5">
      <c r="F452" s="18">
        <v>42668</v>
      </c>
      <c r="G452" s="19">
        <v>11.41</v>
      </c>
      <c r="H452" s="16">
        <v>0.56737632885806744</v>
      </c>
      <c r="I452" s="14">
        <v>42668</v>
      </c>
    </row>
    <row r="453" spans="6:9" ht="15.75" x14ac:dyDescent="0.5">
      <c r="F453" s="18">
        <v>42669</v>
      </c>
      <c r="G453" s="15">
        <v>11.53</v>
      </c>
      <c r="H453" s="16">
        <v>0.57530470290464064</v>
      </c>
      <c r="I453" s="14">
        <v>42669</v>
      </c>
    </row>
    <row r="454" spans="6:9" ht="15.75" x14ac:dyDescent="0.5">
      <c r="F454" s="18">
        <v>42670</v>
      </c>
      <c r="G454" s="19">
        <v>11.5</v>
      </c>
      <c r="H454" s="16">
        <v>0.57355801171143894</v>
      </c>
      <c r="I454" s="14">
        <v>42670</v>
      </c>
    </row>
    <row r="455" spans="6:9" ht="15.75" x14ac:dyDescent="0.5">
      <c r="F455" s="18">
        <v>42671</v>
      </c>
      <c r="G455" s="15">
        <v>11.09</v>
      </c>
      <c r="H455" s="16">
        <v>0.61326003498308135</v>
      </c>
      <c r="I455" s="14">
        <v>42671</v>
      </c>
    </row>
    <row r="456" spans="6:9" ht="15.75" x14ac:dyDescent="0.5">
      <c r="F456" s="18">
        <v>42672</v>
      </c>
      <c r="G456" s="19">
        <v>10.44</v>
      </c>
      <c r="H456" s="16">
        <v>0.70232637983753021</v>
      </c>
      <c r="I456" s="14">
        <v>42672</v>
      </c>
    </row>
    <row r="457" spans="6:9" ht="15.75" x14ac:dyDescent="0.5">
      <c r="F457" s="18">
        <v>42673</v>
      </c>
      <c r="G457" s="15">
        <v>11.18</v>
      </c>
      <c r="H457" s="16">
        <v>0.79563715412264313</v>
      </c>
      <c r="I457" s="14">
        <v>42673</v>
      </c>
    </row>
    <row r="458" spans="6:9" ht="15.75" x14ac:dyDescent="0.5">
      <c r="F458" s="18">
        <v>42674</v>
      </c>
      <c r="G458" s="19">
        <v>11</v>
      </c>
      <c r="H458" s="16">
        <v>0.75360733183792261</v>
      </c>
      <c r="I458" s="14">
        <v>42674</v>
      </c>
    </row>
    <row r="459" spans="6:9" ht="15.75" x14ac:dyDescent="0.5">
      <c r="F459" s="18">
        <v>42675</v>
      </c>
      <c r="G459" s="15">
        <v>10.77</v>
      </c>
      <c r="H459" s="16">
        <v>0.75131900373437566</v>
      </c>
      <c r="I459" s="14">
        <v>42675</v>
      </c>
    </row>
    <row r="460" spans="6:9" ht="15.75" x14ac:dyDescent="0.5">
      <c r="F460" s="18">
        <v>42676</v>
      </c>
      <c r="G460" s="19">
        <v>10.75</v>
      </c>
      <c r="H460" s="16">
        <v>0.74461525457774547</v>
      </c>
      <c r="I460" s="14">
        <v>42676</v>
      </c>
    </row>
    <row r="461" spans="6:9" ht="15.75" x14ac:dyDescent="0.5">
      <c r="F461" s="18">
        <v>42677</v>
      </c>
      <c r="G461" s="15">
        <v>10.8</v>
      </c>
      <c r="H461" s="16">
        <v>0.75129059565610778</v>
      </c>
      <c r="I461" s="14">
        <v>42677</v>
      </c>
    </row>
    <row r="462" spans="6:9" ht="15.75" x14ac:dyDescent="0.5">
      <c r="F462" s="18">
        <v>42678</v>
      </c>
      <c r="G462" s="19">
        <v>11.09</v>
      </c>
      <c r="H462" s="16">
        <v>0.78740625830097866</v>
      </c>
      <c r="I462" s="14">
        <v>42678</v>
      </c>
    </row>
    <row r="463" spans="6:9" ht="15.75" x14ac:dyDescent="0.5">
      <c r="F463" s="18">
        <v>42679</v>
      </c>
      <c r="G463" s="15">
        <v>11</v>
      </c>
      <c r="H463" s="16">
        <v>0.78741243758237756</v>
      </c>
      <c r="I463" s="14">
        <v>42679</v>
      </c>
    </row>
    <row r="464" spans="6:9" ht="15.75" x14ac:dyDescent="0.5">
      <c r="F464" s="18">
        <v>42680</v>
      </c>
      <c r="G464" s="19">
        <v>10.87</v>
      </c>
      <c r="H464" s="16">
        <v>0.7322270110701895</v>
      </c>
      <c r="I464" s="14">
        <v>42680</v>
      </c>
    </row>
    <row r="465" spans="6:9" ht="15.75" x14ac:dyDescent="0.5">
      <c r="F465" s="18">
        <v>42681</v>
      </c>
      <c r="G465" s="15">
        <v>10.81</v>
      </c>
      <c r="H465" s="16">
        <v>0.7247031318531505</v>
      </c>
      <c r="I465" s="14">
        <v>42681</v>
      </c>
    </row>
    <row r="466" spans="6:9" ht="15.75" x14ac:dyDescent="0.5">
      <c r="F466" s="18">
        <v>42682</v>
      </c>
      <c r="G466" s="19">
        <v>10.83</v>
      </c>
      <c r="H466" s="16">
        <v>0.72611402217834697</v>
      </c>
      <c r="I466" s="14">
        <v>42682</v>
      </c>
    </row>
    <row r="467" spans="6:9" ht="15.75" x14ac:dyDescent="0.5">
      <c r="F467" s="18">
        <v>42683</v>
      </c>
      <c r="G467" s="15">
        <v>10.66</v>
      </c>
      <c r="H467" s="16">
        <v>0.69595273170776695</v>
      </c>
      <c r="I467" s="14">
        <v>42683</v>
      </c>
    </row>
    <row r="468" spans="6:9" ht="15.75" x14ac:dyDescent="0.5">
      <c r="F468" s="18">
        <v>42684</v>
      </c>
      <c r="G468" s="19">
        <v>10.52</v>
      </c>
      <c r="H468" s="16">
        <v>0.56954797933907753</v>
      </c>
      <c r="I468" s="14">
        <v>42684</v>
      </c>
    </row>
    <row r="469" spans="6:9" ht="15.75" x14ac:dyDescent="0.5">
      <c r="F469" s="18">
        <v>42685</v>
      </c>
      <c r="G469" s="15">
        <v>10.29</v>
      </c>
      <c r="H469" s="16">
        <v>0.31061235056577652</v>
      </c>
      <c r="I469" s="14">
        <v>42685</v>
      </c>
    </row>
    <row r="470" spans="6:9" ht="15.75" x14ac:dyDescent="0.5">
      <c r="F470" s="18">
        <v>42686</v>
      </c>
      <c r="G470" s="19">
        <v>9.8800000000000008</v>
      </c>
      <c r="H470" s="16">
        <v>0.37996355489930228</v>
      </c>
      <c r="I470" s="14">
        <v>42686</v>
      </c>
    </row>
    <row r="471" spans="6:9" ht="15.75" x14ac:dyDescent="0.5">
      <c r="F471" s="18">
        <v>42687</v>
      </c>
      <c r="G471" s="15">
        <v>10.1</v>
      </c>
      <c r="H471" s="16">
        <v>0.41916575530319405</v>
      </c>
      <c r="I471" s="14">
        <v>42687</v>
      </c>
    </row>
    <row r="472" spans="6:9" ht="15.75" x14ac:dyDescent="0.5">
      <c r="F472" s="18">
        <v>42688</v>
      </c>
      <c r="G472" s="19">
        <v>9.9700000000000006</v>
      </c>
      <c r="H472" s="16">
        <v>0.42117465705324719</v>
      </c>
      <c r="I472" s="14">
        <v>42688</v>
      </c>
    </row>
    <row r="473" spans="6:9" ht="15.75" x14ac:dyDescent="0.5">
      <c r="F473" s="18">
        <v>42689</v>
      </c>
      <c r="G473" s="15">
        <v>10.220000000000001</v>
      </c>
      <c r="H473" s="16">
        <v>0.46489376204123339</v>
      </c>
      <c r="I473" s="14">
        <v>42689</v>
      </c>
    </row>
    <row r="474" spans="6:9" ht="15.75" x14ac:dyDescent="0.5">
      <c r="F474" s="18">
        <v>42690</v>
      </c>
      <c r="G474" s="19">
        <v>10.06</v>
      </c>
      <c r="H474" s="16">
        <v>0.41082000387046441</v>
      </c>
      <c r="I474" s="14">
        <v>42690</v>
      </c>
    </row>
    <row r="475" spans="6:9" ht="15.75" x14ac:dyDescent="0.5">
      <c r="F475" s="18">
        <v>42691</v>
      </c>
      <c r="G475" s="15">
        <v>9.99</v>
      </c>
      <c r="H475" s="16">
        <v>0.41088901316130916</v>
      </c>
      <c r="I475" s="14">
        <v>42691</v>
      </c>
    </row>
    <row r="476" spans="6:9" ht="15.75" x14ac:dyDescent="0.5">
      <c r="F476" s="18">
        <v>42692</v>
      </c>
      <c r="G476" s="19">
        <v>9.48</v>
      </c>
      <c r="H476" s="16">
        <v>0.50563665404255476</v>
      </c>
      <c r="I476" s="14">
        <v>42692</v>
      </c>
    </row>
    <row r="477" spans="6:9" ht="15.75" x14ac:dyDescent="0.5">
      <c r="F477" s="18">
        <v>42693</v>
      </c>
      <c r="G477" s="15">
        <v>9.66</v>
      </c>
      <c r="H477" s="16">
        <v>0.54339234136121717</v>
      </c>
      <c r="I477" s="14">
        <v>42693</v>
      </c>
    </row>
    <row r="478" spans="6:9" ht="15.75" x14ac:dyDescent="0.5">
      <c r="F478" s="18">
        <v>42694</v>
      </c>
      <c r="G478" s="19">
        <v>9.58</v>
      </c>
      <c r="H478" s="16">
        <v>0.53749451782272395</v>
      </c>
      <c r="I478" s="14">
        <v>42694</v>
      </c>
    </row>
    <row r="479" spans="6:9" ht="15.75" x14ac:dyDescent="0.5">
      <c r="F479" s="18">
        <v>42695</v>
      </c>
      <c r="G479" s="15">
        <v>9.6199999999999992</v>
      </c>
      <c r="H479" s="16">
        <v>0.5437832955878088</v>
      </c>
      <c r="I479" s="14">
        <v>42695</v>
      </c>
    </row>
    <row r="480" spans="6:9" ht="15.75" x14ac:dyDescent="0.5">
      <c r="F480" s="18">
        <v>42696</v>
      </c>
      <c r="G480" s="19">
        <v>9.91</v>
      </c>
      <c r="H480" s="16">
        <v>0.59770360395432998</v>
      </c>
      <c r="I480" s="14">
        <v>42696</v>
      </c>
    </row>
    <row r="481" spans="6:9" ht="15.75" x14ac:dyDescent="0.5">
      <c r="F481" s="18">
        <v>42697</v>
      </c>
      <c r="G481" s="15">
        <v>9.84</v>
      </c>
      <c r="H481" s="16">
        <v>0.58527527077547903</v>
      </c>
      <c r="I481" s="14">
        <v>42697</v>
      </c>
    </row>
    <row r="482" spans="6:9" ht="15.75" x14ac:dyDescent="0.5">
      <c r="F482" s="18">
        <v>42698</v>
      </c>
      <c r="G482" s="19">
        <v>9.23</v>
      </c>
      <c r="H482" s="16">
        <v>0.66990106985635867</v>
      </c>
      <c r="I482" s="14">
        <v>42698</v>
      </c>
    </row>
    <row r="483" spans="6:9" ht="15.75" x14ac:dyDescent="0.5">
      <c r="F483" s="18">
        <v>42699</v>
      </c>
      <c r="G483" s="15">
        <v>9.4</v>
      </c>
      <c r="H483" s="16">
        <v>0.66287799933207747</v>
      </c>
      <c r="I483" s="14">
        <v>42699</v>
      </c>
    </row>
    <row r="484" spans="6:9" ht="15.75" x14ac:dyDescent="0.5">
      <c r="F484" s="18">
        <v>42700</v>
      </c>
      <c r="G484" s="19">
        <v>9.33</v>
      </c>
      <c r="H484" s="16">
        <v>0.66111479066649459</v>
      </c>
      <c r="I484" s="14">
        <v>42700</v>
      </c>
    </row>
    <row r="485" spans="6:9" ht="15.75" x14ac:dyDescent="0.5">
      <c r="F485" s="18">
        <v>42701</v>
      </c>
      <c r="G485" s="15">
        <v>9</v>
      </c>
      <c r="H485" s="16">
        <v>0.65031332032127165</v>
      </c>
      <c r="I485" s="14">
        <v>42701</v>
      </c>
    </row>
    <row r="486" spans="6:9" ht="15.75" x14ac:dyDescent="0.5">
      <c r="F486" s="18">
        <v>42702</v>
      </c>
      <c r="G486" s="19">
        <v>8.7200000000000006</v>
      </c>
      <c r="H486" s="16">
        <v>0.66462067659615609</v>
      </c>
      <c r="I486" s="14">
        <v>42702</v>
      </c>
    </row>
    <row r="487" spans="6:9" ht="15.75" x14ac:dyDescent="0.5">
      <c r="F487" s="18">
        <v>42703</v>
      </c>
      <c r="G487" s="15">
        <v>8.17</v>
      </c>
      <c r="H487" s="16">
        <v>0.75000951706514163</v>
      </c>
      <c r="I487" s="14">
        <v>42703</v>
      </c>
    </row>
    <row r="488" spans="6:9" ht="15.75" x14ac:dyDescent="0.5">
      <c r="F488" s="18">
        <v>42704</v>
      </c>
      <c r="G488" s="19">
        <v>8.59</v>
      </c>
      <c r="H488" s="16">
        <v>0.8208203721103795</v>
      </c>
      <c r="I488" s="14">
        <v>42704</v>
      </c>
    </row>
    <row r="489" spans="6:9" ht="15.75" x14ac:dyDescent="0.5">
      <c r="F489" s="18">
        <v>42705</v>
      </c>
      <c r="G489" s="15">
        <v>8.4499999999999993</v>
      </c>
      <c r="H489" s="16">
        <v>0.79820415320084193</v>
      </c>
      <c r="I489" s="14">
        <v>42705</v>
      </c>
    </row>
    <row r="490" spans="6:9" ht="15.75" x14ac:dyDescent="0.5">
      <c r="F490" s="18">
        <v>42706</v>
      </c>
      <c r="G490" s="19">
        <v>7.76</v>
      </c>
      <c r="H490" s="16">
        <v>0.93546597918805463</v>
      </c>
      <c r="I490" s="14">
        <v>42706</v>
      </c>
    </row>
    <row r="491" spans="6:9" ht="15.75" x14ac:dyDescent="0.5">
      <c r="F491" s="18">
        <v>42707</v>
      </c>
      <c r="G491" s="15">
        <v>7.92</v>
      </c>
      <c r="H491" s="16">
        <v>0.95935998644481324</v>
      </c>
      <c r="I491" s="14">
        <v>42707</v>
      </c>
    </row>
    <row r="492" spans="6:9" ht="15.75" x14ac:dyDescent="0.5">
      <c r="F492" s="18">
        <v>42708</v>
      </c>
      <c r="G492" s="19">
        <v>7.44</v>
      </c>
      <c r="H492" s="16">
        <v>0.94250767896667542</v>
      </c>
      <c r="I492" s="14">
        <v>42708</v>
      </c>
    </row>
    <row r="493" spans="6:9" ht="15.75" x14ac:dyDescent="0.5">
      <c r="F493" s="18">
        <v>42709</v>
      </c>
      <c r="G493" s="15">
        <v>6.82</v>
      </c>
      <c r="H493" s="16">
        <v>1.0196959288583789</v>
      </c>
      <c r="I493" s="14">
        <v>42709</v>
      </c>
    </row>
    <row r="494" spans="6:9" ht="15.75" x14ac:dyDescent="0.5">
      <c r="F494" s="18">
        <v>42710</v>
      </c>
      <c r="G494" s="19">
        <v>7.87</v>
      </c>
      <c r="H494" s="16">
        <v>1.5026133896437435</v>
      </c>
      <c r="I494" s="14">
        <v>42710</v>
      </c>
    </row>
    <row r="495" spans="6:9" ht="15.75" x14ac:dyDescent="0.5">
      <c r="F495" s="18">
        <v>42711</v>
      </c>
      <c r="G495" s="15">
        <v>8.3800000000000008</v>
      </c>
      <c r="H495" s="16">
        <v>1.5744694940020438</v>
      </c>
      <c r="I495" s="14">
        <v>42711</v>
      </c>
    </row>
    <row r="496" spans="6:9" ht="15.75" x14ac:dyDescent="0.5">
      <c r="F496" s="18">
        <v>42712</v>
      </c>
      <c r="G496" s="19">
        <v>8.23</v>
      </c>
      <c r="H496" s="16">
        <v>1.5753545351040785</v>
      </c>
      <c r="I496" s="14">
        <v>42712</v>
      </c>
    </row>
    <row r="497" spans="6:9" ht="15.75" x14ac:dyDescent="0.5">
      <c r="F497" s="18">
        <v>42713</v>
      </c>
      <c r="G497" s="15">
        <v>8.4499999999999993</v>
      </c>
      <c r="H497" s="16">
        <v>1.5810958442431042</v>
      </c>
      <c r="I497" s="14">
        <v>42713</v>
      </c>
    </row>
    <row r="498" spans="6:9" ht="15.75" x14ac:dyDescent="0.5">
      <c r="F498" s="18">
        <v>42714</v>
      </c>
      <c r="G498" s="19">
        <v>8.1300000000000008</v>
      </c>
      <c r="H498" s="16">
        <v>1.5873367226228889</v>
      </c>
      <c r="I498" s="14">
        <v>42714</v>
      </c>
    </row>
    <row r="499" spans="6:9" ht="15.75" x14ac:dyDescent="0.5">
      <c r="F499" s="18">
        <v>42715</v>
      </c>
      <c r="G499" s="15">
        <v>8.19</v>
      </c>
      <c r="H499" s="16">
        <v>1.5293553641444935</v>
      </c>
      <c r="I499" s="14">
        <v>42715</v>
      </c>
    </row>
    <row r="500" spans="6:9" ht="15.75" x14ac:dyDescent="0.5">
      <c r="F500" s="18">
        <v>42716</v>
      </c>
      <c r="G500" s="19">
        <v>8.52</v>
      </c>
      <c r="H500" s="16">
        <v>1.5143216829020301</v>
      </c>
      <c r="I500" s="14">
        <v>42716</v>
      </c>
    </row>
    <row r="501" spans="6:9" ht="15.75" x14ac:dyDescent="0.5">
      <c r="F501" s="18">
        <v>42717</v>
      </c>
      <c r="G501" s="15">
        <v>8.42</v>
      </c>
      <c r="H501" s="16">
        <v>1.5123309179822859</v>
      </c>
      <c r="I501" s="14">
        <v>42717</v>
      </c>
    </row>
    <row r="502" spans="6:9" ht="15.75" x14ac:dyDescent="0.5">
      <c r="F502" s="18">
        <v>42718</v>
      </c>
      <c r="G502" s="19">
        <v>8.27</v>
      </c>
      <c r="H502" s="16">
        <v>1.3927600595051819</v>
      </c>
      <c r="I502" s="14">
        <v>42718</v>
      </c>
    </row>
    <row r="503" spans="6:9" ht="15.75" x14ac:dyDescent="0.5">
      <c r="F503" s="18">
        <v>42719</v>
      </c>
      <c r="G503" s="15">
        <v>7.83</v>
      </c>
      <c r="H503" s="16">
        <v>1.4416352579229716</v>
      </c>
      <c r="I503" s="14">
        <v>42719</v>
      </c>
    </row>
    <row r="504" spans="6:9" ht="15.75" x14ac:dyDescent="0.5">
      <c r="F504" s="18">
        <v>42720</v>
      </c>
      <c r="G504" s="19">
        <v>7.86</v>
      </c>
      <c r="H504" s="16">
        <v>1.3714056971538673</v>
      </c>
      <c r="I504" s="14">
        <v>42720</v>
      </c>
    </row>
    <row r="505" spans="6:9" ht="15.75" x14ac:dyDescent="0.5">
      <c r="F505" s="18">
        <v>42721</v>
      </c>
      <c r="G505" s="15">
        <v>7.88</v>
      </c>
      <c r="H505" s="16">
        <v>1.2034160076239235</v>
      </c>
      <c r="I505" s="14">
        <v>42721</v>
      </c>
    </row>
    <row r="506" spans="6:9" ht="15.75" x14ac:dyDescent="0.5">
      <c r="F506" s="18">
        <v>42722</v>
      </c>
      <c r="G506" s="19">
        <v>7.87</v>
      </c>
      <c r="H506" s="16">
        <v>0.74268837881284244</v>
      </c>
      <c r="I506" s="14">
        <v>42722</v>
      </c>
    </row>
    <row r="507" spans="6:9" ht="15.75" x14ac:dyDescent="0.5">
      <c r="F507" s="18">
        <v>42723</v>
      </c>
      <c r="G507" s="15">
        <v>7.64</v>
      </c>
      <c r="H507" s="16">
        <v>0.60926673344222915</v>
      </c>
      <c r="I507" s="14">
        <v>42723</v>
      </c>
    </row>
    <row r="508" spans="6:9" ht="15.75" x14ac:dyDescent="0.5">
      <c r="F508" s="18">
        <v>42724</v>
      </c>
      <c r="G508" s="19">
        <v>7.66</v>
      </c>
      <c r="H508" s="16">
        <v>0.6078363501994638</v>
      </c>
      <c r="I508" s="14">
        <v>42724</v>
      </c>
    </row>
    <row r="509" spans="6:9" ht="15.75" x14ac:dyDescent="0.5">
      <c r="F509" s="18">
        <v>42725</v>
      </c>
      <c r="G509" s="15">
        <v>7.91</v>
      </c>
      <c r="H509" s="16">
        <v>0.62341235900204328</v>
      </c>
      <c r="I509" s="14">
        <v>42725</v>
      </c>
    </row>
    <row r="510" spans="6:9" ht="15.75" x14ac:dyDescent="0.5">
      <c r="F510" s="18">
        <v>42726</v>
      </c>
      <c r="G510" s="19">
        <v>7.59</v>
      </c>
      <c r="H510" s="16">
        <v>0.63045354904046169</v>
      </c>
      <c r="I510" s="14">
        <v>42726</v>
      </c>
    </row>
    <row r="511" spans="6:9" ht="15.75" x14ac:dyDescent="0.5">
      <c r="F511" s="18">
        <v>42727</v>
      </c>
      <c r="G511" s="15">
        <v>7.17</v>
      </c>
      <c r="H511" s="16">
        <v>0.70575784647271067</v>
      </c>
      <c r="I511" s="14">
        <v>42727</v>
      </c>
    </row>
    <row r="512" spans="6:9" ht="15.75" x14ac:dyDescent="0.5">
      <c r="F512" s="18">
        <v>42728</v>
      </c>
      <c r="G512" s="19">
        <v>7.27</v>
      </c>
      <c r="H512" s="16">
        <v>0.63475078900179582</v>
      </c>
      <c r="I512" s="14">
        <v>42728</v>
      </c>
    </row>
    <row r="513" spans="6:9" ht="15.75" x14ac:dyDescent="0.5">
      <c r="F513" s="18">
        <v>42729</v>
      </c>
      <c r="G513" s="15">
        <v>7.18</v>
      </c>
      <c r="H513" s="16">
        <v>0.63469609591265619</v>
      </c>
      <c r="I513" s="14">
        <v>42729</v>
      </c>
    </row>
    <row r="514" spans="6:9" ht="15.75" x14ac:dyDescent="0.5">
      <c r="F514" s="18">
        <v>42730</v>
      </c>
      <c r="G514" s="19">
        <v>7.27</v>
      </c>
      <c r="H514" s="16">
        <v>0.65554268126851623</v>
      </c>
      <c r="I514" s="14">
        <v>42730</v>
      </c>
    </row>
    <row r="515" spans="6:9" ht="15.75" x14ac:dyDescent="0.5">
      <c r="F515" s="18">
        <v>42731</v>
      </c>
      <c r="G515" s="15">
        <v>7.17</v>
      </c>
      <c r="H515" s="16">
        <v>0.57562387052903452</v>
      </c>
      <c r="I515" s="14">
        <v>42731</v>
      </c>
    </row>
    <row r="516" spans="6:9" ht="15.75" x14ac:dyDescent="0.5">
      <c r="F516" s="18">
        <v>42732</v>
      </c>
      <c r="G516" s="19">
        <v>7.52</v>
      </c>
      <c r="H516" s="16">
        <v>0.67990465487180041</v>
      </c>
      <c r="I516" s="14">
        <v>42732</v>
      </c>
    </row>
    <row r="517" spans="6:9" ht="15.75" x14ac:dyDescent="0.5">
      <c r="F517" s="18">
        <v>42733</v>
      </c>
      <c r="G517" s="15">
        <v>8.2799999999999994</v>
      </c>
      <c r="H517" s="16">
        <v>0.95020323227667058</v>
      </c>
      <c r="I517" s="14">
        <v>42733</v>
      </c>
    </row>
    <row r="518" spans="6:9" ht="15.75" x14ac:dyDescent="0.5">
      <c r="F518" s="18">
        <v>42734</v>
      </c>
      <c r="G518" s="19">
        <v>8.16</v>
      </c>
      <c r="H518" s="16">
        <v>0.95788365260909847</v>
      </c>
      <c r="I518" s="14">
        <v>42734</v>
      </c>
    </row>
    <row r="519" spans="6:9" ht="15.75" x14ac:dyDescent="0.5">
      <c r="F519" s="18">
        <v>42735</v>
      </c>
      <c r="G519" s="15">
        <v>7.97</v>
      </c>
      <c r="H519" s="16">
        <v>0.94874695978106205</v>
      </c>
      <c r="I519" s="14">
        <v>42735</v>
      </c>
    </row>
    <row r="520" spans="6:9" ht="15.75" x14ac:dyDescent="0.5">
      <c r="F520" s="18">
        <v>42736</v>
      </c>
      <c r="G520" s="19">
        <v>8.17</v>
      </c>
      <c r="H520" s="16">
        <v>0.95902136786043513</v>
      </c>
      <c r="I520" s="14">
        <v>42736</v>
      </c>
    </row>
    <row r="521" spans="6:9" ht="15.75" x14ac:dyDescent="0.5">
      <c r="F521" s="18">
        <v>42737</v>
      </c>
      <c r="G521" s="15">
        <v>8.3800000000000008</v>
      </c>
      <c r="H521" s="16">
        <v>0.95104783610866273</v>
      </c>
      <c r="I521" s="14">
        <v>42737</v>
      </c>
    </row>
    <row r="522" spans="6:9" ht="15.75" x14ac:dyDescent="0.5">
      <c r="F522" s="18">
        <v>42738</v>
      </c>
      <c r="G522" s="19">
        <v>9.73</v>
      </c>
      <c r="H522" s="16">
        <v>1.2871054005526292</v>
      </c>
      <c r="I522" s="14">
        <v>42738</v>
      </c>
    </row>
    <row r="523" spans="6:9" ht="15.75" x14ac:dyDescent="0.5">
      <c r="F523" s="18">
        <v>42739</v>
      </c>
      <c r="G523" s="15">
        <v>11.25</v>
      </c>
      <c r="H523" s="16">
        <v>1.3950728925656608</v>
      </c>
      <c r="I523" s="14">
        <v>42739</v>
      </c>
    </row>
    <row r="524" spans="6:9" ht="15.75" x14ac:dyDescent="0.5">
      <c r="F524" s="18">
        <v>42740</v>
      </c>
      <c r="G524" s="19">
        <v>10.25</v>
      </c>
      <c r="H524" s="16">
        <v>1.6398856588814352</v>
      </c>
      <c r="I524" s="14">
        <v>42740</v>
      </c>
    </row>
    <row r="525" spans="6:9" ht="15.75" x14ac:dyDescent="0.5">
      <c r="F525" s="18">
        <v>42741</v>
      </c>
      <c r="G525" s="15">
        <v>10.25</v>
      </c>
      <c r="H525" s="16">
        <v>1.6269955327271148</v>
      </c>
      <c r="I525" s="14">
        <v>42741</v>
      </c>
    </row>
    <row r="526" spans="6:9" ht="15.75" x14ac:dyDescent="0.5">
      <c r="F526" s="18">
        <v>42742</v>
      </c>
      <c r="G526" s="19">
        <v>9.8699999999999992</v>
      </c>
      <c r="H526" s="16">
        <v>1.6853052851606354</v>
      </c>
      <c r="I526" s="14">
        <v>42742</v>
      </c>
    </row>
    <row r="527" spans="6:9" ht="15.75" x14ac:dyDescent="0.5">
      <c r="F527" s="18">
        <v>42743</v>
      </c>
      <c r="G527" s="15">
        <v>10.29</v>
      </c>
      <c r="H527" s="16">
        <v>1.6633101849015628</v>
      </c>
      <c r="I527" s="14">
        <v>42743</v>
      </c>
    </row>
    <row r="528" spans="6:9" ht="15.75" x14ac:dyDescent="0.5">
      <c r="F528" s="18">
        <v>42744</v>
      </c>
      <c r="G528" s="19">
        <v>10.33</v>
      </c>
      <c r="H528" s="16">
        <v>1.6664655818587468</v>
      </c>
      <c r="I528" s="14">
        <v>42744</v>
      </c>
    </row>
    <row r="529" spans="6:9" ht="15.75" x14ac:dyDescent="0.5">
      <c r="F529" s="18">
        <v>42745</v>
      </c>
      <c r="G529" s="15">
        <v>10.55</v>
      </c>
      <c r="H529" s="16">
        <v>1.588410237686902</v>
      </c>
      <c r="I529" s="14">
        <v>42745</v>
      </c>
    </row>
    <row r="530" spans="6:9" ht="15.75" x14ac:dyDescent="0.5">
      <c r="F530" s="18">
        <v>42746</v>
      </c>
      <c r="G530" s="19">
        <v>9.7200000000000006</v>
      </c>
      <c r="H530" s="16">
        <v>1.7162620810157778</v>
      </c>
      <c r="I530" s="14">
        <v>42746</v>
      </c>
    </row>
    <row r="531" spans="6:9" ht="15.75" x14ac:dyDescent="0.5">
      <c r="F531" s="18">
        <v>42747</v>
      </c>
      <c r="G531" s="15">
        <v>9.86</v>
      </c>
      <c r="H531" s="16">
        <v>1.694211388745763</v>
      </c>
      <c r="I531" s="14">
        <v>42747</v>
      </c>
    </row>
    <row r="532" spans="6:9" ht="15.75" x14ac:dyDescent="0.5">
      <c r="F532" s="18">
        <v>42748</v>
      </c>
      <c r="G532" s="19">
        <v>9.77</v>
      </c>
      <c r="H532" s="16">
        <v>1.7023424204634223</v>
      </c>
      <c r="I532" s="14">
        <v>42748</v>
      </c>
    </row>
    <row r="533" spans="6:9" ht="15.75" x14ac:dyDescent="0.5">
      <c r="F533" s="18">
        <v>42749</v>
      </c>
      <c r="G533" s="15">
        <v>9.65</v>
      </c>
      <c r="H533" s="16">
        <v>1.709552504531324</v>
      </c>
      <c r="I533" s="14">
        <v>42749</v>
      </c>
    </row>
    <row r="534" spans="6:9" ht="15.75" x14ac:dyDescent="0.5">
      <c r="F534" s="18">
        <v>42750</v>
      </c>
      <c r="G534" s="19">
        <v>9.9</v>
      </c>
      <c r="H534" s="16">
        <v>1.4021045520229167</v>
      </c>
      <c r="I534" s="14">
        <v>42750</v>
      </c>
    </row>
    <row r="535" spans="6:9" ht="15.75" x14ac:dyDescent="0.5">
      <c r="F535" s="18">
        <v>42751</v>
      </c>
      <c r="G535" s="15">
        <v>9.64</v>
      </c>
      <c r="H535" s="16">
        <v>0.9482626922854811</v>
      </c>
      <c r="I535" s="14">
        <v>42751</v>
      </c>
    </row>
    <row r="536" spans="6:9" ht="15.75" x14ac:dyDescent="0.5">
      <c r="F536" s="18">
        <v>42752</v>
      </c>
      <c r="G536" s="19">
        <v>10.3</v>
      </c>
      <c r="H536" s="16">
        <v>0.88857517044981449</v>
      </c>
      <c r="I536" s="14">
        <v>42752</v>
      </c>
    </row>
    <row r="537" spans="6:9" ht="15.75" x14ac:dyDescent="0.5">
      <c r="F537" s="18">
        <v>42753</v>
      </c>
      <c r="G537" s="15">
        <v>10.23</v>
      </c>
      <c r="H537" s="16">
        <v>0.88986905416439621</v>
      </c>
      <c r="I537" s="14">
        <v>42753</v>
      </c>
    </row>
    <row r="538" spans="6:9" ht="15.75" x14ac:dyDescent="0.5">
      <c r="F538" s="18">
        <v>42754</v>
      </c>
      <c r="G538" s="19">
        <v>10.4</v>
      </c>
      <c r="H538" s="16">
        <v>0.85192408036880496</v>
      </c>
      <c r="I538" s="14">
        <v>42754</v>
      </c>
    </row>
    <row r="539" spans="6:9" ht="15.75" x14ac:dyDescent="0.5">
      <c r="F539" s="18">
        <v>42755</v>
      </c>
      <c r="G539" s="15">
        <v>10.6</v>
      </c>
      <c r="H539" s="16">
        <v>0.81701830351115134</v>
      </c>
      <c r="I539" s="14">
        <v>42755</v>
      </c>
    </row>
    <row r="540" spans="6:9" ht="15.75" x14ac:dyDescent="0.5">
      <c r="F540" s="18">
        <v>42756</v>
      </c>
      <c r="G540" s="19">
        <v>10.91</v>
      </c>
      <c r="H540" s="16">
        <v>0.83554078247977848</v>
      </c>
      <c r="I540" s="14">
        <v>42756</v>
      </c>
    </row>
    <row r="541" spans="6:9" ht="15.75" x14ac:dyDescent="0.5">
      <c r="F541" s="18">
        <v>42757</v>
      </c>
      <c r="G541" s="15">
        <v>10.7</v>
      </c>
      <c r="H541" s="16">
        <v>0.84026635632178337</v>
      </c>
      <c r="I541" s="14">
        <v>42757</v>
      </c>
    </row>
    <row r="542" spans="6:9" ht="15.75" x14ac:dyDescent="0.5">
      <c r="F542" s="18">
        <v>42758</v>
      </c>
      <c r="G542" s="19">
        <v>10.82</v>
      </c>
      <c r="H542" s="16">
        <v>0.58838753229269913</v>
      </c>
      <c r="I542" s="14">
        <v>42758</v>
      </c>
    </row>
    <row r="543" spans="6:9" ht="15.75" x14ac:dyDescent="0.5">
      <c r="F543" s="18">
        <v>42759</v>
      </c>
      <c r="G543" s="15">
        <v>10.63</v>
      </c>
      <c r="H543" s="16">
        <v>0.61211009063082367</v>
      </c>
      <c r="I543" s="14">
        <v>42759</v>
      </c>
    </row>
    <row r="544" spans="6:9" ht="15.75" x14ac:dyDescent="0.5">
      <c r="F544" s="18">
        <v>42760</v>
      </c>
      <c r="G544" s="19">
        <v>10.57</v>
      </c>
      <c r="H544" s="16">
        <v>0.60831041417729093</v>
      </c>
      <c r="I544" s="14">
        <v>42760</v>
      </c>
    </row>
    <row r="545" spans="6:9" ht="15.75" x14ac:dyDescent="0.5">
      <c r="F545" s="18">
        <v>42761</v>
      </c>
      <c r="G545" s="15">
        <v>10.59</v>
      </c>
      <c r="H545" s="16">
        <v>0.59428550384902745</v>
      </c>
      <c r="I545" s="14">
        <v>42761</v>
      </c>
    </row>
    <row r="546" spans="6:9" ht="15.75" x14ac:dyDescent="0.5">
      <c r="F546" s="18">
        <v>42762</v>
      </c>
      <c r="G546" s="19">
        <v>10.54</v>
      </c>
      <c r="H546" s="16">
        <v>0.58460760919124666</v>
      </c>
      <c r="I546" s="14">
        <v>42762</v>
      </c>
    </row>
    <row r="547" spans="6:9" ht="15.75" x14ac:dyDescent="0.5">
      <c r="F547" s="18">
        <v>42763</v>
      </c>
      <c r="G547" s="15">
        <v>10.56</v>
      </c>
      <c r="H547" s="16">
        <v>0.53910656773471388</v>
      </c>
      <c r="I547" s="14">
        <v>42763</v>
      </c>
    </row>
    <row r="548" spans="6:9" ht="15.75" x14ac:dyDescent="0.5">
      <c r="F548" s="18">
        <v>42764</v>
      </c>
      <c r="G548" s="19">
        <v>10.48</v>
      </c>
      <c r="H548" s="16">
        <v>0.34020971266778055</v>
      </c>
      <c r="I548" s="14">
        <v>42764</v>
      </c>
    </row>
    <row r="549" spans="6:9" ht="15.75" x14ac:dyDescent="0.5">
      <c r="F549" s="18">
        <v>42765</v>
      </c>
      <c r="G549" s="15">
        <v>10.57</v>
      </c>
      <c r="H549" s="16">
        <v>0.337569542101884</v>
      </c>
      <c r="I549" s="14">
        <v>42765</v>
      </c>
    </row>
    <row r="550" spans="6:9" ht="15.75" x14ac:dyDescent="0.5">
      <c r="F550" s="18">
        <v>42766</v>
      </c>
      <c r="G550" s="19">
        <v>10.73</v>
      </c>
      <c r="H550" s="16">
        <v>0.33485847603374369</v>
      </c>
      <c r="I550" s="14">
        <v>42766</v>
      </c>
    </row>
    <row r="551" spans="6:9" ht="15.75" x14ac:dyDescent="0.5">
      <c r="F551" s="18">
        <v>42767</v>
      </c>
      <c r="G551" s="15">
        <v>10.73</v>
      </c>
      <c r="H551" s="16">
        <v>0.31318868199566824</v>
      </c>
      <c r="I551" s="14">
        <v>42767</v>
      </c>
    </row>
    <row r="552" spans="6:9" ht="15.75" x14ac:dyDescent="0.5">
      <c r="F552" s="18">
        <v>42768</v>
      </c>
      <c r="G552" s="19">
        <v>10.82</v>
      </c>
      <c r="H552" s="16">
        <v>0.24907030982676542</v>
      </c>
      <c r="I552" s="14">
        <v>42768</v>
      </c>
    </row>
    <row r="553" spans="6:9" ht="15.75" x14ac:dyDescent="0.5">
      <c r="F553" s="18">
        <v>42769</v>
      </c>
      <c r="G553" s="15">
        <v>11.11</v>
      </c>
      <c r="H553" s="16">
        <v>0.26843221762695813</v>
      </c>
      <c r="I553" s="14">
        <v>42769</v>
      </c>
    </row>
    <row r="554" spans="6:9" ht="15.75" x14ac:dyDescent="0.5">
      <c r="F554" s="18">
        <v>42770</v>
      </c>
      <c r="G554" s="19">
        <v>11.43</v>
      </c>
      <c r="H554" s="16">
        <v>0.31351731474920913</v>
      </c>
      <c r="I554" s="14">
        <v>42770</v>
      </c>
    </row>
    <row r="555" spans="6:9" ht="15.75" x14ac:dyDescent="0.5">
      <c r="F555" s="18">
        <v>42771</v>
      </c>
      <c r="G555" s="15">
        <v>11.35</v>
      </c>
      <c r="H555" s="16">
        <v>0.28377499306616449</v>
      </c>
      <c r="I555" s="14">
        <v>42771</v>
      </c>
    </row>
    <row r="556" spans="6:9" ht="15.75" x14ac:dyDescent="0.5">
      <c r="F556" s="18">
        <v>42772</v>
      </c>
      <c r="G556" s="19">
        <v>11.39</v>
      </c>
      <c r="H556" s="16">
        <v>0.27287885359470515</v>
      </c>
      <c r="I556" s="14">
        <v>42772</v>
      </c>
    </row>
    <row r="557" spans="6:9" ht="15.75" x14ac:dyDescent="0.5">
      <c r="F557" s="18">
        <v>42773</v>
      </c>
      <c r="G557" s="15">
        <v>11.52</v>
      </c>
      <c r="H557" s="16">
        <v>0.27287749944814182</v>
      </c>
      <c r="I557" s="14">
        <v>42773</v>
      </c>
    </row>
    <row r="558" spans="6:9" ht="15.75" x14ac:dyDescent="0.5">
      <c r="F558" s="18">
        <v>42774</v>
      </c>
      <c r="G558" s="19">
        <v>11.43</v>
      </c>
      <c r="H558" s="16">
        <v>0.27996042529838938</v>
      </c>
      <c r="I558" s="14">
        <v>42774</v>
      </c>
    </row>
    <row r="559" spans="6:9" ht="15.75" x14ac:dyDescent="0.5">
      <c r="F559" s="18">
        <v>42775</v>
      </c>
      <c r="G559" s="15">
        <v>11.03</v>
      </c>
      <c r="H559" s="16">
        <v>0.39680666654251678</v>
      </c>
      <c r="I559" s="14">
        <v>42775</v>
      </c>
    </row>
    <row r="560" spans="6:9" ht="15.75" x14ac:dyDescent="0.5">
      <c r="F560" s="18">
        <v>42776</v>
      </c>
      <c r="G560" s="19">
        <v>11.28</v>
      </c>
      <c r="H560" s="16">
        <v>0.40582861481437871</v>
      </c>
      <c r="I560" s="14">
        <v>42776</v>
      </c>
    </row>
    <row r="561" spans="6:9" ht="15.75" x14ac:dyDescent="0.5">
      <c r="F561" s="18">
        <v>42777</v>
      </c>
      <c r="G561" s="15">
        <v>11.35</v>
      </c>
      <c r="H561" s="16">
        <v>0.40545617841201459</v>
      </c>
      <c r="I561" s="14">
        <v>42777</v>
      </c>
    </row>
    <row r="562" spans="6:9" ht="15.75" x14ac:dyDescent="0.5">
      <c r="F562" s="18">
        <v>42778</v>
      </c>
      <c r="G562" s="19">
        <v>11.4</v>
      </c>
      <c r="H562" s="16">
        <v>0.40013654936999993</v>
      </c>
      <c r="I562" s="14">
        <v>42778</v>
      </c>
    </row>
    <row r="563" spans="6:9" ht="15.75" x14ac:dyDescent="0.5">
      <c r="F563" s="18">
        <v>42779</v>
      </c>
      <c r="G563" s="15">
        <v>11.27</v>
      </c>
      <c r="H563" s="16">
        <v>0.4140082134064707</v>
      </c>
      <c r="I563" s="14">
        <v>42779</v>
      </c>
    </row>
    <row r="564" spans="6:9" ht="15.75" x14ac:dyDescent="0.5">
      <c r="F564" s="18">
        <v>42780</v>
      </c>
      <c r="G564" s="19">
        <v>13.03</v>
      </c>
      <c r="H564" s="16">
        <v>1.0228696852107451</v>
      </c>
      <c r="I564" s="14">
        <v>42780</v>
      </c>
    </row>
    <row r="565" spans="6:9" ht="15.75" x14ac:dyDescent="0.5">
      <c r="F565" s="18">
        <v>42781</v>
      </c>
      <c r="G565" s="15">
        <v>12.92</v>
      </c>
      <c r="H565" s="16">
        <v>1.0310716045752439</v>
      </c>
      <c r="I565" s="14">
        <v>42781</v>
      </c>
    </row>
    <row r="566" spans="6:9" ht="15.75" x14ac:dyDescent="0.5">
      <c r="F566" s="18">
        <v>42782</v>
      </c>
      <c r="G566" s="19">
        <v>12.9</v>
      </c>
      <c r="H566" s="16">
        <v>1.0281623550218246</v>
      </c>
      <c r="I566" s="14">
        <v>42782</v>
      </c>
    </row>
    <row r="567" spans="6:9" ht="15.75" x14ac:dyDescent="0.5">
      <c r="F567" s="18">
        <v>42783</v>
      </c>
      <c r="G567" s="15">
        <v>12.68</v>
      </c>
      <c r="H567" s="16">
        <v>1.0384084887698581</v>
      </c>
      <c r="I567" s="14">
        <v>42783</v>
      </c>
    </row>
    <row r="568" spans="6:9" ht="15.75" x14ac:dyDescent="0.5">
      <c r="F568" s="18">
        <v>42784</v>
      </c>
      <c r="G568" s="19">
        <v>12.81</v>
      </c>
      <c r="H568" s="16">
        <v>1.0375923330249159</v>
      </c>
      <c r="I568" s="14">
        <v>42784</v>
      </c>
    </row>
    <row r="569" spans="6:9" ht="15.75" x14ac:dyDescent="0.5">
      <c r="F569" s="18">
        <v>42785</v>
      </c>
      <c r="G569" s="15">
        <v>12.76</v>
      </c>
      <c r="H569" s="16">
        <v>1.0414053274355679</v>
      </c>
      <c r="I569" s="14">
        <v>42785</v>
      </c>
    </row>
    <row r="570" spans="6:9" ht="15.75" x14ac:dyDescent="0.5">
      <c r="F570" s="18">
        <v>42786</v>
      </c>
      <c r="G570" s="19">
        <v>12.43</v>
      </c>
      <c r="H570" s="16">
        <v>1.062071392144486</v>
      </c>
      <c r="I570" s="14">
        <v>42786</v>
      </c>
    </row>
    <row r="571" spans="6:9" ht="15.75" x14ac:dyDescent="0.5">
      <c r="F571" s="18">
        <v>42787</v>
      </c>
      <c r="G571" s="15">
        <v>12.67</v>
      </c>
      <c r="H571" s="16">
        <v>1.0180060155980986</v>
      </c>
      <c r="I571" s="14">
        <v>42787</v>
      </c>
    </row>
    <row r="572" spans="6:9" ht="15.75" x14ac:dyDescent="0.5">
      <c r="F572" s="18">
        <v>42788</v>
      </c>
      <c r="G572" s="19">
        <v>12.6</v>
      </c>
      <c r="H572" s="16">
        <v>1.0205621360596253</v>
      </c>
      <c r="I572" s="14">
        <v>42788</v>
      </c>
    </row>
    <row r="573" spans="6:9" ht="15.75" x14ac:dyDescent="0.5">
      <c r="F573" s="18">
        <v>42789</v>
      </c>
      <c r="G573" s="15">
        <v>13.12</v>
      </c>
      <c r="H573" s="16">
        <v>1.040674559803495</v>
      </c>
      <c r="I573" s="14">
        <v>42789</v>
      </c>
    </row>
    <row r="574" spans="6:9" ht="15.75" x14ac:dyDescent="0.5">
      <c r="F574" s="18">
        <v>42790</v>
      </c>
      <c r="G574" s="19">
        <v>13.07</v>
      </c>
      <c r="H574" s="16">
        <v>1.0449822223918153</v>
      </c>
      <c r="I574" s="14">
        <v>42790</v>
      </c>
    </row>
    <row r="575" spans="6:9" ht="15.75" x14ac:dyDescent="0.5">
      <c r="F575" s="18">
        <v>42791</v>
      </c>
      <c r="G575" s="15">
        <v>13.55</v>
      </c>
      <c r="H575" s="16">
        <v>1.0426454968605217</v>
      </c>
      <c r="I575" s="14">
        <v>42791</v>
      </c>
    </row>
    <row r="576" spans="6:9" ht="15.75" x14ac:dyDescent="0.5">
      <c r="F576" s="18">
        <v>42792</v>
      </c>
      <c r="G576" s="19">
        <v>14.52</v>
      </c>
      <c r="H576" s="16">
        <v>0.63077134040333827</v>
      </c>
      <c r="I576" s="14">
        <v>42792</v>
      </c>
    </row>
    <row r="577" spans="6:9" ht="15.75" x14ac:dyDescent="0.5">
      <c r="F577" s="18">
        <v>42793</v>
      </c>
      <c r="G577" s="15">
        <v>15.4</v>
      </c>
      <c r="H577" s="16">
        <v>0.69554228658700501</v>
      </c>
      <c r="I577" s="14">
        <v>42793</v>
      </c>
    </row>
    <row r="578" spans="6:9" ht="15.75" x14ac:dyDescent="0.5">
      <c r="F578" s="18">
        <v>42794</v>
      </c>
      <c r="G578" s="19">
        <v>15.82</v>
      </c>
      <c r="H578" s="16">
        <v>0.68937828498569009</v>
      </c>
      <c r="I578" s="14">
        <v>42794</v>
      </c>
    </row>
    <row r="579" spans="6:9" ht="15.75" x14ac:dyDescent="0.5">
      <c r="F579" s="18">
        <v>42795</v>
      </c>
      <c r="G579" s="15">
        <v>17.350000000000001</v>
      </c>
      <c r="H579" s="16">
        <v>0.80162514193747292</v>
      </c>
      <c r="I579" s="14">
        <v>42795</v>
      </c>
    </row>
    <row r="580" spans="6:9" ht="15.75" x14ac:dyDescent="0.5">
      <c r="F580" s="18">
        <v>42796</v>
      </c>
      <c r="G580" s="19">
        <v>19.03</v>
      </c>
      <c r="H580" s="16">
        <v>0.9019702925274522</v>
      </c>
      <c r="I580" s="14">
        <v>42796</v>
      </c>
    </row>
    <row r="581" spans="6:9" ht="15.75" x14ac:dyDescent="0.5">
      <c r="F581" s="18">
        <v>42797</v>
      </c>
      <c r="G581" s="15">
        <v>19.46</v>
      </c>
      <c r="H581" s="16">
        <v>0.86670421524074459</v>
      </c>
      <c r="I581" s="14">
        <v>42797</v>
      </c>
    </row>
    <row r="582" spans="6:9" ht="15.75" x14ac:dyDescent="0.5">
      <c r="F582" s="18">
        <v>42798</v>
      </c>
      <c r="G582" s="19">
        <v>18.62</v>
      </c>
      <c r="H582" s="16">
        <v>0.9329312172690174</v>
      </c>
      <c r="I582" s="14">
        <v>42798</v>
      </c>
    </row>
    <row r="583" spans="6:9" ht="15.75" x14ac:dyDescent="0.5">
      <c r="F583" s="18">
        <v>42799</v>
      </c>
      <c r="G583" s="15">
        <v>19.3</v>
      </c>
      <c r="H583" s="16">
        <v>0.92701362643728435</v>
      </c>
      <c r="I583" s="14">
        <v>42799</v>
      </c>
    </row>
    <row r="584" spans="6:9" ht="15.75" x14ac:dyDescent="0.5">
      <c r="F584" s="18">
        <v>42800</v>
      </c>
      <c r="G584" s="19">
        <v>19.61</v>
      </c>
      <c r="H584" s="16">
        <v>0.89230494066589405</v>
      </c>
      <c r="I584" s="14">
        <v>42800</v>
      </c>
    </row>
    <row r="585" spans="6:9" ht="15.75" x14ac:dyDescent="0.5">
      <c r="F585" s="18">
        <v>42801</v>
      </c>
      <c r="G585" s="15">
        <v>18.89</v>
      </c>
      <c r="H585" s="16">
        <v>1.0173608106677774</v>
      </c>
      <c r="I585" s="14">
        <v>42801</v>
      </c>
    </row>
    <row r="586" spans="6:9" ht="15.75" x14ac:dyDescent="0.5">
      <c r="F586" s="18">
        <v>42802</v>
      </c>
      <c r="G586" s="19">
        <v>16.649999999999999</v>
      </c>
      <c r="H586" s="16">
        <v>1.4461107017766155</v>
      </c>
      <c r="I586" s="14">
        <v>42802</v>
      </c>
    </row>
    <row r="587" spans="6:9" ht="15.75" x14ac:dyDescent="0.5">
      <c r="F587" s="18">
        <v>42803</v>
      </c>
      <c r="G587" s="15">
        <v>17.75</v>
      </c>
      <c r="H587" s="16">
        <v>1.4723237111296885</v>
      </c>
      <c r="I587" s="14">
        <v>42803</v>
      </c>
    </row>
    <row r="588" spans="6:9" ht="15.75" x14ac:dyDescent="0.5">
      <c r="F588" s="18">
        <v>42804</v>
      </c>
      <c r="G588" s="19">
        <v>19.329999999999998</v>
      </c>
      <c r="H588" s="16">
        <v>1.500346667832823</v>
      </c>
      <c r="I588" s="14">
        <v>42804</v>
      </c>
    </row>
    <row r="589" spans="6:9" ht="15.75" x14ac:dyDescent="0.5">
      <c r="F589" s="18">
        <v>42805</v>
      </c>
      <c r="G589" s="15">
        <v>21.47</v>
      </c>
      <c r="H589" s="16">
        <v>1.5807361038396017</v>
      </c>
      <c r="I589" s="14">
        <v>42805</v>
      </c>
    </row>
    <row r="590" spans="6:9" ht="15.75" x14ac:dyDescent="0.5">
      <c r="F590" s="18">
        <v>42806</v>
      </c>
      <c r="G590" s="19">
        <v>23.44</v>
      </c>
      <c r="H590" s="16">
        <v>1.6298797800673743</v>
      </c>
      <c r="I590" s="14">
        <v>42806</v>
      </c>
    </row>
    <row r="591" spans="6:9" ht="15.75" x14ac:dyDescent="0.5">
      <c r="F591" s="18">
        <v>42807</v>
      </c>
      <c r="G591" s="15">
        <v>28.59</v>
      </c>
      <c r="H591" s="16">
        <v>1.9381268559939346</v>
      </c>
      <c r="I591" s="14">
        <v>42807</v>
      </c>
    </row>
    <row r="592" spans="6:9" ht="15.75" x14ac:dyDescent="0.5">
      <c r="F592" s="18">
        <v>42808</v>
      </c>
      <c r="G592" s="19">
        <v>28.65</v>
      </c>
      <c r="H592" s="16">
        <v>1.9170753490207455</v>
      </c>
      <c r="I592" s="14">
        <v>42808</v>
      </c>
    </row>
    <row r="593" spans="6:9" ht="15.75" x14ac:dyDescent="0.5">
      <c r="F593" s="18">
        <v>42809</v>
      </c>
      <c r="G593" s="15">
        <v>35.06</v>
      </c>
      <c r="H593" s="16">
        <v>2.2103809853673582</v>
      </c>
      <c r="I593" s="14">
        <v>42809</v>
      </c>
    </row>
    <row r="594" spans="6:9" ht="15.75" x14ac:dyDescent="0.5">
      <c r="F594" s="18">
        <v>42810</v>
      </c>
      <c r="G594" s="19">
        <v>46.35</v>
      </c>
      <c r="H594" s="16">
        <v>2.5660552785180548</v>
      </c>
      <c r="I594" s="14">
        <v>42810</v>
      </c>
    </row>
    <row r="595" spans="6:9" ht="15.75" x14ac:dyDescent="0.5">
      <c r="F595" s="18">
        <v>42811</v>
      </c>
      <c r="G595" s="15">
        <v>46.83</v>
      </c>
      <c r="H595" s="16">
        <v>2.5906202851512261</v>
      </c>
      <c r="I595" s="14">
        <v>42811</v>
      </c>
    </row>
    <row r="596" spans="6:9" ht="15.75" x14ac:dyDescent="0.5">
      <c r="F596" s="18">
        <v>42812</v>
      </c>
      <c r="G596" s="19">
        <v>34.159999999999997</v>
      </c>
      <c r="H596" s="16">
        <v>3.6546612872157587</v>
      </c>
      <c r="I596" s="14">
        <v>42812</v>
      </c>
    </row>
    <row r="597" spans="6:9" ht="15.75" x14ac:dyDescent="0.5">
      <c r="F597" s="18">
        <v>42813</v>
      </c>
      <c r="G597" s="15">
        <v>44.74</v>
      </c>
      <c r="H597" s="16">
        <v>3.8774266175636236</v>
      </c>
      <c r="I597" s="14">
        <v>42813</v>
      </c>
    </row>
    <row r="598" spans="6:9" ht="15.75" x14ac:dyDescent="0.5">
      <c r="F598" s="18">
        <v>42814</v>
      </c>
      <c r="G598" s="19">
        <v>43.39</v>
      </c>
      <c r="H598" s="16">
        <v>3.6912492950709224</v>
      </c>
      <c r="I598" s="14">
        <v>42814</v>
      </c>
    </row>
    <row r="599" spans="6:9" ht="15.75" x14ac:dyDescent="0.5">
      <c r="F599" s="18">
        <v>42815</v>
      </c>
      <c r="G599" s="15">
        <v>43.15</v>
      </c>
      <c r="H599" s="16">
        <v>3.733935758894003</v>
      </c>
      <c r="I599" s="14">
        <v>42815</v>
      </c>
    </row>
    <row r="600" spans="6:9" ht="15.75" x14ac:dyDescent="0.5">
      <c r="F600" s="18">
        <v>42816</v>
      </c>
      <c r="G600" s="19">
        <v>42.34</v>
      </c>
      <c r="H600" s="16">
        <v>3.7823300549304264</v>
      </c>
      <c r="I600" s="14">
        <v>42816</v>
      </c>
    </row>
    <row r="601" spans="6:9" ht="15.75" x14ac:dyDescent="0.5">
      <c r="F601" s="18">
        <v>42817</v>
      </c>
      <c r="G601" s="15">
        <v>43.68</v>
      </c>
      <c r="H601" s="16">
        <v>3.7769014820408335</v>
      </c>
      <c r="I601" s="14">
        <v>42817</v>
      </c>
    </row>
    <row r="602" spans="6:9" ht="15.75" x14ac:dyDescent="0.5">
      <c r="F602" s="18">
        <v>42818</v>
      </c>
      <c r="G602" s="19">
        <v>53.11</v>
      </c>
      <c r="H602" s="16">
        <v>3.8816557936158929</v>
      </c>
      <c r="I602" s="14">
        <v>42818</v>
      </c>
    </row>
    <row r="603" spans="6:9" ht="15.75" x14ac:dyDescent="0.5">
      <c r="F603" s="18">
        <v>42819</v>
      </c>
      <c r="G603" s="15">
        <v>51.25</v>
      </c>
      <c r="H603" s="16">
        <v>3.8145121353256526</v>
      </c>
      <c r="I603" s="14">
        <v>42819</v>
      </c>
    </row>
    <row r="604" spans="6:9" ht="15.75" x14ac:dyDescent="0.5">
      <c r="F604" s="18">
        <v>42820</v>
      </c>
      <c r="G604" s="19">
        <v>50.52</v>
      </c>
      <c r="H604" s="16">
        <v>3.8256342307341202</v>
      </c>
      <c r="I604" s="14">
        <v>42820</v>
      </c>
    </row>
    <row r="605" spans="6:9" ht="15.75" x14ac:dyDescent="0.5">
      <c r="F605" s="18">
        <v>42821</v>
      </c>
      <c r="G605" s="15">
        <v>49.67</v>
      </c>
      <c r="H605" s="16">
        <v>3.674133876380079</v>
      </c>
      <c r="I605" s="14">
        <v>42821</v>
      </c>
    </row>
    <row r="606" spans="6:9" ht="15.75" x14ac:dyDescent="0.5">
      <c r="F606" s="18">
        <v>42822</v>
      </c>
      <c r="G606" s="19">
        <v>50.77</v>
      </c>
      <c r="H606" s="16">
        <v>3.2013506581125855</v>
      </c>
      <c r="I606" s="14">
        <v>42822</v>
      </c>
    </row>
    <row r="607" spans="6:9" ht="15.75" x14ac:dyDescent="0.5">
      <c r="F607" s="18">
        <v>42823</v>
      </c>
      <c r="G607" s="15">
        <v>53.13</v>
      </c>
      <c r="H607" s="16">
        <v>3.2112018730257113</v>
      </c>
      <c r="I607" s="14">
        <v>42823</v>
      </c>
    </row>
    <row r="608" spans="6:9" ht="15.75" x14ac:dyDescent="0.5">
      <c r="F608" s="18">
        <v>42824</v>
      </c>
      <c r="G608" s="19">
        <v>52.21</v>
      </c>
      <c r="H608" s="16">
        <v>2.2176536374315532</v>
      </c>
      <c r="I608" s="14">
        <v>42824</v>
      </c>
    </row>
    <row r="609" spans="6:9" ht="15.75" x14ac:dyDescent="0.5">
      <c r="F609" s="18">
        <v>42825</v>
      </c>
      <c r="G609" s="15">
        <v>50.04</v>
      </c>
      <c r="H609" s="16">
        <v>1.4806424069202713</v>
      </c>
      <c r="I609" s="14">
        <v>42825</v>
      </c>
    </row>
    <row r="610" spans="6:9" ht="15.75" x14ac:dyDescent="0.5">
      <c r="F610" s="18">
        <v>42826</v>
      </c>
      <c r="G610" s="19">
        <v>50.7</v>
      </c>
      <c r="H610" s="16">
        <v>1.4522510250376195</v>
      </c>
      <c r="I610" s="14">
        <v>42826</v>
      </c>
    </row>
    <row r="611" spans="6:9" ht="15.75" x14ac:dyDescent="0.5">
      <c r="F611" s="18">
        <v>42827</v>
      </c>
      <c r="G611" s="15">
        <v>48.75</v>
      </c>
      <c r="H611" s="16">
        <v>1.4893965088093999</v>
      </c>
      <c r="I611" s="14">
        <v>42827</v>
      </c>
    </row>
    <row r="612" spans="6:9" ht="15.75" x14ac:dyDescent="0.5">
      <c r="F612" s="18">
        <v>42828</v>
      </c>
      <c r="G612" s="19">
        <v>44.36</v>
      </c>
      <c r="H612" s="16">
        <v>1.6362412219376632</v>
      </c>
      <c r="I612" s="14">
        <v>42828</v>
      </c>
    </row>
    <row r="613" spans="6:9" ht="15.75" x14ac:dyDescent="0.5">
      <c r="F613" s="18">
        <v>42829</v>
      </c>
      <c r="G613" s="15">
        <v>44.64</v>
      </c>
      <c r="H613" s="16">
        <v>1.6246711424565838</v>
      </c>
      <c r="I613" s="14">
        <v>42829</v>
      </c>
    </row>
    <row r="614" spans="6:9" ht="15.75" x14ac:dyDescent="0.5">
      <c r="F614" s="18">
        <v>42830</v>
      </c>
      <c r="G614" s="19">
        <v>45.3</v>
      </c>
      <c r="H614" s="16">
        <v>0.85160347669063674</v>
      </c>
      <c r="I614" s="14">
        <v>42830</v>
      </c>
    </row>
    <row r="615" spans="6:9" ht="15.75" x14ac:dyDescent="0.5">
      <c r="F615" s="18">
        <v>42831</v>
      </c>
      <c r="G615" s="15">
        <v>43.24</v>
      </c>
      <c r="H615" s="16">
        <v>0.86817808306095567</v>
      </c>
      <c r="I615" s="14">
        <v>42831</v>
      </c>
    </row>
    <row r="616" spans="6:9" ht="15.75" x14ac:dyDescent="0.5">
      <c r="F616" s="18">
        <v>42832</v>
      </c>
      <c r="G616" s="19">
        <v>42.16</v>
      </c>
      <c r="H616" s="16">
        <v>0.87130655910064736</v>
      </c>
      <c r="I616" s="14">
        <v>42832</v>
      </c>
    </row>
    <row r="617" spans="6:9" ht="15.75" x14ac:dyDescent="0.5">
      <c r="F617" s="18">
        <v>42833</v>
      </c>
      <c r="G617" s="15">
        <v>44.31</v>
      </c>
      <c r="H617" s="16">
        <v>0.97056969535306814</v>
      </c>
      <c r="I617" s="14">
        <v>42833</v>
      </c>
    </row>
    <row r="618" spans="6:9" ht="15.75" x14ac:dyDescent="0.5">
      <c r="F618" s="18">
        <v>42834</v>
      </c>
      <c r="G618" s="19">
        <v>43.27</v>
      </c>
      <c r="H618" s="16">
        <v>0.94668675169357663</v>
      </c>
      <c r="I618" s="14">
        <v>42834</v>
      </c>
    </row>
    <row r="619" spans="6:9" ht="15.75" x14ac:dyDescent="0.5">
      <c r="F619" s="18">
        <v>42835</v>
      </c>
      <c r="G619" s="15">
        <v>43.44</v>
      </c>
      <c r="H619" s="16">
        <v>0.8594174510657463</v>
      </c>
      <c r="I619" s="14">
        <v>42835</v>
      </c>
    </row>
    <row r="620" spans="6:9" ht="15.75" x14ac:dyDescent="0.5">
      <c r="F620" s="18">
        <v>42836</v>
      </c>
      <c r="G620" s="19">
        <v>43.41</v>
      </c>
      <c r="H620" s="16">
        <v>0.8659237901862441</v>
      </c>
      <c r="I620" s="14">
        <v>42836</v>
      </c>
    </row>
    <row r="621" spans="6:9" ht="15.75" x14ac:dyDescent="0.5">
      <c r="F621" s="18">
        <v>42837</v>
      </c>
      <c r="G621" s="15">
        <v>46.29</v>
      </c>
      <c r="H621" s="16">
        <v>0.98609394176710097</v>
      </c>
      <c r="I621" s="14">
        <v>42837</v>
      </c>
    </row>
    <row r="622" spans="6:9" ht="15.75" x14ac:dyDescent="0.5">
      <c r="F622" s="18">
        <v>42838</v>
      </c>
      <c r="G622" s="19">
        <v>50.22</v>
      </c>
      <c r="H622" s="16">
        <v>1.1424793208559185</v>
      </c>
      <c r="I622" s="14">
        <v>42838</v>
      </c>
    </row>
    <row r="623" spans="6:9" ht="15.75" x14ac:dyDescent="0.5">
      <c r="F623" s="18">
        <v>42839</v>
      </c>
      <c r="G623" s="15">
        <v>47.57</v>
      </c>
      <c r="H623" s="16">
        <v>1.1705343126183705</v>
      </c>
      <c r="I623" s="14">
        <v>42839</v>
      </c>
    </row>
    <row r="624" spans="6:9" ht="15.75" x14ac:dyDescent="0.5">
      <c r="F624" s="18">
        <v>42840</v>
      </c>
      <c r="G624" s="19">
        <v>49.1</v>
      </c>
      <c r="H624" s="16">
        <v>0.97666958563065931</v>
      </c>
      <c r="I624" s="14">
        <v>42840</v>
      </c>
    </row>
    <row r="625" spans="6:9" ht="15.75" x14ac:dyDescent="0.5">
      <c r="F625" s="18">
        <v>42841</v>
      </c>
      <c r="G625" s="15">
        <v>48.72</v>
      </c>
      <c r="H625" s="16">
        <v>0.982576787299971</v>
      </c>
      <c r="I625" s="14">
        <v>42841</v>
      </c>
    </row>
    <row r="626" spans="6:9" ht="15.75" x14ac:dyDescent="0.5">
      <c r="F626" s="18">
        <v>42842</v>
      </c>
      <c r="G626" s="19">
        <v>48.3</v>
      </c>
      <c r="H626" s="16">
        <v>0.98632188756375105</v>
      </c>
      <c r="I626" s="14">
        <v>42842</v>
      </c>
    </row>
    <row r="627" spans="6:9" ht="15.75" x14ac:dyDescent="0.5">
      <c r="F627" s="18">
        <v>42843</v>
      </c>
      <c r="G627" s="15">
        <v>50.71</v>
      </c>
      <c r="H627" s="16">
        <v>0.9475613955755342</v>
      </c>
      <c r="I627" s="14">
        <v>42843</v>
      </c>
    </row>
    <row r="628" spans="6:9" ht="15.75" x14ac:dyDescent="0.5">
      <c r="F628" s="18">
        <v>42844</v>
      </c>
      <c r="G628" s="19">
        <v>48.31</v>
      </c>
      <c r="H628" s="16">
        <v>1.0034511176893566</v>
      </c>
      <c r="I628" s="14">
        <v>42844</v>
      </c>
    </row>
    <row r="629" spans="6:9" ht="15.75" x14ac:dyDescent="0.5">
      <c r="F629" s="18">
        <v>42845</v>
      </c>
      <c r="G629" s="15">
        <v>49.67</v>
      </c>
      <c r="H629" s="16">
        <v>0.97336607176901102</v>
      </c>
      <c r="I629" s="14">
        <v>42845</v>
      </c>
    </row>
    <row r="630" spans="6:9" ht="15.75" x14ac:dyDescent="0.5">
      <c r="F630" s="18">
        <v>42846</v>
      </c>
      <c r="G630" s="19">
        <v>48.22</v>
      </c>
      <c r="H630" s="16">
        <v>0.98368476099015567</v>
      </c>
      <c r="I630" s="14">
        <v>42846</v>
      </c>
    </row>
    <row r="631" spans="6:9" ht="15.75" x14ac:dyDescent="0.5">
      <c r="F631" s="18">
        <v>42847</v>
      </c>
      <c r="G631" s="15">
        <v>48.55</v>
      </c>
      <c r="H631" s="16">
        <v>0.98315281731267012</v>
      </c>
      <c r="I631" s="14">
        <v>42847</v>
      </c>
    </row>
    <row r="632" spans="6:9" ht="15.75" x14ac:dyDescent="0.5">
      <c r="F632" s="18">
        <v>42848</v>
      </c>
      <c r="G632" s="19">
        <v>48.49</v>
      </c>
      <c r="H632" s="16">
        <v>0.98342355903138012</v>
      </c>
      <c r="I632" s="14">
        <v>42848</v>
      </c>
    </row>
    <row r="633" spans="6:9" ht="15.75" x14ac:dyDescent="0.5">
      <c r="F633" s="18">
        <v>42849</v>
      </c>
      <c r="G633" s="15">
        <v>50.03</v>
      </c>
      <c r="H633" s="16">
        <v>0.91727719990693224</v>
      </c>
      <c r="I633" s="14">
        <v>42849</v>
      </c>
    </row>
    <row r="634" spans="6:9" ht="15.75" x14ac:dyDescent="0.5">
      <c r="F634" s="18">
        <v>42850</v>
      </c>
      <c r="G634" s="19">
        <v>49.89</v>
      </c>
      <c r="H634" s="16">
        <v>0.74051091348198206</v>
      </c>
      <c r="I634" s="14">
        <v>42850</v>
      </c>
    </row>
    <row r="635" spans="6:9" ht="15.75" x14ac:dyDescent="0.5">
      <c r="F635" s="18">
        <v>42851</v>
      </c>
      <c r="G635" s="15">
        <v>52.72</v>
      </c>
      <c r="H635" s="16">
        <v>0.71518596823888758</v>
      </c>
      <c r="I635" s="14">
        <v>42851</v>
      </c>
    </row>
    <row r="636" spans="6:9" ht="15.75" x14ac:dyDescent="0.5">
      <c r="F636" s="18">
        <v>42852</v>
      </c>
      <c r="G636" s="19">
        <v>62.17</v>
      </c>
      <c r="H636" s="16">
        <v>1.2580996824537132</v>
      </c>
      <c r="I636" s="14">
        <v>42852</v>
      </c>
    </row>
    <row r="637" spans="6:9" ht="15.75" x14ac:dyDescent="0.5">
      <c r="F637" s="18">
        <v>42853</v>
      </c>
      <c r="G637" s="15">
        <v>70.16</v>
      </c>
      <c r="H637" s="16">
        <v>1.4037943292188053</v>
      </c>
      <c r="I637" s="14">
        <v>42853</v>
      </c>
    </row>
    <row r="638" spans="6:9" ht="15.75" x14ac:dyDescent="0.5">
      <c r="F638" s="18">
        <v>42854</v>
      </c>
      <c r="G638" s="19">
        <v>68.38</v>
      </c>
      <c r="H638" s="16">
        <v>1.4307141782662207</v>
      </c>
      <c r="I638" s="14">
        <v>42854</v>
      </c>
    </row>
    <row r="639" spans="6:9" ht="15.75" x14ac:dyDescent="0.5">
      <c r="F639" s="18">
        <v>42855</v>
      </c>
      <c r="G639" s="15">
        <v>79.02</v>
      </c>
      <c r="H639" s="16">
        <v>1.6219724409928917</v>
      </c>
      <c r="I639" s="14">
        <v>42855</v>
      </c>
    </row>
    <row r="640" spans="6:9" ht="15.75" x14ac:dyDescent="0.5">
      <c r="F640" s="18">
        <v>42856</v>
      </c>
      <c r="G640" s="19">
        <v>76.3</v>
      </c>
      <c r="H640" s="16">
        <v>1.5902333035309402</v>
      </c>
      <c r="I640" s="14">
        <v>42856</v>
      </c>
    </row>
    <row r="641" spans="6:9" ht="15.75" x14ac:dyDescent="0.5">
      <c r="F641" s="18">
        <v>42857</v>
      </c>
      <c r="G641" s="15">
        <v>77.260000000000005</v>
      </c>
      <c r="H641" s="16">
        <v>1.5981534742792667</v>
      </c>
      <c r="I641" s="14">
        <v>42857</v>
      </c>
    </row>
    <row r="642" spans="6:9" ht="15.75" x14ac:dyDescent="0.5">
      <c r="F642" s="18">
        <v>42858</v>
      </c>
      <c r="G642" s="19">
        <v>79.72</v>
      </c>
      <c r="H642" s="16">
        <v>1.5263643641793265</v>
      </c>
      <c r="I642" s="14">
        <v>42858</v>
      </c>
    </row>
    <row r="643" spans="6:9" ht="15.75" x14ac:dyDescent="0.5">
      <c r="F643" s="18">
        <v>42859</v>
      </c>
      <c r="G643" s="15">
        <v>96.98</v>
      </c>
      <c r="H643" s="16">
        <v>1.8063836416177725</v>
      </c>
      <c r="I643" s="14">
        <v>42859</v>
      </c>
    </row>
    <row r="644" spans="6:9" ht="15.75" x14ac:dyDescent="0.5">
      <c r="F644" s="18">
        <v>42860</v>
      </c>
      <c r="G644" s="19">
        <v>94.4</v>
      </c>
      <c r="H644" s="16">
        <v>1.8538641065675279</v>
      </c>
      <c r="I644" s="14">
        <v>42860</v>
      </c>
    </row>
    <row r="645" spans="6:9" ht="15.75" x14ac:dyDescent="0.5">
      <c r="F645" s="18">
        <v>42861</v>
      </c>
      <c r="G645" s="15">
        <v>97.81</v>
      </c>
      <c r="H645" s="16">
        <v>1.8514350125331329</v>
      </c>
      <c r="I645" s="14">
        <v>42861</v>
      </c>
    </row>
    <row r="646" spans="6:9" ht="15.75" x14ac:dyDescent="0.5">
      <c r="F646" s="18">
        <v>42862</v>
      </c>
      <c r="G646" s="19">
        <v>94.01</v>
      </c>
      <c r="H646" s="16">
        <v>1.9218893600456268</v>
      </c>
      <c r="I646" s="14">
        <v>42862</v>
      </c>
    </row>
    <row r="647" spans="6:9" ht="15.75" x14ac:dyDescent="0.5">
      <c r="F647" s="18">
        <v>42863</v>
      </c>
      <c r="G647" s="15">
        <v>91.42</v>
      </c>
      <c r="H647" s="16">
        <v>1.9943257883450483</v>
      </c>
      <c r="I647" s="14">
        <v>42863</v>
      </c>
    </row>
    <row r="648" spans="6:9" ht="15.75" x14ac:dyDescent="0.5">
      <c r="F648" s="18">
        <v>42864</v>
      </c>
      <c r="G648" s="19">
        <v>91.16</v>
      </c>
      <c r="H648" s="16">
        <v>1.8171517553886731</v>
      </c>
      <c r="I648" s="14">
        <v>42864</v>
      </c>
    </row>
    <row r="649" spans="6:9" ht="15.75" x14ac:dyDescent="0.5">
      <c r="F649" s="18">
        <v>42865</v>
      </c>
      <c r="G649" s="15">
        <v>89.52</v>
      </c>
      <c r="H649" s="16">
        <v>1.7222553435442114</v>
      </c>
      <c r="I649" s="14">
        <v>42865</v>
      </c>
    </row>
    <row r="650" spans="6:9" ht="15.75" x14ac:dyDescent="0.5">
      <c r="F650" s="18">
        <v>42866</v>
      </c>
      <c r="G650" s="19">
        <v>89.88</v>
      </c>
      <c r="H650" s="16">
        <v>1.6953482208860355</v>
      </c>
      <c r="I650" s="14">
        <v>42866</v>
      </c>
    </row>
    <row r="651" spans="6:9" ht="15.75" x14ac:dyDescent="0.5">
      <c r="F651" s="18">
        <v>42867</v>
      </c>
      <c r="G651" s="15">
        <v>88.66</v>
      </c>
      <c r="H651" s="16">
        <v>1.4589824611257955</v>
      </c>
      <c r="I651" s="14">
        <v>42867</v>
      </c>
    </row>
    <row r="652" spans="6:9" ht="15.75" x14ac:dyDescent="0.5">
      <c r="F652" s="18">
        <v>42868</v>
      </c>
      <c r="G652" s="19">
        <v>90.84</v>
      </c>
      <c r="H652" s="16">
        <v>1.4247138334836875</v>
      </c>
      <c r="I652" s="14">
        <v>42868</v>
      </c>
    </row>
    <row r="653" spans="6:9" ht="15.75" x14ac:dyDescent="0.5">
      <c r="F653" s="18">
        <v>42869</v>
      </c>
      <c r="G653" s="15">
        <v>90.79</v>
      </c>
      <c r="H653" s="16">
        <v>1.4282186080477073</v>
      </c>
      <c r="I653" s="14">
        <v>42869</v>
      </c>
    </row>
    <row r="654" spans="6:9" ht="15.75" x14ac:dyDescent="0.5">
      <c r="F654" s="18">
        <v>42870</v>
      </c>
      <c r="G654" s="19">
        <v>92.41</v>
      </c>
      <c r="H654" s="16">
        <v>1.4228915303834426</v>
      </c>
      <c r="I654" s="14">
        <v>42870</v>
      </c>
    </row>
    <row r="655" spans="6:9" ht="15.75" x14ac:dyDescent="0.5">
      <c r="F655" s="18">
        <v>42871</v>
      </c>
      <c r="G655" s="15">
        <v>89.44</v>
      </c>
      <c r="H655" s="16">
        <v>0.54874082913144884</v>
      </c>
      <c r="I655" s="14">
        <v>42871</v>
      </c>
    </row>
    <row r="656" spans="6:9" ht="15.75" x14ac:dyDescent="0.5">
      <c r="F656" s="18">
        <v>42872</v>
      </c>
      <c r="G656" s="19">
        <v>89.86</v>
      </c>
      <c r="H656" s="16">
        <v>0.53276325841839101</v>
      </c>
      <c r="I656" s="14">
        <v>42872</v>
      </c>
    </row>
    <row r="657" spans="6:9" ht="15.75" x14ac:dyDescent="0.5">
      <c r="F657" s="18">
        <v>42873</v>
      </c>
      <c r="G657" s="15">
        <v>96.91</v>
      </c>
      <c r="H657" s="16">
        <v>0.71104450174720435</v>
      </c>
      <c r="I657" s="14">
        <v>42873</v>
      </c>
    </row>
    <row r="658" spans="6:9" ht="15.75" x14ac:dyDescent="0.5">
      <c r="F658" s="18">
        <v>42874</v>
      </c>
      <c r="G658" s="19">
        <v>129.53</v>
      </c>
      <c r="H658" s="16">
        <v>2.0109461686692773</v>
      </c>
      <c r="I658" s="14">
        <v>42874</v>
      </c>
    </row>
    <row r="659" spans="6:9" ht="15.75" x14ac:dyDescent="0.5">
      <c r="F659" s="18">
        <v>42875</v>
      </c>
      <c r="G659" s="15">
        <v>126.52</v>
      </c>
      <c r="H659" s="16">
        <v>2.0054064573412194</v>
      </c>
      <c r="I659" s="14">
        <v>42875</v>
      </c>
    </row>
    <row r="660" spans="6:9" ht="15.75" x14ac:dyDescent="0.5">
      <c r="F660" s="18">
        <v>42876</v>
      </c>
      <c r="G660" s="19">
        <v>157.94</v>
      </c>
      <c r="H660" s="16">
        <v>2.3642947095057658</v>
      </c>
      <c r="I660" s="14">
        <v>42876</v>
      </c>
    </row>
    <row r="661" spans="6:9" ht="15.75" x14ac:dyDescent="0.5">
      <c r="F661" s="18">
        <v>42877</v>
      </c>
      <c r="G661" s="15">
        <v>174.26</v>
      </c>
      <c r="H661" s="16">
        <v>2.3392929075446105</v>
      </c>
      <c r="I661" s="14">
        <v>42877</v>
      </c>
    </row>
    <row r="662" spans="6:9" ht="15.75" x14ac:dyDescent="0.5">
      <c r="F662" s="18">
        <v>42878</v>
      </c>
      <c r="G662" s="19">
        <v>181.95</v>
      </c>
      <c r="H662" s="16">
        <v>2.3123018697901334</v>
      </c>
      <c r="I662" s="14">
        <v>42878</v>
      </c>
    </row>
    <row r="663" spans="6:9" ht="15.75" x14ac:dyDescent="0.5">
      <c r="F663" s="18">
        <v>42879</v>
      </c>
      <c r="G663" s="15">
        <v>190.05</v>
      </c>
      <c r="H663" s="16">
        <v>2.2569982852110999</v>
      </c>
      <c r="I663" s="14">
        <v>42879</v>
      </c>
    </row>
    <row r="664" spans="6:9" ht="15.75" x14ac:dyDescent="0.5">
      <c r="F664" s="18">
        <v>42880</v>
      </c>
      <c r="G664" s="19">
        <v>174.45</v>
      </c>
      <c r="H664" s="16">
        <v>2.4567869907216267</v>
      </c>
      <c r="I664" s="14">
        <v>42880</v>
      </c>
    </row>
    <row r="665" spans="6:9" ht="15.75" x14ac:dyDescent="0.5">
      <c r="F665" s="18">
        <v>42881</v>
      </c>
      <c r="G665" s="15">
        <v>160.4</v>
      </c>
      <c r="H665" s="16">
        <v>2.6035458122541244</v>
      </c>
      <c r="I665" s="14">
        <v>42881</v>
      </c>
    </row>
    <row r="666" spans="6:9" ht="15.75" x14ac:dyDescent="0.5">
      <c r="F666" s="18">
        <v>42882</v>
      </c>
      <c r="G666" s="19">
        <v>157.76</v>
      </c>
      <c r="H666" s="16">
        <v>2.6319878743724305</v>
      </c>
      <c r="I666" s="14">
        <v>42882</v>
      </c>
    </row>
    <row r="667" spans="6:9" ht="15.75" x14ac:dyDescent="0.5">
      <c r="F667" s="18">
        <v>42883</v>
      </c>
      <c r="G667" s="15">
        <v>170.51</v>
      </c>
      <c r="H667" s="16">
        <v>2.5780420096146681</v>
      </c>
      <c r="I667" s="14">
        <v>42883</v>
      </c>
    </row>
    <row r="668" spans="6:9" ht="15.75" x14ac:dyDescent="0.5">
      <c r="F668" s="18">
        <v>42884</v>
      </c>
      <c r="G668" s="19">
        <v>194.91</v>
      </c>
      <c r="H668" s="16">
        <v>2.6020135586514943</v>
      </c>
      <c r="I668" s="14">
        <v>42884</v>
      </c>
    </row>
    <row r="669" spans="6:9" ht="15.75" x14ac:dyDescent="0.5">
      <c r="F669" s="18">
        <v>42885</v>
      </c>
      <c r="G669" s="15">
        <v>231.91</v>
      </c>
      <c r="H669" s="16">
        <v>2.7012814816446107</v>
      </c>
      <c r="I669" s="14">
        <v>42885</v>
      </c>
    </row>
    <row r="670" spans="6:9" ht="15.75" x14ac:dyDescent="0.5">
      <c r="F670" s="18">
        <v>42886</v>
      </c>
      <c r="G670" s="19">
        <v>230.67</v>
      </c>
      <c r="H670" s="16">
        <v>2.2320132199058724</v>
      </c>
      <c r="I670" s="14">
        <v>42886</v>
      </c>
    </row>
    <row r="671" spans="6:9" ht="15.75" x14ac:dyDescent="0.5">
      <c r="F671" s="18">
        <v>42887</v>
      </c>
      <c r="G671" s="15">
        <v>222.24</v>
      </c>
      <c r="H671" s="16">
        <v>2.2547709810031566</v>
      </c>
      <c r="I671" s="14">
        <v>42887</v>
      </c>
    </row>
    <row r="672" spans="6:9" ht="15.75" x14ac:dyDescent="0.5">
      <c r="F672" s="18">
        <v>42888</v>
      </c>
      <c r="G672" s="19">
        <v>223.77</v>
      </c>
      <c r="H672" s="16">
        <v>1.8750126464218018</v>
      </c>
      <c r="I672" s="14">
        <v>42888</v>
      </c>
    </row>
    <row r="673" spans="6:9" ht="15.75" x14ac:dyDescent="0.5">
      <c r="F673" s="18">
        <v>42889</v>
      </c>
      <c r="G673" s="15">
        <v>224.38</v>
      </c>
      <c r="H673" s="16">
        <v>1.8118726457516345</v>
      </c>
      <c r="I673" s="14">
        <v>42889</v>
      </c>
    </row>
    <row r="674" spans="6:9" ht="15.75" x14ac:dyDescent="0.5">
      <c r="F674" s="18">
        <v>42890</v>
      </c>
      <c r="G674" s="19">
        <v>245.33</v>
      </c>
      <c r="H674" s="16">
        <v>1.8636737639809033</v>
      </c>
      <c r="I674" s="14">
        <v>42890</v>
      </c>
    </row>
    <row r="675" spans="6:9" ht="15.75" x14ac:dyDescent="0.5">
      <c r="F675" s="18">
        <v>42891</v>
      </c>
      <c r="G675" s="15">
        <v>248.46</v>
      </c>
      <c r="H675" s="16">
        <v>1.8601102844054491</v>
      </c>
      <c r="I675" s="14">
        <v>42891</v>
      </c>
    </row>
    <row r="676" spans="6:9" ht="15.75" x14ac:dyDescent="0.5">
      <c r="F676" s="18">
        <v>42892</v>
      </c>
      <c r="G676" s="19">
        <v>264.47000000000003</v>
      </c>
      <c r="H676" s="16">
        <v>1.7007127187628832</v>
      </c>
      <c r="I676" s="14">
        <v>42892</v>
      </c>
    </row>
    <row r="677" spans="6:9" ht="15.75" x14ac:dyDescent="0.5">
      <c r="F677" s="18">
        <v>42893</v>
      </c>
      <c r="G677" s="15">
        <v>258.07</v>
      </c>
      <c r="H677" s="16">
        <v>1.5404761748144895</v>
      </c>
      <c r="I677" s="14">
        <v>42893</v>
      </c>
    </row>
    <row r="678" spans="6:9" ht="15.75" x14ac:dyDescent="0.5">
      <c r="F678" s="18">
        <v>42894</v>
      </c>
      <c r="G678" s="19">
        <v>261.67</v>
      </c>
      <c r="H678" s="16">
        <v>1.5000228353397285</v>
      </c>
      <c r="I678" s="14">
        <v>42894</v>
      </c>
    </row>
    <row r="679" spans="6:9" ht="15.75" x14ac:dyDescent="0.5">
      <c r="F679" s="18">
        <v>42895</v>
      </c>
      <c r="G679" s="15">
        <v>281.74</v>
      </c>
      <c r="H679" s="16">
        <v>1.4959056879383656</v>
      </c>
      <c r="I679" s="14">
        <v>42895</v>
      </c>
    </row>
    <row r="680" spans="6:9" ht="15.75" x14ac:dyDescent="0.5">
      <c r="F680" s="18">
        <v>42896</v>
      </c>
      <c r="G680" s="19">
        <v>337.67</v>
      </c>
      <c r="H680" s="16">
        <v>1.658803511467549</v>
      </c>
      <c r="I680" s="14">
        <v>42896</v>
      </c>
    </row>
    <row r="681" spans="6:9" ht="15.75" x14ac:dyDescent="0.5">
      <c r="F681" s="18">
        <v>42897</v>
      </c>
      <c r="G681" s="15">
        <v>340.61</v>
      </c>
      <c r="H681" s="16">
        <v>1.3877413848510491</v>
      </c>
      <c r="I681" s="14">
        <v>42897</v>
      </c>
    </row>
    <row r="682" spans="6:9" ht="15.75" x14ac:dyDescent="0.5">
      <c r="F682" s="18">
        <v>42898</v>
      </c>
      <c r="G682" s="19">
        <v>401.49</v>
      </c>
      <c r="H682" s="16">
        <v>1.6068474691344141</v>
      </c>
      <c r="I682" s="14">
        <v>42898</v>
      </c>
    </row>
    <row r="683" spans="6:9" ht="15.75" x14ac:dyDescent="0.5">
      <c r="F683" s="18">
        <v>42899</v>
      </c>
      <c r="G683" s="15">
        <v>397.54</v>
      </c>
      <c r="H683" s="16">
        <v>1.5481428486615627</v>
      </c>
      <c r="I683" s="14">
        <v>42899</v>
      </c>
    </row>
    <row r="684" spans="6:9" ht="15.75" x14ac:dyDescent="0.5">
      <c r="F684" s="18">
        <v>42900</v>
      </c>
      <c r="G684" s="19">
        <v>359.05</v>
      </c>
      <c r="H684" s="16">
        <v>1.8293004972203832</v>
      </c>
      <c r="I684" s="14">
        <v>42900</v>
      </c>
    </row>
    <row r="685" spans="6:9" ht="15.75" x14ac:dyDescent="0.5">
      <c r="F685" s="18">
        <v>42901</v>
      </c>
      <c r="G685" s="15">
        <v>361.93</v>
      </c>
      <c r="H685" s="16">
        <v>1.8245801907641559</v>
      </c>
      <c r="I685" s="14">
        <v>42901</v>
      </c>
    </row>
    <row r="686" spans="6:9" ht="15.75" x14ac:dyDescent="0.5">
      <c r="F686" s="18">
        <v>42902</v>
      </c>
      <c r="G686" s="19">
        <v>370.23</v>
      </c>
      <c r="H686" s="16">
        <v>1.7913176118782987</v>
      </c>
      <c r="I686" s="14">
        <v>42902</v>
      </c>
    </row>
    <row r="687" spans="6:9" ht="15.75" x14ac:dyDescent="0.5">
      <c r="F687" s="18">
        <v>42903</v>
      </c>
      <c r="G687" s="15">
        <v>379.41</v>
      </c>
      <c r="H687" s="16">
        <v>1.7862045427201083</v>
      </c>
      <c r="I687" s="14">
        <v>42903</v>
      </c>
    </row>
    <row r="688" spans="6:9" ht="15.75" x14ac:dyDescent="0.5">
      <c r="F688" s="18">
        <v>42904</v>
      </c>
      <c r="G688" s="19">
        <v>371.46</v>
      </c>
      <c r="H688" s="16">
        <v>1.8109941025083447</v>
      </c>
      <c r="I688" s="14">
        <v>42904</v>
      </c>
    </row>
    <row r="689" spans="6:9" ht="15.75" x14ac:dyDescent="0.5">
      <c r="F689" s="18">
        <v>42905</v>
      </c>
      <c r="G689" s="15">
        <v>370.06</v>
      </c>
      <c r="H689" s="16">
        <v>1.7871597486614168</v>
      </c>
      <c r="I689" s="14">
        <v>42905</v>
      </c>
    </row>
    <row r="690" spans="6:9" ht="15.75" x14ac:dyDescent="0.5">
      <c r="F690" s="18">
        <v>42906</v>
      </c>
      <c r="G690" s="19">
        <v>359.01</v>
      </c>
      <c r="H690" s="16">
        <v>1.8296700030475357</v>
      </c>
      <c r="I690" s="14">
        <v>42906</v>
      </c>
    </row>
    <row r="691" spans="6:9" ht="15.75" x14ac:dyDescent="0.5">
      <c r="F691" s="18">
        <v>42907</v>
      </c>
      <c r="G691" s="15">
        <v>336.87</v>
      </c>
      <c r="H691" s="16">
        <v>1.8845284372025279</v>
      </c>
      <c r="I691" s="14">
        <v>42907</v>
      </c>
    </row>
    <row r="692" spans="6:9" ht="15.75" x14ac:dyDescent="0.5">
      <c r="F692" s="18">
        <v>42908</v>
      </c>
      <c r="G692" s="19">
        <v>336.37</v>
      </c>
      <c r="H692" s="16">
        <v>1.4532118316526634</v>
      </c>
      <c r="I692" s="14">
        <v>42908</v>
      </c>
    </row>
    <row r="693" spans="6:9" ht="15.75" x14ac:dyDescent="0.5">
      <c r="F693" s="18">
        <v>42909</v>
      </c>
      <c r="G693" s="15">
        <v>341.74</v>
      </c>
      <c r="H693" s="16">
        <v>1.4561029120561384</v>
      </c>
      <c r="I693" s="14">
        <v>42909</v>
      </c>
    </row>
    <row r="694" spans="6:9" ht="15.75" x14ac:dyDescent="0.5">
      <c r="F694" s="18">
        <v>42910</v>
      </c>
      <c r="G694" s="19">
        <v>323.7</v>
      </c>
      <c r="H694" s="16">
        <v>0.8854462050948928</v>
      </c>
      <c r="I694" s="14">
        <v>42910</v>
      </c>
    </row>
    <row r="695" spans="6:9" ht="15.75" x14ac:dyDescent="0.5">
      <c r="F695" s="18">
        <v>42911</v>
      </c>
      <c r="G695" s="15">
        <v>303.25</v>
      </c>
      <c r="H695" s="16">
        <v>0.93576727203429833</v>
      </c>
      <c r="I695" s="14">
        <v>42911</v>
      </c>
    </row>
    <row r="696" spans="6:9" ht="15.75" x14ac:dyDescent="0.5">
      <c r="F696" s="18">
        <v>42912</v>
      </c>
      <c r="G696" s="19">
        <v>272.69</v>
      </c>
      <c r="H696" s="16">
        <v>0.95380579423399914</v>
      </c>
      <c r="I696" s="14">
        <v>42912</v>
      </c>
    </row>
    <row r="697" spans="6:9" ht="15.75" x14ac:dyDescent="0.5">
      <c r="F697" s="18">
        <v>42913</v>
      </c>
      <c r="G697" s="15">
        <v>293.08999999999997</v>
      </c>
      <c r="H697" s="16">
        <v>1.1311783036659804</v>
      </c>
      <c r="I697" s="14">
        <v>42913</v>
      </c>
    </row>
    <row r="698" spans="6:9" ht="15.75" x14ac:dyDescent="0.5">
      <c r="F698" s="18">
        <v>42914</v>
      </c>
      <c r="G698" s="19">
        <v>327.93</v>
      </c>
      <c r="H698" s="16">
        <v>1.4058538749155489</v>
      </c>
      <c r="I698" s="14">
        <v>42914</v>
      </c>
    </row>
    <row r="699" spans="6:9" ht="15.75" x14ac:dyDescent="0.5">
      <c r="F699" s="18">
        <v>42915</v>
      </c>
      <c r="G699" s="15">
        <v>302.88</v>
      </c>
      <c r="H699" s="16">
        <v>1.4512077709303357</v>
      </c>
      <c r="I699" s="14">
        <v>42915</v>
      </c>
    </row>
    <row r="700" spans="6:9" ht="15.75" x14ac:dyDescent="0.5">
      <c r="F700" s="18">
        <v>42916</v>
      </c>
      <c r="G700" s="19">
        <v>294.92</v>
      </c>
      <c r="H700" s="16">
        <v>1.4520884570535297</v>
      </c>
      <c r="I700" s="14">
        <v>42916</v>
      </c>
    </row>
    <row r="701" spans="6:9" ht="15.75" x14ac:dyDescent="0.5">
      <c r="F701" s="18">
        <v>42917</v>
      </c>
      <c r="G701" s="15">
        <v>274.60000000000002</v>
      </c>
      <c r="H701" s="16">
        <v>1.4862538717994338</v>
      </c>
      <c r="I701" s="14">
        <v>42917</v>
      </c>
    </row>
    <row r="702" spans="6:9" ht="15.75" x14ac:dyDescent="0.5">
      <c r="F702" s="18">
        <v>42918</v>
      </c>
      <c r="G702" s="19">
        <v>287.99</v>
      </c>
      <c r="H702" s="16">
        <v>1.560229295981129</v>
      </c>
      <c r="I702" s="14">
        <v>42918</v>
      </c>
    </row>
    <row r="703" spans="6:9" ht="15.75" x14ac:dyDescent="0.5">
      <c r="F703" s="18">
        <v>42919</v>
      </c>
      <c r="G703" s="15">
        <v>282.89999999999998</v>
      </c>
      <c r="H703" s="16">
        <v>1.5257732279339558</v>
      </c>
      <c r="I703" s="14">
        <v>42919</v>
      </c>
    </row>
    <row r="704" spans="6:9" ht="15.75" x14ac:dyDescent="0.5">
      <c r="F704" s="18">
        <v>42920</v>
      </c>
      <c r="G704" s="19">
        <v>273.3</v>
      </c>
      <c r="H704" s="16">
        <v>1.5279211517229709</v>
      </c>
      <c r="I704" s="14">
        <v>42920</v>
      </c>
    </row>
    <row r="705" spans="6:9" ht="15.75" x14ac:dyDescent="0.5">
      <c r="F705" s="18">
        <v>42921</v>
      </c>
      <c r="G705" s="15">
        <v>268.77</v>
      </c>
      <c r="H705" s="16">
        <v>1.5092571834110131</v>
      </c>
      <c r="I705" s="14">
        <v>42921</v>
      </c>
    </row>
    <row r="706" spans="6:9" ht="15.75" x14ac:dyDescent="0.5">
      <c r="F706" s="18">
        <v>42922</v>
      </c>
      <c r="G706" s="19">
        <v>270.55</v>
      </c>
      <c r="H706" s="16">
        <v>1.4970072778400032</v>
      </c>
      <c r="I706" s="14">
        <v>42922</v>
      </c>
    </row>
    <row r="707" spans="6:9" ht="15.75" x14ac:dyDescent="0.5">
      <c r="F707" s="18">
        <v>42923</v>
      </c>
      <c r="G707" s="15">
        <v>245.99</v>
      </c>
      <c r="H707" s="16">
        <v>1.5569193743212444</v>
      </c>
      <c r="I707" s="14">
        <v>42923</v>
      </c>
    </row>
    <row r="708" spans="6:9" ht="15.75" x14ac:dyDescent="0.5">
      <c r="F708" s="18">
        <v>42924</v>
      </c>
      <c r="G708" s="19">
        <v>251.7</v>
      </c>
      <c r="H708" s="16">
        <v>1.4348725526202399</v>
      </c>
      <c r="I708" s="14">
        <v>42924</v>
      </c>
    </row>
    <row r="709" spans="6:9" ht="15.75" x14ac:dyDescent="0.5">
      <c r="F709" s="18">
        <v>42925</v>
      </c>
      <c r="G709" s="15">
        <v>242.14</v>
      </c>
      <c r="H709" s="16">
        <v>1.3274597344170467</v>
      </c>
      <c r="I709" s="14">
        <v>42925</v>
      </c>
    </row>
    <row r="710" spans="6:9" ht="15.75" x14ac:dyDescent="0.5">
      <c r="F710" s="18">
        <v>42926</v>
      </c>
      <c r="G710" s="19">
        <v>215.36</v>
      </c>
      <c r="H710" s="16">
        <v>1.1211133035504239</v>
      </c>
      <c r="I710" s="14">
        <v>42926</v>
      </c>
    </row>
    <row r="711" spans="6:9" ht="15.75" x14ac:dyDescent="0.5">
      <c r="F711" s="18">
        <v>42927</v>
      </c>
      <c r="G711" s="15">
        <v>197.4</v>
      </c>
      <c r="H711" s="16">
        <v>1.1365580671430213</v>
      </c>
      <c r="I711" s="14">
        <v>42927</v>
      </c>
    </row>
    <row r="712" spans="6:9" ht="15.75" x14ac:dyDescent="0.5">
      <c r="F712" s="18">
        <v>42928</v>
      </c>
      <c r="G712" s="19">
        <v>230.77</v>
      </c>
      <c r="H712" s="16">
        <v>1.706961711094878</v>
      </c>
      <c r="I712" s="14">
        <v>42928</v>
      </c>
    </row>
    <row r="713" spans="6:9" ht="15.75" x14ac:dyDescent="0.5">
      <c r="F713" s="18">
        <v>42929</v>
      </c>
      <c r="G713" s="15">
        <v>209.73</v>
      </c>
      <c r="H713" s="16">
        <v>1.7485073497621364</v>
      </c>
      <c r="I713" s="14">
        <v>42929</v>
      </c>
    </row>
    <row r="714" spans="6:9" ht="15.75" x14ac:dyDescent="0.5">
      <c r="F714" s="18">
        <v>42930</v>
      </c>
      <c r="G714" s="19">
        <v>199.66</v>
      </c>
      <c r="H714" s="16">
        <v>1.6791522556727259</v>
      </c>
      <c r="I714" s="14">
        <v>42930</v>
      </c>
    </row>
    <row r="715" spans="6:9" ht="15.75" x14ac:dyDescent="0.5">
      <c r="F715" s="18">
        <v>42931</v>
      </c>
      <c r="G715" s="15">
        <v>170.65</v>
      </c>
      <c r="H715" s="16">
        <v>1.8705756041897412</v>
      </c>
      <c r="I715" s="14">
        <v>42931</v>
      </c>
    </row>
    <row r="716" spans="6:9" ht="15.75" x14ac:dyDescent="0.5">
      <c r="F716" s="18">
        <v>42932</v>
      </c>
      <c r="G716" s="19">
        <v>157.36000000000001</v>
      </c>
      <c r="H716" s="16">
        <v>1.8868420017600713</v>
      </c>
      <c r="I716" s="14">
        <v>42932</v>
      </c>
    </row>
    <row r="717" spans="6:9" ht="15.75" x14ac:dyDescent="0.5">
      <c r="F717" s="18">
        <v>42933</v>
      </c>
      <c r="G717" s="15">
        <v>193.42</v>
      </c>
      <c r="H717" s="16">
        <v>2.522578474263355</v>
      </c>
      <c r="I717" s="14">
        <v>42933</v>
      </c>
    </row>
    <row r="718" spans="6:9" ht="15.75" x14ac:dyDescent="0.5">
      <c r="F718" s="18">
        <v>42934</v>
      </c>
      <c r="G718" s="19">
        <v>234.39</v>
      </c>
      <c r="H718" s="16">
        <v>2.9110152653543069</v>
      </c>
      <c r="I718" s="14">
        <v>42934</v>
      </c>
    </row>
    <row r="719" spans="6:9" ht="15.75" x14ac:dyDescent="0.5">
      <c r="F719" s="18">
        <v>42935</v>
      </c>
      <c r="G719" s="15">
        <v>199.7</v>
      </c>
      <c r="H719" s="16">
        <v>3.0291900393493179</v>
      </c>
      <c r="I719" s="14">
        <v>42935</v>
      </c>
    </row>
    <row r="720" spans="6:9" ht="15.75" x14ac:dyDescent="0.5">
      <c r="F720" s="18">
        <v>42936</v>
      </c>
      <c r="G720" s="19">
        <v>227.26</v>
      </c>
      <c r="H720" s="16">
        <v>3.1750463744478066</v>
      </c>
      <c r="I720" s="14">
        <v>42936</v>
      </c>
    </row>
    <row r="721" spans="6:9" ht="15.75" x14ac:dyDescent="0.5">
      <c r="F721" s="18">
        <v>42937</v>
      </c>
      <c r="G721" s="15">
        <v>218.3</v>
      </c>
      <c r="H721" s="16">
        <v>3.1757450239037568</v>
      </c>
      <c r="I721" s="14">
        <v>42937</v>
      </c>
    </row>
    <row r="722" spans="6:9" ht="15.75" x14ac:dyDescent="0.5">
      <c r="F722" s="18">
        <v>42938</v>
      </c>
      <c r="G722" s="19">
        <v>229.48</v>
      </c>
      <c r="H722" s="16">
        <v>3.0943315861034608</v>
      </c>
      <c r="I722" s="14">
        <v>42938</v>
      </c>
    </row>
    <row r="723" spans="6:9" ht="15.75" x14ac:dyDescent="0.5">
      <c r="F723" s="18">
        <v>42939</v>
      </c>
      <c r="G723" s="15">
        <v>225.95</v>
      </c>
      <c r="H723" s="16">
        <v>3.0277806120173825</v>
      </c>
      <c r="I723" s="14">
        <v>42939</v>
      </c>
    </row>
    <row r="724" spans="6:9" ht="15.75" x14ac:dyDescent="0.5">
      <c r="F724" s="18">
        <v>42940</v>
      </c>
      <c r="G724" s="19">
        <v>224.71</v>
      </c>
      <c r="H724" s="16">
        <v>2.8413192911117098</v>
      </c>
      <c r="I724" s="14">
        <v>42940</v>
      </c>
    </row>
    <row r="725" spans="6:9" ht="15.75" x14ac:dyDescent="0.5">
      <c r="F725" s="18">
        <v>42941</v>
      </c>
      <c r="G725" s="15">
        <v>206.71</v>
      </c>
      <c r="H725" s="16">
        <v>2.8233800026906555</v>
      </c>
      <c r="I725" s="14">
        <v>42941</v>
      </c>
    </row>
    <row r="726" spans="6:9" ht="15.75" x14ac:dyDescent="0.5">
      <c r="F726" s="18">
        <v>42942</v>
      </c>
      <c r="G726" s="19">
        <v>203.95</v>
      </c>
      <c r="H726" s="16">
        <v>2.8041861331558642</v>
      </c>
      <c r="I726" s="14">
        <v>42942</v>
      </c>
    </row>
    <row r="727" spans="6:9" ht="15.75" x14ac:dyDescent="0.5">
      <c r="F727" s="18">
        <v>42943</v>
      </c>
      <c r="G727" s="15">
        <v>204.32</v>
      </c>
      <c r="H727" s="16">
        <v>2.5609585164567772</v>
      </c>
      <c r="I727" s="14">
        <v>42943</v>
      </c>
    </row>
    <row r="728" spans="6:9" ht="15.75" x14ac:dyDescent="0.5">
      <c r="F728" s="18">
        <v>42944</v>
      </c>
      <c r="G728" s="19">
        <v>193.12</v>
      </c>
      <c r="H728" s="16">
        <v>2.5215888352107618</v>
      </c>
      <c r="I728" s="14">
        <v>42944</v>
      </c>
    </row>
    <row r="729" spans="6:9" ht="15.75" x14ac:dyDescent="0.5">
      <c r="F729" s="18">
        <v>42945</v>
      </c>
      <c r="G729" s="15">
        <v>205.79</v>
      </c>
      <c r="H729" s="16">
        <v>2.1607610071124759</v>
      </c>
      <c r="I729" s="14">
        <v>42945</v>
      </c>
    </row>
    <row r="730" spans="6:9" ht="15.75" x14ac:dyDescent="0.5">
      <c r="F730" s="18">
        <v>42946</v>
      </c>
      <c r="G730" s="19">
        <v>197.98</v>
      </c>
      <c r="H730" s="16">
        <v>1.6966313451810251</v>
      </c>
      <c r="I730" s="14">
        <v>42946</v>
      </c>
    </row>
    <row r="731" spans="6:9" ht="15.75" x14ac:dyDescent="0.5">
      <c r="F731" s="18">
        <v>42947</v>
      </c>
      <c r="G731" s="15">
        <v>203.87</v>
      </c>
      <c r="H731" s="16">
        <v>1.3437221672448416</v>
      </c>
      <c r="I731" s="14">
        <v>42947</v>
      </c>
    </row>
    <row r="732" spans="6:9" ht="15.75" x14ac:dyDescent="0.5">
      <c r="F732" s="18">
        <v>42948</v>
      </c>
      <c r="G732" s="19">
        <v>226.77</v>
      </c>
      <c r="H732" s="16">
        <v>1.2450622111167293</v>
      </c>
      <c r="I732" s="14">
        <v>42948</v>
      </c>
    </row>
    <row r="733" spans="6:9" ht="15.75" x14ac:dyDescent="0.5">
      <c r="F733" s="18">
        <v>42949</v>
      </c>
      <c r="G733" s="15">
        <v>219.95</v>
      </c>
      <c r="H733" s="16">
        <v>1.2317530021882475</v>
      </c>
      <c r="I733" s="14">
        <v>42949</v>
      </c>
    </row>
    <row r="734" spans="6:9" ht="15.75" x14ac:dyDescent="0.5">
      <c r="F734" s="18">
        <v>42950</v>
      </c>
      <c r="G734" s="19">
        <v>225.34</v>
      </c>
      <c r="H734" s="16">
        <v>1.1937055866664572</v>
      </c>
      <c r="I734" s="14">
        <v>42950</v>
      </c>
    </row>
    <row r="735" spans="6:9" ht="15.75" x14ac:dyDescent="0.5">
      <c r="F735" s="18">
        <v>42951</v>
      </c>
      <c r="G735" s="15">
        <v>223.07</v>
      </c>
      <c r="H735" s="16">
        <v>1.1912232772177567</v>
      </c>
      <c r="I735" s="14">
        <v>42951</v>
      </c>
    </row>
    <row r="736" spans="6:9" ht="15.75" x14ac:dyDescent="0.5">
      <c r="F736" s="18">
        <v>42952</v>
      </c>
      <c r="G736" s="19">
        <v>256.51</v>
      </c>
      <c r="H736" s="16">
        <v>1.5102120775196461</v>
      </c>
      <c r="I736" s="14">
        <v>42952</v>
      </c>
    </row>
    <row r="737" spans="6:9" ht="15.75" x14ac:dyDescent="0.5">
      <c r="F737" s="18">
        <v>42953</v>
      </c>
      <c r="G737" s="15">
        <v>261.57</v>
      </c>
      <c r="H737" s="16">
        <v>1.3472244312253279</v>
      </c>
      <c r="I737" s="14">
        <v>42953</v>
      </c>
    </row>
    <row r="738" spans="6:9" ht="15.75" x14ac:dyDescent="0.5">
      <c r="F738" s="18">
        <v>42954</v>
      </c>
      <c r="G738" s="19">
        <v>269.18</v>
      </c>
      <c r="H738" s="16">
        <v>1.3265212016844929</v>
      </c>
      <c r="I738" s="14">
        <v>42954</v>
      </c>
    </row>
    <row r="739" spans="6:9" ht="15.75" x14ac:dyDescent="0.5">
      <c r="F739" s="18">
        <v>42955</v>
      </c>
      <c r="G739" s="15">
        <v>296.77</v>
      </c>
      <c r="H739" s="16">
        <v>1.4022462148644612</v>
      </c>
      <c r="I739" s="14">
        <v>42955</v>
      </c>
    </row>
    <row r="740" spans="6:9" ht="15.75" x14ac:dyDescent="0.5">
      <c r="F740" s="18">
        <v>42956</v>
      </c>
      <c r="G740" s="19">
        <v>296.02999999999997</v>
      </c>
      <c r="H740" s="16">
        <v>1.2818004849493649</v>
      </c>
      <c r="I740" s="14">
        <v>42956</v>
      </c>
    </row>
    <row r="741" spans="6:9" ht="15.75" x14ac:dyDescent="0.5">
      <c r="F741" s="18">
        <v>42957</v>
      </c>
      <c r="G741" s="15">
        <v>295.89</v>
      </c>
      <c r="H741" s="16">
        <v>1.2851195639375308</v>
      </c>
      <c r="I741" s="14">
        <v>42957</v>
      </c>
    </row>
    <row r="742" spans="6:9" ht="15.75" x14ac:dyDescent="0.5">
      <c r="F742" s="18">
        <v>42958</v>
      </c>
      <c r="G742" s="19">
        <v>308.86</v>
      </c>
      <c r="H742" s="16">
        <v>1.1855341280736262</v>
      </c>
      <c r="I742" s="14">
        <v>42958</v>
      </c>
    </row>
    <row r="743" spans="6:9" ht="15.75" x14ac:dyDescent="0.5">
      <c r="F743" s="18">
        <v>42959</v>
      </c>
      <c r="G743" s="15">
        <v>310.60000000000002</v>
      </c>
      <c r="H743" s="16">
        <v>1.20317406600068</v>
      </c>
      <c r="I743" s="14">
        <v>42959</v>
      </c>
    </row>
    <row r="744" spans="6:9" ht="15.75" x14ac:dyDescent="0.5">
      <c r="F744" s="18">
        <v>42960</v>
      </c>
      <c r="G744" s="19">
        <v>298.06</v>
      </c>
      <c r="H744" s="16">
        <v>1.1813443604354601</v>
      </c>
      <c r="I744" s="14">
        <v>42960</v>
      </c>
    </row>
    <row r="745" spans="6:9" ht="15.75" x14ac:dyDescent="0.5">
      <c r="F745" s="18">
        <v>42961</v>
      </c>
      <c r="G745" s="15">
        <v>300.10000000000002</v>
      </c>
      <c r="H745" s="16">
        <v>1.1253280201963969</v>
      </c>
      <c r="I745" s="14">
        <v>42961</v>
      </c>
    </row>
    <row r="746" spans="6:9" ht="15.75" x14ac:dyDescent="0.5">
      <c r="F746" s="18">
        <v>42962</v>
      </c>
      <c r="G746" s="19">
        <v>289.82</v>
      </c>
      <c r="H746" s="16">
        <v>1.1952699471571266</v>
      </c>
      <c r="I746" s="14">
        <v>42962</v>
      </c>
    </row>
    <row r="747" spans="6:9" ht="15.75" x14ac:dyDescent="0.5">
      <c r="F747" s="18">
        <v>42963</v>
      </c>
      <c r="G747" s="15">
        <v>302.27</v>
      </c>
      <c r="H747" s="16">
        <v>1.1802021324413701</v>
      </c>
      <c r="I747" s="14">
        <v>42963</v>
      </c>
    </row>
    <row r="748" spans="6:9" ht="15.75" x14ac:dyDescent="0.5">
      <c r="F748" s="18">
        <v>42964</v>
      </c>
      <c r="G748" s="19">
        <v>301.45999999999998</v>
      </c>
      <c r="H748" s="16">
        <v>0.85130219709856947</v>
      </c>
      <c r="I748" s="14">
        <v>42964</v>
      </c>
    </row>
    <row r="749" spans="6:9" ht="15.75" x14ac:dyDescent="0.5">
      <c r="F749" s="18">
        <v>42965</v>
      </c>
      <c r="G749" s="15">
        <v>295.58999999999997</v>
      </c>
      <c r="H749" s="16">
        <v>0.87706599350586456</v>
      </c>
      <c r="I749" s="14">
        <v>42965</v>
      </c>
    </row>
    <row r="750" spans="6:9" ht="15.75" x14ac:dyDescent="0.5">
      <c r="F750" s="18">
        <v>42966</v>
      </c>
      <c r="G750" s="19">
        <v>297.47000000000003</v>
      </c>
      <c r="H750" s="16">
        <v>0.86696699415523781</v>
      </c>
      <c r="I750" s="14">
        <v>42966</v>
      </c>
    </row>
    <row r="751" spans="6:9" ht="15.75" x14ac:dyDescent="0.5">
      <c r="F751" s="18">
        <v>42967</v>
      </c>
      <c r="G751" s="15">
        <v>301.43</v>
      </c>
      <c r="H751" s="16">
        <v>0.58638010749768033</v>
      </c>
      <c r="I751" s="14">
        <v>42967</v>
      </c>
    </row>
    <row r="752" spans="6:9" ht="15.75" x14ac:dyDescent="0.5">
      <c r="F752" s="18">
        <v>42968</v>
      </c>
      <c r="G752" s="19">
        <v>321.58999999999997</v>
      </c>
      <c r="H752" s="16">
        <v>0.71935023922590968</v>
      </c>
      <c r="I752" s="14">
        <v>42968</v>
      </c>
    </row>
    <row r="753" spans="6:9" ht="15.75" x14ac:dyDescent="0.5">
      <c r="F753" s="18">
        <v>42969</v>
      </c>
      <c r="G753" s="15">
        <v>314.79000000000002</v>
      </c>
      <c r="H753" s="16">
        <v>0.74251089205235299</v>
      </c>
      <c r="I753" s="14">
        <v>42969</v>
      </c>
    </row>
    <row r="754" spans="6:9" ht="15.75" x14ac:dyDescent="0.5">
      <c r="F754" s="18">
        <v>42970</v>
      </c>
      <c r="G754" s="19">
        <v>317.52</v>
      </c>
      <c r="H754" s="16">
        <v>0.69221859364214455</v>
      </c>
      <c r="I754" s="14">
        <v>42970</v>
      </c>
    </row>
    <row r="755" spans="6:9" ht="15.75" x14ac:dyDescent="0.5">
      <c r="F755" s="18">
        <v>42971</v>
      </c>
      <c r="G755" s="15">
        <v>325.61</v>
      </c>
      <c r="H755" s="16">
        <v>0.70857647655685718</v>
      </c>
      <c r="I755" s="14">
        <v>42971</v>
      </c>
    </row>
    <row r="756" spans="6:9" ht="15.75" x14ac:dyDescent="0.5">
      <c r="F756" s="18">
        <v>42972</v>
      </c>
      <c r="G756" s="19">
        <v>331.92</v>
      </c>
      <c r="H756" s="16">
        <v>0.63348376433155817</v>
      </c>
      <c r="I756" s="14">
        <v>42972</v>
      </c>
    </row>
    <row r="757" spans="6:9" ht="15.75" x14ac:dyDescent="0.5">
      <c r="F757" s="18">
        <v>42973</v>
      </c>
      <c r="G757" s="15">
        <v>333.88</v>
      </c>
      <c r="H757" s="16">
        <v>0.63366489069601628</v>
      </c>
      <c r="I757" s="14">
        <v>42973</v>
      </c>
    </row>
    <row r="758" spans="6:9" ht="15.75" x14ac:dyDescent="0.5">
      <c r="F758" s="18">
        <v>42974</v>
      </c>
      <c r="G758" s="19">
        <v>347.89</v>
      </c>
      <c r="H758" s="16">
        <v>0.58026938739218714</v>
      </c>
      <c r="I758" s="14">
        <v>42974</v>
      </c>
    </row>
    <row r="759" spans="6:9" ht="15.75" x14ac:dyDescent="0.5">
      <c r="F759" s="18">
        <v>42975</v>
      </c>
      <c r="G759" s="15">
        <v>347.75</v>
      </c>
      <c r="H759" s="16">
        <v>0.5538655872993492</v>
      </c>
      <c r="I759" s="14">
        <v>42975</v>
      </c>
    </row>
    <row r="760" spans="6:9" ht="15.75" x14ac:dyDescent="0.5">
      <c r="F760" s="18">
        <v>42976</v>
      </c>
      <c r="G760" s="19">
        <v>370.67</v>
      </c>
      <c r="H760" s="16">
        <v>0.63971343709848061</v>
      </c>
      <c r="I760" s="14">
        <v>42976</v>
      </c>
    </row>
    <row r="761" spans="6:9" ht="15.75" x14ac:dyDescent="0.5">
      <c r="F761" s="18">
        <v>42977</v>
      </c>
      <c r="G761" s="15">
        <v>378.48</v>
      </c>
      <c r="H761" s="16">
        <v>0.58164618002669621</v>
      </c>
      <c r="I761" s="14">
        <v>42977</v>
      </c>
    </row>
    <row r="762" spans="6:9" ht="15.75" x14ac:dyDescent="0.5">
      <c r="F762" s="18">
        <v>42978</v>
      </c>
      <c r="G762" s="19">
        <v>383.04</v>
      </c>
      <c r="H762" s="16">
        <v>0.57621479750782711</v>
      </c>
      <c r="I762" s="14">
        <v>42978</v>
      </c>
    </row>
    <row r="763" spans="6:9" ht="15.75" x14ac:dyDescent="0.5">
      <c r="F763" s="18">
        <v>42979</v>
      </c>
      <c r="G763" s="15">
        <v>387.74</v>
      </c>
      <c r="H763" s="16">
        <v>0.57692384337457259</v>
      </c>
      <c r="I763" s="14">
        <v>42979</v>
      </c>
    </row>
    <row r="764" spans="6:9" ht="15.75" x14ac:dyDescent="0.5">
      <c r="F764" s="18">
        <v>42980</v>
      </c>
      <c r="G764" s="19">
        <v>348.98</v>
      </c>
      <c r="H764" s="16">
        <v>0.9425728584995724</v>
      </c>
      <c r="I764" s="14">
        <v>42980</v>
      </c>
    </row>
    <row r="765" spans="6:9" ht="15.75" x14ac:dyDescent="0.5">
      <c r="F765" s="18">
        <v>42981</v>
      </c>
      <c r="G765" s="15">
        <v>347.48</v>
      </c>
      <c r="H765" s="16">
        <v>0.92479127195522515</v>
      </c>
      <c r="I765" s="14">
        <v>42981</v>
      </c>
    </row>
    <row r="766" spans="6:9" ht="15.75" x14ac:dyDescent="0.5">
      <c r="F766" s="18">
        <v>42982</v>
      </c>
      <c r="G766" s="19">
        <v>295.17</v>
      </c>
      <c r="H766" s="16">
        <v>1.4633090261218626</v>
      </c>
      <c r="I766" s="14">
        <v>42982</v>
      </c>
    </row>
    <row r="767" spans="6:9" ht="15.75" x14ac:dyDescent="0.5">
      <c r="F767" s="18">
        <v>42983</v>
      </c>
      <c r="G767" s="15">
        <v>312.99</v>
      </c>
      <c r="H767" s="16">
        <v>1.5133440013976127</v>
      </c>
      <c r="I767" s="14">
        <v>42983</v>
      </c>
    </row>
    <row r="768" spans="6:9" ht="15.75" x14ac:dyDescent="0.5">
      <c r="F768" s="18">
        <v>42984</v>
      </c>
      <c r="G768" s="19">
        <v>334.34</v>
      </c>
      <c r="H768" s="16">
        <v>1.5769197784010602</v>
      </c>
      <c r="I768" s="14">
        <v>42984</v>
      </c>
    </row>
    <row r="769" spans="6:9" ht="15.75" x14ac:dyDescent="0.5">
      <c r="F769" s="18">
        <v>42985</v>
      </c>
      <c r="G769" s="15">
        <v>329.43</v>
      </c>
      <c r="H769" s="16">
        <v>1.5795478243170049</v>
      </c>
      <c r="I769" s="14">
        <v>42985</v>
      </c>
    </row>
    <row r="770" spans="6:9" ht="15.75" x14ac:dyDescent="0.5">
      <c r="F770" s="18">
        <v>42986</v>
      </c>
      <c r="G770" s="19">
        <v>296.5</v>
      </c>
      <c r="H770" s="16">
        <v>1.6861801365686813</v>
      </c>
      <c r="I770" s="14">
        <v>42986</v>
      </c>
    </row>
    <row r="771" spans="6:9" ht="15.75" x14ac:dyDescent="0.5">
      <c r="F771" s="18">
        <v>42987</v>
      </c>
      <c r="G771" s="15">
        <v>294.39999999999998</v>
      </c>
      <c r="H771" s="16">
        <v>1.6843086029742242</v>
      </c>
      <c r="I771" s="14">
        <v>42987</v>
      </c>
    </row>
    <row r="772" spans="6:9" ht="15.75" x14ac:dyDescent="0.5">
      <c r="F772" s="18">
        <v>42988</v>
      </c>
      <c r="G772" s="19">
        <v>288.75</v>
      </c>
      <c r="H772" s="16">
        <v>1.5881587196620746</v>
      </c>
      <c r="I772" s="14">
        <v>42988</v>
      </c>
    </row>
    <row r="773" spans="6:9" ht="15.75" x14ac:dyDescent="0.5">
      <c r="F773" s="18">
        <v>42989</v>
      </c>
      <c r="G773" s="15">
        <v>294.52999999999997</v>
      </c>
      <c r="H773" s="16">
        <v>1.5868799497815</v>
      </c>
      <c r="I773" s="14">
        <v>42989</v>
      </c>
    </row>
    <row r="774" spans="6:9" ht="15.75" x14ac:dyDescent="0.5">
      <c r="F774" s="18">
        <v>42990</v>
      </c>
      <c r="G774" s="19">
        <v>291.45999999999998</v>
      </c>
      <c r="H774" s="16">
        <v>1.5715370525378112</v>
      </c>
      <c r="I774" s="14">
        <v>42990</v>
      </c>
    </row>
    <row r="775" spans="6:9" ht="15.75" x14ac:dyDescent="0.5">
      <c r="F775" s="18">
        <v>42991</v>
      </c>
      <c r="G775" s="15">
        <v>277.11</v>
      </c>
      <c r="H775" s="16">
        <v>1.5596082468506551</v>
      </c>
      <c r="I775" s="14">
        <v>42991</v>
      </c>
    </row>
    <row r="776" spans="6:9" ht="15.75" x14ac:dyDescent="0.5">
      <c r="F776" s="18">
        <v>42992</v>
      </c>
      <c r="G776" s="19">
        <v>213.91</v>
      </c>
      <c r="H776" s="16">
        <v>2.1446500821500676</v>
      </c>
      <c r="I776" s="14">
        <v>42992</v>
      </c>
    </row>
    <row r="777" spans="6:9" ht="15.75" x14ac:dyDescent="0.5">
      <c r="F777" s="18">
        <v>42993</v>
      </c>
      <c r="G777" s="15">
        <v>250.46</v>
      </c>
      <c r="H777" s="16">
        <v>2.5129045592042192</v>
      </c>
      <c r="I777" s="14">
        <v>42993</v>
      </c>
    </row>
    <row r="778" spans="6:9" ht="15.75" x14ac:dyDescent="0.5">
      <c r="F778" s="18">
        <v>42994</v>
      </c>
      <c r="G778" s="19">
        <v>246.52</v>
      </c>
      <c r="H778" s="16">
        <v>2.3135319452759338</v>
      </c>
      <c r="I778" s="14">
        <v>42994</v>
      </c>
    </row>
    <row r="779" spans="6:9" ht="15.75" x14ac:dyDescent="0.5">
      <c r="F779" s="18">
        <v>42995</v>
      </c>
      <c r="G779" s="15">
        <v>251.75</v>
      </c>
      <c r="H779" s="16">
        <v>2.2692931895210449</v>
      </c>
      <c r="I779" s="14">
        <v>42995</v>
      </c>
    </row>
    <row r="780" spans="6:9" ht="15.75" x14ac:dyDescent="0.5">
      <c r="F780" s="18">
        <v>42996</v>
      </c>
      <c r="G780" s="19">
        <v>293.5</v>
      </c>
      <c r="H780" s="16">
        <v>2.4875301069198241</v>
      </c>
      <c r="I780" s="14">
        <v>42996</v>
      </c>
    </row>
    <row r="781" spans="6:9" ht="15.75" x14ac:dyDescent="0.5">
      <c r="F781" s="18">
        <v>42997</v>
      </c>
      <c r="G781" s="15">
        <v>282.8</v>
      </c>
      <c r="H781" s="16">
        <v>2.4936077715509799</v>
      </c>
      <c r="I781" s="14">
        <v>42997</v>
      </c>
    </row>
    <row r="782" spans="6:9" ht="15.75" x14ac:dyDescent="0.5">
      <c r="F782" s="18">
        <v>42998</v>
      </c>
      <c r="G782" s="19">
        <v>283.74</v>
      </c>
      <c r="H782" s="16">
        <v>2.402847657976023</v>
      </c>
      <c r="I782" s="14">
        <v>42998</v>
      </c>
    </row>
    <row r="783" spans="6:9" ht="15.75" x14ac:dyDescent="0.5">
      <c r="F783" s="18">
        <v>42999</v>
      </c>
      <c r="G783" s="15">
        <v>258.58</v>
      </c>
      <c r="H783" s="16">
        <v>2.4746537535526172</v>
      </c>
      <c r="I783" s="14">
        <v>42999</v>
      </c>
    </row>
    <row r="784" spans="6:9" ht="15.75" x14ac:dyDescent="0.5">
      <c r="F784" s="18">
        <v>43000</v>
      </c>
      <c r="G784" s="19">
        <v>264.31</v>
      </c>
      <c r="H784" s="16">
        <v>2.482900817706609</v>
      </c>
      <c r="I784" s="14">
        <v>43000</v>
      </c>
    </row>
    <row r="785" spans="6:9" ht="15.75" x14ac:dyDescent="0.5">
      <c r="F785" s="18">
        <v>43001</v>
      </c>
      <c r="G785" s="15">
        <v>286.17</v>
      </c>
      <c r="H785" s="16">
        <v>2.5447168277932852</v>
      </c>
      <c r="I785" s="14">
        <v>43001</v>
      </c>
    </row>
    <row r="786" spans="6:9" ht="15.75" x14ac:dyDescent="0.5">
      <c r="F786" s="18">
        <v>43002</v>
      </c>
      <c r="G786" s="19">
        <v>282.48</v>
      </c>
      <c r="H786" s="16">
        <v>2.5451498407669959</v>
      </c>
      <c r="I786" s="14">
        <v>43002</v>
      </c>
    </row>
    <row r="787" spans="6:9" ht="15.75" x14ac:dyDescent="0.5">
      <c r="F787" s="18">
        <v>43003</v>
      </c>
      <c r="G787" s="15">
        <v>292.33</v>
      </c>
      <c r="H787" s="16">
        <v>2.5307389564047855</v>
      </c>
      <c r="I787" s="14">
        <v>43003</v>
      </c>
    </row>
    <row r="788" spans="6:9" ht="15.75" x14ac:dyDescent="0.5">
      <c r="F788" s="18">
        <v>43004</v>
      </c>
      <c r="G788" s="19">
        <v>287.44</v>
      </c>
      <c r="H788" s="16">
        <v>1.6971318935792663</v>
      </c>
      <c r="I788" s="14">
        <v>43004</v>
      </c>
    </row>
    <row r="789" spans="6:9" ht="15.75" x14ac:dyDescent="0.5">
      <c r="F789" s="18">
        <v>43005</v>
      </c>
      <c r="G789" s="15">
        <v>306.47000000000003</v>
      </c>
      <c r="H789" s="16">
        <v>1.4398152029915374</v>
      </c>
      <c r="I789" s="14">
        <v>43005</v>
      </c>
    </row>
    <row r="790" spans="6:9" ht="15.75" x14ac:dyDescent="0.5">
      <c r="F790" s="18">
        <v>43006</v>
      </c>
      <c r="G790" s="19">
        <v>299.14999999999998</v>
      </c>
      <c r="H790" s="16">
        <v>1.4498529936521107</v>
      </c>
      <c r="I790" s="14">
        <v>43006</v>
      </c>
    </row>
    <row r="791" spans="6:9" ht="15.75" x14ac:dyDescent="0.5">
      <c r="F791" s="18">
        <v>43007</v>
      </c>
      <c r="G791" s="15">
        <v>291.47000000000003</v>
      </c>
      <c r="H791" s="16">
        <v>1.4754550187056232</v>
      </c>
      <c r="I791" s="14">
        <v>43007</v>
      </c>
    </row>
    <row r="792" spans="6:9" ht="15.75" x14ac:dyDescent="0.5">
      <c r="F792" s="18">
        <v>43008</v>
      </c>
      <c r="G792" s="19">
        <v>301.45999999999998</v>
      </c>
      <c r="H792" s="16">
        <v>1.0903478148491543</v>
      </c>
      <c r="I792" s="14">
        <v>43008</v>
      </c>
    </row>
    <row r="793" spans="6:9" ht="15.75" x14ac:dyDescent="0.5">
      <c r="F793" s="18">
        <v>43009</v>
      </c>
      <c r="G793" s="15">
        <v>302.33999999999997</v>
      </c>
      <c r="H793" s="16">
        <v>1.0528248477477415</v>
      </c>
      <c r="I793" s="14">
        <v>43009</v>
      </c>
    </row>
    <row r="794" spans="6:9" ht="15.75" x14ac:dyDescent="0.5">
      <c r="F794" s="18">
        <v>43010</v>
      </c>
      <c r="G794" s="19">
        <v>297.48</v>
      </c>
      <c r="H794" s="16">
        <v>1.0627003728247473</v>
      </c>
      <c r="I794" s="14">
        <v>43010</v>
      </c>
    </row>
    <row r="795" spans="6:9" ht="15.75" x14ac:dyDescent="0.5">
      <c r="F795" s="18">
        <v>43011</v>
      </c>
      <c r="G795" s="15">
        <v>292.45999999999998</v>
      </c>
      <c r="H795" s="16">
        <v>0.82447176961061419</v>
      </c>
      <c r="I795" s="14">
        <v>43011</v>
      </c>
    </row>
    <row r="796" spans="6:9" ht="15.75" x14ac:dyDescent="0.5">
      <c r="F796" s="18">
        <v>43012</v>
      </c>
      <c r="G796" s="19">
        <v>292.66000000000003</v>
      </c>
      <c r="H796" s="16">
        <v>0.82209933902176791</v>
      </c>
      <c r="I796" s="14">
        <v>43012</v>
      </c>
    </row>
    <row r="797" spans="6:9" ht="15.75" x14ac:dyDescent="0.5">
      <c r="F797" s="18">
        <v>43013</v>
      </c>
      <c r="G797" s="15">
        <v>295.86</v>
      </c>
      <c r="H797" s="16">
        <v>0.6455263942770072</v>
      </c>
      <c r="I797" s="14">
        <v>43013</v>
      </c>
    </row>
    <row r="798" spans="6:9" ht="15.75" x14ac:dyDescent="0.5">
      <c r="F798" s="18">
        <v>43014</v>
      </c>
      <c r="G798" s="19">
        <v>308.58999999999997</v>
      </c>
      <c r="H798" s="16">
        <v>0.68319082765859129</v>
      </c>
      <c r="I798" s="14">
        <v>43014</v>
      </c>
    </row>
    <row r="799" spans="6:9" ht="15.75" x14ac:dyDescent="0.5">
      <c r="F799" s="18">
        <v>43015</v>
      </c>
      <c r="G799" s="15">
        <v>311.12</v>
      </c>
      <c r="H799" s="16">
        <v>0.65533847674581314</v>
      </c>
      <c r="I799" s="14">
        <v>43015</v>
      </c>
    </row>
    <row r="800" spans="6:9" ht="15.75" x14ac:dyDescent="0.5">
      <c r="F800" s="18">
        <v>43016</v>
      </c>
      <c r="G800" s="19">
        <v>308.61</v>
      </c>
      <c r="H800" s="16">
        <v>0.64370039046090699</v>
      </c>
      <c r="I800" s="14">
        <v>43016</v>
      </c>
    </row>
    <row r="801" spans="6:9" ht="15.75" x14ac:dyDescent="0.5">
      <c r="F801" s="18">
        <v>43017</v>
      </c>
      <c r="G801" s="15">
        <v>297.39</v>
      </c>
      <c r="H801" s="16">
        <v>0.54774904502362853</v>
      </c>
      <c r="I801" s="14">
        <v>43017</v>
      </c>
    </row>
    <row r="802" spans="6:9" ht="15.75" x14ac:dyDescent="0.5">
      <c r="F802" s="18">
        <v>43018</v>
      </c>
      <c r="G802" s="19">
        <v>299.87</v>
      </c>
      <c r="H802" s="16">
        <v>0.52818413433224976</v>
      </c>
      <c r="I802" s="14">
        <v>43018</v>
      </c>
    </row>
    <row r="803" spans="6:9" ht="15.75" x14ac:dyDescent="0.5">
      <c r="F803" s="18">
        <v>43019</v>
      </c>
      <c r="G803" s="15">
        <v>303.45999999999998</v>
      </c>
      <c r="H803" s="16">
        <v>0.49696815252357984</v>
      </c>
      <c r="I803" s="14">
        <v>43019</v>
      </c>
    </row>
    <row r="804" spans="6:9" ht="15.75" x14ac:dyDescent="0.5">
      <c r="F804" s="18">
        <v>43020</v>
      </c>
      <c r="G804" s="19">
        <v>304.14</v>
      </c>
      <c r="H804" s="16">
        <v>0.44621696535225597</v>
      </c>
      <c r="I804" s="14">
        <v>43020</v>
      </c>
    </row>
    <row r="805" spans="6:9" ht="15.75" x14ac:dyDescent="0.5">
      <c r="F805" s="18">
        <v>43021</v>
      </c>
      <c r="G805" s="15">
        <v>338.76</v>
      </c>
      <c r="H805" s="16">
        <v>0.83833619924859892</v>
      </c>
      <c r="I805" s="14">
        <v>43021</v>
      </c>
    </row>
    <row r="806" spans="6:9" ht="15.75" x14ac:dyDescent="0.5">
      <c r="F806" s="18">
        <v>43022</v>
      </c>
      <c r="G806" s="19">
        <v>339.63</v>
      </c>
      <c r="H806" s="16">
        <v>0.81985944193269322</v>
      </c>
      <c r="I806" s="14">
        <v>43022</v>
      </c>
    </row>
    <row r="807" spans="6:9" ht="15.75" x14ac:dyDescent="0.5">
      <c r="F807" s="18">
        <v>43023</v>
      </c>
      <c r="G807" s="15">
        <v>336.6</v>
      </c>
      <c r="H807" s="16">
        <v>0.80833499133311393</v>
      </c>
      <c r="I807" s="14">
        <v>43023</v>
      </c>
    </row>
    <row r="808" spans="6:9" ht="15.75" x14ac:dyDescent="0.5">
      <c r="F808" s="18">
        <v>43024</v>
      </c>
      <c r="G808" s="19">
        <v>333.38</v>
      </c>
      <c r="H808" s="16">
        <v>0.81786394582363475</v>
      </c>
      <c r="I808" s="14">
        <v>43024</v>
      </c>
    </row>
    <row r="809" spans="6:9" ht="15.75" x14ac:dyDescent="0.5">
      <c r="F809" s="18">
        <v>43025</v>
      </c>
      <c r="G809" s="15">
        <v>317.08</v>
      </c>
      <c r="H809" s="16">
        <v>0.91202575287786658</v>
      </c>
      <c r="I809" s="14">
        <v>43025</v>
      </c>
    </row>
    <row r="810" spans="6:9" ht="15.75" x14ac:dyDescent="0.5">
      <c r="F810" s="18">
        <v>43026</v>
      </c>
      <c r="G810" s="19">
        <v>314.32</v>
      </c>
      <c r="H810" s="16">
        <v>0.87658529059871204</v>
      </c>
      <c r="I810" s="14">
        <v>43026</v>
      </c>
    </row>
    <row r="811" spans="6:9" ht="15.75" x14ac:dyDescent="0.5">
      <c r="F811" s="18">
        <v>43027</v>
      </c>
      <c r="G811" s="15">
        <v>308.08999999999997</v>
      </c>
      <c r="H811" s="16">
        <v>0.88619007307296183</v>
      </c>
      <c r="I811" s="14">
        <v>43027</v>
      </c>
    </row>
    <row r="812" spans="6:9" ht="15.75" x14ac:dyDescent="0.5">
      <c r="F812" s="18">
        <v>43028</v>
      </c>
      <c r="G812" s="19">
        <v>304.01</v>
      </c>
      <c r="H812" s="16">
        <v>0.88891674732979886</v>
      </c>
      <c r="I812" s="14">
        <v>43028</v>
      </c>
    </row>
    <row r="813" spans="6:9" ht="15.75" x14ac:dyDescent="0.5">
      <c r="F813" s="18">
        <v>43029</v>
      </c>
      <c r="G813" s="15">
        <v>300.19</v>
      </c>
      <c r="H813" s="16">
        <v>0.85605378808103372</v>
      </c>
      <c r="I813" s="14">
        <v>43029</v>
      </c>
    </row>
    <row r="814" spans="6:9" ht="15.75" x14ac:dyDescent="0.5">
      <c r="F814" s="18">
        <v>43030</v>
      </c>
      <c r="G814" s="19">
        <v>295.45</v>
      </c>
      <c r="H814" s="16">
        <v>0.86087653902856587</v>
      </c>
      <c r="I814" s="14">
        <v>43030</v>
      </c>
    </row>
    <row r="815" spans="6:9" ht="15.75" x14ac:dyDescent="0.5">
      <c r="F815" s="18">
        <v>43031</v>
      </c>
      <c r="G815" s="15">
        <v>286.95</v>
      </c>
      <c r="H815" s="16">
        <v>0.8737708385428552</v>
      </c>
      <c r="I815" s="14">
        <v>43031</v>
      </c>
    </row>
    <row r="816" spans="6:9" ht="15.75" x14ac:dyDescent="0.5">
      <c r="F816" s="18">
        <v>43032</v>
      </c>
      <c r="G816" s="19">
        <v>298.33</v>
      </c>
      <c r="H816" s="16">
        <v>0.92004946305881286</v>
      </c>
      <c r="I816" s="14">
        <v>43032</v>
      </c>
    </row>
    <row r="817" spans="6:9" ht="15.75" x14ac:dyDescent="0.5">
      <c r="F817" s="18">
        <v>43033</v>
      </c>
      <c r="G817" s="15">
        <v>297.92</v>
      </c>
      <c r="H817" s="16">
        <v>0.47649144395217874</v>
      </c>
      <c r="I817" s="14">
        <v>43033</v>
      </c>
    </row>
    <row r="818" spans="6:9" ht="15.75" x14ac:dyDescent="0.5">
      <c r="F818" s="18">
        <v>43034</v>
      </c>
      <c r="G818" s="19">
        <v>296.52999999999997</v>
      </c>
      <c r="H818" s="16">
        <v>0.46920939170959497</v>
      </c>
      <c r="I818" s="14">
        <v>43034</v>
      </c>
    </row>
    <row r="819" spans="6:9" ht="15.75" x14ac:dyDescent="0.5">
      <c r="F819" s="18">
        <v>43035</v>
      </c>
      <c r="G819" s="15">
        <v>297.42</v>
      </c>
      <c r="H819" s="16">
        <v>0.47864780086274439</v>
      </c>
      <c r="I819" s="14">
        <v>43035</v>
      </c>
    </row>
    <row r="820" spans="6:9" ht="15.75" x14ac:dyDescent="0.5">
      <c r="F820" s="18">
        <v>43036</v>
      </c>
      <c r="G820" s="19">
        <v>296.3</v>
      </c>
      <c r="H820" s="16">
        <v>0.48061212395377173</v>
      </c>
      <c r="I820" s="14">
        <v>43036</v>
      </c>
    </row>
    <row r="821" spans="6:9" ht="15.75" x14ac:dyDescent="0.5">
      <c r="F821" s="18">
        <v>43037</v>
      </c>
      <c r="G821" s="15">
        <v>305.08999999999997</v>
      </c>
      <c r="H821" s="16">
        <v>0.44854849822587067</v>
      </c>
      <c r="I821" s="14">
        <v>43037</v>
      </c>
    </row>
    <row r="822" spans="6:9" ht="15.75" x14ac:dyDescent="0.5">
      <c r="F822" s="18">
        <v>43038</v>
      </c>
      <c r="G822" s="19">
        <v>307.75</v>
      </c>
      <c r="H822" s="16">
        <v>0.45308310118116812</v>
      </c>
      <c r="I822" s="14">
        <v>43038</v>
      </c>
    </row>
    <row r="823" spans="6:9" ht="15.75" x14ac:dyDescent="0.5">
      <c r="F823" s="18">
        <v>43039</v>
      </c>
      <c r="G823" s="15">
        <v>305.88</v>
      </c>
      <c r="H823" s="16">
        <v>0.43529232665361572</v>
      </c>
      <c r="I823" s="14">
        <v>43039</v>
      </c>
    </row>
    <row r="824" spans="6:9" ht="15.75" x14ac:dyDescent="0.5">
      <c r="F824" s="18">
        <v>43040</v>
      </c>
      <c r="G824" s="19">
        <v>291.69</v>
      </c>
      <c r="H824" s="16">
        <v>0.53121822340534208</v>
      </c>
      <c r="I824" s="14">
        <v>43040</v>
      </c>
    </row>
    <row r="825" spans="6:9" ht="15.75" x14ac:dyDescent="0.5">
      <c r="F825" s="18">
        <v>43041</v>
      </c>
      <c r="G825" s="15">
        <v>287.43</v>
      </c>
      <c r="H825" s="16">
        <v>0.53310130540326561</v>
      </c>
      <c r="I825" s="14">
        <v>43041</v>
      </c>
    </row>
    <row r="826" spans="6:9" ht="15.75" x14ac:dyDescent="0.5">
      <c r="F826" s="18">
        <v>43042</v>
      </c>
      <c r="G826" s="19">
        <v>305.70999999999998</v>
      </c>
      <c r="H826" s="16">
        <v>0.67573323196574753</v>
      </c>
      <c r="I826" s="14">
        <v>43042</v>
      </c>
    </row>
    <row r="827" spans="6:9" ht="15.75" x14ac:dyDescent="0.5">
      <c r="F827" s="18">
        <v>43043</v>
      </c>
      <c r="G827" s="15">
        <v>300.47000000000003</v>
      </c>
      <c r="H827" s="16">
        <v>0.65297826446769502</v>
      </c>
      <c r="I827" s="14">
        <v>43043</v>
      </c>
    </row>
    <row r="828" spans="6:9" ht="15.75" x14ac:dyDescent="0.5">
      <c r="F828" s="18">
        <v>43044</v>
      </c>
      <c r="G828" s="19">
        <v>296.26</v>
      </c>
      <c r="H828" s="16">
        <v>0.60980828855768832</v>
      </c>
      <c r="I828" s="14">
        <v>43044</v>
      </c>
    </row>
    <row r="829" spans="6:9" ht="15.75" x14ac:dyDescent="0.5">
      <c r="F829" s="18">
        <v>43045</v>
      </c>
      <c r="G829" s="15">
        <v>298.89</v>
      </c>
      <c r="H829" s="16">
        <v>0.61291037971237705</v>
      </c>
      <c r="I829" s="14">
        <v>43045</v>
      </c>
    </row>
    <row r="830" spans="6:9" ht="15.75" x14ac:dyDescent="0.5">
      <c r="F830" s="18">
        <v>43046</v>
      </c>
      <c r="G830" s="19">
        <v>294.66000000000003</v>
      </c>
      <c r="H830" s="16">
        <v>0.61984211345307061</v>
      </c>
      <c r="I830" s="14">
        <v>43046</v>
      </c>
    </row>
    <row r="831" spans="6:9" ht="15.75" x14ac:dyDescent="0.5">
      <c r="F831" s="18">
        <v>43047</v>
      </c>
      <c r="G831" s="15">
        <v>309.07</v>
      </c>
      <c r="H831" s="16">
        <v>0.69784079695547707</v>
      </c>
      <c r="I831" s="14">
        <v>43047</v>
      </c>
    </row>
    <row r="832" spans="6:9" ht="15.75" x14ac:dyDescent="0.5">
      <c r="F832" s="18">
        <v>43048</v>
      </c>
      <c r="G832" s="19">
        <v>320.88</v>
      </c>
      <c r="H832" s="16">
        <v>0.73080883914607542</v>
      </c>
      <c r="I832" s="14">
        <v>43048</v>
      </c>
    </row>
    <row r="833" spans="6:9" ht="15.75" x14ac:dyDescent="0.5">
      <c r="F833" s="18">
        <v>43049</v>
      </c>
      <c r="G833" s="15">
        <v>299.25</v>
      </c>
      <c r="H833" s="16">
        <v>0.86588748552775674</v>
      </c>
      <c r="I833" s="14">
        <v>43049</v>
      </c>
    </row>
    <row r="834" spans="6:9" ht="15.75" x14ac:dyDescent="0.5">
      <c r="F834" s="18">
        <v>43050</v>
      </c>
      <c r="G834" s="19">
        <v>314.68</v>
      </c>
      <c r="H834" s="16">
        <v>0.93083540518631358</v>
      </c>
      <c r="I834" s="14">
        <v>43050</v>
      </c>
    </row>
    <row r="835" spans="6:9" ht="15.75" x14ac:dyDescent="0.5">
      <c r="F835" s="18">
        <v>43051</v>
      </c>
      <c r="G835" s="15">
        <v>307.91000000000003</v>
      </c>
      <c r="H835" s="16">
        <v>0.94291091265402727</v>
      </c>
      <c r="I835" s="14">
        <v>43051</v>
      </c>
    </row>
    <row r="836" spans="6:9" ht="15.75" x14ac:dyDescent="0.5">
      <c r="F836" s="18">
        <v>43052</v>
      </c>
      <c r="G836" s="19">
        <v>316.72000000000003</v>
      </c>
      <c r="H836" s="16">
        <v>0.8902139171941692</v>
      </c>
      <c r="I836" s="14">
        <v>43052</v>
      </c>
    </row>
    <row r="837" spans="6:9" ht="15.75" x14ac:dyDescent="0.5">
      <c r="F837" s="18">
        <v>43053</v>
      </c>
      <c r="G837" s="15">
        <v>337.63</v>
      </c>
      <c r="H837" s="16">
        <v>0.94934281193309811</v>
      </c>
      <c r="I837" s="14">
        <v>43053</v>
      </c>
    </row>
    <row r="838" spans="6:9" ht="15.75" x14ac:dyDescent="0.5">
      <c r="F838" s="18">
        <v>43054</v>
      </c>
      <c r="G838" s="19">
        <v>333.36</v>
      </c>
      <c r="H838" s="16">
        <v>0.89479916948799498</v>
      </c>
      <c r="I838" s="14">
        <v>43054</v>
      </c>
    </row>
    <row r="839" spans="6:9" ht="15.75" x14ac:dyDescent="0.5">
      <c r="F839" s="18">
        <v>43055</v>
      </c>
      <c r="G839" s="15">
        <v>330.92</v>
      </c>
      <c r="H839" s="16">
        <v>0.88414494151246614</v>
      </c>
      <c r="I839" s="14">
        <v>43055</v>
      </c>
    </row>
    <row r="840" spans="6:9" ht="15.75" x14ac:dyDescent="0.5">
      <c r="F840" s="18">
        <v>43056</v>
      </c>
      <c r="G840" s="19">
        <v>332.39</v>
      </c>
      <c r="H840" s="16">
        <v>0.87035283715181855</v>
      </c>
      <c r="I840" s="14">
        <v>43056</v>
      </c>
    </row>
    <row r="841" spans="6:9" ht="15.75" x14ac:dyDescent="0.5">
      <c r="F841" s="18">
        <v>43057</v>
      </c>
      <c r="G841" s="15">
        <v>347.61</v>
      </c>
      <c r="H841" s="16">
        <v>0.90082828854236774</v>
      </c>
      <c r="I841" s="14">
        <v>43057</v>
      </c>
    </row>
    <row r="842" spans="6:9" ht="15.75" x14ac:dyDescent="0.5">
      <c r="F842" s="18">
        <v>43058</v>
      </c>
      <c r="G842" s="19">
        <v>354.39</v>
      </c>
      <c r="H842" s="16">
        <v>0.8802022869249696</v>
      </c>
      <c r="I842" s="14">
        <v>43058</v>
      </c>
    </row>
    <row r="843" spans="6:9" ht="15.75" x14ac:dyDescent="0.5">
      <c r="F843" s="18">
        <v>43059</v>
      </c>
      <c r="G843" s="15">
        <v>366.73</v>
      </c>
      <c r="H843" s="16">
        <v>0.86078522626961329</v>
      </c>
      <c r="I843" s="14">
        <v>43059</v>
      </c>
    </row>
    <row r="844" spans="6:9" ht="15.75" x14ac:dyDescent="0.5">
      <c r="F844" s="18">
        <v>43060</v>
      </c>
      <c r="G844" s="19">
        <v>360.4</v>
      </c>
      <c r="H844" s="16">
        <v>0.86662640783373501</v>
      </c>
      <c r="I844" s="14">
        <v>43060</v>
      </c>
    </row>
    <row r="845" spans="6:9" ht="15.75" x14ac:dyDescent="0.5">
      <c r="F845" s="18">
        <v>43061</v>
      </c>
      <c r="G845" s="15">
        <v>380.65</v>
      </c>
      <c r="H845" s="16">
        <v>0.69593729465042664</v>
      </c>
      <c r="I845" s="14">
        <v>43061</v>
      </c>
    </row>
    <row r="846" spans="6:9" ht="15.75" x14ac:dyDescent="0.5">
      <c r="F846" s="18">
        <v>43062</v>
      </c>
      <c r="G846" s="19">
        <v>410.17</v>
      </c>
      <c r="H846" s="16">
        <v>0.76220717460127407</v>
      </c>
      <c r="I846" s="14">
        <v>43062</v>
      </c>
    </row>
    <row r="847" spans="6:9" ht="15.75" x14ac:dyDescent="0.5">
      <c r="F847" s="18">
        <v>43063</v>
      </c>
      <c r="G847" s="15">
        <v>474.91</v>
      </c>
      <c r="H847" s="16">
        <v>1.0567057760555882</v>
      </c>
      <c r="I847" s="14">
        <v>43063</v>
      </c>
    </row>
    <row r="848" spans="6:9" ht="15.75" x14ac:dyDescent="0.5">
      <c r="F848" s="18">
        <v>43064</v>
      </c>
      <c r="G848" s="19">
        <v>466.28</v>
      </c>
      <c r="H848" s="16">
        <v>1.116546031843471</v>
      </c>
      <c r="I848" s="14">
        <v>43064</v>
      </c>
    </row>
    <row r="849" spans="6:9" ht="15.75" x14ac:dyDescent="0.5">
      <c r="F849" s="18">
        <v>43065</v>
      </c>
      <c r="G849" s="15">
        <v>471.33</v>
      </c>
      <c r="H849" s="16">
        <v>1.0997287340197806</v>
      </c>
      <c r="I849" s="14">
        <v>43065</v>
      </c>
    </row>
    <row r="850" spans="6:9" ht="15.75" x14ac:dyDescent="0.5">
      <c r="F850" s="18">
        <v>43066</v>
      </c>
      <c r="G850" s="19">
        <v>480.36</v>
      </c>
      <c r="H850" s="16">
        <v>1.0633141343276931</v>
      </c>
      <c r="I850" s="14">
        <v>43066</v>
      </c>
    </row>
    <row r="851" spans="6:9" ht="15.75" x14ac:dyDescent="0.5">
      <c r="F851" s="18">
        <v>43067</v>
      </c>
      <c r="G851" s="15">
        <v>472.9</v>
      </c>
      <c r="H851" s="16">
        <v>1.0787269499991736</v>
      </c>
      <c r="I851" s="14">
        <v>43067</v>
      </c>
    </row>
    <row r="852" spans="6:9" ht="15.75" x14ac:dyDescent="0.5">
      <c r="F852" s="18">
        <v>43068</v>
      </c>
      <c r="G852" s="19">
        <v>427.52</v>
      </c>
      <c r="H852" s="16">
        <v>1.3799497522820976</v>
      </c>
      <c r="I852" s="14">
        <v>43068</v>
      </c>
    </row>
    <row r="853" spans="6:9" ht="15.75" x14ac:dyDescent="0.5">
      <c r="F853" s="18">
        <v>43069</v>
      </c>
      <c r="G853" s="15">
        <v>447.11</v>
      </c>
      <c r="H853" s="16">
        <v>1.3799756377917871</v>
      </c>
      <c r="I853" s="14">
        <v>43069</v>
      </c>
    </row>
    <row r="854" spans="6:9" ht="15.75" x14ac:dyDescent="0.5">
      <c r="F854" s="18">
        <v>43070</v>
      </c>
      <c r="G854" s="19">
        <v>466.54</v>
      </c>
      <c r="H854" s="16">
        <v>1.3871801680153464</v>
      </c>
      <c r="I854" s="14">
        <v>43070</v>
      </c>
    </row>
    <row r="855" spans="6:9" ht="15.75" x14ac:dyDescent="0.5">
      <c r="F855" s="18">
        <v>43071</v>
      </c>
      <c r="G855" s="15">
        <v>463.45</v>
      </c>
      <c r="H855" s="16">
        <v>1.3975845556217577</v>
      </c>
      <c r="I855" s="14">
        <v>43071</v>
      </c>
    </row>
    <row r="856" spans="6:9" ht="15.75" x14ac:dyDescent="0.5">
      <c r="F856" s="18">
        <v>43072</v>
      </c>
      <c r="G856" s="19">
        <v>465.85</v>
      </c>
      <c r="H856" s="16">
        <v>1.3769234824046204</v>
      </c>
      <c r="I856" s="14">
        <v>43072</v>
      </c>
    </row>
    <row r="857" spans="6:9" ht="15.75" x14ac:dyDescent="0.5">
      <c r="F857" s="18">
        <v>43073</v>
      </c>
      <c r="G857" s="15">
        <v>470.2</v>
      </c>
      <c r="H857" s="16">
        <v>1.3571268014826214</v>
      </c>
      <c r="I857" s="14">
        <v>43073</v>
      </c>
    </row>
    <row r="858" spans="6:9" ht="15.75" x14ac:dyDescent="0.5">
      <c r="F858" s="18">
        <v>43074</v>
      </c>
      <c r="G858" s="19">
        <v>463.28</v>
      </c>
      <c r="H858" s="16">
        <v>1.3055423152216707</v>
      </c>
      <c r="I858" s="14">
        <v>43074</v>
      </c>
    </row>
    <row r="859" spans="6:9" ht="15.75" x14ac:dyDescent="0.5">
      <c r="F859" s="18">
        <v>43075</v>
      </c>
      <c r="G859" s="15">
        <v>428.59</v>
      </c>
      <c r="H859" s="16">
        <v>0.9923339750006025</v>
      </c>
      <c r="I859" s="14">
        <v>43075</v>
      </c>
    </row>
    <row r="860" spans="6:9" ht="15.75" x14ac:dyDescent="0.5">
      <c r="F860" s="18">
        <v>43076</v>
      </c>
      <c r="G860" s="19">
        <v>434.41</v>
      </c>
      <c r="H860" s="16">
        <v>0.99966358771112307</v>
      </c>
      <c r="I860" s="14">
        <v>43076</v>
      </c>
    </row>
    <row r="861" spans="6:9" ht="15.75" x14ac:dyDescent="0.5">
      <c r="F861" s="18">
        <v>43077</v>
      </c>
      <c r="G861" s="15">
        <v>456.03</v>
      </c>
      <c r="H861" s="16">
        <v>1.0593031284373997</v>
      </c>
      <c r="I861" s="14">
        <v>43077</v>
      </c>
    </row>
    <row r="862" spans="6:9" ht="15.75" x14ac:dyDescent="0.5">
      <c r="F862" s="18">
        <v>43078</v>
      </c>
      <c r="G862" s="19">
        <v>473.5</v>
      </c>
      <c r="H862" s="16">
        <v>1.0844147541309788</v>
      </c>
      <c r="I862" s="14">
        <v>43078</v>
      </c>
    </row>
    <row r="863" spans="6:9" ht="15.75" x14ac:dyDescent="0.5">
      <c r="F863" s="18">
        <v>43079</v>
      </c>
      <c r="G863" s="15">
        <v>441.72</v>
      </c>
      <c r="H863" s="16">
        <v>1.1735355995416739</v>
      </c>
      <c r="I863" s="14">
        <v>43079</v>
      </c>
    </row>
    <row r="864" spans="6:9" ht="15.75" x14ac:dyDescent="0.5">
      <c r="F864" s="18">
        <v>43080</v>
      </c>
      <c r="G864" s="19">
        <v>515.14</v>
      </c>
      <c r="H864" s="16">
        <v>1.3786642448839623</v>
      </c>
      <c r="I864" s="14">
        <v>43080</v>
      </c>
    </row>
    <row r="865" spans="6:9" ht="15.75" x14ac:dyDescent="0.5">
      <c r="F865" s="18">
        <v>43081</v>
      </c>
      <c r="G865" s="15">
        <v>651.42999999999995</v>
      </c>
      <c r="H865" s="16">
        <v>2.0029714230551829</v>
      </c>
      <c r="I865" s="14">
        <v>43081</v>
      </c>
    </row>
    <row r="866" spans="6:9" ht="15.75" x14ac:dyDescent="0.5">
      <c r="F866" s="18">
        <v>43082</v>
      </c>
      <c r="G866" s="19">
        <v>702.77</v>
      </c>
      <c r="H866" s="16">
        <v>2.0238846276903284</v>
      </c>
      <c r="I866" s="14">
        <v>43082</v>
      </c>
    </row>
    <row r="867" spans="6:9" ht="15.75" x14ac:dyDescent="0.5">
      <c r="F867" s="18">
        <v>43083</v>
      </c>
      <c r="G867" s="15">
        <v>695.82</v>
      </c>
      <c r="H867" s="16">
        <v>2.0271705787213747</v>
      </c>
      <c r="I867" s="14">
        <v>43083</v>
      </c>
    </row>
    <row r="868" spans="6:9" ht="15.75" x14ac:dyDescent="0.5">
      <c r="F868" s="18">
        <v>43084</v>
      </c>
      <c r="G868" s="19">
        <v>684.45</v>
      </c>
      <c r="H868" s="16">
        <v>2.0467749511084303</v>
      </c>
      <c r="I868" s="14">
        <v>43084</v>
      </c>
    </row>
    <row r="869" spans="6:9" ht="15.75" x14ac:dyDescent="0.5">
      <c r="F869" s="18">
        <v>43085</v>
      </c>
      <c r="G869" s="15">
        <v>696.21</v>
      </c>
      <c r="H869" s="16">
        <v>2.0432985362939013</v>
      </c>
      <c r="I869" s="14">
        <v>43085</v>
      </c>
    </row>
    <row r="870" spans="6:9" ht="15.75" x14ac:dyDescent="0.5">
      <c r="F870" s="18">
        <v>43086</v>
      </c>
      <c r="G870" s="19">
        <v>719.97</v>
      </c>
      <c r="H870" s="16">
        <v>2.0144027197661005</v>
      </c>
      <c r="I870" s="14">
        <v>43086</v>
      </c>
    </row>
    <row r="871" spans="6:9" ht="15.75" x14ac:dyDescent="0.5">
      <c r="F871" s="18">
        <v>43087</v>
      </c>
      <c r="G871" s="15">
        <v>794.65</v>
      </c>
      <c r="H871" s="16">
        <v>1.8681352228375727</v>
      </c>
      <c r="I871" s="14">
        <v>43087</v>
      </c>
    </row>
    <row r="872" spans="6:9" ht="15.75" x14ac:dyDescent="0.5">
      <c r="F872" s="18">
        <v>43088</v>
      </c>
      <c r="G872" s="19">
        <v>826.82</v>
      </c>
      <c r="H872" s="16">
        <v>1.8506622776609352</v>
      </c>
      <c r="I872" s="14">
        <v>43088</v>
      </c>
    </row>
    <row r="873" spans="6:9" ht="15.75" x14ac:dyDescent="0.5">
      <c r="F873" s="18">
        <v>43089</v>
      </c>
      <c r="G873" s="15">
        <v>819.09</v>
      </c>
      <c r="H873" s="16">
        <v>1.8974066977334088</v>
      </c>
      <c r="I873" s="14">
        <v>43089</v>
      </c>
    </row>
    <row r="874" spans="6:9" ht="15.75" x14ac:dyDescent="0.5">
      <c r="F874" s="18">
        <v>43090</v>
      </c>
      <c r="G874" s="19">
        <v>821.06</v>
      </c>
      <c r="H874" s="16">
        <v>1.921481861273231</v>
      </c>
      <c r="I874" s="14">
        <v>43090</v>
      </c>
    </row>
    <row r="875" spans="6:9" ht="15.75" x14ac:dyDescent="0.5">
      <c r="F875" s="18">
        <v>43091</v>
      </c>
      <c r="G875" s="15">
        <v>674.86</v>
      </c>
      <c r="H875" s="16">
        <v>2.4062281529430836</v>
      </c>
      <c r="I875" s="14">
        <v>43091</v>
      </c>
    </row>
    <row r="876" spans="6:9" ht="15.75" x14ac:dyDescent="0.5">
      <c r="F876" s="18">
        <v>43092</v>
      </c>
      <c r="G876" s="19">
        <v>719.39</v>
      </c>
      <c r="H876" s="16">
        <v>2.2641735387170772</v>
      </c>
      <c r="I876" s="14">
        <v>43092</v>
      </c>
    </row>
    <row r="877" spans="6:9" ht="15.75" x14ac:dyDescent="0.5">
      <c r="F877" s="18">
        <v>43093</v>
      </c>
      <c r="G877" s="15">
        <v>694.15</v>
      </c>
      <c r="H877" s="16">
        <v>1.7270643441184432</v>
      </c>
      <c r="I877" s="14">
        <v>43093</v>
      </c>
    </row>
    <row r="878" spans="6:9" ht="15.75" x14ac:dyDescent="0.5">
      <c r="F878" s="18">
        <v>43094</v>
      </c>
      <c r="G878" s="19">
        <v>765.83</v>
      </c>
      <c r="H878" s="16">
        <v>1.7764833150688377</v>
      </c>
      <c r="I878" s="14">
        <v>43094</v>
      </c>
    </row>
    <row r="879" spans="6:9" ht="15.75" x14ac:dyDescent="0.5">
      <c r="F879" s="18">
        <v>43095</v>
      </c>
      <c r="G879" s="15">
        <v>773.84</v>
      </c>
      <c r="H879" s="16">
        <v>1.7722236773281856</v>
      </c>
      <c r="I879" s="14">
        <v>43095</v>
      </c>
    </row>
    <row r="880" spans="6:9" ht="15.75" x14ac:dyDescent="0.5">
      <c r="F880" s="18">
        <v>43096</v>
      </c>
      <c r="G880" s="19">
        <v>762.84</v>
      </c>
      <c r="H880" s="16">
        <v>1.7708064228498592</v>
      </c>
      <c r="I880" s="14">
        <v>43096</v>
      </c>
    </row>
    <row r="881" spans="6:9" ht="15.75" x14ac:dyDescent="0.5">
      <c r="F881" s="18">
        <v>43097</v>
      </c>
      <c r="G881" s="15">
        <v>737.02</v>
      </c>
      <c r="H881" s="16">
        <v>1.7923273299627052</v>
      </c>
      <c r="I881" s="14">
        <v>43097</v>
      </c>
    </row>
    <row r="882" spans="6:9" ht="15.75" x14ac:dyDescent="0.5">
      <c r="F882" s="18">
        <v>43098</v>
      </c>
      <c r="G882" s="19">
        <v>753.59</v>
      </c>
      <c r="H882" s="16">
        <v>1.7851817972515287</v>
      </c>
      <c r="I882" s="14">
        <v>43098</v>
      </c>
    </row>
    <row r="883" spans="6:9" ht="15.75" x14ac:dyDescent="0.5">
      <c r="F883" s="18">
        <v>43099</v>
      </c>
      <c r="G883" s="15">
        <v>717.26</v>
      </c>
      <c r="H883" s="16">
        <v>1.6746981094308089</v>
      </c>
      <c r="I883" s="14">
        <v>43099</v>
      </c>
    </row>
    <row r="884" spans="6:9" ht="15.75" x14ac:dyDescent="0.5">
      <c r="F884" s="18">
        <v>43100</v>
      </c>
      <c r="G884" s="19">
        <v>756.73</v>
      </c>
      <c r="H884" s="16">
        <v>1.6961821831516823</v>
      </c>
      <c r="I884" s="14">
        <v>43100</v>
      </c>
    </row>
    <row r="885" spans="6:9" ht="15.75" x14ac:dyDescent="0.5">
      <c r="F885" s="18">
        <v>43101</v>
      </c>
      <c r="G885" s="15">
        <v>772.64</v>
      </c>
      <c r="H885" s="16">
        <v>1.70621685885024</v>
      </c>
      <c r="I885" s="14">
        <v>43101</v>
      </c>
    </row>
    <row r="886" spans="6:9" ht="15.75" x14ac:dyDescent="0.5">
      <c r="F886" s="18">
        <v>43102</v>
      </c>
      <c r="G886" s="19">
        <v>884.44</v>
      </c>
      <c r="H886" s="16">
        <v>1.9429628950142355</v>
      </c>
      <c r="I886" s="14">
        <v>43102</v>
      </c>
    </row>
    <row r="887" spans="6:9" ht="15.75" x14ac:dyDescent="0.5">
      <c r="F887" s="18">
        <v>43103</v>
      </c>
      <c r="G887" s="15">
        <v>962.72</v>
      </c>
      <c r="H887" s="16">
        <v>1.3419985190067707</v>
      </c>
      <c r="I887" s="14">
        <v>43103</v>
      </c>
    </row>
    <row r="888" spans="6:9" ht="15.75" x14ac:dyDescent="0.5">
      <c r="F888" s="18">
        <v>43104</v>
      </c>
      <c r="G888" s="19">
        <v>980.92</v>
      </c>
      <c r="H888" s="16">
        <v>1.3199600174171953</v>
      </c>
      <c r="I888" s="14">
        <v>43104</v>
      </c>
    </row>
    <row r="889" spans="6:9" ht="15.75" x14ac:dyDescent="0.5">
      <c r="F889" s="18">
        <v>43105</v>
      </c>
      <c r="G889" s="15">
        <v>997.72</v>
      </c>
      <c r="H889" s="16">
        <v>1.2465687998590289</v>
      </c>
      <c r="I889" s="14">
        <v>43105</v>
      </c>
    </row>
    <row r="890" spans="6:9" ht="15.75" x14ac:dyDescent="0.5">
      <c r="F890" s="18">
        <v>43106</v>
      </c>
      <c r="G890" s="19">
        <v>1041.68</v>
      </c>
      <c r="H890" s="16">
        <v>1.1526276568019109</v>
      </c>
      <c r="I890" s="14">
        <v>43106</v>
      </c>
    </row>
    <row r="891" spans="6:9" ht="15.75" x14ac:dyDescent="0.5">
      <c r="F891" s="18">
        <v>43107</v>
      </c>
      <c r="G891" s="15">
        <v>1153.17</v>
      </c>
      <c r="H891" s="16">
        <v>1.2492401374614208</v>
      </c>
      <c r="I891" s="14">
        <v>43107</v>
      </c>
    </row>
    <row r="892" spans="6:9" ht="15.75" x14ac:dyDescent="0.5">
      <c r="F892" s="18">
        <v>43108</v>
      </c>
      <c r="G892" s="19">
        <v>1148.53</v>
      </c>
      <c r="H892" s="16">
        <v>1.23227017376904</v>
      </c>
      <c r="I892" s="14">
        <v>43108</v>
      </c>
    </row>
    <row r="893" spans="6:9" ht="15.75" x14ac:dyDescent="0.5">
      <c r="F893" s="18">
        <v>43109</v>
      </c>
      <c r="G893" s="15">
        <v>1299.74</v>
      </c>
      <c r="H893" s="16">
        <v>1.2561746143744705</v>
      </c>
      <c r="I893" s="14">
        <v>43109</v>
      </c>
    </row>
    <row r="894" spans="6:9" ht="15.75" x14ac:dyDescent="0.5">
      <c r="F894" s="18">
        <v>43110</v>
      </c>
      <c r="G894" s="19">
        <v>1255.82</v>
      </c>
      <c r="H894" s="16">
        <v>1.3615453133108795</v>
      </c>
      <c r="I894" s="14">
        <v>43110</v>
      </c>
    </row>
    <row r="895" spans="6:9" ht="15.75" x14ac:dyDescent="0.5">
      <c r="F895" s="18">
        <v>43111</v>
      </c>
      <c r="G895" s="15">
        <v>1154.93</v>
      </c>
      <c r="H895" s="16">
        <v>1.4856820482096464</v>
      </c>
      <c r="I895" s="14">
        <v>43111</v>
      </c>
    </row>
    <row r="896" spans="6:9" ht="15.75" x14ac:dyDescent="0.5">
      <c r="F896" s="18">
        <v>43112</v>
      </c>
      <c r="G896" s="19">
        <v>1273.2</v>
      </c>
      <c r="H896" s="16">
        <v>1.5329678605166699</v>
      </c>
      <c r="I896" s="14">
        <v>43112</v>
      </c>
    </row>
    <row r="897" spans="6:9" ht="15.75" x14ac:dyDescent="0.5">
      <c r="F897" s="18">
        <v>43113</v>
      </c>
      <c r="G897" s="15">
        <v>1396.42</v>
      </c>
      <c r="H897" s="16">
        <v>1.5556738660709708</v>
      </c>
      <c r="I897" s="14">
        <v>43113</v>
      </c>
    </row>
    <row r="898" spans="6:9" ht="15.75" x14ac:dyDescent="0.5">
      <c r="F898" s="18">
        <v>43114</v>
      </c>
      <c r="G898" s="19">
        <v>1366.77</v>
      </c>
      <c r="H898" s="16">
        <v>1.4865887163420244</v>
      </c>
      <c r="I898" s="14">
        <v>43114</v>
      </c>
    </row>
    <row r="899" spans="6:9" ht="15.75" x14ac:dyDescent="0.5">
      <c r="F899" s="18">
        <v>43115</v>
      </c>
      <c r="G899" s="15">
        <v>1291.92</v>
      </c>
      <c r="H899" s="16">
        <v>1.5581131898788347</v>
      </c>
      <c r="I899" s="14">
        <v>43115</v>
      </c>
    </row>
    <row r="900" spans="6:9" ht="15.75" x14ac:dyDescent="0.5">
      <c r="F900" s="18">
        <v>43116</v>
      </c>
      <c r="G900" s="19">
        <v>1053.69</v>
      </c>
      <c r="H900" s="16">
        <v>2.1726073464088946</v>
      </c>
      <c r="I900" s="14">
        <v>43116</v>
      </c>
    </row>
    <row r="901" spans="6:9" ht="15.75" x14ac:dyDescent="0.5">
      <c r="F901" s="18">
        <v>43117</v>
      </c>
      <c r="G901" s="15">
        <v>1014.25</v>
      </c>
      <c r="H901" s="16">
        <v>2.1898170119597875</v>
      </c>
      <c r="I901" s="14">
        <v>43117</v>
      </c>
    </row>
    <row r="902" spans="6:9" ht="15.75" x14ac:dyDescent="0.5">
      <c r="F902" s="18">
        <v>43118</v>
      </c>
      <c r="G902" s="19">
        <v>1036.28</v>
      </c>
      <c r="H902" s="16">
        <v>2.1747406442442201</v>
      </c>
      <c r="I902" s="14">
        <v>43118</v>
      </c>
    </row>
    <row r="903" spans="6:9" ht="15.75" x14ac:dyDescent="0.5">
      <c r="F903" s="18">
        <v>43119</v>
      </c>
      <c r="G903" s="15">
        <v>1039.0999999999999</v>
      </c>
      <c r="H903" s="16">
        <v>2.0476208244806631</v>
      </c>
      <c r="I903" s="14">
        <v>43119</v>
      </c>
    </row>
    <row r="904" spans="6:9" ht="15.75" x14ac:dyDescent="0.5">
      <c r="F904" s="18">
        <v>43120</v>
      </c>
      <c r="G904" s="19">
        <v>1155.1500000000001</v>
      </c>
      <c r="H904" s="16">
        <v>2.1841831679062125</v>
      </c>
      <c r="I904" s="14">
        <v>43120</v>
      </c>
    </row>
    <row r="905" spans="6:9" ht="15.75" x14ac:dyDescent="0.5">
      <c r="F905" s="18">
        <v>43121</v>
      </c>
      <c r="G905" s="15">
        <v>1049.58</v>
      </c>
      <c r="H905" s="16">
        <v>2.0728700399416908</v>
      </c>
      <c r="I905" s="14">
        <v>43121</v>
      </c>
    </row>
    <row r="906" spans="6:9" ht="15.75" x14ac:dyDescent="0.5">
      <c r="F906" s="18">
        <v>43122</v>
      </c>
      <c r="G906" s="19">
        <v>1003.26</v>
      </c>
      <c r="H906" s="16">
        <v>2.0781939406118783</v>
      </c>
      <c r="I906" s="14">
        <v>43122</v>
      </c>
    </row>
    <row r="907" spans="6:9" ht="15.75" x14ac:dyDescent="0.5">
      <c r="F907" s="18">
        <v>43123</v>
      </c>
      <c r="G907" s="15">
        <v>986.23</v>
      </c>
      <c r="H907" s="16">
        <v>2.0246532790502387</v>
      </c>
      <c r="I907" s="14">
        <v>43123</v>
      </c>
    </row>
    <row r="908" spans="6:9" ht="15.75" x14ac:dyDescent="0.5">
      <c r="F908" s="18">
        <v>43124</v>
      </c>
      <c r="G908" s="19">
        <v>1058.78</v>
      </c>
      <c r="H908" s="16">
        <v>1.9620578183235966</v>
      </c>
      <c r="I908" s="14">
        <v>43124</v>
      </c>
    </row>
    <row r="909" spans="6:9" ht="15.75" x14ac:dyDescent="0.5">
      <c r="F909" s="18">
        <v>43125</v>
      </c>
      <c r="G909" s="15">
        <v>1056.03</v>
      </c>
      <c r="H909" s="16">
        <v>1.8074364315911242</v>
      </c>
      <c r="I909" s="14">
        <v>43125</v>
      </c>
    </row>
    <row r="910" spans="6:9" ht="15.75" x14ac:dyDescent="0.5">
      <c r="F910" s="18">
        <v>43126</v>
      </c>
      <c r="G910" s="19">
        <v>1055.17</v>
      </c>
      <c r="H910" s="16">
        <v>1.8135853468891932</v>
      </c>
      <c r="I910" s="14">
        <v>43126</v>
      </c>
    </row>
    <row r="911" spans="6:9" ht="15.75" x14ac:dyDescent="0.5">
      <c r="F911" s="18">
        <v>43127</v>
      </c>
      <c r="G911" s="15">
        <v>1107.07</v>
      </c>
      <c r="H911" s="16">
        <v>1.8491431937130807</v>
      </c>
      <c r="I911" s="14">
        <v>43127</v>
      </c>
    </row>
    <row r="912" spans="6:9" ht="15.75" x14ac:dyDescent="0.5">
      <c r="F912" s="18">
        <v>43128</v>
      </c>
      <c r="G912" s="19">
        <v>1246.01</v>
      </c>
      <c r="H912" s="16">
        <v>1.4439750620627034</v>
      </c>
      <c r="I912" s="14">
        <v>43128</v>
      </c>
    </row>
    <row r="913" spans="6:9" ht="15.75" x14ac:dyDescent="0.5">
      <c r="F913" s="18">
        <v>43129</v>
      </c>
      <c r="G913" s="15">
        <v>1182.3599999999999</v>
      </c>
      <c r="H913" s="16">
        <v>1.4714457182977474</v>
      </c>
      <c r="I913" s="14">
        <v>43129</v>
      </c>
    </row>
    <row r="914" spans="6:9" ht="15.75" x14ac:dyDescent="0.5">
      <c r="F914" s="18">
        <v>43130</v>
      </c>
      <c r="G914" s="19">
        <v>1071.1300000000001</v>
      </c>
      <c r="H914" s="16">
        <v>1.642799434460152</v>
      </c>
      <c r="I914" s="14">
        <v>43130</v>
      </c>
    </row>
    <row r="915" spans="6:9" ht="15.75" x14ac:dyDescent="0.5">
      <c r="F915" s="18">
        <v>43131</v>
      </c>
      <c r="G915" s="15">
        <v>1118.31</v>
      </c>
      <c r="H915" s="16">
        <v>1.6643564251875882</v>
      </c>
      <c r="I915" s="14">
        <v>43131</v>
      </c>
    </row>
    <row r="916" spans="6:9" ht="15.75" x14ac:dyDescent="0.5">
      <c r="F916" s="18">
        <v>43132</v>
      </c>
      <c r="G916" s="19">
        <v>1036.79</v>
      </c>
      <c r="H916" s="16">
        <v>1.5758054426200319</v>
      </c>
      <c r="I916" s="14">
        <v>43132</v>
      </c>
    </row>
    <row r="917" spans="6:9" ht="15.75" x14ac:dyDescent="0.5">
      <c r="F917" s="18">
        <v>43133</v>
      </c>
      <c r="G917" s="15">
        <v>915.78</v>
      </c>
      <c r="H917" s="16">
        <v>1.6591363319856471</v>
      </c>
      <c r="I917" s="14">
        <v>43133</v>
      </c>
    </row>
    <row r="918" spans="6:9" ht="15.75" x14ac:dyDescent="0.5">
      <c r="F918" s="18">
        <v>43134</v>
      </c>
      <c r="G918" s="19">
        <v>964.02</v>
      </c>
      <c r="H918" s="16">
        <v>1.6879054099224913</v>
      </c>
      <c r="I918" s="14">
        <v>43134</v>
      </c>
    </row>
    <row r="919" spans="6:9" ht="15.75" x14ac:dyDescent="0.5">
      <c r="F919" s="18">
        <v>43135</v>
      </c>
      <c r="G919" s="15">
        <v>834.68</v>
      </c>
      <c r="H919" s="16">
        <v>1.9293002890836963</v>
      </c>
      <c r="I919" s="14">
        <v>43135</v>
      </c>
    </row>
    <row r="920" spans="6:9" ht="15.75" x14ac:dyDescent="0.5">
      <c r="F920" s="18">
        <v>43136</v>
      </c>
      <c r="G920" s="19">
        <v>697.95</v>
      </c>
      <c r="H920" s="16">
        <v>2.1047770020064478</v>
      </c>
      <c r="I920" s="14">
        <v>43136</v>
      </c>
    </row>
    <row r="921" spans="6:9" ht="15.75" x14ac:dyDescent="0.5">
      <c r="F921" s="18">
        <v>43137</v>
      </c>
      <c r="G921" s="15">
        <v>793.12</v>
      </c>
      <c r="H921" s="16">
        <v>2.3612737892460065</v>
      </c>
      <c r="I921" s="14">
        <v>43137</v>
      </c>
    </row>
    <row r="922" spans="6:9" ht="15.75" x14ac:dyDescent="0.5">
      <c r="F922" s="18">
        <v>43138</v>
      </c>
      <c r="G922" s="19">
        <v>757.07</v>
      </c>
      <c r="H922" s="16">
        <v>2.3593347920891592</v>
      </c>
      <c r="I922" s="14">
        <v>43138</v>
      </c>
    </row>
    <row r="923" spans="6:9" ht="15.75" x14ac:dyDescent="0.5">
      <c r="F923" s="18">
        <v>43139</v>
      </c>
      <c r="G923" s="15">
        <v>817.81</v>
      </c>
      <c r="H923" s="16">
        <v>2.411347125941306</v>
      </c>
      <c r="I923" s="14">
        <v>43139</v>
      </c>
    </row>
    <row r="924" spans="6:9" ht="15.75" x14ac:dyDescent="0.5">
      <c r="F924" s="18">
        <v>43140</v>
      </c>
      <c r="G924" s="19">
        <v>883.86</v>
      </c>
      <c r="H924" s="16">
        <v>2.3087999209477599</v>
      </c>
      <c r="I924" s="14">
        <v>43140</v>
      </c>
    </row>
    <row r="925" spans="6:9" ht="15.75" x14ac:dyDescent="0.5">
      <c r="F925" s="18">
        <v>43141</v>
      </c>
      <c r="G925" s="15">
        <v>860.41</v>
      </c>
      <c r="H925" s="16">
        <v>2.3023894184640867</v>
      </c>
      <c r="I925" s="14">
        <v>43141</v>
      </c>
    </row>
    <row r="926" spans="6:9" ht="15.75" x14ac:dyDescent="0.5">
      <c r="F926" s="18">
        <v>43142</v>
      </c>
      <c r="G926" s="19">
        <v>814.66</v>
      </c>
      <c r="H926" s="16">
        <v>2.2541642379760889</v>
      </c>
      <c r="I926" s="14">
        <v>43142</v>
      </c>
    </row>
    <row r="927" spans="6:9" ht="15.75" x14ac:dyDescent="0.5">
      <c r="F927" s="18">
        <v>43143</v>
      </c>
      <c r="G927" s="15">
        <v>868.71</v>
      </c>
      <c r="H927" s="16">
        <v>2.2877805670063993</v>
      </c>
      <c r="I927" s="14">
        <v>43143</v>
      </c>
    </row>
    <row r="928" spans="6:9" ht="15.75" x14ac:dyDescent="0.5">
      <c r="F928" s="18">
        <v>43144</v>
      </c>
      <c r="G928" s="19">
        <v>845.26</v>
      </c>
      <c r="H928" s="16">
        <v>2.2547468730560478</v>
      </c>
      <c r="I928" s="14">
        <v>43144</v>
      </c>
    </row>
    <row r="929" spans="6:9" ht="15.75" x14ac:dyDescent="0.5">
      <c r="F929" s="18">
        <v>43145</v>
      </c>
      <c r="G929" s="15">
        <v>923.56</v>
      </c>
      <c r="H929" s="16">
        <v>2.2110473212992376</v>
      </c>
      <c r="I929" s="14">
        <v>43145</v>
      </c>
    </row>
    <row r="930" spans="6:9" ht="15.75" x14ac:dyDescent="0.5">
      <c r="F930" s="18">
        <v>43146</v>
      </c>
      <c r="G930" s="19">
        <v>936.98</v>
      </c>
      <c r="H930" s="16">
        <v>2.1839902672579798</v>
      </c>
      <c r="I930" s="14">
        <v>43146</v>
      </c>
    </row>
    <row r="931" spans="6:9" ht="15.75" x14ac:dyDescent="0.5">
      <c r="F931" s="18">
        <v>43147</v>
      </c>
      <c r="G931" s="15">
        <v>944.21</v>
      </c>
      <c r="H931" s="16">
        <v>1.9296747790989517</v>
      </c>
      <c r="I931" s="14">
        <v>43147</v>
      </c>
    </row>
    <row r="932" spans="6:9" ht="15.75" x14ac:dyDescent="0.5">
      <c r="F932" s="18">
        <v>43148</v>
      </c>
      <c r="G932" s="19">
        <v>974.11</v>
      </c>
      <c r="H932" s="16">
        <v>1.3633771528332863</v>
      </c>
      <c r="I932" s="14">
        <v>43148</v>
      </c>
    </row>
    <row r="933" spans="6:9" ht="15.75" x14ac:dyDescent="0.5">
      <c r="F933" s="18">
        <v>43149</v>
      </c>
      <c r="G933" s="15">
        <v>923.92</v>
      </c>
      <c r="H933" s="16">
        <v>1.2496057809409775</v>
      </c>
      <c r="I933" s="14">
        <v>43149</v>
      </c>
    </row>
    <row r="934" spans="6:9" ht="15.75" x14ac:dyDescent="0.5">
      <c r="F934" s="18">
        <v>43150</v>
      </c>
      <c r="G934" s="19">
        <v>943.86</v>
      </c>
      <c r="H934" s="16">
        <v>1.1743293031563644</v>
      </c>
      <c r="I934" s="14">
        <v>43150</v>
      </c>
    </row>
    <row r="935" spans="6:9" ht="15.75" x14ac:dyDescent="0.5">
      <c r="F935" s="18">
        <v>43151</v>
      </c>
      <c r="G935" s="15">
        <v>895.37</v>
      </c>
      <c r="H935" s="16">
        <v>1.1782711690460101</v>
      </c>
      <c r="I935" s="14">
        <v>43151</v>
      </c>
    </row>
    <row r="936" spans="6:9" ht="15.75" x14ac:dyDescent="0.5">
      <c r="F936" s="18">
        <v>43152</v>
      </c>
      <c r="G936" s="19">
        <v>849.97</v>
      </c>
      <c r="H936" s="16">
        <v>1.1207437315044306</v>
      </c>
      <c r="I936" s="14">
        <v>43152</v>
      </c>
    </row>
    <row r="937" spans="6:9" ht="15.75" x14ac:dyDescent="0.5">
      <c r="F937" s="18">
        <v>43153</v>
      </c>
      <c r="G937" s="15">
        <v>812.84</v>
      </c>
      <c r="H937" s="16">
        <v>1.1445762216345143</v>
      </c>
      <c r="I937" s="14">
        <v>43153</v>
      </c>
    </row>
    <row r="938" spans="6:9" ht="15.75" x14ac:dyDescent="0.5">
      <c r="F938" s="18">
        <v>43154</v>
      </c>
      <c r="G938" s="19">
        <v>864.19</v>
      </c>
      <c r="H938" s="16">
        <v>1.1600538132827749</v>
      </c>
      <c r="I938" s="14">
        <v>43154</v>
      </c>
    </row>
    <row r="939" spans="6:9" ht="15.75" x14ac:dyDescent="0.5">
      <c r="F939" s="18">
        <v>43155</v>
      </c>
      <c r="G939" s="15">
        <v>840.52</v>
      </c>
      <c r="H939" s="16">
        <v>1.0931330846088252</v>
      </c>
      <c r="I939" s="14">
        <v>43155</v>
      </c>
    </row>
    <row r="940" spans="6:9" ht="15.75" x14ac:dyDescent="0.5">
      <c r="F940" s="18">
        <v>43156</v>
      </c>
      <c r="G940" s="19">
        <v>844.81</v>
      </c>
      <c r="H940" s="16">
        <v>1.0792261765191697</v>
      </c>
      <c r="I940" s="14">
        <v>43156</v>
      </c>
    </row>
    <row r="941" spans="6:9" ht="15.75" x14ac:dyDescent="0.5">
      <c r="F941" s="18">
        <v>43157</v>
      </c>
      <c r="G941" s="15">
        <v>869.32</v>
      </c>
      <c r="H941" s="16">
        <v>0.90233754611519612</v>
      </c>
      <c r="I941" s="14">
        <v>43157</v>
      </c>
    </row>
    <row r="942" spans="6:9" ht="15.75" x14ac:dyDescent="0.5">
      <c r="F942" s="18">
        <v>43158</v>
      </c>
      <c r="G942" s="19">
        <v>878.27</v>
      </c>
      <c r="H942" s="16">
        <v>0.89844081312713342</v>
      </c>
      <c r="I942" s="14">
        <v>43158</v>
      </c>
    </row>
    <row r="943" spans="6:9" ht="15.75" x14ac:dyDescent="0.5">
      <c r="F943" s="18">
        <v>43159</v>
      </c>
      <c r="G943" s="15">
        <v>855.2</v>
      </c>
      <c r="H943" s="16">
        <v>0.9032523731952159</v>
      </c>
      <c r="I943" s="14">
        <v>43159</v>
      </c>
    </row>
    <row r="944" spans="6:9" ht="15.75" x14ac:dyDescent="0.5">
      <c r="F944" s="18">
        <v>43160</v>
      </c>
      <c r="G944" s="19">
        <v>872.2</v>
      </c>
      <c r="H944" s="16">
        <v>0.88224121291841773</v>
      </c>
      <c r="I944" s="14">
        <v>43160</v>
      </c>
    </row>
    <row r="945" spans="6:9" ht="15.75" x14ac:dyDescent="0.5">
      <c r="F945" s="18">
        <v>43161</v>
      </c>
      <c r="G945" s="15">
        <v>856.85</v>
      </c>
      <c r="H945" s="16">
        <v>0.82807970832960109</v>
      </c>
      <c r="I945" s="14">
        <v>43161</v>
      </c>
    </row>
    <row r="946" spans="6:9" ht="15.75" x14ac:dyDescent="0.5">
      <c r="F946" s="18">
        <v>43162</v>
      </c>
      <c r="G946" s="19">
        <v>857.22</v>
      </c>
      <c r="H946" s="16">
        <v>0.80600346437999759</v>
      </c>
      <c r="I946" s="14">
        <v>43162</v>
      </c>
    </row>
    <row r="947" spans="6:9" ht="15.75" x14ac:dyDescent="0.5">
      <c r="F947" s="18">
        <v>43163</v>
      </c>
      <c r="G947" s="15">
        <v>866.68</v>
      </c>
      <c r="H947" s="16">
        <v>0.74510247332034918</v>
      </c>
      <c r="I947" s="14">
        <v>43163</v>
      </c>
    </row>
    <row r="948" spans="6:9" ht="15.75" x14ac:dyDescent="0.5">
      <c r="F948" s="18">
        <v>43164</v>
      </c>
      <c r="G948" s="19">
        <v>853.68</v>
      </c>
      <c r="H948" s="16">
        <v>0.66397178730638684</v>
      </c>
      <c r="I948" s="14">
        <v>43164</v>
      </c>
    </row>
    <row r="949" spans="6:9" ht="15.75" x14ac:dyDescent="0.5">
      <c r="F949" s="18">
        <v>43165</v>
      </c>
      <c r="G949" s="15">
        <v>816.95</v>
      </c>
      <c r="H949" s="16">
        <v>0.66175345033895006</v>
      </c>
      <c r="I949" s="14">
        <v>43165</v>
      </c>
    </row>
    <row r="950" spans="6:9" ht="15.75" x14ac:dyDescent="0.5">
      <c r="F950" s="18">
        <v>43166</v>
      </c>
      <c r="G950" s="19">
        <v>752.83</v>
      </c>
      <c r="H950" s="16">
        <v>0.70864224690288358</v>
      </c>
      <c r="I950" s="14">
        <v>43166</v>
      </c>
    </row>
    <row r="951" spans="6:9" ht="15.75" x14ac:dyDescent="0.5">
      <c r="F951" s="18">
        <v>43167</v>
      </c>
      <c r="G951" s="15">
        <v>704.6</v>
      </c>
      <c r="H951" s="16">
        <v>0.79162450220393243</v>
      </c>
      <c r="I951" s="14">
        <v>43167</v>
      </c>
    </row>
    <row r="952" spans="6:9" ht="15.75" x14ac:dyDescent="0.5">
      <c r="F952" s="18">
        <v>43168</v>
      </c>
      <c r="G952" s="19">
        <v>728.92</v>
      </c>
      <c r="H952" s="16">
        <v>0.847145046359285</v>
      </c>
      <c r="I952" s="14">
        <v>43168</v>
      </c>
    </row>
    <row r="953" spans="6:9" ht="15.75" x14ac:dyDescent="0.5">
      <c r="F953" s="18">
        <v>43169</v>
      </c>
      <c r="G953" s="15">
        <v>686.89</v>
      </c>
      <c r="H953" s="16">
        <v>0.84432772858879268</v>
      </c>
      <c r="I953" s="14">
        <v>43169</v>
      </c>
    </row>
    <row r="954" spans="6:9" ht="15.75" x14ac:dyDescent="0.5">
      <c r="F954" s="18">
        <v>43170</v>
      </c>
      <c r="G954" s="19">
        <v>723.34</v>
      </c>
      <c r="H954" s="16">
        <v>0.95212644632976284</v>
      </c>
      <c r="I954" s="14">
        <v>43170</v>
      </c>
    </row>
    <row r="955" spans="6:9" ht="15.75" x14ac:dyDescent="0.5">
      <c r="F955" s="18">
        <v>43171</v>
      </c>
      <c r="G955" s="15">
        <v>699.83</v>
      </c>
      <c r="H955" s="16">
        <v>0.95643283995485118</v>
      </c>
      <c r="I955" s="14">
        <v>43171</v>
      </c>
    </row>
    <row r="956" spans="6:9" ht="15.75" x14ac:dyDescent="0.5">
      <c r="F956" s="18">
        <v>43172</v>
      </c>
      <c r="G956" s="19">
        <v>690.83</v>
      </c>
      <c r="H956" s="16">
        <v>0.92082709381458805</v>
      </c>
      <c r="I956" s="14">
        <v>43172</v>
      </c>
    </row>
    <row r="957" spans="6:9" ht="15.75" x14ac:dyDescent="0.5">
      <c r="F957" s="18">
        <v>43173</v>
      </c>
      <c r="G957" s="15">
        <v>614.29</v>
      </c>
      <c r="H957" s="16">
        <v>1.1256665340451564</v>
      </c>
      <c r="I957" s="14">
        <v>43173</v>
      </c>
    </row>
    <row r="958" spans="6:9" ht="15.75" x14ac:dyDescent="0.5">
      <c r="F958" s="18">
        <v>43174</v>
      </c>
      <c r="G958" s="19">
        <v>611.29999999999995</v>
      </c>
      <c r="H958" s="16">
        <v>1.1198508391445983</v>
      </c>
      <c r="I958" s="14">
        <v>43174</v>
      </c>
    </row>
    <row r="959" spans="6:9" ht="15.75" x14ac:dyDescent="0.5">
      <c r="F959" s="18">
        <v>43175</v>
      </c>
      <c r="G959" s="15">
        <v>601.66999999999996</v>
      </c>
      <c r="H959" s="16">
        <v>1.0886599417524918</v>
      </c>
      <c r="I959" s="14">
        <v>43175</v>
      </c>
    </row>
    <row r="960" spans="6:9" ht="15.75" x14ac:dyDescent="0.5">
      <c r="F960" s="18">
        <v>43176</v>
      </c>
      <c r="G960" s="19">
        <v>552.78</v>
      </c>
      <c r="H960" s="16">
        <v>1.1383128436247216</v>
      </c>
      <c r="I960" s="14">
        <v>43176</v>
      </c>
    </row>
    <row r="961" spans="6:9" ht="15.75" x14ac:dyDescent="0.5">
      <c r="F961" s="18">
        <v>43177</v>
      </c>
      <c r="G961" s="15">
        <v>538.64</v>
      </c>
      <c r="H961" s="16">
        <v>1.1387056152328481</v>
      </c>
      <c r="I961" s="14">
        <v>43177</v>
      </c>
    </row>
    <row r="962" spans="6:9" ht="15.75" x14ac:dyDescent="0.5">
      <c r="F962" s="18">
        <v>43178</v>
      </c>
      <c r="G962" s="19">
        <v>556.73</v>
      </c>
      <c r="H962" s="16">
        <v>1.1652500044495404</v>
      </c>
      <c r="I962" s="14">
        <v>43178</v>
      </c>
    </row>
    <row r="963" spans="6:9" ht="15.75" x14ac:dyDescent="0.5">
      <c r="F963" s="18">
        <v>43179</v>
      </c>
      <c r="G963" s="15">
        <v>557.16999999999996</v>
      </c>
      <c r="H963" s="16">
        <v>1.1364462910360864</v>
      </c>
      <c r="I963" s="14">
        <v>43179</v>
      </c>
    </row>
    <row r="964" spans="6:9" ht="15.75" x14ac:dyDescent="0.5">
      <c r="F964" s="18">
        <v>43180</v>
      </c>
      <c r="G964" s="19">
        <v>561.73</v>
      </c>
      <c r="H964" s="16">
        <v>1.0903279520121529</v>
      </c>
      <c r="I964" s="14">
        <v>43180</v>
      </c>
    </row>
    <row r="965" spans="6:9" ht="15.75" x14ac:dyDescent="0.5">
      <c r="F965" s="18">
        <v>43181</v>
      </c>
      <c r="G965" s="15">
        <v>539.70000000000005</v>
      </c>
      <c r="H965" s="16">
        <v>1.0655897553781506</v>
      </c>
      <c r="I965" s="14">
        <v>43181</v>
      </c>
    </row>
    <row r="966" spans="6:9" ht="15.75" x14ac:dyDescent="0.5">
      <c r="F966" s="18">
        <v>43182</v>
      </c>
      <c r="G966" s="19">
        <v>539.62</v>
      </c>
      <c r="H966" s="16">
        <v>0.94733818783024293</v>
      </c>
      <c r="I966" s="14">
        <v>43182</v>
      </c>
    </row>
    <row r="967" spans="6:9" ht="15.75" x14ac:dyDescent="0.5">
      <c r="F967" s="18">
        <v>43183</v>
      </c>
      <c r="G967" s="15">
        <v>526.44000000000005</v>
      </c>
      <c r="H967" s="16">
        <v>0.945317530812531</v>
      </c>
      <c r="I967" s="14">
        <v>43183</v>
      </c>
    </row>
    <row r="968" spans="6:9" ht="15.75" x14ac:dyDescent="0.5">
      <c r="F968" s="18">
        <v>43184</v>
      </c>
      <c r="G968" s="19">
        <v>524.29</v>
      </c>
      <c r="H968" s="16">
        <v>0.95193290123978669</v>
      </c>
      <c r="I968" s="14">
        <v>43184</v>
      </c>
    </row>
    <row r="969" spans="6:9" ht="15.75" x14ac:dyDescent="0.5">
      <c r="F969" s="18">
        <v>43185</v>
      </c>
      <c r="G969" s="15">
        <v>489.95</v>
      </c>
      <c r="H969" s="16">
        <v>0.75226044363214839</v>
      </c>
      <c r="I969" s="14">
        <v>43185</v>
      </c>
    </row>
    <row r="970" spans="6:9" ht="15.75" x14ac:dyDescent="0.5">
      <c r="F970" s="18">
        <v>43186</v>
      </c>
      <c r="G970" s="19">
        <v>450.12</v>
      </c>
      <c r="H970" s="16">
        <v>0.85960477648206601</v>
      </c>
      <c r="I970" s="14">
        <v>43186</v>
      </c>
    </row>
    <row r="971" spans="6:9" ht="15.75" x14ac:dyDescent="0.5">
      <c r="F971" s="18">
        <v>43187</v>
      </c>
      <c r="G971" s="15">
        <v>446.28</v>
      </c>
      <c r="H971" s="16">
        <v>0.86486296817668318</v>
      </c>
      <c r="I971" s="14">
        <v>43187</v>
      </c>
    </row>
    <row r="972" spans="6:9" ht="15.75" x14ac:dyDescent="0.5">
      <c r="F972" s="18">
        <v>43188</v>
      </c>
      <c r="G972" s="19">
        <v>385.97</v>
      </c>
      <c r="H972" s="16">
        <v>1.1196712674925038</v>
      </c>
      <c r="I972" s="14">
        <v>43188</v>
      </c>
    </row>
    <row r="973" spans="6:9" ht="15.75" x14ac:dyDescent="0.5">
      <c r="F973" s="18">
        <v>43189</v>
      </c>
      <c r="G973" s="15">
        <v>394.64</v>
      </c>
      <c r="H973" s="16">
        <v>1.1720091913240913</v>
      </c>
      <c r="I973" s="14">
        <v>43189</v>
      </c>
    </row>
    <row r="974" spans="6:9" ht="15.75" x14ac:dyDescent="0.5">
      <c r="F974" s="18">
        <v>43190</v>
      </c>
      <c r="G974" s="19">
        <v>396.46</v>
      </c>
      <c r="H974" s="16">
        <v>1.1175091822841023</v>
      </c>
      <c r="I974" s="14">
        <v>43190</v>
      </c>
    </row>
    <row r="975" spans="6:9" ht="15.75" x14ac:dyDescent="0.5">
      <c r="F975" s="18">
        <v>43191</v>
      </c>
      <c r="G975" s="15">
        <v>379.61</v>
      </c>
      <c r="H975" s="16">
        <v>1.1007172997426691</v>
      </c>
      <c r="I975" s="14">
        <v>43191</v>
      </c>
    </row>
    <row r="976" spans="6:9" ht="15.75" x14ac:dyDescent="0.5">
      <c r="F976" s="18">
        <v>43192</v>
      </c>
      <c r="G976" s="19">
        <v>386.42</v>
      </c>
      <c r="H976" s="16">
        <v>1.1191815266605576</v>
      </c>
      <c r="I976" s="14">
        <v>43192</v>
      </c>
    </row>
    <row r="977" spans="6:9" ht="15.75" x14ac:dyDescent="0.5">
      <c r="F977" s="18">
        <v>43193</v>
      </c>
      <c r="G977" s="15">
        <v>416.89</v>
      </c>
      <c r="H977" s="16">
        <v>1.3202803047261942</v>
      </c>
      <c r="I977" s="14">
        <v>43193</v>
      </c>
    </row>
    <row r="978" spans="6:9" ht="15.75" x14ac:dyDescent="0.5">
      <c r="F978" s="18">
        <v>43194</v>
      </c>
      <c r="G978" s="19">
        <v>380.54</v>
      </c>
      <c r="H978" s="16">
        <v>1.3858282613472137</v>
      </c>
      <c r="I978" s="14">
        <v>43194</v>
      </c>
    </row>
    <row r="979" spans="6:9" ht="15.75" x14ac:dyDescent="0.5">
      <c r="F979" s="18">
        <v>43195</v>
      </c>
      <c r="G979" s="15">
        <v>383.23</v>
      </c>
      <c r="H979" s="16">
        <v>1.4064236809110824</v>
      </c>
      <c r="I979" s="14">
        <v>43195</v>
      </c>
    </row>
    <row r="980" spans="6:9" ht="15.75" x14ac:dyDescent="0.5">
      <c r="F980" s="18">
        <v>43196</v>
      </c>
      <c r="G980" s="19">
        <v>370.29</v>
      </c>
      <c r="H980" s="16">
        <v>1.3976604313234953</v>
      </c>
      <c r="I980" s="14">
        <v>43196</v>
      </c>
    </row>
    <row r="981" spans="6:9" ht="15.75" x14ac:dyDescent="0.5">
      <c r="F981" s="18">
        <v>43197</v>
      </c>
      <c r="G981" s="15">
        <v>385.31</v>
      </c>
      <c r="H981" s="16">
        <v>1.4357696814062462</v>
      </c>
      <c r="I981" s="14">
        <v>43197</v>
      </c>
    </row>
    <row r="982" spans="6:9" ht="15.75" x14ac:dyDescent="0.5">
      <c r="F982" s="18">
        <v>43198</v>
      </c>
      <c r="G982" s="19">
        <v>400.51</v>
      </c>
      <c r="H982" s="16">
        <v>1.4017815566343848</v>
      </c>
      <c r="I982" s="14">
        <v>43198</v>
      </c>
    </row>
    <row r="983" spans="6:9" ht="15.75" x14ac:dyDescent="0.5">
      <c r="F983" s="18">
        <v>43199</v>
      </c>
      <c r="G983" s="15">
        <v>398.53</v>
      </c>
      <c r="H983" s="16">
        <v>1.4021285606754521</v>
      </c>
      <c r="I983" s="14">
        <v>43199</v>
      </c>
    </row>
    <row r="984" spans="6:9" ht="15.75" x14ac:dyDescent="0.5">
      <c r="F984" s="18">
        <v>43200</v>
      </c>
      <c r="G984" s="19">
        <v>414.24</v>
      </c>
      <c r="H984" s="16">
        <v>1.030184905083382</v>
      </c>
      <c r="I984" s="14">
        <v>43200</v>
      </c>
    </row>
    <row r="985" spans="6:9" ht="15.75" x14ac:dyDescent="0.5">
      <c r="F985" s="18">
        <v>43201</v>
      </c>
      <c r="G985" s="15">
        <v>430.54</v>
      </c>
      <c r="H985" s="16">
        <v>1.0481345808955009</v>
      </c>
      <c r="I985" s="14">
        <v>43201</v>
      </c>
    </row>
    <row r="986" spans="6:9" ht="15.75" x14ac:dyDescent="0.5">
      <c r="F986" s="18">
        <v>43202</v>
      </c>
      <c r="G986" s="19">
        <v>492.94</v>
      </c>
      <c r="H986" s="16">
        <v>1.3469081719636486</v>
      </c>
      <c r="I986" s="14">
        <v>43202</v>
      </c>
    </row>
    <row r="987" spans="6:9" ht="15.75" x14ac:dyDescent="0.5">
      <c r="F987" s="18">
        <v>43203</v>
      </c>
      <c r="G987" s="15">
        <v>492.73</v>
      </c>
      <c r="H987" s="16">
        <v>1.2814382376901567</v>
      </c>
      <c r="I987" s="14">
        <v>43203</v>
      </c>
    </row>
    <row r="988" spans="6:9" ht="15.75" x14ac:dyDescent="0.5">
      <c r="F988" s="18">
        <v>43204</v>
      </c>
      <c r="G988" s="19">
        <v>501.48</v>
      </c>
      <c r="H988" s="16">
        <v>1.2814650368349609</v>
      </c>
      <c r="I988" s="14">
        <v>43204</v>
      </c>
    </row>
    <row r="989" spans="6:9" ht="15.75" x14ac:dyDescent="0.5">
      <c r="F989" s="18">
        <v>43205</v>
      </c>
      <c r="G989" s="15">
        <v>531.70000000000005</v>
      </c>
      <c r="H989" s="16">
        <v>1.2511566304230091</v>
      </c>
      <c r="I989" s="14">
        <v>43205</v>
      </c>
    </row>
    <row r="990" spans="6:9" ht="15.75" x14ac:dyDescent="0.5">
      <c r="F990" s="18">
        <v>43206</v>
      </c>
      <c r="G990" s="19">
        <v>511.15</v>
      </c>
      <c r="H990" s="16">
        <v>1.0634232950276556</v>
      </c>
      <c r="I990" s="14">
        <v>43206</v>
      </c>
    </row>
    <row r="991" spans="6:9" ht="15.75" x14ac:dyDescent="0.5">
      <c r="F991" s="18">
        <v>43207</v>
      </c>
      <c r="G991" s="15">
        <v>502.89</v>
      </c>
      <c r="H991" s="16">
        <v>1.0926331662615196</v>
      </c>
      <c r="I991" s="14">
        <v>43207</v>
      </c>
    </row>
    <row r="992" spans="6:9" ht="15.75" x14ac:dyDescent="0.5">
      <c r="F992" s="18">
        <v>43208</v>
      </c>
      <c r="G992" s="19">
        <v>524.79</v>
      </c>
      <c r="H992" s="16">
        <v>1.016919159741162</v>
      </c>
      <c r="I992" s="14">
        <v>43208</v>
      </c>
    </row>
    <row r="993" spans="6:9" ht="15.75" x14ac:dyDescent="0.5">
      <c r="F993" s="18">
        <v>43209</v>
      </c>
      <c r="G993" s="15">
        <v>567.89</v>
      </c>
      <c r="H993" s="16">
        <v>1.0683531024514801</v>
      </c>
      <c r="I993" s="14">
        <v>43209</v>
      </c>
    </row>
    <row r="994" spans="6:9" ht="15.75" x14ac:dyDescent="0.5">
      <c r="F994" s="18">
        <v>43210</v>
      </c>
      <c r="G994" s="19">
        <v>615.72</v>
      </c>
      <c r="H994" s="16">
        <v>1.1157710940365464</v>
      </c>
      <c r="I994" s="14">
        <v>43210</v>
      </c>
    </row>
    <row r="995" spans="6:9" ht="15.75" x14ac:dyDescent="0.5">
      <c r="F995" s="18">
        <v>43211</v>
      </c>
      <c r="G995" s="15">
        <v>605.4</v>
      </c>
      <c r="H995" s="16">
        <v>1.1391974063216321</v>
      </c>
      <c r="I995" s="14">
        <v>43211</v>
      </c>
    </row>
    <row r="996" spans="6:9" ht="15.75" x14ac:dyDescent="0.5">
      <c r="F996" s="18">
        <v>43212</v>
      </c>
      <c r="G996" s="19">
        <v>621.86</v>
      </c>
      <c r="H996" s="16">
        <v>1.1399939150333684</v>
      </c>
      <c r="I996" s="14">
        <v>43212</v>
      </c>
    </row>
    <row r="997" spans="6:9" ht="15.75" x14ac:dyDescent="0.5">
      <c r="F997" s="18">
        <v>43213</v>
      </c>
      <c r="G997" s="15">
        <v>642.54999999999995</v>
      </c>
      <c r="H997" s="16">
        <v>1.1394896639439385</v>
      </c>
      <c r="I997" s="14">
        <v>43213</v>
      </c>
    </row>
    <row r="998" spans="6:9" ht="15.75" x14ac:dyDescent="0.5">
      <c r="F998" s="18">
        <v>43214</v>
      </c>
      <c r="G998" s="19">
        <v>708.16</v>
      </c>
      <c r="H998" s="16">
        <v>0.99527393565595101</v>
      </c>
      <c r="I998" s="14">
        <v>43214</v>
      </c>
    </row>
    <row r="999" spans="6:9" ht="15.75" x14ac:dyDescent="0.5">
      <c r="F999" s="18">
        <v>43215</v>
      </c>
      <c r="G999" s="15">
        <v>615.41999999999996</v>
      </c>
      <c r="H999" s="16">
        <v>1.5025766603953177</v>
      </c>
      <c r="I999" s="14">
        <v>43215</v>
      </c>
    </row>
    <row r="1000" spans="6:9" ht="15.75" x14ac:dyDescent="0.5">
      <c r="F1000" s="18">
        <v>43216</v>
      </c>
      <c r="G1000" s="19">
        <v>662.81</v>
      </c>
      <c r="H1000" s="16">
        <v>1.5469163431278703</v>
      </c>
      <c r="I1000" s="14">
        <v>43216</v>
      </c>
    </row>
    <row r="1001" spans="6:9" ht="15.75" x14ac:dyDescent="0.5">
      <c r="F1001" s="18">
        <v>43217</v>
      </c>
      <c r="G1001" s="15">
        <v>647.03</v>
      </c>
      <c r="H1001" s="16">
        <v>1.5535153163855819</v>
      </c>
      <c r="I1001" s="14">
        <v>43217</v>
      </c>
    </row>
    <row r="1002" spans="6:9" ht="15.75" x14ac:dyDescent="0.5">
      <c r="F1002" s="18">
        <v>43218</v>
      </c>
      <c r="G1002" s="19">
        <v>683.68</v>
      </c>
      <c r="H1002" s="16">
        <v>1.5168708698795317</v>
      </c>
      <c r="I1002" s="14">
        <v>43218</v>
      </c>
    </row>
    <row r="1003" spans="6:9" ht="15.75" x14ac:dyDescent="0.5">
      <c r="F1003" s="18">
        <v>43219</v>
      </c>
      <c r="G1003" s="15">
        <v>688.88</v>
      </c>
      <c r="H1003" s="16">
        <v>1.494459408779883</v>
      </c>
      <c r="I1003" s="14">
        <v>43219</v>
      </c>
    </row>
    <row r="1004" spans="6:9" ht="15.75" x14ac:dyDescent="0.5">
      <c r="F1004" s="18">
        <v>43220</v>
      </c>
      <c r="G1004" s="19">
        <v>669.92</v>
      </c>
      <c r="H1004" s="16">
        <v>1.5299558287783874</v>
      </c>
      <c r="I1004" s="14">
        <v>43220</v>
      </c>
    </row>
    <row r="1005" spans="6:9" ht="15.75" x14ac:dyDescent="0.5">
      <c r="F1005" s="18">
        <v>43221</v>
      </c>
      <c r="G1005" s="15">
        <v>673.61</v>
      </c>
      <c r="H1005" s="16">
        <v>1.4716821574666463</v>
      </c>
      <c r="I1005" s="14">
        <v>43221</v>
      </c>
    </row>
    <row r="1006" spans="6:9" ht="15.75" x14ac:dyDescent="0.5">
      <c r="F1006" s="18">
        <v>43222</v>
      </c>
      <c r="G1006" s="19">
        <v>687.15</v>
      </c>
      <c r="H1006" s="16">
        <v>1.3929859186147378</v>
      </c>
      <c r="I1006" s="14">
        <v>43222</v>
      </c>
    </row>
    <row r="1007" spans="6:9" ht="15.75" x14ac:dyDescent="0.5">
      <c r="F1007" s="18">
        <v>43223</v>
      </c>
      <c r="G1007" s="15">
        <v>779.54</v>
      </c>
      <c r="H1007" s="16">
        <v>1.5750040322230634</v>
      </c>
      <c r="I1007" s="14">
        <v>43223</v>
      </c>
    </row>
    <row r="1008" spans="6:9" ht="15.75" x14ac:dyDescent="0.5">
      <c r="F1008" s="18">
        <v>43224</v>
      </c>
      <c r="G1008" s="19">
        <v>785.62</v>
      </c>
      <c r="H1008" s="16">
        <v>1.5767238613094372</v>
      </c>
      <c r="I1008" s="14">
        <v>43224</v>
      </c>
    </row>
    <row r="1009" spans="6:9" ht="15.75" x14ac:dyDescent="0.5">
      <c r="F1009" s="18">
        <v>43225</v>
      </c>
      <c r="G1009" s="15">
        <v>816.12</v>
      </c>
      <c r="H1009" s="16">
        <v>1.5792722318715027</v>
      </c>
      <c r="I1009" s="14">
        <v>43225</v>
      </c>
    </row>
    <row r="1010" spans="6:9" ht="15.75" x14ac:dyDescent="0.5">
      <c r="F1010" s="18">
        <v>43226</v>
      </c>
      <c r="G1010" s="19">
        <v>792.31</v>
      </c>
      <c r="H1010" s="16">
        <v>1.5039235559279698</v>
      </c>
      <c r="I1010" s="14">
        <v>43226</v>
      </c>
    </row>
    <row r="1011" spans="6:9" ht="15.75" x14ac:dyDescent="0.5">
      <c r="F1011" s="18">
        <v>43227</v>
      </c>
      <c r="G1011" s="15">
        <v>753.72</v>
      </c>
      <c r="H1011" s="16">
        <v>1.1515523180324241</v>
      </c>
      <c r="I1011" s="14">
        <v>43227</v>
      </c>
    </row>
    <row r="1012" spans="6:9" ht="15.75" x14ac:dyDescent="0.5">
      <c r="F1012" s="18">
        <v>43228</v>
      </c>
      <c r="G1012" s="19">
        <v>752.86</v>
      </c>
      <c r="H1012" s="16">
        <v>1.0780502529938905</v>
      </c>
      <c r="I1012" s="14">
        <v>43228</v>
      </c>
    </row>
    <row r="1013" spans="6:9" ht="15.75" x14ac:dyDescent="0.5">
      <c r="F1013" s="18">
        <v>43229</v>
      </c>
      <c r="G1013" s="15">
        <v>752.28</v>
      </c>
      <c r="H1013" s="16">
        <v>1.0529240233050863</v>
      </c>
      <c r="I1013" s="14">
        <v>43229</v>
      </c>
    </row>
    <row r="1014" spans="6:9" ht="15.75" x14ac:dyDescent="0.5">
      <c r="F1014" s="18">
        <v>43230</v>
      </c>
      <c r="G1014" s="19">
        <v>727.28</v>
      </c>
      <c r="H1014" s="16">
        <v>1.0456602845890715</v>
      </c>
      <c r="I1014" s="14">
        <v>43230</v>
      </c>
    </row>
    <row r="1015" spans="6:9" ht="15.75" x14ac:dyDescent="0.5">
      <c r="F1015" s="18">
        <v>43231</v>
      </c>
      <c r="G1015" s="15">
        <v>679.59</v>
      </c>
      <c r="H1015" s="16">
        <v>1.1510574993115725</v>
      </c>
      <c r="I1015" s="14">
        <v>43231</v>
      </c>
    </row>
    <row r="1016" spans="6:9" ht="15.75" x14ac:dyDescent="0.5">
      <c r="F1016" s="18">
        <v>43232</v>
      </c>
      <c r="G1016" s="19">
        <v>686.05</v>
      </c>
      <c r="H1016" s="16">
        <v>1.1359898602450336</v>
      </c>
      <c r="I1016" s="14">
        <v>43232</v>
      </c>
    </row>
    <row r="1017" spans="6:9" ht="15.75" x14ac:dyDescent="0.5">
      <c r="F1017" s="18">
        <v>43233</v>
      </c>
      <c r="G1017" s="15">
        <v>733.5</v>
      </c>
      <c r="H1017" s="16">
        <v>1.2149499762704887</v>
      </c>
      <c r="I1017" s="14">
        <v>43233</v>
      </c>
    </row>
    <row r="1018" spans="6:9" ht="15.75" x14ac:dyDescent="0.5">
      <c r="F1018" s="18">
        <v>43234</v>
      </c>
      <c r="G1018" s="19">
        <v>730.55</v>
      </c>
      <c r="H1018" s="16">
        <v>1.2132218849290966</v>
      </c>
      <c r="I1018" s="14">
        <v>43234</v>
      </c>
    </row>
    <row r="1019" spans="6:9" ht="15.75" x14ac:dyDescent="0.5">
      <c r="F1019" s="18">
        <v>43235</v>
      </c>
      <c r="G1019" s="15">
        <v>708.87</v>
      </c>
      <c r="H1019" s="16">
        <v>0.85664406194012011</v>
      </c>
      <c r="I1019" s="14">
        <v>43235</v>
      </c>
    </row>
    <row r="1020" spans="6:9" ht="15.75" x14ac:dyDescent="0.5">
      <c r="F1020" s="18">
        <v>43236</v>
      </c>
      <c r="G1020" s="19">
        <v>707.05</v>
      </c>
      <c r="H1020" s="16">
        <v>0.85030564157672084</v>
      </c>
      <c r="I1020" s="14">
        <v>43236</v>
      </c>
    </row>
    <row r="1021" spans="6:9" ht="15.75" x14ac:dyDescent="0.5">
      <c r="F1021" s="18">
        <v>43237</v>
      </c>
      <c r="G1021" s="15">
        <v>672.66</v>
      </c>
      <c r="H1021" s="16">
        <v>0.81724727960300847</v>
      </c>
      <c r="I1021" s="14">
        <v>43237</v>
      </c>
    </row>
    <row r="1022" spans="6:9" ht="15.75" x14ac:dyDescent="0.5">
      <c r="F1022" s="18">
        <v>43238</v>
      </c>
      <c r="G1022" s="19">
        <v>694.37</v>
      </c>
      <c r="H1022" s="16">
        <v>0.86816205502934796</v>
      </c>
      <c r="I1022" s="14">
        <v>43238</v>
      </c>
    </row>
    <row r="1023" spans="6:9" ht="15.75" x14ac:dyDescent="0.5">
      <c r="F1023" s="18">
        <v>43239</v>
      </c>
      <c r="G1023" s="15">
        <v>696.53</v>
      </c>
      <c r="H1023" s="16">
        <v>0.8243590177258544</v>
      </c>
      <c r="I1023" s="14">
        <v>43239</v>
      </c>
    </row>
    <row r="1024" spans="6:9" ht="15.75" x14ac:dyDescent="0.5">
      <c r="F1024" s="18">
        <v>43240</v>
      </c>
      <c r="G1024" s="19">
        <v>715.37</v>
      </c>
      <c r="H1024" s="16">
        <v>0.85319734384990076</v>
      </c>
      <c r="I1024" s="14">
        <v>43240</v>
      </c>
    </row>
    <row r="1025" spans="6:9" ht="15.75" x14ac:dyDescent="0.5">
      <c r="F1025" s="18">
        <v>43241</v>
      </c>
      <c r="G1025" s="15">
        <v>699.22</v>
      </c>
      <c r="H1025" s="16">
        <v>0.86134658219189042</v>
      </c>
      <c r="I1025" s="14">
        <v>43241</v>
      </c>
    </row>
    <row r="1026" spans="6:9" ht="15.75" x14ac:dyDescent="0.5">
      <c r="F1026" s="18">
        <v>43242</v>
      </c>
      <c r="G1026" s="19">
        <v>647.74</v>
      </c>
      <c r="H1026" s="16">
        <v>0.96678999764982076</v>
      </c>
      <c r="I1026" s="14">
        <v>43242</v>
      </c>
    </row>
    <row r="1027" spans="6:9" ht="15.75" x14ac:dyDescent="0.5">
      <c r="F1027" s="18">
        <v>43243</v>
      </c>
      <c r="G1027" s="15">
        <v>583.59</v>
      </c>
      <c r="H1027" s="16">
        <v>1.0934641334759663</v>
      </c>
      <c r="I1027" s="14">
        <v>43243</v>
      </c>
    </row>
    <row r="1028" spans="6:9" ht="15.75" x14ac:dyDescent="0.5">
      <c r="F1028" s="18">
        <v>43244</v>
      </c>
      <c r="G1028" s="19">
        <v>601.76</v>
      </c>
      <c r="H1028" s="16">
        <v>1.1225971384549631</v>
      </c>
      <c r="I1028" s="14">
        <v>43244</v>
      </c>
    </row>
    <row r="1029" spans="6:9" ht="15.75" x14ac:dyDescent="0.5">
      <c r="F1029" s="18">
        <v>43245</v>
      </c>
      <c r="G1029" s="15">
        <v>586.73</v>
      </c>
      <c r="H1029" s="16">
        <v>0.97315823379352517</v>
      </c>
      <c r="I1029" s="14">
        <v>43245</v>
      </c>
    </row>
    <row r="1030" spans="6:9" ht="15.75" x14ac:dyDescent="0.5">
      <c r="F1030" s="18">
        <v>43246</v>
      </c>
      <c r="G1030" s="19">
        <v>587.28</v>
      </c>
      <c r="H1030" s="16">
        <v>0.97725928602957746</v>
      </c>
      <c r="I1030" s="14">
        <v>43246</v>
      </c>
    </row>
    <row r="1031" spans="6:9" ht="15.75" x14ac:dyDescent="0.5">
      <c r="F1031" s="18">
        <v>43247</v>
      </c>
      <c r="G1031" s="15">
        <v>572.66999999999996</v>
      </c>
      <c r="H1031" s="16">
        <v>0.97492321890612321</v>
      </c>
      <c r="I1031" s="14">
        <v>43247</v>
      </c>
    </row>
    <row r="1032" spans="6:9" ht="15.75" x14ac:dyDescent="0.5">
      <c r="F1032" s="18">
        <v>43248</v>
      </c>
      <c r="G1032" s="19">
        <v>516.04</v>
      </c>
      <c r="H1032" s="16">
        <v>1.1200860678841815</v>
      </c>
      <c r="I1032" s="14">
        <v>43248</v>
      </c>
    </row>
    <row r="1033" spans="6:9" ht="15.75" x14ac:dyDescent="0.5">
      <c r="F1033" s="18">
        <v>43249</v>
      </c>
      <c r="G1033" s="15">
        <v>565.39</v>
      </c>
      <c r="H1033" s="16">
        <v>1.3450223193871274</v>
      </c>
      <c r="I1033" s="14">
        <v>43249</v>
      </c>
    </row>
    <row r="1034" spans="6:9" ht="15.75" x14ac:dyDescent="0.5">
      <c r="F1034" s="18">
        <v>43250</v>
      </c>
      <c r="G1034" s="19">
        <v>559.59</v>
      </c>
      <c r="H1034" s="16">
        <v>1.3041057640137239</v>
      </c>
      <c r="I1034" s="14">
        <v>43250</v>
      </c>
    </row>
    <row r="1035" spans="6:9" ht="15.75" x14ac:dyDescent="0.5">
      <c r="F1035" s="18">
        <v>43251</v>
      </c>
      <c r="G1035" s="15">
        <v>577.65</v>
      </c>
      <c r="H1035" s="16">
        <v>1.3395595585631412</v>
      </c>
      <c r="I1035" s="14">
        <v>43251</v>
      </c>
    </row>
    <row r="1036" spans="6:9" ht="15.75" x14ac:dyDescent="0.5">
      <c r="F1036" s="18">
        <v>43252</v>
      </c>
      <c r="G1036" s="19">
        <v>580.04</v>
      </c>
      <c r="H1036" s="16">
        <v>1.3136020980443732</v>
      </c>
      <c r="I1036" s="14">
        <v>43252</v>
      </c>
    </row>
    <row r="1037" spans="6:9" ht="15.75" x14ac:dyDescent="0.5">
      <c r="F1037" s="18">
        <v>43253</v>
      </c>
      <c r="G1037" s="15">
        <v>591.80999999999995</v>
      </c>
      <c r="H1037" s="16">
        <v>1.3357634894598149</v>
      </c>
      <c r="I1037" s="14">
        <v>43253</v>
      </c>
    </row>
    <row r="1038" spans="6:9" ht="15.75" x14ac:dyDescent="0.5">
      <c r="F1038" s="18">
        <v>43254</v>
      </c>
      <c r="G1038" s="19">
        <v>618.33000000000004</v>
      </c>
      <c r="H1038" s="16">
        <v>1.3033751763137158</v>
      </c>
      <c r="I1038" s="14">
        <v>43254</v>
      </c>
    </row>
    <row r="1039" spans="6:9" ht="15.75" x14ac:dyDescent="0.5">
      <c r="F1039" s="18">
        <v>43255</v>
      </c>
      <c r="G1039" s="15">
        <v>592.98</v>
      </c>
      <c r="H1039" s="16">
        <v>1.1271207356365713</v>
      </c>
      <c r="I1039" s="14">
        <v>43255</v>
      </c>
    </row>
    <row r="1040" spans="6:9" ht="15.75" x14ac:dyDescent="0.5">
      <c r="F1040" s="18">
        <v>43256</v>
      </c>
      <c r="G1040" s="19">
        <v>609.29999999999995</v>
      </c>
      <c r="H1040" s="16">
        <v>1.1229883752803924</v>
      </c>
      <c r="I1040" s="14">
        <v>43256</v>
      </c>
    </row>
    <row r="1041" spans="6:9" ht="15.75" x14ac:dyDescent="0.5">
      <c r="F1041" s="18">
        <v>43257</v>
      </c>
      <c r="G1041" s="15">
        <v>607.12</v>
      </c>
      <c r="H1041" s="16">
        <v>1.10775324160301</v>
      </c>
      <c r="I1041" s="14">
        <v>43257</v>
      </c>
    </row>
    <row r="1042" spans="6:9" ht="15.75" x14ac:dyDescent="0.5">
      <c r="F1042" s="18">
        <v>43258</v>
      </c>
      <c r="G1042" s="19">
        <v>605.19000000000005</v>
      </c>
      <c r="H1042" s="16">
        <v>1.1084282559481331</v>
      </c>
      <c r="I1042" s="14">
        <v>43258</v>
      </c>
    </row>
    <row r="1043" spans="6:9" ht="15.75" x14ac:dyDescent="0.5">
      <c r="F1043" s="18">
        <v>43259</v>
      </c>
      <c r="G1043" s="15">
        <v>601.08000000000004</v>
      </c>
      <c r="H1043" s="16">
        <v>1.0930536893565066</v>
      </c>
      <c r="I1043" s="14">
        <v>43259</v>
      </c>
    </row>
    <row r="1044" spans="6:9" ht="15.75" x14ac:dyDescent="0.5">
      <c r="F1044" s="18">
        <v>43260</v>
      </c>
      <c r="G1044" s="19">
        <v>597.55999999999995</v>
      </c>
      <c r="H1044" s="16">
        <v>0.77591040511773424</v>
      </c>
      <c r="I1044" s="14">
        <v>43260</v>
      </c>
    </row>
    <row r="1045" spans="6:9" ht="15.75" x14ac:dyDescent="0.5">
      <c r="F1045" s="18">
        <v>43261</v>
      </c>
      <c r="G1045" s="15">
        <v>526.48</v>
      </c>
      <c r="H1045" s="16">
        <v>1.0174518208229464</v>
      </c>
      <c r="I1045" s="14">
        <v>43261</v>
      </c>
    </row>
    <row r="1046" spans="6:9" ht="15.75" x14ac:dyDescent="0.5">
      <c r="F1046" s="18">
        <v>43262</v>
      </c>
      <c r="G1046" s="19">
        <v>533.28</v>
      </c>
      <c r="H1046" s="16">
        <v>1.0242101016768277</v>
      </c>
      <c r="I1046" s="14">
        <v>43262</v>
      </c>
    </row>
    <row r="1047" spans="6:9" ht="15.75" x14ac:dyDescent="0.5">
      <c r="F1047" s="18">
        <v>43263</v>
      </c>
      <c r="G1047" s="15">
        <v>496.84</v>
      </c>
      <c r="H1047" s="16">
        <v>1.0765551087044911</v>
      </c>
      <c r="I1047" s="14">
        <v>43263</v>
      </c>
    </row>
    <row r="1048" spans="6:9" ht="15.75" x14ac:dyDescent="0.5">
      <c r="F1048" s="18">
        <v>43264</v>
      </c>
      <c r="G1048" s="19">
        <v>477.49</v>
      </c>
      <c r="H1048" s="16">
        <v>1.0831766019815841</v>
      </c>
      <c r="I1048" s="14">
        <v>43264</v>
      </c>
    </row>
    <row r="1049" spans="6:9" ht="15.75" x14ac:dyDescent="0.5">
      <c r="F1049" s="18">
        <v>43265</v>
      </c>
      <c r="G1049" s="15">
        <v>519.74</v>
      </c>
      <c r="H1049" s="16">
        <v>1.2573958292464502</v>
      </c>
      <c r="I1049" s="14">
        <v>43265</v>
      </c>
    </row>
    <row r="1050" spans="6:9" ht="15.75" x14ac:dyDescent="0.5">
      <c r="F1050" s="18">
        <v>43266</v>
      </c>
      <c r="G1050" s="19">
        <v>491</v>
      </c>
      <c r="H1050" s="16">
        <v>1.224453088285522</v>
      </c>
      <c r="I1050" s="14">
        <v>43266</v>
      </c>
    </row>
    <row r="1051" spans="6:9" ht="15.75" x14ac:dyDescent="0.5">
      <c r="F1051" s="18">
        <v>43267</v>
      </c>
      <c r="G1051" s="15">
        <v>499.64</v>
      </c>
      <c r="H1051" s="16">
        <v>1.2349033335774842</v>
      </c>
      <c r="I1051" s="14">
        <v>43267</v>
      </c>
    </row>
    <row r="1052" spans="6:9" ht="15.75" x14ac:dyDescent="0.5">
      <c r="F1052" s="18">
        <v>43268</v>
      </c>
      <c r="G1052" s="19">
        <v>500.45</v>
      </c>
      <c r="H1052" s="16">
        <v>1.2051858565683098</v>
      </c>
      <c r="I1052" s="14">
        <v>43268</v>
      </c>
    </row>
    <row r="1053" spans="6:9" ht="15.75" x14ac:dyDescent="0.5">
      <c r="F1053" s="18">
        <v>43269</v>
      </c>
      <c r="G1053" s="15">
        <v>518.89</v>
      </c>
      <c r="H1053" s="16">
        <v>1.2531760676128298</v>
      </c>
      <c r="I1053" s="14">
        <v>43269</v>
      </c>
    </row>
    <row r="1054" spans="6:9" ht="15.75" x14ac:dyDescent="0.5">
      <c r="F1054" s="18">
        <v>43270</v>
      </c>
      <c r="G1054" s="19">
        <v>537.96</v>
      </c>
      <c r="H1054" s="16">
        <v>1.294289053052381</v>
      </c>
      <c r="I1054" s="14">
        <v>43270</v>
      </c>
    </row>
    <row r="1055" spans="6:9" ht="15.75" x14ac:dyDescent="0.5">
      <c r="F1055" s="18">
        <v>43271</v>
      </c>
      <c r="G1055" s="15">
        <v>536.27</v>
      </c>
      <c r="H1055" s="16">
        <v>1.2949226173022381</v>
      </c>
      <c r="I1055" s="14">
        <v>43271</v>
      </c>
    </row>
    <row r="1056" spans="6:9" ht="15.75" x14ac:dyDescent="0.5">
      <c r="F1056" s="18">
        <v>43272</v>
      </c>
      <c r="G1056" s="19">
        <v>527.37</v>
      </c>
      <c r="H1056" s="16">
        <v>1.2954612838527459</v>
      </c>
      <c r="I1056" s="14">
        <v>43272</v>
      </c>
    </row>
    <row r="1057" spans="6:9" ht="15.75" x14ac:dyDescent="0.5">
      <c r="F1057" s="18">
        <v>43273</v>
      </c>
      <c r="G1057" s="15">
        <v>465.82</v>
      </c>
      <c r="H1057" s="16">
        <v>1.2846435761373149</v>
      </c>
      <c r="I1057" s="14">
        <v>43273</v>
      </c>
    </row>
    <row r="1058" spans="6:9" ht="15.75" x14ac:dyDescent="0.5">
      <c r="F1058" s="18">
        <v>43274</v>
      </c>
      <c r="G1058" s="19">
        <v>474.52</v>
      </c>
      <c r="H1058" s="16">
        <v>1.2900393795693568</v>
      </c>
      <c r="I1058" s="14">
        <v>43274</v>
      </c>
    </row>
    <row r="1059" spans="6:9" ht="15.75" x14ac:dyDescent="0.5">
      <c r="F1059" s="18">
        <v>43275</v>
      </c>
      <c r="G1059" s="15">
        <v>457.67</v>
      </c>
      <c r="H1059" s="16">
        <v>1.2307356510314016</v>
      </c>
      <c r="I1059" s="14">
        <v>43275</v>
      </c>
    </row>
    <row r="1060" spans="6:9" ht="15.75" x14ac:dyDescent="0.5">
      <c r="F1060" s="18">
        <v>43276</v>
      </c>
      <c r="G1060" s="19">
        <v>460.31</v>
      </c>
      <c r="H1060" s="16">
        <v>1.20929476924529</v>
      </c>
      <c r="I1060" s="14">
        <v>43276</v>
      </c>
    </row>
    <row r="1061" spans="6:9" ht="15.75" x14ac:dyDescent="0.5">
      <c r="F1061" s="18">
        <v>43277</v>
      </c>
      <c r="G1061" s="15">
        <v>432.77</v>
      </c>
      <c r="H1061" s="16">
        <v>1.0828642844265566</v>
      </c>
      <c r="I1061" s="14">
        <v>43277</v>
      </c>
    </row>
    <row r="1062" spans="6:9" ht="15.75" x14ac:dyDescent="0.5">
      <c r="F1062" s="18">
        <v>43278</v>
      </c>
      <c r="G1062" s="19">
        <v>442.36</v>
      </c>
      <c r="H1062" s="16">
        <v>1.0635441475299818</v>
      </c>
      <c r="I1062" s="14">
        <v>43278</v>
      </c>
    </row>
    <row r="1063" spans="6:9" ht="15.75" x14ac:dyDescent="0.5">
      <c r="F1063" s="18">
        <v>43279</v>
      </c>
      <c r="G1063" s="15">
        <v>422.36</v>
      </c>
      <c r="H1063" s="16">
        <v>1.0722761404438474</v>
      </c>
      <c r="I1063" s="14">
        <v>43279</v>
      </c>
    </row>
    <row r="1064" spans="6:9" ht="15.75" x14ac:dyDescent="0.5">
      <c r="F1064" s="18">
        <v>43280</v>
      </c>
      <c r="G1064" s="19">
        <v>436.01</v>
      </c>
      <c r="H1064" s="16">
        <v>1.1111963393883961</v>
      </c>
      <c r="I1064" s="14">
        <v>43280</v>
      </c>
    </row>
    <row r="1065" spans="6:9" ht="15.75" x14ac:dyDescent="0.5">
      <c r="F1065" s="18">
        <v>43281</v>
      </c>
      <c r="G1065" s="15">
        <v>455.18</v>
      </c>
      <c r="H1065" s="16">
        <v>1.1260485130325948</v>
      </c>
      <c r="I1065" s="14">
        <v>43281</v>
      </c>
    </row>
    <row r="1066" spans="6:9" ht="15.75" x14ac:dyDescent="0.5">
      <c r="F1066" s="18">
        <v>43282</v>
      </c>
      <c r="G1066" s="19">
        <v>453.92</v>
      </c>
      <c r="H1066" s="16">
        <v>1.076824350404946</v>
      </c>
      <c r="I1066" s="14">
        <v>43282</v>
      </c>
    </row>
    <row r="1067" spans="6:9" ht="15.75" x14ac:dyDescent="0.5">
      <c r="F1067" s="18">
        <v>43283</v>
      </c>
      <c r="G1067" s="15">
        <v>475.35</v>
      </c>
      <c r="H1067" s="16">
        <v>1.1479318630782032</v>
      </c>
      <c r="I1067" s="14">
        <v>43283</v>
      </c>
    </row>
    <row r="1068" spans="6:9" ht="15.75" x14ac:dyDescent="0.5">
      <c r="F1068" s="18">
        <v>43284</v>
      </c>
      <c r="G1068" s="19">
        <v>464.2</v>
      </c>
      <c r="H1068" s="16">
        <v>1.1508115853910725</v>
      </c>
      <c r="I1068" s="14">
        <v>43284</v>
      </c>
    </row>
    <row r="1069" spans="6:9" ht="15.75" x14ac:dyDescent="0.5">
      <c r="F1069" s="18">
        <v>43285</v>
      </c>
      <c r="G1069" s="15">
        <v>467.32</v>
      </c>
      <c r="H1069" s="16">
        <v>0.80955083135340289</v>
      </c>
      <c r="I1069" s="14">
        <v>43285</v>
      </c>
    </row>
    <row r="1070" spans="6:9" ht="15.75" x14ac:dyDescent="0.5">
      <c r="F1070" s="18">
        <v>43286</v>
      </c>
      <c r="G1070" s="19">
        <v>474.41</v>
      </c>
      <c r="H1070" s="16">
        <v>0.80615507290825028</v>
      </c>
      <c r="I1070" s="14">
        <v>43286</v>
      </c>
    </row>
    <row r="1071" spans="6:9" ht="15.75" x14ac:dyDescent="0.5">
      <c r="F1071" s="18">
        <v>43287</v>
      </c>
      <c r="G1071" s="15">
        <v>474.01</v>
      </c>
      <c r="H1071" s="16">
        <v>0.76325569849639252</v>
      </c>
      <c r="I1071" s="14">
        <v>43287</v>
      </c>
    </row>
    <row r="1072" spans="6:9" ht="15.75" x14ac:dyDescent="0.5">
      <c r="F1072" s="18">
        <v>43288</v>
      </c>
      <c r="G1072" s="19">
        <v>491.66</v>
      </c>
      <c r="H1072" s="16">
        <v>0.79527119032210103</v>
      </c>
      <c r="I1072" s="14">
        <v>43288</v>
      </c>
    </row>
    <row r="1073" spans="6:9" ht="15.75" x14ac:dyDescent="0.5">
      <c r="F1073" s="18">
        <v>43289</v>
      </c>
      <c r="G1073" s="15">
        <v>489.12</v>
      </c>
      <c r="H1073" s="16">
        <v>0.63992523550174052</v>
      </c>
      <c r="I1073" s="14">
        <v>43289</v>
      </c>
    </row>
    <row r="1074" spans="6:9" ht="15.75" x14ac:dyDescent="0.5">
      <c r="F1074" s="18">
        <v>43290</v>
      </c>
      <c r="G1074" s="19">
        <v>476.68</v>
      </c>
      <c r="H1074" s="16">
        <v>0.67504680689686325</v>
      </c>
      <c r="I1074" s="14">
        <v>43290</v>
      </c>
    </row>
    <row r="1075" spans="6:9" ht="15.75" x14ac:dyDescent="0.5">
      <c r="F1075" s="18">
        <v>43291</v>
      </c>
      <c r="G1075" s="15">
        <v>434.42</v>
      </c>
      <c r="H1075" s="16">
        <v>0.8855913551835326</v>
      </c>
      <c r="I1075" s="14">
        <v>43291</v>
      </c>
    </row>
    <row r="1076" spans="6:9" ht="15.75" x14ac:dyDescent="0.5">
      <c r="F1076" s="18">
        <v>43292</v>
      </c>
      <c r="G1076" s="19">
        <v>446.52</v>
      </c>
      <c r="H1076" s="16">
        <v>0.87914217439802755</v>
      </c>
      <c r="I1076" s="14">
        <v>43292</v>
      </c>
    </row>
    <row r="1077" spans="6:9" ht="15.75" x14ac:dyDescent="0.5">
      <c r="F1077" s="18">
        <v>43293</v>
      </c>
      <c r="G1077" s="15">
        <v>430.07</v>
      </c>
      <c r="H1077" s="16">
        <v>0.86092327747544783</v>
      </c>
      <c r="I1077" s="14">
        <v>43293</v>
      </c>
    </row>
    <row r="1078" spans="6:9" ht="15.75" x14ac:dyDescent="0.5">
      <c r="F1078" s="18">
        <v>43294</v>
      </c>
      <c r="G1078" s="19">
        <v>434.03</v>
      </c>
      <c r="H1078" s="16">
        <v>0.86583081874104917</v>
      </c>
      <c r="I1078" s="14">
        <v>43294</v>
      </c>
    </row>
    <row r="1079" spans="6:9" ht="15.75" x14ac:dyDescent="0.5">
      <c r="F1079" s="18">
        <v>43295</v>
      </c>
      <c r="G1079" s="15">
        <v>436.09</v>
      </c>
      <c r="H1079" s="16">
        <v>0.79212349908257074</v>
      </c>
      <c r="I1079" s="14">
        <v>43295</v>
      </c>
    </row>
    <row r="1080" spans="6:9" ht="15.75" x14ac:dyDescent="0.5">
      <c r="F1080" s="18">
        <v>43296</v>
      </c>
      <c r="G1080" s="19">
        <v>449.85</v>
      </c>
      <c r="H1080" s="16">
        <v>0.81994802319912841</v>
      </c>
      <c r="I1080" s="14">
        <v>43296</v>
      </c>
    </row>
    <row r="1081" spans="6:9" ht="15.75" x14ac:dyDescent="0.5">
      <c r="F1081" s="18">
        <v>43297</v>
      </c>
      <c r="G1081" s="15">
        <v>480.66</v>
      </c>
      <c r="H1081" s="16">
        <v>0.93842120086857483</v>
      </c>
      <c r="I1081" s="14">
        <v>43297</v>
      </c>
    </row>
    <row r="1082" spans="6:9" ht="15.75" x14ac:dyDescent="0.5">
      <c r="F1082" s="18">
        <v>43298</v>
      </c>
      <c r="G1082" s="19">
        <v>501</v>
      </c>
      <c r="H1082" s="16">
        <v>0.97118027266163109</v>
      </c>
      <c r="I1082" s="14">
        <v>43298</v>
      </c>
    </row>
    <row r="1083" spans="6:9" ht="15.75" x14ac:dyDescent="0.5">
      <c r="F1083" s="18">
        <v>43299</v>
      </c>
      <c r="G1083" s="15">
        <v>480.51</v>
      </c>
      <c r="H1083" s="16">
        <v>1.0186163236308947</v>
      </c>
      <c r="I1083" s="14">
        <v>43299</v>
      </c>
    </row>
    <row r="1084" spans="6:9" ht="15.75" x14ac:dyDescent="0.5">
      <c r="F1084" s="18">
        <v>43300</v>
      </c>
      <c r="G1084" s="19">
        <v>469.62</v>
      </c>
      <c r="H1084" s="16">
        <v>0.99558480955008322</v>
      </c>
      <c r="I1084" s="14">
        <v>43300</v>
      </c>
    </row>
    <row r="1085" spans="6:9" ht="15.75" x14ac:dyDescent="0.5">
      <c r="F1085" s="18">
        <v>43301</v>
      </c>
      <c r="G1085" s="15">
        <v>450.7</v>
      </c>
      <c r="H1085" s="16">
        <v>1.0258827213206927</v>
      </c>
      <c r="I1085" s="14">
        <v>43301</v>
      </c>
    </row>
    <row r="1086" spans="6:9" ht="15.75" x14ac:dyDescent="0.5">
      <c r="F1086" s="18">
        <v>43302</v>
      </c>
      <c r="G1086" s="19">
        <v>462.44</v>
      </c>
      <c r="H1086" s="16">
        <v>1.036968159077011</v>
      </c>
      <c r="I1086" s="14">
        <v>43302</v>
      </c>
    </row>
    <row r="1087" spans="6:9" ht="15.75" x14ac:dyDescent="0.5">
      <c r="F1087" s="18">
        <v>43303</v>
      </c>
      <c r="G1087" s="15">
        <v>459.66</v>
      </c>
      <c r="H1087" s="16">
        <v>0.8100713205250315</v>
      </c>
      <c r="I1087" s="14">
        <v>43303</v>
      </c>
    </row>
    <row r="1088" spans="6:9" ht="15.75" x14ac:dyDescent="0.5">
      <c r="F1088" s="18">
        <v>43304</v>
      </c>
      <c r="G1088" s="19">
        <v>450.85</v>
      </c>
      <c r="H1088" s="16">
        <v>0.80645961063728444</v>
      </c>
      <c r="I1088" s="14">
        <v>43304</v>
      </c>
    </row>
    <row r="1089" spans="6:9" ht="15.75" x14ac:dyDescent="0.5">
      <c r="F1089" s="18">
        <v>43305</v>
      </c>
      <c r="G1089" s="15">
        <v>479.37</v>
      </c>
      <c r="H1089" s="16">
        <v>0.84634557519364206</v>
      </c>
      <c r="I1089" s="14">
        <v>43305</v>
      </c>
    </row>
    <row r="1090" spans="6:9" ht="15.75" x14ac:dyDescent="0.5">
      <c r="F1090" s="18">
        <v>43306</v>
      </c>
      <c r="G1090" s="19">
        <v>472.49</v>
      </c>
      <c r="H1090" s="16">
        <v>0.86050308744457082</v>
      </c>
      <c r="I1090" s="14">
        <v>43306</v>
      </c>
    </row>
    <row r="1091" spans="6:9" ht="15.75" x14ac:dyDescent="0.5">
      <c r="F1091" s="18">
        <v>43307</v>
      </c>
      <c r="G1091" s="15">
        <v>464.04</v>
      </c>
      <c r="H1091" s="16">
        <v>0.87652212321210776</v>
      </c>
      <c r="I1091" s="14">
        <v>43307</v>
      </c>
    </row>
    <row r="1092" spans="6:9" ht="15.75" x14ac:dyDescent="0.5">
      <c r="F1092" s="18">
        <v>43308</v>
      </c>
      <c r="G1092" s="19">
        <v>469.67</v>
      </c>
      <c r="H1092" s="16">
        <v>0.85854040538462706</v>
      </c>
      <c r="I1092" s="14">
        <v>43308</v>
      </c>
    </row>
    <row r="1093" spans="6:9" ht="15.75" x14ac:dyDescent="0.5">
      <c r="F1093" s="18">
        <v>43309</v>
      </c>
      <c r="G1093" s="15">
        <v>466.9</v>
      </c>
      <c r="H1093" s="16">
        <v>0.73014706596365353</v>
      </c>
      <c r="I1093" s="14">
        <v>43309</v>
      </c>
    </row>
    <row r="1094" spans="6:9" ht="15.75" x14ac:dyDescent="0.5">
      <c r="F1094" s="18">
        <v>43310</v>
      </c>
      <c r="G1094" s="19">
        <v>466.67</v>
      </c>
      <c r="H1094" s="16">
        <v>0.65904804630800951</v>
      </c>
      <c r="I1094" s="14">
        <v>43310</v>
      </c>
    </row>
    <row r="1095" spans="6:9" ht="15.75" x14ac:dyDescent="0.5">
      <c r="F1095" s="18">
        <v>43311</v>
      </c>
      <c r="G1095" s="15">
        <v>457.08</v>
      </c>
      <c r="H1095" s="16">
        <v>0.61785023680826068</v>
      </c>
      <c r="I1095" s="14">
        <v>43311</v>
      </c>
    </row>
    <row r="1096" spans="6:9" ht="15.75" x14ac:dyDescent="0.5">
      <c r="F1096" s="18">
        <v>43312</v>
      </c>
      <c r="G1096" s="19">
        <v>433.87</v>
      </c>
      <c r="H1096" s="16">
        <v>0.68657299005710815</v>
      </c>
      <c r="I1096" s="14">
        <v>43312</v>
      </c>
    </row>
    <row r="1097" spans="6:9" ht="15.75" x14ac:dyDescent="0.5">
      <c r="F1097" s="18">
        <v>43313</v>
      </c>
      <c r="G1097" s="15">
        <v>420.75</v>
      </c>
      <c r="H1097" s="16">
        <v>0.66465807703763258</v>
      </c>
      <c r="I1097" s="14">
        <v>43313</v>
      </c>
    </row>
    <row r="1098" spans="6:9" ht="15.75" x14ac:dyDescent="0.5">
      <c r="F1098" s="18">
        <v>43314</v>
      </c>
      <c r="G1098" s="19">
        <v>412.62</v>
      </c>
      <c r="H1098" s="16">
        <v>0.62885165962957801</v>
      </c>
      <c r="I1098" s="14">
        <v>43314</v>
      </c>
    </row>
    <row r="1099" spans="6:9" ht="15.75" x14ac:dyDescent="0.5">
      <c r="F1099" s="18">
        <v>43315</v>
      </c>
      <c r="G1099" s="15">
        <v>418.26</v>
      </c>
      <c r="H1099" s="16">
        <v>0.64714070958463255</v>
      </c>
      <c r="I1099" s="14">
        <v>43315</v>
      </c>
    </row>
    <row r="1100" spans="6:9" ht="15.75" x14ac:dyDescent="0.5">
      <c r="F1100" s="18">
        <v>43316</v>
      </c>
      <c r="G1100" s="19">
        <v>407.25</v>
      </c>
      <c r="H1100" s="16">
        <v>0.65511814487257303</v>
      </c>
      <c r="I1100" s="14">
        <v>43316</v>
      </c>
    </row>
    <row r="1101" spans="6:9" ht="15.75" x14ac:dyDescent="0.5">
      <c r="F1101" s="18">
        <v>43317</v>
      </c>
      <c r="G1101" s="15">
        <v>410.52</v>
      </c>
      <c r="H1101" s="16">
        <v>0.44489389110569072</v>
      </c>
      <c r="I1101" s="14">
        <v>43317</v>
      </c>
    </row>
    <row r="1102" spans="6:9" ht="15.75" x14ac:dyDescent="0.5">
      <c r="F1102" s="18">
        <v>43318</v>
      </c>
      <c r="G1102" s="19">
        <v>406.66</v>
      </c>
      <c r="H1102" s="16">
        <v>0.44530271363651253</v>
      </c>
      <c r="I1102" s="14">
        <v>43318</v>
      </c>
    </row>
    <row r="1103" spans="6:9" ht="15.75" x14ac:dyDescent="0.5">
      <c r="F1103" s="18">
        <v>43319</v>
      </c>
      <c r="G1103" s="15">
        <v>380.22</v>
      </c>
      <c r="H1103" s="16">
        <v>0.57470787462630202</v>
      </c>
      <c r="I1103" s="14">
        <v>43319</v>
      </c>
    </row>
    <row r="1104" spans="6:9" ht="15.75" x14ac:dyDescent="0.5">
      <c r="F1104" s="18">
        <v>43320</v>
      </c>
      <c r="G1104" s="19">
        <v>356.61</v>
      </c>
      <c r="H1104" s="16">
        <v>0.61300139408782228</v>
      </c>
      <c r="I1104" s="14">
        <v>43320</v>
      </c>
    </row>
    <row r="1105" spans="6:9" ht="15.75" x14ac:dyDescent="0.5">
      <c r="F1105" s="18">
        <v>43321</v>
      </c>
      <c r="G1105" s="15">
        <v>365.59</v>
      </c>
      <c r="H1105" s="16">
        <v>0.6836611194568526</v>
      </c>
      <c r="I1105" s="14">
        <v>43321</v>
      </c>
    </row>
    <row r="1106" spans="6:9" ht="15.75" x14ac:dyDescent="0.5">
      <c r="F1106" s="18">
        <v>43322</v>
      </c>
      <c r="G1106" s="19">
        <v>334.18</v>
      </c>
      <c r="H1106" s="16">
        <v>0.80446697817020363</v>
      </c>
      <c r="I1106" s="14">
        <v>43322</v>
      </c>
    </row>
    <row r="1107" spans="6:9" ht="15.75" x14ac:dyDescent="0.5">
      <c r="F1107" s="18">
        <v>43323</v>
      </c>
      <c r="G1107" s="15">
        <v>322.11</v>
      </c>
      <c r="H1107" s="16">
        <v>0.80473258626859556</v>
      </c>
      <c r="I1107" s="14">
        <v>43323</v>
      </c>
    </row>
    <row r="1108" spans="6:9" ht="15.75" x14ac:dyDescent="0.5">
      <c r="F1108" s="18">
        <v>43324</v>
      </c>
      <c r="G1108" s="19">
        <v>319.57</v>
      </c>
      <c r="H1108" s="16">
        <v>0.79763457793247339</v>
      </c>
      <c r="I1108" s="14">
        <v>43324</v>
      </c>
    </row>
    <row r="1109" spans="6:9" ht="15.75" x14ac:dyDescent="0.5">
      <c r="F1109" s="18">
        <v>43325</v>
      </c>
      <c r="G1109" s="15">
        <v>286.5</v>
      </c>
      <c r="H1109" s="16">
        <v>0.97239954178879529</v>
      </c>
      <c r="I1109" s="14">
        <v>43325</v>
      </c>
    </row>
    <row r="1110" spans="6:9" ht="15.75" x14ac:dyDescent="0.5">
      <c r="F1110" s="18">
        <v>43326</v>
      </c>
      <c r="G1110" s="19">
        <v>278.93</v>
      </c>
      <c r="H1110" s="16">
        <v>0.96911534177959346</v>
      </c>
      <c r="I1110" s="14">
        <v>43326</v>
      </c>
    </row>
    <row r="1111" spans="6:9" ht="15.75" x14ac:dyDescent="0.5">
      <c r="F1111" s="18">
        <v>43327</v>
      </c>
      <c r="G1111" s="15">
        <v>282.36</v>
      </c>
      <c r="H1111" s="16">
        <v>0.96606689726989126</v>
      </c>
      <c r="I1111" s="14">
        <v>43327</v>
      </c>
    </row>
    <row r="1112" spans="6:9" ht="15.75" x14ac:dyDescent="0.5">
      <c r="F1112" s="18">
        <v>43328</v>
      </c>
      <c r="G1112" s="19">
        <v>288.05</v>
      </c>
      <c r="H1112" s="16">
        <v>1.0273977417697489</v>
      </c>
      <c r="I1112" s="14">
        <v>43328</v>
      </c>
    </row>
    <row r="1113" spans="6:9" ht="15.75" x14ac:dyDescent="0.5">
      <c r="F1113" s="18">
        <v>43329</v>
      </c>
      <c r="G1113" s="15">
        <v>315.73</v>
      </c>
      <c r="H1113" s="16">
        <v>1.2875539624600436</v>
      </c>
      <c r="I1113" s="14">
        <v>43329</v>
      </c>
    </row>
    <row r="1114" spans="6:9" ht="15.75" x14ac:dyDescent="0.5">
      <c r="F1114" s="18">
        <v>43330</v>
      </c>
      <c r="G1114" s="19">
        <v>295.81</v>
      </c>
      <c r="H1114" s="16">
        <v>1.3143820934898474</v>
      </c>
      <c r="I1114" s="14">
        <v>43330</v>
      </c>
    </row>
    <row r="1115" spans="6:9" ht="15.75" x14ac:dyDescent="0.5">
      <c r="F1115" s="18">
        <v>43331</v>
      </c>
      <c r="G1115" s="15">
        <v>300.83</v>
      </c>
      <c r="H1115" s="16">
        <v>1.3077026528853006</v>
      </c>
      <c r="I1115" s="14">
        <v>43331</v>
      </c>
    </row>
    <row r="1116" spans="6:9" ht="15.75" x14ac:dyDescent="0.5">
      <c r="F1116" s="18">
        <v>43332</v>
      </c>
      <c r="G1116" s="19">
        <v>274.32</v>
      </c>
      <c r="H1116" s="16">
        <v>1.365539568291638</v>
      </c>
      <c r="I1116" s="14">
        <v>43332</v>
      </c>
    </row>
    <row r="1117" spans="6:9" ht="15.75" x14ac:dyDescent="0.5">
      <c r="F1117" s="18">
        <v>43333</v>
      </c>
      <c r="G1117" s="15">
        <v>281.94</v>
      </c>
      <c r="H1117" s="16">
        <v>1.3697714291365026</v>
      </c>
      <c r="I1117" s="14">
        <v>43333</v>
      </c>
    </row>
    <row r="1118" spans="6:9" ht="15.75" x14ac:dyDescent="0.5">
      <c r="F1118" s="18">
        <v>43334</v>
      </c>
      <c r="G1118" s="19">
        <v>271.33999999999997</v>
      </c>
      <c r="H1118" s="16">
        <v>1.2871924791377227</v>
      </c>
      <c r="I1118" s="14">
        <v>43334</v>
      </c>
    </row>
    <row r="1119" spans="6:9" ht="15.75" x14ac:dyDescent="0.5">
      <c r="F1119" s="18">
        <v>43335</v>
      </c>
      <c r="G1119" s="15">
        <v>277.10000000000002</v>
      </c>
      <c r="H1119" s="16">
        <v>1.3022513155951432</v>
      </c>
      <c r="I1119" s="14">
        <v>43335</v>
      </c>
    </row>
    <row r="1120" spans="6:9" ht="15.75" x14ac:dyDescent="0.5">
      <c r="F1120" s="18">
        <v>43336</v>
      </c>
      <c r="G1120" s="19">
        <v>282.97000000000003</v>
      </c>
      <c r="H1120" s="16">
        <v>1.3210432318108181</v>
      </c>
      <c r="I1120" s="14">
        <v>43336</v>
      </c>
    </row>
    <row r="1121" spans="6:9" ht="15.75" x14ac:dyDescent="0.5">
      <c r="F1121" s="18">
        <v>43337</v>
      </c>
      <c r="G1121" s="15">
        <v>279.64999999999998</v>
      </c>
      <c r="H1121" s="16">
        <v>1.1127510909380196</v>
      </c>
      <c r="I1121" s="14">
        <v>43337</v>
      </c>
    </row>
    <row r="1122" spans="6:9" ht="15.75" x14ac:dyDescent="0.5">
      <c r="F1122" s="18">
        <v>43338</v>
      </c>
      <c r="G1122" s="19">
        <v>275.2</v>
      </c>
      <c r="H1122" s="16">
        <v>1.103566020500121</v>
      </c>
      <c r="I1122" s="14">
        <v>43338</v>
      </c>
    </row>
    <row r="1123" spans="6:9" ht="15.75" x14ac:dyDescent="0.5">
      <c r="F1123" s="18">
        <v>43339</v>
      </c>
      <c r="G1123" s="15">
        <v>285.60000000000002</v>
      </c>
      <c r="H1123" s="16">
        <v>1.1298983787103809</v>
      </c>
      <c r="I1123" s="14">
        <v>43339</v>
      </c>
    </row>
    <row r="1124" spans="6:9" ht="15.75" x14ac:dyDescent="0.5">
      <c r="F1124" s="18">
        <v>43340</v>
      </c>
      <c r="G1124" s="19">
        <v>296.5</v>
      </c>
      <c r="H1124" s="16">
        <v>1.1497270768081287</v>
      </c>
      <c r="I1124" s="14">
        <v>43340</v>
      </c>
    </row>
    <row r="1125" spans="6:9" ht="15.75" x14ac:dyDescent="0.5">
      <c r="F1125" s="18">
        <v>43341</v>
      </c>
      <c r="G1125" s="15">
        <v>289.31</v>
      </c>
      <c r="H1125" s="16">
        <v>0.95985817382527927</v>
      </c>
      <c r="I1125" s="14">
        <v>43341</v>
      </c>
    </row>
    <row r="1126" spans="6:9" ht="15.75" x14ac:dyDescent="0.5">
      <c r="F1126" s="18">
        <v>43342</v>
      </c>
      <c r="G1126" s="19">
        <v>284.11</v>
      </c>
      <c r="H1126" s="16">
        <v>0.8706512688222684</v>
      </c>
      <c r="I1126" s="14">
        <v>43342</v>
      </c>
    </row>
    <row r="1127" spans="6:9" ht="15.75" x14ac:dyDescent="0.5">
      <c r="F1127" s="18">
        <v>43343</v>
      </c>
      <c r="G1127" s="15">
        <v>283</v>
      </c>
      <c r="H1127" s="16">
        <v>0.85840290314521961</v>
      </c>
      <c r="I1127" s="14">
        <v>43343</v>
      </c>
    </row>
    <row r="1128" spans="6:9" ht="15.75" x14ac:dyDescent="0.5">
      <c r="F1128" s="18">
        <v>43344</v>
      </c>
      <c r="G1128" s="19">
        <v>295.33999999999997</v>
      </c>
      <c r="H1128" s="16">
        <v>0.64064636130393149</v>
      </c>
      <c r="I1128" s="14">
        <v>43344</v>
      </c>
    </row>
    <row r="1129" spans="6:9" ht="15.75" x14ac:dyDescent="0.5">
      <c r="F1129" s="18">
        <v>43345</v>
      </c>
      <c r="G1129" s="15">
        <v>294.37</v>
      </c>
      <c r="H1129" s="16">
        <v>0.62399430221564545</v>
      </c>
      <c r="I1129" s="14">
        <v>43345</v>
      </c>
    </row>
    <row r="1130" spans="6:9" ht="15.75" x14ac:dyDescent="0.5">
      <c r="F1130" s="18">
        <v>43346</v>
      </c>
      <c r="G1130" s="19">
        <v>289.26</v>
      </c>
      <c r="H1130" s="16">
        <v>0.57006777561703526</v>
      </c>
      <c r="I1130" s="14">
        <v>43346</v>
      </c>
    </row>
    <row r="1131" spans="6:9" ht="15.75" x14ac:dyDescent="0.5">
      <c r="F1131" s="18">
        <v>43347</v>
      </c>
      <c r="G1131" s="15">
        <v>285.72000000000003</v>
      </c>
      <c r="H1131" s="16">
        <v>0.56893570198657173</v>
      </c>
      <c r="I1131" s="14">
        <v>43347</v>
      </c>
    </row>
    <row r="1132" spans="6:9" ht="15.75" x14ac:dyDescent="0.5">
      <c r="F1132" s="18">
        <v>43348</v>
      </c>
      <c r="G1132" s="19">
        <v>232.33</v>
      </c>
      <c r="H1132" s="16">
        <v>1.4819307236274468</v>
      </c>
      <c r="I1132" s="14">
        <v>43348</v>
      </c>
    </row>
    <row r="1133" spans="6:9" ht="15.75" x14ac:dyDescent="0.5">
      <c r="F1133" s="18">
        <v>43349</v>
      </c>
      <c r="G1133" s="15">
        <v>230.22</v>
      </c>
      <c r="H1133" s="16">
        <v>1.4824365376536945</v>
      </c>
      <c r="I1133" s="14">
        <v>43349</v>
      </c>
    </row>
    <row r="1134" spans="6:9" ht="15.75" x14ac:dyDescent="0.5">
      <c r="F1134" s="18">
        <v>43350</v>
      </c>
      <c r="G1134" s="19">
        <v>217.2</v>
      </c>
      <c r="H1134" s="16">
        <v>1.5082618144420217</v>
      </c>
      <c r="I1134" s="14">
        <v>43350</v>
      </c>
    </row>
    <row r="1135" spans="6:9" ht="15.75" x14ac:dyDescent="0.5">
      <c r="F1135" s="18">
        <v>43351</v>
      </c>
      <c r="G1135" s="15">
        <v>197.95</v>
      </c>
      <c r="H1135" s="16">
        <v>1.5194109237091857</v>
      </c>
      <c r="I1135" s="14">
        <v>43351</v>
      </c>
    </row>
    <row r="1136" spans="6:9" ht="15.75" x14ac:dyDescent="0.5">
      <c r="F1136" s="18">
        <v>43352</v>
      </c>
      <c r="G1136" s="19">
        <v>196.92</v>
      </c>
      <c r="H1136" s="16">
        <v>1.452947284507178</v>
      </c>
      <c r="I1136" s="14">
        <v>43352</v>
      </c>
    </row>
    <row r="1137" spans="6:9" ht="15.75" x14ac:dyDescent="0.5">
      <c r="F1137" s="18">
        <v>43353</v>
      </c>
      <c r="G1137" s="15">
        <v>197.08</v>
      </c>
      <c r="H1137" s="16">
        <v>1.4705050212342503</v>
      </c>
      <c r="I1137" s="14">
        <v>43353</v>
      </c>
    </row>
    <row r="1138" spans="6:9" ht="15.75" x14ac:dyDescent="0.5">
      <c r="F1138" s="18">
        <v>43354</v>
      </c>
      <c r="G1138" s="19">
        <v>185.07</v>
      </c>
      <c r="H1138" s="16">
        <v>1.4801428880153853</v>
      </c>
      <c r="I1138" s="14">
        <v>43354</v>
      </c>
    </row>
    <row r="1139" spans="6:9" ht="15.75" x14ac:dyDescent="0.5">
      <c r="F1139" s="18">
        <v>43355</v>
      </c>
      <c r="G1139" s="15">
        <v>183.33</v>
      </c>
      <c r="H1139" s="16">
        <v>1.4749069224832596</v>
      </c>
      <c r="I1139" s="14">
        <v>43355</v>
      </c>
    </row>
    <row r="1140" spans="6:9" ht="15.75" x14ac:dyDescent="0.5">
      <c r="F1140" s="18">
        <v>43356</v>
      </c>
      <c r="G1140" s="19">
        <v>211.35</v>
      </c>
      <c r="H1140" s="16">
        <v>1.8329213835406015</v>
      </c>
      <c r="I1140" s="14">
        <v>43356</v>
      </c>
    </row>
    <row r="1141" spans="6:9" ht="15.75" x14ac:dyDescent="0.5">
      <c r="F1141" s="18">
        <v>43357</v>
      </c>
      <c r="G1141" s="15">
        <v>211.75</v>
      </c>
      <c r="H1141" s="16">
        <v>1.8365599419576655</v>
      </c>
      <c r="I1141" s="14">
        <v>43357</v>
      </c>
    </row>
    <row r="1142" spans="6:9" ht="15.75" x14ac:dyDescent="0.5">
      <c r="F1142" s="18">
        <v>43358</v>
      </c>
      <c r="G1142" s="19">
        <v>223.07</v>
      </c>
      <c r="H1142" s="16">
        <v>1.9108067013148413</v>
      </c>
      <c r="I1142" s="14">
        <v>43358</v>
      </c>
    </row>
    <row r="1143" spans="6:9" ht="15.75" x14ac:dyDescent="0.5">
      <c r="F1143" s="18">
        <v>43359</v>
      </c>
      <c r="G1143" s="15">
        <v>220.59</v>
      </c>
      <c r="H1143" s="16">
        <v>1.9110862079221629</v>
      </c>
      <c r="I1143" s="14">
        <v>43359</v>
      </c>
    </row>
    <row r="1144" spans="6:9" ht="15.75" x14ac:dyDescent="0.5">
      <c r="F1144" s="18">
        <v>43360</v>
      </c>
      <c r="G1144" s="19">
        <v>197.88</v>
      </c>
      <c r="H1144" s="16">
        <v>1.5282921307664554</v>
      </c>
      <c r="I1144" s="14">
        <v>43360</v>
      </c>
    </row>
    <row r="1145" spans="6:9" ht="15.75" x14ac:dyDescent="0.5">
      <c r="F1145" s="18">
        <v>43361</v>
      </c>
      <c r="G1145" s="15">
        <v>209.98</v>
      </c>
      <c r="H1145" s="16">
        <v>1.602768527508678</v>
      </c>
      <c r="I1145" s="14">
        <v>43361</v>
      </c>
    </row>
    <row r="1146" spans="6:9" ht="15.75" x14ac:dyDescent="0.5">
      <c r="F1146" s="18">
        <v>43362</v>
      </c>
      <c r="G1146" s="19">
        <v>209.97</v>
      </c>
      <c r="H1146" s="16">
        <v>1.5607948982978717</v>
      </c>
      <c r="I1146" s="14">
        <v>43362</v>
      </c>
    </row>
    <row r="1147" spans="6:9" ht="15.75" x14ac:dyDescent="0.5">
      <c r="F1147" s="18">
        <v>43363</v>
      </c>
      <c r="G1147" s="15">
        <v>224.59</v>
      </c>
      <c r="H1147" s="16">
        <v>1.4772047138112965</v>
      </c>
      <c r="I1147" s="14">
        <v>43363</v>
      </c>
    </row>
    <row r="1148" spans="6:9" ht="15.75" x14ac:dyDescent="0.5">
      <c r="F1148" s="18">
        <v>43364</v>
      </c>
      <c r="G1148" s="19">
        <v>246.58</v>
      </c>
      <c r="H1148" s="16">
        <v>1.5683902031333015</v>
      </c>
      <c r="I1148" s="14">
        <v>43364</v>
      </c>
    </row>
    <row r="1149" spans="6:9" ht="15.75" x14ac:dyDescent="0.5">
      <c r="F1149" s="18">
        <v>43365</v>
      </c>
      <c r="G1149" s="15">
        <v>240.48</v>
      </c>
      <c r="H1149" s="16">
        <v>1.5916821191617403</v>
      </c>
      <c r="I1149" s="14">
        <v>43365</v>
      </c>
    </row>
    <row r="1150" spans="6:9" ht="15.75" x14ac:dyDescent="0.5">
      <c r="F1150" s="18">
        <v>43366</v>
      </c>
      <c r="G1150" s="19">
        <v>244.33</v>
      </c>
      <c r="H1150" s="16">
        <v>1.4856239102804365</v>
      </c>
      <c r="I1150" s="14">
        <v>43366</v>
      </c>
    </row>
    <row r="1151" spans="6:9" ht="15.75" x14ac:dyDescent="0.5">
      <c r="F1151" s="18">
        <v>43367</v>
      </c>
      <c r="G1151" s="15">
        <v>228.73</v>
      </c>
      <c r="H1151" s="16">
        <v>1.5884403592621559</v>
      </c>
      <c r="I1151" s="14">
        <v>43367</v>
      </c>
    </row>
    <row r="1152" spans="6:9" ht="15.75" x14ac:dyDescent="0.5">
      <c r="F1152" s="18">
        <v>43368</v>
      </c>
      <c r="G1152" s="19">
        <v>218.51</v>
      </c>
      <c r="H1152" s="16">
        <v>1.3590141969661356</v>
      </c>
      <c r="I1152" s="14">
        <v>43368</v>
      </c>
    </row>
    <row r="1153" spans="6:9" ht="15.75" x14ac:dyDescent="0.5">
      <c r="F1153" s="18">
        <v>43369</v>
      </c>
      <c r="G1153" s="15">
        <v>215.85</v>
      </c>
      <c r="H1153" s="16">
        <v>1.3626709264446373</v>
      </c>
      <c r="I1153" s="14">
        <v>43369</v>
      </c>
    </row>
    <row r="1154" spans="6:9" ht="15.75" x14ac:dyDescent="0.5">
      <c r="F1154" s="18">
        <v>43370</v>
      </c>
      <c r="G1154" s="19">
        <v>228.49</v>
      </c>
      <c r="H1154" s="16">
        <v>1.3715653841267201</v>
      </c>
      <c r="I1154" s="14">
        <v>43370</v>
      </c>
    </row>
    <row r="1155" spans="6:9" ht="15.75" x14ac:dyDescent="0.5">
      <c r="F1155" s="18">
        <v>43371</v>
      </c>
      <c r="G1155" s="15">
        <v>222.4</v>
      </c>
      <c r="H1155" s="16">
        <v>1.382794161039288</v>
      </c>
      <c r="I1155" s="14">
        <v>43371</v>
      </c>
    </row>
    <row r="1156" spans="6:9" ht="15.75" x14ac:dyDescent="0.5">
      <c r="F1156" s="18">
        <v>43372</v>
      </c>
      <c r="G1156" s="19">
        <v>231.64</v>
      </c>
      <c r="H1156" s="16">
        <v>1.15271633790561</v>
      </c>
      <c r="I1156" s="14">
        <v>43372</v>
      </c>
    </row>
    <row r="1157" spans="6:9" ht="15.75" x14ac:dyDescent="0.5">
      <c r="F1157" s="18">
        <v>43373</v>
      </c>
      <c r="G1157" s="15">
        <v>232.85</v>
      </c>
      <c r="H1157" s="16">
        <v>1.103622294355276</v>
      </c>
      <c r="I1157" s="14">
        <v>43373</v>
      </c>
    </row>
    <row r="1158" spans="6:9" ht="15.75" x14ac:dyDescent="0.5">
      <c r="F1158" s="18">
        <v>43374</v>
      </c>
      <c r="G1158" s="19">
        <v>230.77</v>
      </c>
      <c r="H1158" s="16">
        <v>1.1085396360598219</v>
      </c>
      <c r="I1158" s="14">
        <v>43374</v>
      </c>
    </row>
    <row r="1159" spans="6:9" ht="15.75" x14ac:dyDescent="0.5">
      <c r="F1159" s="18">
        <v>43375</v>
      </c>
      <c r="G1159" s="15">
        <v>227.18</v>
      </c>
      <c r="H1159" s="16">
        <v>1.0291331029819677</v>
      </c>
      <c r="I1159" s="14">
        <v>43375</v>
      </c>
    </row>
    <row r="1160" spans="6:9" ht="15.75" x14ac:dyDescent="0.5">
      <c r="F1160" s="18">
        <v>43376</v>
      </c>
      <c r="G1160" s="19">
        <v>220.49</v>
      </c>
      <c r="H1160" s="16">
        <v>0.79725250942502224</v>
      </c>
      <c r="I1160" s="14">
        <v>43376</v>
      </c>
    </row>
    <row r="1161" spans="6:9" ht="15.75" x14ac:dyDescent="0.5">
      <c r="F1161" s="18">
        <v>43377</v>
      </c>
      <c r="G1161" s="15">
        <v>222.22</v>
      </c>
      <c r="H1161" s="16">
        <v>0.79593787380616288</v>
      </c>
      <c r="I1161" s="14">
        <v>43377</v>
      </c>
    </row>
    <row r="1162" spans="6:9" ht="15.75" x14ac:dyDescent="0.5">
      <c r="F1162" s="18">
        <v>43378</v>
      </c>
      <c r="G1162" s="19">
        <v>227.6</v>
      </c>
      <c r="H1162" s="16">
        <v>0.80845839318699464</v>
      </c>
      <c r="I1162" s="14">
        <v>43378</v>
      </c>
    </row>
    <row r="1163" spans="6:9" ht="15.75" x14ac:dyDescent="0.5">
      <c r="F1163" s="18">
        <v>43379</v>
      </c>
      <c r="G1163" s="15">
        <v>225.12</v>
      </c>
      <c r="H1163" s="16">
        <v>0.68583517332096744</v>
      </c>
      <c r="I1163" s="14">
        <v>43379</v>
      </c>
    </row>
    <row r="1164" spans="6:9" ht="15.75" x14ac:dyDescent="0.5">
      <c r="F1164" s="18">
        <v>43380</v>
      </c>
      <c r="G1164" s="19">
        <v>226.12</v>
      </c>
      <c r="H1164" s="16">
        <v>0.60647510655812942</v>
      </c>
      <c r="I1164" s="14">
        <v>43380</v>
      </c>
    </row>
    <row r="1165" spans="6:9" ht="15.75" x14ac:dyDescent="0.5">
      <c r="F1165" s="18">
        <v>43381</v>
      </c>
      <c r="G1165" s="15">
        <v>229.26</v>
      </c>
      <c r="H1165" s="16">
        <v>0.59994409895410239</v>
      </c>
      <c r="I1165" s="14">
        <v>43381</v>
      </c>
    </row>
    <row r="1166" spans="6:9" ht="15.75" x14ac:dyDescent="0.5">
      <c r="F1166" s="18">
        <v>43382</v>
      </c>
      <c r="G1166" s="19">
        <v>227.98</v>
      </c>
      <c r="H1166" s="16">
        <v>0.47024441305263992</v>
      </c>
      <c r="I1166" s="14">
        <v>43382</v>
      </c>
    </row>
    <row r="1167" spans="6:9" ht="15.75" x14ac:dyDescent="0.5">
      <c r="F1167" s="18">
        <v>43383</v>
      </c>
      <c r="G1167" s="15">
        <v>225.77</v>
      </c>
      <c r="H1167" s="16">
        <v>0.43578862308871402</v>
      </c>
      <c r="I1167" s="14">
        <v>43383</v>
      </c>
    </row>
    <row r="1168" spans="6:9" ht="15.75" x14ac:dyDescent="0.5">
      <c r="F1168" s="18">
        <v>43384</v>
      </c>
      <c r="G1168" s="19">
        <v>189.5</v>
      </c>
      <c r="H1168" s="16">
        <v>1.1901885812395419</v>
      </c>
      <c r="I1168" s="14">
        <v>43384</v>
      </c>
    </row>
    <row r="1169" spans="6:9" ht="15.75" x14ac:dyDescent="0.5">
      <c r="F1169" s="18">
        <v>43385</v>
      </c>
      <c r="G1169" s="15">
        <v>196.73</v>
      </c>
      <c r="H1169" s="16">
        <v>1.2367891807206675</v>
      </c>
      <c r="I1169" s="14">
        <v>43385</v>
      </c>
    </row>
    <row r="1170" spans="6:9" ht="15.75" x14ac:dyDescent="0.5">
      <c r="F1170" s="18">
        <v>43386</v>
      </c>
      <c r="G1170" s="19">
        <v>199.84</v>
      </c>
      <c r="H1170" s="16">
        <v>1.2522915722476904</v>
      </c>
      <c r="I1170" s="14">
        <v>43386</v>
      </c>
    </row>
    <row r="1171" spans="6:9" ht="15.75" x14ac:dyDescent="0.5">
      <c r="F1171" s="18">
        <v>43387</v>
      </c>
      <c r="G1171" s="15">
        <v>195.72</v>
      </c>
      <c r="H1171" s="16">
        <v>1.2534802924274651</v>
      </c>
      <c r="I1171" s="14">
        <v>43387</v>
      </c>
    </row>
    <row r="1172" spans="6:9" ht="15.75" x14ac:dyDescent="0.5">
      <c r="F1172" s="18">
        <v>43388</v>
      </c>
      <c r="G1172" s="19">
        <v>209.7</v>
      </c>
      <c r="H1172" s="16">
        <v>1.3544038952486519</v>
      </c>
      <c r="I1172" s="14">
        <v>43388</v>
      </c>
    </row>
    <row r="1173" spans="6:9" ht="15.75" x14ac:dyDescent="0.5">
      <c r="F1173" s="18">
        <v>43389</v>
      </c>
      <c r="G1173" s="15">
        <v>210.12</v>
      </c>
      <c r="H1173" s="16">
        <v>1.3524882839907679</v>
      </c>
      <c r="I1173" s="14">
        <v>43389</v>
      </c>
    </row>
    <row r="1174" spans="6:9" ht="15.75" x14ac:dyDescent="0.5">
      <c r="F1174" s="18">
        <v>43390</v>
      </c>
      <c r="G1174" s="19">
        <v>207.08</v>
      </c>
      <c r="H1174" s="16">
        <v>1.3375218739759258</v>
      </c>
      <c r="I1174" s="14">
        <v>43390</v>
      </c>
    </row>
    <row r="1175" spans="6:9" ht="15.75" x14ac:dyDescent="0.5">
      <c r="F1175" s="18">
        <v>43391</v>
      </c>
      <c r="G1175" s="15">
        <v>203.35</v>
      </c>
      <c r="H1175" s="16">
        <v>1.3391695810601152</v>
      </c>
      <c r="I1175" s="14">
        <v>43391</v>
      </c>
    </row>
    <row r="1176" spans="6:9" ht="15.75" x14ac:dyDescent="0.5">
      <c r="F1176" s="18">
        <v>43392</v>
      </c>
      <c r="G1176" s="19">
        <v>203.73</v>
      </c>
      <c r="H1176" s="16">
        <v>1.3380953323254248</v>
      </c>
      <c r="I1176" s="14">
        <v>43392</v>
      </c>
    </row>
    <row r="1177" spans="6:9" ht="15.75" x14ac:dyDescent="0.5">
      <c r="F1177" s="18">
        <v>43393</v>
      </c>
      <c r="G1177" s="15">
        <v>205.43</v>
      </c>
      <c r="H1177" s="16">
        <v>1.3341813875934594</v>
      </c>
      <c r="I1177" s="14">
        <v>43393</v>
      </c>
    </row>
    <row r="1178" spans="6:9" ht="15.75" x14ac:dyDescent="0.5">
      <c r="F1178" s="18">
        <v>43394</v>
      </c>
      <c r="G1178" s="19">
        <v>205.14</v>
      </c>
      <c r="H1178" s="16">
        <v>1.3350005721154516</v>
      </c>
      <c r="I1178" s="14">
        <v>43394</v>
      </c>
    </row>
    <row r="1179" spans="6:9" ht="15.75" x14ac:dyDescent="0.5">
      <c r="F1179" s="18">
        <v>43395</v>
      </c>
      <c r="G1179" s="15">
        <v>204.04</v>
      </c>
      <c r="H1179" s="16">
        <v>1.3351655812699494</v>
      </c>
      <c r="I1179" s="14">
        <v>43395</v>
      </c>
    </row>
    <row r="1180" spans="6:9" ht="15.75" x14ac:dyDescent="0.5">
      <c r="F1180" s="18">
        <v>43396</v>
      </c>
      <c r="G1180" s="19">
        <v>204.34</v>
      </c>
      <c r="H1180" s="16">
        <v>0.57918896708864098</v>
      </c>
      <c r="I1180" s="14">
        <v>43396</v>
      </c>
    </row>
    <row r="1181" spans="6:9" ht="15.75" x14ac:dyDescent="0.5">
      <c r="F1181" s="18">
        <v>43397</v>
      </c>
      <c r="G1181" s="15">
        <v>203.85</v>
      </c>
      <c r="H1181" s="16">
        <v>0.53511460177512171</v>
      </c>
      <c r="I1181" s="14">
        <v>43397</v>
      </c>
    </row>
    <row r="1182" spans="6:9" ht="15.75" x14ac:dyDescent="0.5">
      <c r="F1182" s="18">
        <v>43398</v>
      </c>
      <c r="G1182" s="19">
        <v>202.72</v>
      </c>
      <c r="H1182" s="16">
        <v>0.52942111367130085</v>
      </c>
      <c r="I1182" s="14">
        <v>43398</v>
      </c>
    </row>
    <row r="1183" spans="6:9" ht="15.75" x14ac:dyDescent="0.5">
      <c r="F1183" s="18">
        <v>43399</v>
      </c>
      <c r="G1183" s="15">
        <v>203.33</v>
      </c>
      <c r="H1183" s="16">
        <v>0.50497878698960896</v>
      </c>
      <c r="I1183" s="14">
        <v>43399</v>
      </c>
    </row>
    <row r="1184" spans="6:9" ht="15.75" x14ac:dyDescent="0.5">
      <c r="F1184" s="18">
        <v>43400</v>
      </c>
      <c r="G1184" s="19">
        <v>204.21</v>
      </c>
      <c r="H1184" s="16">
        <v>0.17732425399120311</v>
      </c>
      <c r="I1184" s="14">
        <v>43400</v>
      </c>
    </row>
    <row r="1185" spans="6:9" ht="15.75" x14ac:dyDescent="0.5">
      <c r="F1185" s="18">
        <v>43401</v>
      </c>
      <c r="G1185" s="15">
        <v>205.37</v>
      </c>
      <c r="H1185" s="16">
        <v>0.18304702391628144</v>
      </c>
      <c r="I1185" s="14">
        <v>43401</v>
      </c>
    </row>
    <row r="1186" spans="6:9" ht="15.75" x14ac:dyDescent="0.5">
      <c r="F1186" s="18">
        <v>43402</v>
      </c>
      <c r="G1186" s="19">
        <v>197.25</v>
      </c>
      <c r="H1186" s="16">
        <v>0.30623994002215399</v>
      </c>
      <c r="I1186" s="14">
        <v>43402</v>
      </c>
    </row>
    <row r="1187" spans="6:9" ht="15.75" x14ac:dyDescent="0.5">
      <c r="F1187" s="18">
        <v>43403</v>
      </c>
      <c r="G1187" s="15">
        <v>197.56</v>
      </c>
      <c r="H1187" s="16">
        <v>0.29018871117873718</v>
      </c>
      <c r="I1187" s="14">
        <v>43403</v>
      </c>
    </row>
    <row r="1188" spans="6:9" ht="15.75" x14ac:dyDescent="0.5">
      <c r="F1188" s="18">
        <v>43404</v>
      </c>
      <c r="G1188" s="19">
        <v>197.38</v>
      </c>
      <c r="H1188" s="16">
        <v>0.28881264233758558</v>
      </c>
      <c r="I1188" s="14">
        <v>43404</v>
      </c>
    </row>
    <row r="1189" spans="6:9" ht="15.75" x14ac:dyDescent="0.5">
      <c r="F1189" s="18">
        <v>43405</v>
      </c>
      <c r="G1189" s="15">
        <v>198.87</v>
      </c>
      <c r="H1189" s="16">
        <v>0.28742700919275321</v>
      </c>
      <c r="I1189" s="14">
        <v>43405</v>
      </c>
    </row>
    <row r="1190" spans="6:9" ht="15.75" x14ac:dyDescent="0.5">
      <c r="F1190" s="18">
        <v>43406</v>
      </c>
      <c r="G1190" s="19">
        <v>200.64</v>
      </c>
      <c r="H1190" s="16">
        <v>0.29749876660397273</v>
      </c>
      <c r="I1190" s="14">
        <v>43406</v>
      </c>
    </row>
    <row r="1191" spans="6:9" ht="15.75" x14ac:dyDescent="0.5">
      <c r="F1191" s="18">
        <v>43407</v>
      </c>
      <c r="G1191" s="15">
        <v>200.19</v>
      </c>
      <c r="H1191" s="16">
        <v>0.29644424392891006</v>
      </c>
      <c r="I1191" s="14">
        <v>43407</v>
      </c>
    </row>
    <row r="1192" spans="6:9" ht="15.75" x14ac:dyDescent="0.5">
      <c r="F1192" s="18">
        <v>43408</v>
      </c>
      <c r="G1192" s="19">
        <v>207.49</v>
      </c>
      <c r="H1192" s="16">
        <v>0.3867605359260366</v>
      </c>
      <c r="I1192" s="14">
        <v>43408</v>
      </c>
    </row>
    <row r="1193" spans="6:9" ht="15.75" x14ac:dyDescent="0.5">
      <c r="F1193" s="18">
        <v>43409</v>
      </c>
      <c r="G1193" s="15">
        <v>209.09</v>
      </c>
      <c r="H1193" s="16">
        <v>0.38793645059046572</v>
      </c>
      <c r="I1193" s="14">
        <v>43409</v>
      </c>
    </row>
    <row r="1194" spans="6:9" ht="15.75" x14ac:dyDescent="0.5">
      <c r="F1194" s="18">
        <v>43410</v>
      </c>
      <c r="G1194" s="19">
        <v>218.45</v>
      </c>
      <c r="H1194" s="16">
        <v>0.47008534002653318</v>
      </c>
      <c r="I1194" s="14">
        <v>43410</v>
      </c>
    </row>
    <row r="1195" spans="6:9" ht="15.75" x14ac:dyDescent="0.5">
      <c r="F1195" s="18">
        <v>43411</v>
      </c>
      <c r="G1195" s="15">
        <v>217.18</v>
      </c>
      <c r="H1195" s="16">
        <v>0.47657172358087996</v>
      </c>
      <c r="I1195" s="14">
        <v>43411</v>
      </c>
    </row>
    <row r="1196" spans="6:9" ht="15.75" x14ac:dyDescent="0.5">
      <c r="F1196" s="18">
        <v>43412</v>
      </c>
      <c r="G1196" s="19">
        <v>212.23</v>
      </c>
      <c r="H1196" s="16">
        <v>0.51284566139951593</v>
      </c>
      <c r="I1196" s="14">
        <v>43412</v>
      </c>
    </row>
    <row r="1197" spans="6:9" ht="15.75" x14ac:dyDescent="0.5">
      <c r="F1197" s="18">
        <v>43413</v>
      </c>
      <c r="G1197" s="15">
        <v>210.07</v>
      </c>
      <c r="H1197" s="16">
        <v>0.519949883789387</v>
      </c>
      <c r="I1197" s="14">
        <v>43413</v>
      </c>
    </row>
    <row r="1198" spans="6:9" ht="15.75" x14ac:dyDescent="0.5">
      <c r="F1198" s="18">
        <v>43414</v>
      </c>
      <c r="G1198" s="19">
        <v>212.53</v>
      </c>
      <c r="H1198" s="16">
        <v>0.42300833103352709</v>
      </c>
      <c r="I1198" s="14">
        <v>43414</v>
      </c>
    </row>
    <row r="1199" spans="6:9" ht="15.75" x14ac:dyDescent="0.5">
      <c r="F1199" s="18">
        <v>43415</v>
      </c>
      <c r="G1199" s="15">
        <v>211.34</v>
      </c>
      <c r="H1199" s="16">
        <v>0.42940474050393157</v>
      </c>
      <c r="I1199" s="14">
        <v>43415</v>
      </c>
    </row>
    <row r="1200" spans="6:9" ht="15.75" x14ac:dyDescent="0.5">
      <c r="F1200" s="18">
        <v>43416</v>
      </c>
      <c r="G1200" s="19">
        <v>210.42</v>
      </c>
      <c r="H1200" s="16">
        <v>0.43250878020105898</v>
      </c>
      <c r="I1200" s="14">
        <v>43416</v>
      </c>
    </row>
    <row r="1201" spans="6:9" ht="15.75" x14ac:dyDescent="0.5">
      <c r="F1201" s="18">
        <v>43417</v>
      </c>
      <c r="G1201" s="15">
        <v>206.83</v>
      </c>
      <c r="H1201" s="16">
        <v>0.45680910188267071</v>
      </c>
      <c r="I1201" s="14">
        <v>43417</v>
      </c>
    </row>
    <row r="1202" spans="6:9" ht="15.75" x14ac:dyDescent="0.5">
      <c r="F1202" s="18">
        <v>43418</v>
      </c>
      <c r="G1202" s="19">
        <v>181.4</v>
      </c>
      <c r="H1202" s="16">
        <v>0.99648849282010066</v>
      </c>
      <c r="I1202" s="14">
        <v>43418</v>
      </c>
    </row>
    <row r="1203" spans="6:9" ht="15.75" x14ac:dyDescent="0.5">
      <c r="F1203" s="18">
        <v>43419</v>
      </c>
      <c r="G1203" s="15">
        <v>180.81</v>
      </c>
      <c r="H1203" s="16">
        <v>0.99621216240953192</v>
      </c>
      <c r="I1203" s="14">
        <v>43419</v>
      </c>
    </row>
    <row r="1204" spans="6:9" ht="15.75" x14ac:dyDescent="0.5">
      <c r="F1204" s="18">
        <v>43420</v>
      </c>
      <c r="G1204" s="19">
        <v>175.18</v>
      </c>
      <c r="H1204" s="16">
        <v>0.95191893089282309</v>
      </c>
      <c r="I1204" s="14">
        <v>43420</v>
      </c>
    </row>
    <row r="1205" spans="6:9" ht="15.75" x14ac:dyDescent="0.5">
      <c r="F1205" s="18">
        <v>43421</v>
      </c>
      <c r="G1205" s="15">
        <v>174</v>
      </c>
      <c r="H1205" s="16">
        <v>0.94085970383397521</v>
      </c>
      <c r="I1205" s="14">
        <v>43421</v>
      </c>
    </row>
    <row r="1206" spans="6:9" ht="15.75" x14ac:dyDescent="0.5">
      <c r="F1206" s="18">
        <v>43422</v>
      </c>
      <c r="G1206" s="19">
        <v>177.07</v>
      </c>
      <c r="H1206" s="16">
        <v>0.87576442268026478</v>
      </c>
      <c r="I1206" s="14">
        <v>43422</v>
      </c>
    </row>
    <row r="1207" spans="6:9" ht="15.75" x14ac:dyDescent="0.5">
      <c r="F1207" s="18">
        <v>43423</v>
      </c>
      <c r="G1207" s="15">
        <v>149.18</v>
      </c>
      <c r="H1207" s="16">
        <v>1.335250945735001</v>
      </c>
      <c r="I1207" s="14">
        <v>43423</v>
      </c>
    </row>
    <row r="1208" spans="6:9" ht="15.75" x14ac:dyDescent="0.5">
      <c r="F1208" s="18">
        <v>43424</v>
      </c>
      <c r="G1208" s="19">
        <v>130.34</v>
      </c>
      <c r="H1208" s="16">
        <v>1.4978883778635796</v>
      </c>
      <c r="I1208" s="14">
        <v>43424</v>
      </c>
    </row>
    <row r="1209" spans="6:9" ht="15.75" x14ac:dyDescent="0.5">
      <c r="F1209" s="18">
        <v>43425</v>
      </c>
      <c r="G1209" s="15">
        <v>136.69999999999999</v>
      </c>
      <c r="H1209" s="16">
        <v>1.599523256343675</v>
      </c>
      <c r="I1209" s="14">
        <v>43425</v>
      </c>
    </row>
    <row r="1210" spans="6:9" ht="15.75" x14ac:dyDescent="0.5">
      <c r="F1210" s="18">
        <v>43426</v>
      </c>
      <c r="G1210" s="19">
        <v>126.71</v>
      </c>
      <c r="H1210" s="16">
        <v>1.5802443026343</v>
      </c>
      <c r="I1210" s="14">
        <v>43426</v>
      </c>
    </row>
    <row r="1211" spans="6:9" ht="15.75" x14ac:dyDescent="0.5">
      <c r="F1211" s="18">
        <v>43427</v>
      </c>
      <c r="G1211" s="15">
        <v>123.3</v>
      </c>
      <c r="H1211" s="16">
        <v>1.5620896234797754</v>
      </c>
      <c r="I1211" s="14">
        <v>43427</v>
      </c>
    </row>
    <row r="1212" spans="6:9" ht="15.75" x14ac:dyDescent="0.5">
      <c r="F1212" s="18">
        <v>43428</v>
      </c>
      <c r="G1212" s="19">
        <v>113.49</v>
      </c>
      <c r="H1212" s="16">
        <v>1.5511380280875584</v>
      </c>
      <c r="I1212" s="14">
        <v>43428</v>
      </c>
    </row>
    <row r="1213" spans="6:9" ht="15.75" x14ac:dyDescent="0.5">
      <c r="F1213" s="18">
        <v>43429</v>
      </c>
      <c r="G1213" s="15">
        <v>116.45</v>
      </c>
      <c r="H1213" s="16">
        <v>1.6209277924389276</v>
      </c>
      <c r="I1213" s="14">
        <v>43429</v>
      </c>
    </row>
    <row r="1214" spans="6:9" ht="15.75" x14ac:dyDescent="0.5">
      <c r="F1214" s="18">
        <v>43430</v>
      </c>
      <c r="G1214" s="19">
        <v>108.34</v>
      </c>
      <c r="H1214" s="16">
        <v>1.5198894162642433</v>
      </c>
      <c r="I1214" s="14">
        <v>43430</v>
      </c>
    </row>
    <row r="1215" spans="6:9" ht="15.75" x14ac:dyDescent="0.5">
      <c r="F1215" s="18">
        <v>43431</v>
      </c>
      <c r="G1215" s="15">
        <v>110.01</v>
      </c>
      <c r="H1215" s="16">
        <v>1.5477492147600731</v>
      </c>
      <c r="I1215" s="14">
        <v>43431</v>
      </c>
    </row>
    <row r="1216" spans="6:9" ht="15.75" x14ac:dyDescent="0.5">
      <c r="F1216" s="18">
        <v>43432</v>
      </c>
      <c r="G1216" s="19">
        <v>122.44</v>
      </c>
      <c r="H1216" s="16">
        <v>1.8350628963445663</v>
      </c>
      <c r="I1216" s="14">
        <v>43432</v>
      </c>
    </row>
    <row r="1217" spans="6:9" ht="15.75" x14ac:dyDescent="0.5">
      <c r="F1217" s="18">
        <v>43433</v>
      </c>
      <c r="G1217" s="15">
        <v>117.54</v>
      </c>
      <c r="H1217" s="16">
        <v>1.8284222981172074</v>
      </c>
      <c r="I1217" s="14">
        <v>43433</v>
      </c>
    </row>
    <row r="1218" spans="6:9" ht="15.75" x14ac:dyDescent="0.5">
      <c r="F1218" s="18">
        <v>43434</v>
      </c>
      <c r="G1218" s="19">
        <v>113.17</v>
      </c>
      <c r="H1218" s="16">
        <v>1.7921758192014328</v>
      </c>
      <c r="I1218" s="14">
        <v>43434</v>
      </c>
    </row>
    <row r="1219" spans="6:9" ht="15.75" x14ac:dyDescent="0.5">
      <c r="F1219" s="18">
        <v>43435</v>
      </c>
      <c r="G1219" s="15">
        <v>118.64</v>
      </c>
      <c r="H1219" s="16">
        <v>1.5823324583950755</v>
      </c>
      <c r="I1219" s="14">
        <v>43435</v>
      </c>
    </row>
    <row r="1220" spans="6:9" ht="15.75" x14ac:dyDescent="0.5">
      <c r="F1220" s="18">
        <v>43436</v>
      </c>
      <c r="G1220" s="19">
        <v>116.39</v>
      </c>
      <c r="H1220" s="16">
        <v>1.3447203138756718</v>
      </c>
      <c r="I1220" s="14">
        <v>43436</v>
      </c>
    </row>
    <row r="1221" spans="6:9" ht="15.75" x14ac:dyDescent="0.5">
      <c r="F1221" s="18">
        <v>43437</v>
      </c>
      <c r="G1221" s="15">
        <v>108.93</v>
      </c>
      <c r="H1221" s="16">
        <v>1.3248295935103778</v>
      </c>
      <c r="I1221" s="14">
        <v>43437</v>
      </c>
    </row>
    <row r="1222" spans="6:9" ht="15.75" x14ac:dyDescent="0.5">
      <c r="F1222" s="18">
        <v>43438</v>
      </c>
      <c r="G1222" s="19">
        <v>110.21</v>
      </c>
      <c r="H1222" s="16">
        <v>1.2705703447614838</v>
      </c>
      <c r="I1222" s="14">
        <v>43438</v>
      </c>
    </row>
    <row r="1223" spans="6:9" ht="15.75" x14ac:dyDescent="0.5">
      <c r="F1223" s="18">
        <v>43439</v>
      </c>
      <c r="G1223" s="15">
        <v>102.48</v>
      </c>
      <c r="H1223" s="16">
        <v>1.3314510053364697</v>
      </c>
      <c r="I1223" s="14">
        <v>43439</v>
      </c>
    </row>
    <row r="1224" spans="6:9" ht="15.75" x14ac:dyDescent="0.5">
      <c r="F1224" s="18">
        <v>43440</v>
      </c>
      <c r="G1224" s="19">
        <v>91.76</v>
      </c>
      <c r="H1224" s="16">
        <v>1.4085505961913547</v>
      </c>
      <c r="I1224" s="14">
        <v>43440</v>
      </c>
    </row>
    <row r="1225" spans="6:9" ht="15.75" x14ac:dyDescent="0.5">
      <c r="F1225" s="18">
        <v>43441</v>
      </c>
      <c r="G1225" s="15">
        <v>93.29</v>
      </c>
      <c r="H1225" s="16">
        <v>1.3962368938518543</v>
      </c>
      <c r="I1225" s="14">
        <v>43441</v>
      </c>
    </row>
    <row r="1226" spans="6:9" ht="15.75" x14ac:dyDescent="0.5">
      <c r="F1226" s="18">
        <v>43442</v>
      </c>
      <c r="G1226" s="19">
        <v>92.16</v>
      </c>
      <c r="H1226" s="16">
        <v>1.3413437026779136</v>
      </c>
      <c r="I1226" s="14">
        <v>43442</v>
      </c>
    </row>
    <row r="1227" spans="6:9" ht="15.75" x14ac:dyDescent="0.5">
      <c r="F1227" s="18">
        <v>43443</v>
      </c>
      <c r="G1227" s="15">
        <v>95.14</v>
      </c>
      <c r="H1227" s="16">
        <v>1.362575600306416</v>
      </c>
      <c r="I1227" s="14">
        <v>43443</v>
      </c>
    </row>
    <row r="1228" spans="6:9" ht="15.75" x14ac:dyDescent="0.5">
      <c r="F1228" s="18">
        <v>43444</v>
      </c>
      <c r="G1228" s="19">
        <v>91.69</v>
      </c>
      <c r="H1228" s="16">
        <v>1.0607386261598328</v>
      </c>
      <c r="I1228" s="14">
        <v>43444</v>
      </c>
    </row>
    <row r="1229" spans="6:9" ht="15.75" x14ac:dyDescent="0.5">
      <c r="F1229" s="18">
        <v>43445</v>
      </c>
      <c r="G1229" s="15">
        <v>88.95</v>
      </c>
      <c r="H1229" s="16">
        <v>1.0550800964337885</v>
      </c>
      <c r="I1229" s="14">
        <v>43445</v>
      </c>
    </row>
    <row r="1230" spans="6:9" ht="15.75" x14ac:dyDescent="0.5">
      <c r="F1230" s="18">
        <v>43446</v>
      </c>
      <c r="G1230" s="19">
        <v>90.59</v>
      </c>
      <c r="H1230" s="16">
        <v>1.0828833004557699</v>
      </c>
      <c r="I1230" s="14">
        <v>43446</v>
      </c>
    </row>
    <row r="1231" spans="6:9" ht="15.75" x14ac:dyDescent="0.5">
      <c r="F1231" s="18">
        <v>43447</v>
      </c>
      <c r="G1231" s="15">
        <v>86.54</v>
      </c>
      <c r="H1231" s="16">
        <v>0.9833709956673502</v>
      </c>
      <c r="I1231" s="14">
        <v>43447</v>
      </c>
    </row>
    <row r="1232" spans="6:9" ht="15.75" x14ac:dyDescent="0.5">
      <c r="F1232" s="18">
        <v>43448</v>
      </c>
      <c r="G1232" s="19">
        <v>84.31</v>
      </c>
      <c r="H1232" s="16">
        <v>0.98203310005569255</v>
      </c>
      <c r="I1232" s="14">
        <v>43448</v>
      </c>
    </row>
    <row r="1233" spans="6:9" ht="15.75" x14ac:dyDescent="0.5">
      <c r="F1233" s="18">
        <v>43449</v>
      </c>
      <c r="G1233" s="15">
        <v>84.44</v>
      </c>
      <c r="H1233" s="16">
        <v>0.95425384222480525</v>
      </c>
      <c r="I1233" s="14">
        <v>43449</v>
      </c>
    </row>
    <row r="1234" spans="6:9" ht="15.75" x14ac:dyDescent="0.5">
      <c r="F1234" s="18">
        <v>43450</v>
      </c>
      <c r="G1234" s="19">
        <v>85.26</v>
      </c>
      <c r="H1234" s="16">
        <v>0.95101700971165715</v>
      </c>
      <c r="I1234" s="14">
        <v>43450</v>
      </c>
    </row>
    <row r="1235" spans="6:9" ht="15.75" x14ac:dyDescent="0.5">
      <c r="F1235" s="18">
        <v>43451</v>
      </c>
      <c r="G1235" s="15">
        <v>95.13</v>
      </c>
      <c r="H1235" s="16">
        <v>1.2105238834761634</v>
      </c>
      <c r="I1235" s="14">
        <v>43451</v>
      </c>
    </row>
    <row r="1236" spans="6:9" ht="15.75" x14ac:dyDescent="0.5">
      <c r="F1236" s="18">
        <v>43452</v>
      </c>
      <c r="G1236" s="19">
        <v>101.11</v>
      </c>
      <c r="H1236" s="16">
        <v>1.0218551219968921</v>
      </c>
      <c r="I1236" s="14">
        <v>43452</v>
      </c>
    </row>
    <row r="1237" spans="6:9" ht="15.75" x14ac:dyDescent="0.5">
      <c r="F1237" s="18">
        <v>43453</v>
      </c>
      <c r="G1237" s="15">
        <v>101.27</v>
      </c>
      <c r="H1237" s="16">
        <v>1.0207384851564678</v>
      </c>
      <c r="I1237" s="14">
        <v>43453</v>
      </c>
    </row>
    <row r="1238" spans="6:9" ht="15.75" x14ac:dyDescent="0.5">
      <c r="F1238" s="18">
        <v>43454</v>
      </c>
      <c r="G1238" s="19">
        <v>116.22</v>
      </c>
      <c r="H1238" s="16">
        <v>1.3241334158718387</v>
      </c>
      <c r="I1238" s="14">
        <v>43454</v>
      </c>
    </row>
    <row r="1239" spans="6:9" ht="15.75" x14ac:dyDescent="0.5">
      <c r="F1239" s="18">
        <v>43455</v>
      </c>
      <c r="G1239" s="15">
        <v>109.5</v>
      </c>
      <c r="H1239" s="16">
        <v>1.4177439351119849</v>
      </c>
      <c r="I1239" s="14">
        <v>43455</v>
      </c>
    </row>
    <row r="1240" spans="6:9" ht="15.75" x14ac:dyDescent="0.5">
      <c r="F1240" s="18">
        <v>43456</v>
      </c>
      <c r="G1240" s="19">
        <v>116.76</v>
      </c>
      <c r="H1240" s="16">
        <v>1.4098878464937772</v>
      </c>
      <c r="I1240" s="14">
        <v>43456</v>
      </c>
    </row>
    <row r="1241" spans="6:9" ht="15.75" x14ac:dyDescent="0.5">
      <c r="F1241" s="18">
        <v>43457</v>
      </c>
      <c r="G1241" s="15">
        <v>130.77000000000001</v>
      </c>
      <c r="H1241" s="16">
        <v>1.4827963128890176</v>
      </c>
      <c r="I1241" s="14">
        <v>43457</v>
      </c>
    </row>
    <row r="1242" spans="6:9" ht="15.75" x14ac:dyDescent="0.5">
      <c r="F1242" s="18">
        <v>43458</v>
      </c>
      <c r="G1242" s="19">
        <v>140.24</v>
      </c>
      <c r="H1242" s="16">
        <v>1.4990609153563166</v>
      </c>
      <c r="I1242" s="14">
        <v>43458</v>
      </c>
    </row>
    <row r="1243" spans="6:9" ht="15.75" x14ac:dyDescent="0.5">
      <c r="F1243" s="18">
        <v>43459</v>
      </c>
      <c r="G1243" s="15">
        <v>129.84</v>
      </c>
      <c r="H1243" s="16">
        <v>1.5924797301065041</v>
      </c>
      <c r="I1243" s="14">
        <v>43459</v>
      </c>
    </row>
    <row r="1244" spans="6:9" ht="15.75" x14ac:dyDescent="0.5">
      <c r="F1244" s="18">
        <v>43460</v>
      </c>
      <c r="G1244" s="19">
        <v>131.87</v>
      </c>
      <c r="H1244" s="16">
        <v>1.5406371282701832</v>
      </c>
      <c r="I1244" s="14">
        <v>43460</v>
      </c>
    </row>
    <row r="1245" spans="6:9" ht="15.75" x14ac:dyDescent="0.5">
      <c r="F1245" s="18">
        <v>43461</v>
      </c>
      <c r="G1245" s="15">
        <v>116.58</v>
      </c>
      <c r="H1245" s="16">
        <v>1.8659184863214422</v>
      </c>
      <c r="I1245" s="14">
        <v>43461</v>
      </c>
    </row>
    <row r="1246" spans="6:9" ht="15.75" x14ac:dyDescent="0.5">
      <c r="F1246" s="18">
        <v>43462</v>
      </c>
      <c r="G1246" s="19">
        <v>137.65</v>
      </c>
      <c r="H1246" s="16">
        <v>2.0728321040112525</v>
      </c>
      <c r="I1246" s="14">
        <v>43462</v>
      </c>
    </row>
    <row r="1247" spans="6:9" ht="15.75" x14ac:dyDescent="0.5">
      <c r="F1247" s="18">
        <v>43463</v>
      </c>
      <c r="G1247" s="15">
        <v>138.02000000000001</v>
      </c>
      <c r="H1247" s="16">
        <v>2.0213368240865259</v>
      </c>
      <c r="I1247" s="14">
        <v>43463</v>
      </c>
    </row>
    <row r="1248" spans="6:9" ht="15.75" x14ac:dyDescent="0.5">
      <c r="F1248" s="18">
        <v>43464</v>
      </c>
      <c r="G1248" s="19">
        <v>139.86000000000001</v>
      </c>
      <c r="H1248" s="16">
        <v>2.0122019019196209</v>
      </c>
      <c r="I1248" s="14">
        <v>43464</v>
      </c>
    </row>
    <row r="1249" spans="6:9" ht="15.75" x14ac:dyDescent="0.5">
      <c r="F1249" s="18">
        <v>43465</v>
      </c>
      <c r="G1249" s="15">
        <v>133.37</v>
      </c>
      <c r="H1249" s="16">
        <v>2.0673560544206255</v>
      </c>
      <c r="I1249" s="14">
        <v>43465</v>
      </c>
    </row>
    <row r="1250" spans="6:9" ht="15.75" x14ac:dyDescent="0.5">
      <c r="F1250" s="18">
        <v>43466</v>
      </c>
      <c r="G1250" s="19">
        <v>140.82</v>
      </c>
      <c r="H1250" s="16">
        <v>1.9142304246575241</v>
      </c>
      <c r="I1250" s="14">
        <v>43466</v>
      </c>
    </row>
    <row r="1251" spans="6:9" ht="15.75" x14ac:dyDescent="0.5">
      <c r="F1251" s="18">
        <v>43467</v>
      </c>
      <c r="G1251" s="15">
        <v>155.05000000000001</v>
      </c>
      <c r="H1251" s="16">
        <v>1.8980585351848234</v>
      </c>
      <c r="I1251" s="14">
        <v>43467</v>
      </c>
    </row>
    <row r="1252" spans="6:9" ht="15.75" x14ac:dyDescent="0.5">
      <c r="F1252" s="18">
        <v>43468</v>
      </c>
      <c r="G1252" s="19">
        <v>149.13999999999999</v>
      </c>
      <c r="H1252" s="16">
        <v>1.9290019463649799</v>
      </c>
      <c r="I1252" s="14">
        <v>43468</v>
      </c>
    </row>
    <row r="1253" spans="6:9" ht="15.75" x14ac:dyDescent="0.5">
      <c r="F1253" s="18">
        <v>43469</v>
      </c>
      <c r="G1253" s="15">
        <v>154.58000000000001</v>
      </c>
      <c r="H1253" s="16">
        <v>1.8154712968286824</v>
      </c>
      <c r="I1253" s="14">
        <v>43469</v>
      </c>
    </row>
    <row r="1254" spans="6:9" ht="15.75" x14ac:dyDescent="0.5">
      <c r="F1254" s="18">
        <v>43470</v>
      </c>
      <c r="G1254" s="19">
        <v>155.63999999999999</v>
      </c>
      <c r="H1254" s="16">
        <v>1.7699686515828694</v>
      </c>
      <c r="I1254" s="14">
        <v>43470</v>
      </c>
    </row>
    <row r="1255" spans="6:9" ht="15.75" x14ac:dyDescent="0.5">
      <c r="F1255" s="18">
        <v>43471</v>
      </c>
      <c r="G1255" s="15">
        <v>157.75</v>
      </c>
      <c r="H1255" s="16">
        <v>1.6583240121571745</v>
      </c>
      <c r="I1255" s="14">
        <v>43471</v>
      </c>
    </row>
    <row r="1256" spans="6:9" ht="15.75" x14ac:dyDescent="0.5">
      <c r="F1256" s="18">
        <v>43472</v>
      </c>
      <c r="G1256" s="19">
        <v>151.69999999999999</v>
      </c>
      <c r="H1256" s="16">
        <v>1.698360105926443</v>
      </c>
      <c r="I1256" s="14">
        <v>43472</v>
      </c>
    </row>
    <row r="1257" spans="6:9" ht="15.75" x14ac:dyDescent="0.5">
      <c r="F1257" s="18">
        <v>43473</v>
      </c>
      <c r="G1257" s="15">
        <v>150.36000000000001</v>
      </c>
      <c r="H1257" s="16">
        <v>1.4081255636755545</v>
      </c>
      <c r="I1257" s="14">
        <v>43473</v>
      </c>
    </row>
    <row r="1258" spans="6:9" ht="15.75" x14ac:dyDescent="0.5">
      <c r="F1258" s="18">
        <v>43474</v>
      </c>
      <c r="G1258" s="19">
        <v>150.80000000000001</v>
      </c>
      <c r="H1258" s="16">
        <v>0.94289305838348403</v>
      </c>
      <c r="I1258" s="14">
        <v>43474</v>
      </c>
    </row>
    <row r="1259" spans="6:9" ht="15.75" x14ac:dyDescent="0.5">
      <c r="F1259" s="18">
        <v>43475</v>
      </c>
      <c r="G1259" s="15">
        <v>128.63</v>
      </c>
      <c r="H1259" s="16">
        <v>1.4526782865305086</v>
      </c>
      <c r="I1259" s="14">
        <v>43475</v>
      </c>
    </row>
    <row r="1260" spans="6:9" ht="15.75" x14ac:dyDescent="0.5">
      <c r="F1260" s="18">
        <v>43476</v>
      </c>
      <c r="G1260" s="19">
        <v>127.55</v>
      </c>
      <c r="H1260" s="16">
        <v>1.446118344950021</v>
      </c>
      <c r="I1260" s="14">
        <v>43476</v>
      </c>
    </row>
    <row r="1261" spans="6:9" ht="15.75" x14ac:dyDescent="0.5">
      <c r="F1261" s="18">
        <v>43477</v>
      </c>
      <c r="G1261" s="15">
        <v>125.97</v>
      </c>
      <c r="H1261" s="16">
        <v>1.4183203777178006</v>
      </c>
      <c r="I1261" s="14">
        <v>43477</v>
      </c>
    </row>
    <row r="1262" spans="6:9" ht="15.75" x14ac:dyDescent="0.5">
      <c r="F1262" s="18">
        <v>43478</v>
      </c>
      <c r="G1262" s="19">
        <v>116.9</v>
      </c>
      <c r="H1262" s="16">
        <v>1.4185357665300862</v>
      </c>
      <c r="I1262" s="14">
        <v>43478</v>
      </c>
    </row>
    <row r="1263" spans="6:9" ht="15.75" x14ac:dyDescent="0.5">
      <c r="F1263" s="18">
        <v>43479</v>
      </c>
      <c r="G1263" s="15">
        <v>129.07</v>
      </c>
      <c r="H1263" s="16">
        <v>1.4290480310211049</v>
      </c>
      <c r="I1263" s="14">
        <v>43479</v>
      </c>
    </row>
    <row r="1264" spans="6:9" ht="15.75" x14ac:dyDescent="0.5">
      <c r="F1264" s="18">
        <v>43480</v>
      </c>
      <c r="G1264" s="19">
        <v>122.03</v>
      </c>
      <c r="H1264" s="16">
        <v>1.4470627147102111</v>
      </c>
      <c r="I1264" s="14">
        <v>43480</v>
      </c>
    </row>
    <row r="1265" spans="6:9" ht="15.75" x14ac:dyDescent="0.5">
      <c r="F1265" s="18">
        <v>43481</v>
      </c>
      <c r="G1265" s="15">
        <v>123.55</v>
      </c>
      <c r="H1265" s="16">
        <v>1.4143315593788883</v>
      </c>
      <c r="I1265" s="14">
        <v>43481</v>
      </c>
    </row>
    <row r="1266" spans="6:9" ht="15.75" x14ac:dyDescent="0.5">
      <c r="F1266" s="18">
        <v>43482</v>
      </c>
      <c r="G1266" s="19">
        <v>123.74</v>
      </c>
      <c r="H1266" s="16">
        <v>1.4101954071093785</v>
      </c>
      <c r="I1266" s="14">
        <v>43482</v>
      </c>
    </row>
    <row r="1267" spans="6:9" ht="15.75" x14ac:dyDescent="0.5">
      <c r="F1267" s="18">
        <v>43483</v>
      </c>
      <c r="G1267" s="15">
        <v>121.01</v>
      </c>
      <c r="H1267" s="16">
        <v>1.3904410486498264</v>
      </c>
      <c r="I1267" s="14">
        <v>43483</v>
      </c>
    </row>
    <row r="1268" spans="6:9" ht="15.75" x14ac:dyDescent="0.5">
      <c r="F1268" s="18">
        <v>43484</v>
      </c>
      <c r="G1268" s="19">
        <v>124.52</v>
      </c>
      <c r="H1268" s="16">
        <v>1.4226781768528896</v>
      </c>
      <c r="I1268" s="14">
        <v>43484</v>
      </c>
    </row>
    <row r="1269" spans="6:9" ht="15.75" x14ac:dyDescent="0.5">
      <c r="F1269" s="18">
        <v>43485</v>
      </c>
      <c r="G1269" s="15">
        <v>119.47</v>
      </c>
      <c r="H1269" s="16">
        <v>1.4306618186153375</v>
      </c>
      <c r="I1269" s="14">
        <v>43485</v>
      </c>
    </row>
    <row r="1270" spans="6:9" ht="15.75" x14ac:dyDescent="0.5">
      <c r="F1270" s="18">
        <v>43486</v>
      </c>
      <c r="G1270" s="19">
        <v>117.16</v>
      </c>
      <c r="H1270" s="16">
        <v>1.421789612194128</v>
      </c>
      <c r="I1270" s="14">
        <v>43486</v>
      </c>
    </row>
    <row r="1271" spans="6:9" ht="15.75" x14ac:dyDescent="0.5">
      <c r="F1271" s="18">
        <v>43487</v>
      </c>
      <c r="G1271" s="15">
        <v>118.75</v>
      </c>
      <c r="H1271" s="16">
        <v>1.0248109879940972</v>
      </c>
      <c r="I1271" s="14">
        <v>43487</v>
      </c>
    </row>
    <row r="1272" spans="6:9" ht="15.75" x14ac:dyDescent="0.5">
      <c r="F1272" s="18">
        <v>43488</v>
      </c>
      <c r="G1272" s="19">
        <v>117.45</v>
      </c>
      <c r="H1272" s="16">
        <v>1.0251655392569639</v>
      </c>
      <c r="I1272" s="14">
        <v>43488</v>
      </c>
    </row>
    <row r="1273" spans="6:9" ht="15.75" x14ac:dyDescent="0.5">
      <c r="F1273" s="18">
        <v>43489</v>
      </c>
      <c r="G1273" s="15">
        <v>117.36</v>
      </c>
      <c r="H1273" s="16">
        <v>1.025041002861377</v>
      </c>
      <c r="I1273" s="14">
        <v>43489</v>
      </c>
    </row>
    <row r="1274" spans="6:9" ht="15.75" x14ac:dyDescent="0.5">
      <c r="F1274" s="18">
        <v>43490</v>
      </c>
      <c r="G1274" s="19">
        <v>116.38</v>
      </c>
      <c r="H1274" s="16">
        <v>0.89841142233853533</v>
      </c>
      <c r="I1274" s="14">
        <v>43490</v>
      </c>
    </row>
    <row r="1275" spans="6:9" ht="15.75" x14ac:dyDescent="0.5">
      <c r="F1275" s="18">
        <v>43491</v>
      </c>
      <c r="G1275" s="15">
        <v>116.49</v>
      </c>
      <c r="H1275" s="16">
        <v>0.54473849524321183</v>
      </c>
      <c r="I1275" s="14">
        <v>43491</v>
      </c>
    </row>
    <row r="1276" spans="6:9" ht="15.75" x14ac:dyDescent="0.5">
      <c r="F1276" s="18">
        <v>43492</v>
      </c>
      <c r="G1276" s="19">
        <v>113.41</v>
      </c>
      <c r="H1276" s="16">
        <v>0.44859632133368205</v>
      </c>
      <c r="I1276" s="14">
        <v>43492</v>
      </c>
    </row>
    <row r="1277" spans="6:9" ht="15.75" x14ac:dyDescent="0.5">
      <c r="F1277" s="18">
        <v>43493</v>
      </c>
      <c r="G1277" s="15">
        <v>106.59</v>
      </c>
      <c r="H1277" s="16">
        <v>0.55880548788448148</v>
      </c>
      <c r="I1277" s="14">
        <v>43493</v>
      </c>
    </row>
    <row r="1278" spans="6:9" ht="15.75" x14ac:dyDescent="0.5">
      <c r="F1278" s="18">
        <v>43494</v>
      </c>
      <c r="G1278" s="19">
        <v>105.6</v>
      </c>
      <c r="H1278" s="16">
        <v>0.55051024188193276</v>
      </c>
      <c r="I1278" s="14">
        <v>43494</v>
      </c>
    </row>
    <row r="1279" spans="6:9" ht="15.75" x14ac:dyDescent="0.5">
      <c r="F1279" s="18">
        <v>43495</v>
      </c>
      <c r="G1279" s="19">
        <v>108.91</v>
      </c>
      <c r="H1279" s="16">
        <v>0.61697960855737277</v>
      </c>
      <c r="I1279" s="14">
        <v>43495</v>
      </c>
    </row>
    <row r="1280" spans="6:9" ht="15.75" x14ac:dyDescent="0.5">
      <c r="F1280" s="18">
        <v>43496</v>
      </c>
      <c r="G1280" s="19">
        <v>107.06</v>
      </c>
      <c r="H1280" s="16">
        <v>0.55581984398052708</v>
      </c>
      <c r="I1280" s="14">
        <v>43496</v>
      </c>
    </row>
    <row r="1281" spans="6:9" ht="15.75" x14ac:dyDescent="0.5">
      <c r="F1281" s="18">
        <v>43497</v>
      </c>
      <c r="G1281" s="15">
        <v>107.61</v>
      </c>
      <c r="H1281" s="16">
        <v>0.52502045609943948</v>
      </c>
      <c r="I1281" s="14">
        <v>43497</v>
      </c>
    </row>
    <row r="1282" spans="6:9" ht="15.75" x14ac:dyDescent="0.5">
      <c r="F1282" s="18">
        <v>43498</v>
      </c>
      <c r="G1282" s="19">
        <v>110.43</v>
      </c>
      <c r="H1282" s="16">
        <v>0.56479675925335737</v>
      </c>
      <c r="I1282" s="14">
        <v>43498</v>
      </c>
    </row>
    <row r="1283" spans="6:9" ht="15.75" x14ac:dyDescent="0.5">
      <c r="F1283" s="18">
        <v>43499</v>
      </c>
      <c r="G1283" s="15">
        <v>107.49</v>
      </c>
      <c r="H1283" s="16">
        <v>0.56526267573776934</v>
      </c>
      <c r="I1283" s="14">
        <v>43499</v>
      </c>
    </row>
    <row r="1284" spans="6:9" ht="15.75" x14ac:dyDescent="0.5">
      <c r="F1284" s="18">
        <v>43500</v>
      </c>
      <c r="G1284" s="19">
        <v>107.82</v>
      </c>
      <c r="H1284" s="16">
        <v>0.5696995076614827</v>
      </c>
      <c r="I1284" s="14">
        <v>43500</v>
      </c>
    </row>
    <row r="1285" spans="6:9" ht="15.75" x14ac:dyDescent="0.5">
      <c r="F1285" s="18">
        <v>43501</v>
      </c>
      <c r="G1285" s="15">
        <v>107.44</v>
      </c>
      <c r="H1285" s="16">
        <v>0.56851696723943013</v>
      </c>
      <c r="I1285" s="14">
        <v>43501</v>
      </c>
    </row>
    <row r="1286" spans="6:9" ht="15.75" x14ac:dyDescent="0.5">
      <c r="F1286" s="18">
        <v>43502</v>
      </c>
      <c r="G1286" s="19">
        <v>104.92</v>
      </c>
      <c r="H1286" s="16">
        <v>0.57882234530209675</v>
      </c>
      <c r="I1286" s="14">
        <v>43502</v>
      </c>
    </row>
    <row r="1287" spans="6:9" ht="15.75" x14ac:dyDescent="0.5">
      <c r="F1287" s="18">
        <v>43503</v>
      </c>
      <c r="G1287" s="15">
        <v>104.54</v>
      </c>
      <c r="H1287" s="16">
        <v>0.57598888499394441</v>
      </c>
      <c r="I1287" s="14">
        <v>43503</v>
      </c>
    </row>
    <row r="1288" spans="6:9" ht="15.75" x14ac:dyDescent="0.5">
      <c r="F1288" s="18">
        <v>43504</v>
      </c>
      <c r="G1288" s="19">
        <v>119.27</v>
      </c>
      <c r="H1288" s="16">
        <v>1.0790168475617428</v>
      </c>
      <c r="I1288" s="14">
        <v>43504</v>
      </c>
    </row>
    <row r="1289" spans="6:9" ht="15.75" x14ac:dyDescent="0.5">
      <c r="F1289" s="18">
        <v>43505</v>
      </c>
      <c r="G1289" s="15">
        <v>119.43</v>
      </c>
      <c r="H1289" s="16">
        <v>0.96910582524480604</v>
      </c>
      <c r="I1289" s="14">
        <v>43505</v>
      </c>
    </row>
    <row r="1290" spans="6:9" ht="15.75" x14ac:dyDescent="0.5">
      <c r="F1290" s="18">
        <v>43506</v>
      </c>
      <c r="G1290" s="19">
        <v>124.81</v>
      </c>
      <c r="H1290" s="16">
        <v>0.98389928532263105</v>
      </c>
      <c r="I1290" s="14">
        <v>43506</v>
      </c>
    </row>
    <row r="1291" spans="6:9" ht="15.75" x14ac:dyDescent="0.5">
      <c r="F1291" s="18">
        <v>43507</v>
      </c>
      <c r="G1291" s="15">
        <v>121.3</v>
      </c>
      <c r="H1291" s="16">
        <v>1.0131271665811066</v>
      </c>
      <c r="I1291" s="14">
        <v>43507</v>
      </c>
    </row>
    <row r="1292" spans="6:9" ht="15.75" x14ac:dyDescent="0.5">
      <c r="F1292" s="18">
        <v>43508</v>
      </c>
      <c r="G1292" s="19">
        <v>122.57</v>
      </c>
      <c r="H1292" s="16">
        <v>0.99545276372787816</v>
      </c>
      <c r="I1292" s="14">
        <v>43508</v>
      </c>
    </row>
    <row r="1293" spans="6:9" ht="15.75" x14ac:dyDescent="0.5">
      <c r="F1293" s="18">
        <v>43509</v>
      </c>
      <c r="G1293" s="15">
        <v>122.55</v>
      </c>
      <c r="H1293" s="16">
        <v>0.99762631259237444</v>
      </c>
      <c r="I1293" s="14">
        <v>43509</v>
      </c>
    </row>
    <row r="1294" spans="6:9" ht="15.75" x14ac:dyDescent="0.5">
      <c r="F1294" s="18">
        <v>43510</v>
      </c>
      <c r="G1294" s="19">
        <v>121.39</v>
      </c>
      <c r="H1294" s="16">
        <v>0.99962524760191573</v>
      </c>
      <c r="I1294" s="14">
        <v>43510</v>
      </c>
    </row>
    <row r="1295" spans="6:9" ht="15.75" x14ac:dyDescent="0.5">
      <c r="F1295" s="18">
        <v>43511</v>
      </c>
      <c r="G1295" s="15">
        <v>122.1</v>
      </c>
      <c r="H1295" s="16">
        <v>0.96802216657260642</v>
      </c>
      <c r="I1295" s="14">
        <v>43511</v>
      </c>
    </row>
    <row r="1296" spans="6:9" ht="15.75" x14ac:dyDescent="0.5">
      <c r="F1296" s="18">
        <v>43512</v>
      </c>
      <c r="G1296" s="19">
        <v>123.26</v>
      </c>
      <c r="H1296" s="16">
        <v>0.96656191549910342</v>
      </c>
      <c r="I1296" s="14">
        <v>43512</v>
      </c>
    </row>
    <row r="1297" spans="6:9" ht="15.75" x14ac:dyDescent="0.5">
      <c r="F1297" s="18">
        <v>43513</v>
      </c>
      <c r="G1297" s="15">
        <v>133.6</v>
      </c>
      <c r="H1297" s="16">
        <v>1.0610996807673869</v>
      </c>
      <c r="I1297" s="14">
        <v>43513</v>
      </c>
    </row>
    <row r="1298" spans="6:9" ht="15.75" x14ac:dyDescent="0.5">
      <c r="F1298" s="18">
        <v>43514</v>
      </c>
      <c r="G1298" s="19">
        <v>146.1</v>
      </c>
      <c r="H1298" s="16">
        <v>1.1107870382610889</v>
      </c>
      <c r="I1298" s="14">
        <v>43514</v>
      </c>
    </row>
    <row r="1299" spans="6:9" ht="15.75" x14ac:dyDescent="0.5">
      <c r="F1299" s="18">
        <v>43515</v>
      </c>
      <c r="G1299" s="15">
        <v>145.35</v>
      </c>
      <c r="H1299" s="16">
        <v>1.1128695396954755</v>
      </c>
      <c r="I1299" s="14">
        <v>43515</v>
      </c>
    </row>
    <row r="1300" spans="6:9" ht="15.75" x14ac:dyDescent="0.5">
      <c r="F1300" s="18">
        <v>43516</v>
      </c>
      <c r="G1300" s="19">
        <v>149.55000000000001</v>
      </c>
      <c r="H1300" s="16">
        <v>0.82198772442646062</v>
      </c>
      <c r="I1300" s="14">
        <v>43516</v>
      </c>
    </row>
    <row r="1301" spans="6:9" ht="15.75" x14ac:dyDescent="0.5">
      <c r="F1301" s="18">
        <v>43517</v>
      </c>
      <c r="G1301" s="15">
        <v>146.13</v>
      </c>
      <c r="H1301" s="16">
        <v>0.86189398578188692</v>
      </c>
      <c r="I1301" s="14">
        <v>43517</v>
      </c>
    </row>
    <row r="1302" spans="6:9" ht="15.75" x14ac:dyDescent="0.5">
      <c r="F1302" s="18">
        <v>43518</v>
      </c>
      <c r="G1302" s="19">
        <v>149.09</v>
      </c>
      <c r="H1302" s="16">
        <v>0.83999463261369012</v>
      </c>
      <c r="I1302" s="14">
        <v>43518</v>
      </c>
    </row>
    <row r="1303" spans="6:9" ht="15.75" x14ac:dyDescent="0.5">
      <c r="F1303" s="18">
        <v>43519</v>
      </c>
      <c r="G1303" s="15">
        <v>158.80000000000001</v>
      </c>
      <c r="H1303" s="16">
        <v>0.83295082636650408</v>
      </c>
      <c r="I1303" s="14">
        <v>43519</v>
      </c>
    </row>
    <row r="1304" spans="6:9" ht="15.75" x14ac:dyDescent="0.5">
      <c r="F1304" s="18">
        <v>43520</v>
      </c>
      <c r="G1304" s="19">
        <v>135.85</v>
      </c>
      <c r="H1304" s="16">
        <v>1.4490173776265871</v>
      </c>
      <c r="I1304" s="14">
        <v>43520</v>
      </c>
    </row>
    <row r="1305" spans="6:9" ht="15.75" x14ac:dyDescent="0.5">
      <c r="F1305" s="18">
        <v>43521</v>
      </c>
      <c r="G1305" s="15">
        <v>139.82</v>
      </c>
      <c r="H1305" s="16">
        <v>1.4533488182090324</v>
      </c>
      <c r="I1305" s="14">
        <v>43521</v>
      </c>
    </row>
    <row r="1306" spans="6:9" ht="15.75" x14ac:dyDescent="0.5">
      <c r="F1306" s="18">
        <v>43522</v>
      </c>
      <c r="G1306" s="19">
        <v>138.09</v>
      </c>
      <c r="H1306" s="16">
        <v>1.4554584605371672</v>
      </c>
      <c r="I1306" s="14">
        <v>43522</v>
      </c>
    </row>
    <row r="1307" spans="6:9" ht="15.75" x14ac:dyDescent="0.5">
      <c r="F1307" s="18">
        <v>43523</v>
      </c>
      <c r="G1307" s="15">
        <v>136.13</v>
      </c>
      <c r="H1307" s="16">
        <v>1.4647682723469391</v>
      </c>
      <c r="I1307" s="14">
        <v>43523</v>
      </c>
    </row>
    <row r="1308" spans="6:9" ht="15.75" x14ac:dyDescent="0.5">
      <c r="F1308" s="18">
        <v>43524</v>
      </c>
      <c r="G1308" s="19">
        <v>136.75</v>
      </c>
      <c r="H1308" s="16">
        <v>1.4650661884594867</v>
      </c>
      <c r="I1308" s="14">
        <v>43524</v>
      </c>
    </row>
    <row r="1309" spans="6:9" ht="15.75" x14ac:dyDescent="0.5">
      <c r="F1309" s="18">
        <v>43525</v>
      </c>
      <c r="G1309" s="15">
        <v>136.44</v>
      </c>
      <c r="H1309" s="16">
        <v>1.3703274675111541</v>
      </c>
      <c r="I1309" s="14">
        <v>43525</v>
      </c>
    </row>
    <row r="1310" spans="6:9" ht="15.75" x14ac:dyDescent="0.5">
      <c r="F1310" s="18">
        <v>43526</v>
      </c>
      <c r="G1310" s="19">
        <v>134.21</v>
      </c>
      <c r="H1310" s="16">
        <v>1.2172113334973365</v>
      </c>
      <c r="I1310" s="14">
        <v>43526</v>
      </c>
    </row>
    <row r="1311" spans="6:9" ht="15.75" x14ac:dyDescent="0.5">
      <c r="F1311" s="18">
        <v>43527</v>
      </c>
      <c r="G1311" s="15">
        <v>132.25</v>
      </c>
      <c r="H1311" s="16">
        <v>1.2181334651818361</v>
      </c>
      <c r="I1311" s="14">
        <v>43527</v>
      </c>
    </row>
    <row r="1312" spans="6:9" ht="15.75" x14ac:dyDescent="0.5">
      <c r="F1312" s="18">
        <v>43528</v>
      </c>
      <c r="G1312" s="19">
        <v>127.77</v>
      </c>
      <c r="H1312" s="16">
        <v>1.1994574621182923</v>
      </c>
      <c r="I1312" s="14">
        <v>43528</v>
      </c>
    </row>
    <row r="1313" spans="6:9" ht="15.75" x14ac:dyDescent="0.5">
      <c r="F1313" s="18">
        <v>43529</v>
      </c>
      <c r="G1313" s="15">
        <v>137.82</v>
      </c>
      <c r="H1313" s="16">
        <v>1.3311867611556703</v>
      </c>
      <c r="I1313" s="14">
        <v>43529</v>
      </c>
    </row>
    <row r="1314" spans="6:9" ht="15.75" x14ac:dyDescent="0.5">
      <c r="F1314" s="18">
        <v>43530</v>
      </c>
      <c r="G1314" s="19">
        <v>138.79</v>
      </c>
      <c r="H1314" s="16">
        <v>1.3222845197430961</v>
      </c>
      <c r="I1314" s="14">
        <v>43530</v>
      </c>
    </row>
    <row r="1315" spans="6:9" ht="15.75" x14ac:dyDescent="0.5">
      <c r="F1315" s="18">
        <v>43531</v>
      </c>
      <c r="G1315" s="15">
        <v>138.03</v>
      </c>
      <c r="H1315" s="16">
        <v>1.2254893504154878</v>
      </c>
      <c r="I1315" s="14">
        <v>43531</v>
      </c>
    </row>
    <row r="1316" spans="6:9" ht="15.75" x14ac:dyDescent="0.5">
      <c r="F1316" s="18">
        <v>43532</v>
      </c>
      <c r="G1316" s="19">
        <v>135.13</v>
      </c>
      <c r="H1316" s="16">
        <v>0.66126415232287294</v>
      </c>
      <c r="I1316" s="14">
        <v>43532</v>
      </c>
    </row>
    <row r="1317" spans="6:9" ht="15.75" x14ac:dyDescent="0.5">
      <c r="F1317" s="18">
        <v>43533</v>
      </c>
      <c r="G1317" s="15">
        <v>137.97</v>
      </c>
      <c r="H1317" s="16">
        <v>0.64629866232863531</v>
      </c>
      <c r="I1317" s="14">
        <v>43533</v>
      </c>
    </row>
    <row r="1318" spans="6:9" ht="15.75" x14ac:dyDescent="0.5">
      <c r="F1318" s="18">
        <v>43534</v>
      </c>
      <c r="G1318" s="19">
        <v>136.76</v>
      </c>
      <c r="H1318" s="16">
        <v>0.64368967174140213</v>
      </c>
      <c r="I1318" s="14">
        <v>43534</v>
      </c>
    </row>
    <row r="1319" spans="6:9" ht="15.75" x14ac:dyDescent="0.5">
      <c r="F1319" s="18">
        <v>43535</v>
      </c>
      <c r="G1319" s="15">
        <v>133.83000000000001</v>
      </c>
      <c r="H1319" s="16">
        <v>0.65283996970638203</v>
      </c>
      <c r="I1319" s="14">
        <v>43535</v>
      </c>
    </row>
    <row r="1320" spans="6:9" ht="15.75" x14ac:dyDescent="0.5">
      <c r="F1320" s="18">
        <v>43536</v>
      </c>
      <c r="G1320" s="19">
        <v>134.44</v>
      </c>
      <c r="H1320" s="16">
        <v>0.65284151333570717</v>
      </c>
      <c r="I1320" s="14">
        <v>43536</v>
      </c>
    </row>
    <row r="1321" spans="6:9" ht="15.75" x14ac:dyDescent="0.5">
      <c r="F1321" s="18">
        <v>43537</v>
      </c>
      <c r="G1321" s="15">
        <v>133.26</v>
      </c>
      <c r="H1321" s="16">
        <v>0.65468369054305775</v>
      </c>
      <c r="I1321" s="14">
        <v>43537</v>
      </c>
    </row>
    <row r="1322" spans="6:9" ht="15.75" x14ac:dyDescent="0.5">
      <c r="F1322" s="18">
        <v>43538</v>
      </c>
      <c r="G1322" s="19">
        <v>133.71</v>
      </c>
      <c r="H1322" s="16">
        <v>0.64678971013375841</v>
      </c>
      <c r="I1322" s="14">
        <v>43538</v>
      </c>
    </row>
    <row r="1323" spans="6:9" ht="15.75" x14ac:dyDescent="0.5">
      <c r="F1323" s="18">
        <v>43539</v>
      </c>
      <c r="G1323" s="15">
        <v>137.69</v>
      </c>
      <c r="H1323" s="16">
        <v>0.66534881113034483</v>
      </c>
      <c r="I1323" s="14">
        <v>43539</v>
      </c>
    </row>
    <row r="1324" spans="6:9" ht="15.75" x14ac:dyDescent="0.5">
      <c r="F1324" s="18">
        <v>43540</v>
      </c>
      <c r="G1324" s="19">
        <v>142.4</v>
      </c>
      <c r="H1324" s="16">
        <v>0.63219652026459205</v>
      </c>
      <c r="I1324" s="14">
        <v>43540</v>
      </c>
    </row>
    <row r="1325" spans="6:9" ht="15.75" x14ac:dyDescent="0.5">
      <c r="F1325" s="18">
        <v>43541</v>
      </c>
      <c r="G1325" s="15">
        <v>140</v>
      </c>
      <c r="H1325" s="16">
        <v>0.4305325443660073</v>
      </c>
      <c r="I1325" s="14">
        <v>43541</v>
      </c>
    </row>
    <row r="1326" spans="6:9" ht="15.75" x14ac:dyDescent="0.5">
      <c r="F1326" s="18">
        <v>43542</v>
      </c>
      <c r="G1326" s="19">
        <v>139.37</v>
      </c>
      <c r="H1326" s="16">
        <v>0.42998993040241934</v>
      </c>
      <c r="I1326" s="14">
        <v>43542</v>
      </c>
    </row>
    <row r="1327" spans="6:9" ht="15.75" x14ac:dyDescent="0.5">
      <c r="F1327" s="18">
        <v>43543</v>
      </c>
      <c r="G1327" s="15">
        <v>140.52000000000001</v>
      </c>
      <c r="H1327" s="16">
        <v>0.43066666630922595</v>
      </c>
      <c r="I1327" s="14">
        <v>43543</v>
      </c>
    </row>
    <row r="1328" spans="6:9" ht="15.75" x14ac:dyDescent="0.5">
      <c r="F1328" s="18">
        <v>43544</v>
      </c>
      <c r="G1328" s="19">
        <v>140.69</v>
      </c>
      <c r="H1328" s="16">
        <v>0.39849605702239504</v>
      </c>
      <c r="I1328" s="14">
        <v>43544</v>
      </c>
    </row>
    <row r="1329" spans="6:9" ht="15.75" x14ac:dyDescent="0.5">
      <c r="F1329" s="18">
        <v>43545</v>
      </c>
      <c r="G1329" s="15">
        <v>136.63999999999999</v>
      </c>
      <c r="H1329" s="16">
        <v>0.43011067474569276</v>
      </c>
      <c r="I1329" s="14">
        <v>43545</v>
      </c>
    </row>
    <row r="1330" spans="6:9" ht="15.75" x14ac:dyDescent="0.5">
      <c r="F1330" s="18">
        <v>43546</v>
      </c>
      <c r="G1330" s="19">
        <v>137.18</v>
      </c>
      <c r="H1330" s="16">
        <v>0.42704466228426324</v>
      </c>
      <c r="I1330" s="14">
        <v>43546</v>
      </c>
    </row>
    <row r="1331" spans="6:9" ht="15.75" x14ac:dyDescent="0.5">
      <c r="F1331" s="18">
        <v>43547</v>
      </c>
      <c r="G1331" s="15">
        <v>138.24</v>
      </c>
      <c r="H1331" s="16">
        <v>0.39829499256736495</v>
      </c>
      <c r="I1331" s="14">
        <v>43547</v>
      </c>
    </row>
    <row r="1332" spans="6:9" ht="15.75" x14ac:dyDescent="0.5">
      <c r="F1332" s="18">
        <v>43548</v>
      </c>
      <c r="G1332" s="19">
        <v>136.99</v>
      </c>
      <c r="H1332" s="16">
        <v>0.4054289329200364</v>
      </c>
      <c r="I1332" s="14">
        <v>43548</v>
      </c>
    </row>
    <row r="1333" spans="6:9" ht="15.75" x14ac:dyDescent="0.5">
      <c r="F1333" s="18">
        <v>43549</v>
      </c>
      <c r="G1333" s="15">
        <v>135.03</v>
      </c>
      <c r="H1333" s="16">
        <v>0.41387764812438738</v>
      </c>
      <c r="I1333" s="14">
        <v>43549</v>
      </c>
    </row>
    <row r="1334" spans="6:9" ht="15.75" x14ac:dyDescent="0.5">
      <c r="F1334" s="18">
        <v>43550</v>
      </c>
      <c r="G1334" s="19">
        <v>135.46</v>
      </c>
      <c r="H1334" s="16">
        <v>0.41382930352027703</v>
      </c>
      <c r="I1334" s="14">
        <v>43550</v>
      </c>
    </row>
    <row r="1335" spans="6:9" ht="15.75" x14ac:dyDescent="0.5">
      <c r="F1335" s="18">
        <v>43551</v>
      </c>
      <c r="G1335" s="15">
        <v>140.99</v>
      </c>
      <c r="H1335" s="16">
        <v>0.45286297691514577</v>
      </c>
      <c r="I1335" s="14">
        <v>43551</v>
      </c>
    </row>
    <row r="1336" spans="6:9" ht="15.75" x14ac:dyDescent="0.5">
      <c r="F1336" s="18">
        <v>43552</v>
      </c>
      <c r="G1336" s="19">
        <v>139.41999999999999</v>
      </c>
      <c r="H1336" s="16">
        <v>0.39682761922438453</v>
      </c>
      <c r="I1336" s="14">
        <v>43552</v>
      </c>
    </row>
    <row r="1337" spans="6:9" ht="15.75" x14ac:dyDescent="0.5">
      <c r="F1337" s="18">
        <v>43553</v>
      </c>
      <c r="G1337" s="15">
        <v>142.5</v>
      </c>
      <c r="H1337" s="16">
        <v>0.4086747212829423</v>
      </c>
      <c r="I1337" s="14">
        <v>43553</v>
      </c>
    </row>
    <row r="1338" spans="6:9" ht="15.75" x14ac:dyDescent="0.5">
      <c r="F1338" s="18">
        <v>43554</v>
      </c>
      <c r="G1338" s="19">
        <v>142.09</v>
      </c>
      <c r="H1338" s="16">
        <v>0.40767586870471351</v>
      </c>
      <c r="I1338" s="14">
        <v>43554</v>
      </c>
    </row>
    <row r="1339" spans="6:9" ht="15.75" x14ac:dyDescent="0.5">
      <c r="F1339" s="18">
        <v>43555</v>
      </c>
      <c r="G1339" s="15">
        <v>141.51</v>
      </c>
      <c r="H1339" s="16">
        <v>0.40628031315577151</v>
      </c>
      <c r="I1339" s="14">
        <v>43555</v>
      </c>
    </row>
    <row r="1340" spans="6:9" ht="15.75" x14ac:dyDescent="0.5">
      <c r="F1340" s="18">
        <v>43556</v>
      </c>
      <c r="G1340" s="19">
        <v>141.83000000000001</v>
      </c>
      <c r="H1340" s="16">
        <v>0.40641672356205721</v>
      </c>
      <c r="I1340" s="14">
        <v>43556</v>
      </c>
    </row>
    <row r="1341" spans="6:9" ht="15.75" x14ac:dyDescent="0.5">
      <c r="F1341" s="18">
        <v>43557</v>
      </c>
      <c r="G1341" s="15">
        <v>163.96</v>
      </c>
      <c r="H1341" s="16">
        <v>0.99844813274146205</v>
      </c>
      <c r="I1341" s="14">
        <v>43557</v>
      </c>
    </row>
    <row r="1342" spans="6:9" ht="15.75" x14ac:dyDescent="0.5">
      <c r="F1342" s="18">
        <v>43558</v>
      </c>
      <c r="G1342" s="19">
        <v>161.46</v>
      </c>
      <c r="H1342" s="16">
        <v>1.0168479478511254</v>
      </c>
      <c r="I1342" s="14">
        <v>43558</v>
      </c>
    </row>
    <row r="1343" spans="6:9" ht="15.75" x14ac:dyDescent="0.5">
      <c r="F1343" s="18">
        <v>43559</v>
      </c>
      <c r="G1343" s="15">
        <v>158.05000000000001</v>
      </c>
      <c r="H1343" s="16">
        <v>1.0427146234578331</v>
      </c>
      <c r="I1343" s="14">
        <v>43559</v>
      </c>
    </row>
    <row r="1344" spans="6:9" ht="15.75" x14ac:dyDescent="0.5">
      <c r="F1344" s="18">
        <v>43560</v>
      </c>
      <c r="G1344" s="19">
        <v>165.51</v>
      </c>
      <c r="H1344" s="16">
        <v>1.0554327552288572</v>
      </c>
      <c r="I1344" s="14">
        <v>43560</v>
      </c>
    </row>
    <row r="1345" spans="6:9" ht="15.75" x14ac:dyDescent="0.5">
      <c r="F1345" s="18">
        <v>43561</v>
      </c>
      <c r="G1345" s="15">
        <v>165.95</v>
      </c>
      <c r="H1345" s="16">
        <v>1.038021758318679</v>
      </c>
      <c r="I1345" s="14">
        <v>43561</v>
      </c>
    </row>
    <row r="1346" spans="6:9" ht="15.75" x14ac:dyDescent="0.5">
      <c r="F1346" s="18">
        <v>43562</v>
      </c>
      <c r="G1346" s="19">
        <v>174.53</v>
      </c>
      <c r="H1346" s="16">
        <v>1.0545104279823372</v>
      </c>
      <c r="I1346" s="14">
        <v>43562</v>
      </c>
    </row>
    <row r="1347" spans="6:9" ht="15.75" x14ac:dyDescent="0.5">
      <c r="F1347" s="18">
        <v>43563</v>
      </c>
      <c r="G1347" s="15">
        <v>180.26</v>
      </c>
      <c r="H1347" s="16">
        <v>1.0491310148360216</v>
      </c>
      <c r="I1347" s="14">
        <v>43563</v>
      </c>
    </row>
    <row r="1348" spans="6:9" ht="15.75" x14ac:dyDescent="0.5">
      <c r="F1348" s="18">
        <v>43564</v>
      </c>
      <c r="G1348" s="19">
        <v>176.11</v>
      </c>
      <c r="H1348" s="16">
        <v>1.0694330670528538</v>
      </c>
      <c r="I1348" s="14">
        <v>43564</v>
      </c>
    </row>
    <row r="1349" spans="6:9" ht="15.75" x14ac:dyDescent="0.5">
      <c r="F1349" s="18">
        <v>43565</v>
      </c>
      <c r="G1349" s="15">
        <v>177.34</v>
      </c>
      <c r="H1349" s="16">
        <v>1.0723844880558009</v>
      </c>
      <c r="I1349" s="14">
        <v>43565</v>
      </c>
    </row>
    <row r="1350" spans="6:9" ht="15.75" x14ac:dyDescent="0.5">
      <c r="F1350" s="18">
        <v>43566</v>
      </c>
      <c r="G1350" s="19">
        <v>165.5</v>
      </c>
      <c r="H1350" s="16">
        <v>1.2147534291399618</v>
      </c>
      <c r="I1350" s="14">
        <v>43566</v>
      </c>
    </row>
    <row r="1351" spans="6:9" ht="15.75" x14ac:dyDescent="0.5">
      <c r="F1351" s="18">
        <v>43567</v>
      </c>
      <c r="G1351" s="15">
        <v>164.74</v>
      </c>
      <c r="H1351" s="16">
        <v>1.2150967406707509</v>
      </c>
      <c r="I1351" s="14">
        <v>43567</v>
      </c>
    </row>
    <row r="1352" spans="6:9" ht="15.75" x14ac:dyDescent="0.5">
      <c r="F1352" s="18">
        <v>43568</v>
      </c>
      <c r="G1352" s="19">
        <v>164.51</v>
      </c>
      <c r="H1352" s="16">
        <v>1.2168326288794031</v>
      </c>
      <c r="I1352" s="14">
        <v>43568</v>
      </c>
    </row>
    <row r="1353" spans="6:9" ht="15.75" x14ac:dyDescent="0.5">
      <c r="F1353" s="18">
        <v>43569</v>
      </c>
      <c r="G1353" s="15">
        <v>167.84</v>
      </c>
      <c r="H1353" s="16">
        <v>0.76209805005901998</v>
      </c>
      <c r="I1353" s="14">
        <v>43569</v>
      </c>
    </row>
    <row r="1354" spans="6:9" ht="15.75" x14ac:dyDescent="0.5">
      <c r="F1354" s="18">
        <v>43570</v>
      </c>
      <c r="G1354" s="19">
        <v>161.57</v>
      </c>
      <c r="H1354" s="16">
        <v>0.80059367883528199</v>
      </c>
      <c r="I1354" s="14">
        <v>43570</v>
      </c>
    </row>
    <row r="1355" spans="6:9" ht="15.75" x14ac:dyDescent="0.5">
      <c r="F1355" s="18">
        <v>43571</v>
      </c>
      <c r="G1355" s="15">
        <v>167.62</v>
      </c>
      <c r="H1355" s="16">
        <v>0.81852915615058164</v>
      </c>
      <c r="I1355" s="14">
        <v>43571</v>
      </c>
    </row>
    <row r="1356" spans="6:9" ht="15.75" x14ac:dyDescent="0.5">
      <c r="F1356" s="18">
        <v>43572</v>
      </c>
      <c r="G1356" s="19">
        <v>166.95</v>
      </c>
      <c r="H1356" s="16">
        <v>0.76327167771068927</v>
      </c>
      <c r="I1356" s="14">
        <v>43572</v>
      </c>
    </row>
    <row r="1357" spans="6:9" ht="15.75" x14ac:dyDescent="0.5">
      <c r="F1357" s="18">
        <v>43573</v>
      </c>
      <c r="G1357" s="15">
        <v>173.81</v>
      </c>
      <c r="H1357" s="16">
        <v>0.80715482187078946</v>
      </c>
      <c r="I1357" s="14">
        <v>43573</v>
      </c>
    </row>
    <row r="1358" spans="6:9" ht="15.75" x14ac:dyDescent="0.5">
      <c r="F1358" s="18">
        <v>43574</v>
      </c>
      <c r="G1358" s="19">
        <v>173.71</v>
      </c>
      <c r="H1358" s="16">
        <v>0.73384690586614909</v>
      </c>
      <c r="I1358" s="14">
        <v>43574</v>
      </c>
    </row>
    <row r="1359" spans="6:9" ht="15.75" x14ac:dyDescent="0.5">
      <c r="F1359" s="18">
        <v>43575</v>
      </c>
      <c r="G1359" s="15">
        <v>173.75</v>
      </c>
      <c r="H1359" s="16">
        <v>0.69525060968684815</v>
      </c>
      <c r="I1359" s="14">
        <v>43575</v>
      </c>
    </row>
    <row r="1360" spans="6:9" ht="15.75" x14ac:dyDescent="0.5">
      <c r="F1360" s="18">
        <v>43576</v>
      </c>
      <c r="G1360" s="19">
        <v>170.05</v>
      </c>
      <c r="H1360" s="16">
        <v>0.69288936454261485</v>
      </c>
      <c r="I1360" s="14">
        <v>43576</v>
      </c>
    </row>
    <row r="1361" spans="6:9" ht="15.75" x14ac:dyDescent="0.5">
      <c r="F1361" s="18">
        <v>43577</v>
      </c>
      <c r="G1361" s="15">
        <v>171.87</v>
      </c>
      <c r="H1361" s="16">
        <v>0.69582333205497338</v>
      </c>
      <c r="I1361" s="14">
        <v>43577</v>
      </c>
    </row>
    <row r="1362" spans="6:9" ht="15.75" x14ac:dyDescent="0.5">
      <c r="F1362" s="18">
        <v>43578</v>
      </c>
      <c r="G1362" s="19">
        <v>171.45</v>
      </c>
      <c r="H1362" s="16">
        <v>0.50523654528961526</v>
      </c>
      <c r="I1362" s="14">
        <v>43578</v>
      </c>
    </row>
    <row r="1363" spans="6:9" ht="15.75" x14ac:dyDescent="0.5">
      <c r="F1363" s="18">
        <v>43579</v>
      </c>
      <c r="G1363" s="15">
        <v>165.83</v>
      </c>
      <c r="H1363" s="16">
        <v>0.55867839813829812</v>
      </c>
      <c r="I1363" s="14">
        <v>43579</v>
      </c>
    </row>
    <row r="1364" spans="6:9" ht="15.75" x14ac:dyDescent="0.5">
      <c r="F1364" s="18">
        <v>43580</v>
      </c>
      <c r="G1364" s="19">
        <v>154.46</v>
      </c>
      <c r="H1364" s="16">
        <v>0.73310138791358226</v>
      </c>
      <c r="I1364" s="14">
        <v>43580</v>
      </c>
    </row>
    <row r="1365" spans="6:9" ht="15.75" x14ac:dyDescent="0.5">
      <c r="F1365" s="18">
        <v>43581</v>
      </c>
      <c r="G1365" s="15">
        <v>156.35</v>
      </c>
      <c r="H1365" s="16">
        <v>0.72188263414973342</v>
      </c>
      <c r="I1365" s="14">
        <v>43581</v>
      </c>
    </row>
    <row r="1366" spans="6:9" ht="15.75" x14ac:dyDescent="0.5">
      <c r="F1366" s="18">
        <v>43582</v>
      </c>
      <c r="G1366" s="19">
        <v>158.43</v>
      </c>
      <c r="H1366" s="16">
        <v>0.69187355692742758</v>
      </c>
      <c r="I1366" s="14">
        <v>43582</v>
      </c>
    </row>
    <row r="1367" spans="6:9" ht="15.75" x14ac:dyDescent="0.5">
      <c r="F1367" s="18">
        <v>43583</v>
      </c>
      <c r="G1367" s="15">
        <v>157.30000000000001</v>
      </c>
      <c r="H1367" s="16">
        <v>0.63405168405306733</v>
      </c>
      <c r="I1367" s="14">
        <v>43583</v>
      </c>
    </row>
    <row r="1368" spans="6:9" ht="15.75" x14ac:dyDescent="0.5">
      <c r="F1368" s="18">
        <v>43584</v>
      </c>
      <c r="G1368" s="19">
        <v>155.19999999999999</v>
      </c>
      <c r="H1368" s="16">
        <v>0.63620537463177784</v>
      </c>
      <c r="I1368" s="14">
        <v>43584</v>
      </c>
    </row>
    <row r="1369" spans="6:9" ht="15.75" x14ac:dyDescent="0.5">
      <c r="F1369" s="18">
        <v>43585</v>
      </c>
      <c r="G1369" s="15">
        <v>162.16999999999999</v>
      </c>
      <c r="H1369" s="16">
        <v>0.64928104208024595</v>
      </c>
      <c r="I1369" s="14">
        <v>43585</v>
      </c>
    </row>
    <row r="1370" spans="6:9" ht="15.75" x14ac:dyDescent="0.5">
      <c r="F1370" s="18">
        <v>43586</v>
      </c>
      <c r="G1370" s="19">
        <v>160.82</v>
      </c>
      <c r="H1370" s="16">
        <v>0.64834474385997198</v>
      </c>
      <c r="I1370" s="14">
        <v>43586</v>
      </c>
    </row>
    <row r="1371" spans="6:9" ht="15.75" x14ac:dyDescent="0.5">
      <c r="F1371" s="18">
        <v>43587</v>
      </c>
      <c r="G1371" s="15">
        <v>162.12</v>
      </c>
      <c r="H1371" s="16">
        <v>0.6542202146987427</v>
      </c>
      <c r="I1371" s="14">
        <v>43587</v>
      </c>
    </row>
    <row r="1372" spans="6:9" ht="15.75" x14ac:dyDescent="0.5">
      <c r="F1372" s="18">
        <v>43588</v>
      </c>
      <c r="G1372" s="19">
        <v>167.95</v>
      </c>
      <c r="H1372" s="16">
        <v>0.69570310028729854</v>
      </c>
      <c r="I1372" s="14">
        <v>43588</v>
      </c>
    </row>
    <row r="1373" spans="6:9" ht="15.75" x14ac:dyDescent="0.5">
      <c r="F1373" s="18">
        <v>43589</v>
      </c>
      <c r="G1373" s="15">
        <v>164.03</v>
      </c>
      <c r="H1373" s="16">
        <v>0.70510520190553416</v>
      </c>
      <c r="I1373" s="14">
        <v>43589</v>
      </c>
    </row>
    <row r="1374" spans="6:9" ht="15.75" x14ac:dyDescent="0.5">
      <c r="F1374" s="18">
        <v>43590</v>
      </c>
      <c r="G1374" s="19">
        <v>163.44999999999999</v>
      </c>
      <c r="H1374" s="16">
        <v>0.70503527051532155</v>
      </c>
      <c r="I1374" s="14">
        <v>43590</v>
      </c>
    </row>
    <row r="1375" spans="6:9" ht="15.75" x14ac:dyDescent="0.5">
      <c r="F1375" s="18">
        <v>43591</v>
      </c>
      <c r="G1375" s="15">
        <v>172.65</v>
      </c>
      <c r="H1375" s="16">
        <v>0.76805002516015841</v>
      </c>
      <c r="I1375" s="14">
        <v>43591</v>
      </c>
    </row>
    <row r="1376" spans="6:9" ht="15.75" x14ac:dyDescent="0.5">
      <c r="F1376" s="18">
        <v>43592</v>
      </c>
      <c r="G1376" s="19">
        <v>169.8</v>
      </c>
      <c r="H1376" s="16">
        <v>0.5769316905196491</v>
      </c>
      <c r="I1376" s="14">
        <v>43592</v>
      </c>
    </row>
    <row r="1377" spans="6:9" ht="15.75" x14ac:dyDescent="0.5">
      <c r="F1377" s="18">
        <v>43593</v>
      </c>
      <c r="G1377" s="15">
        <v>170.95</v>
      </c>
      <c r="H1377" s="16">
        <v>0.57612840448101765</v>
      </c>
      <c r="I1377" s="14">
        <v>43593</v>
      </c>
    </row>
    <row r="1378" spans="6:9" ht="15.75" x14ac:dyDescent="0.5">
      <c r="F1378" s="18">
        <v>43594</v>
      </c>
      <c r="G1378" s="19">
        <v>170.29</v>
      </c>
      <c r="H1378" s="16">
        <v>0.57903123513523203</v>
      </c>
      <c r="I1378" s="14">
        <v>43594</v>
      </c>
    </row>
    <row r="1379" spans="6:9" ht="15.75" x14ac:dyDescent="0.5">
      <c r="F1379" s="18">
        <v>43595</v>
      </c>
      <c r="G1379" s="15">
        <v>173.14</v>
      </c>
      <c r="H1379" s="16">
        <v>0.57453274314150848</v>
      </c>
      <c r="I1379" s="14">
        <v>43595</v>
      </c>
    </row>
    <row r="1380" spans="6:9" ht="15.75" x14ac:dyDescent="0.5">
      <c r="F1380" s="18">
        <v>43596</v>
      </c>
      <c r="G1380" s="19">
        <v>194.3</v>
      </c>
      <c r="H1380" s="16">
        <v>0.89013280822131835</v>
      </c>
      <c r="I1380" s="14">
        <v>43596</v>
      </c>
    </row>
    <row r="1381" spans="6:9" ht="15.75" x14ac:dyDescent="0.5">
      <c r="F1381" s="18">
        <v>43597</v>
      </c>
      <c r="G1381" s="15">
        <v>187.33</v>
      </c>
      <c r="H1381" s="16">
        <v>0.93919396790901555</v>
      </c>
      <c r="I1381" s="14">
        <v>43597</v>
      </c>
    </row>
    <row r="1382" spans="6:9" ht="15.75" x14ac:dyDescent="0.5">
      <c r="F1382" s="18">
        <v>43598</v>
      </c>
      <c r="G1382" s="19">
        <v>196.85</v>
      </c>
      <c r="H1382" s="16">
        <v>0.95721349202152595</v>
      </c>
      <c r="I1382" s="14">
        <v>43598</v>
      </c>
    </row>
    <row r="1383" spans="6:9" ht="15.75" x14ac:dyDescent="0.5">
      <c r="F1383" s="18">
        <v>43599</v>
      </c>
      <c r="G1383" s="15">
        <v>217.15</v>
      </c>
      <c r="H1383" s="16">
        <v>1.09364676626472</v>
      </c>
      <c r="I1383" s="14">
        <v>43599</v>
      </c>
    </row>
    <row r="1384" spans="6:9" ht="15.75" x14ac:dyDescent="0.5">
      <c r="F1384" s="18">
        <v>43600</v>
      </c>
      <c r="G1384" s="19">
        <v>247.15</v>
      </c>
      <c r="H1384" s="16">
        <v>1.2970699915400241</v>
      </c>
      <c r="I1384" s="14">
        <v>43600</v>
      </c>
    </row>
    <row r="1385" spans="6:9" ht="15.75" x14ac:dyDescent="0.5">
      <c r="F1385" s="18">
        <v>43601</v>
      </c>
      <c r="G1385" s="15">
        <v>264.01</v>
      </c>
      <c r="H1385" s="16">
        <v>1.247462625177415</v>
      </c>
      <c r="I1385" s="14">
        <v>43601</v>
      </c>
    </row>
    <row r="1386" spans="6:9" ht="15.75" x14ac:dyDescent="0.5">
      <c r="F1386" s="18">
        <v>43602</v>
      </c>
      <c r="G1386" s="19">
        <v>243.76</v>
      </c>
      <c r="H1386" s="16">
        <v>1.4579942933129082</v>
      </c>
      <c r="I1386" s="14">
        <v>43602</v>
      </c>
    </row>
    <row r="1387" spans="6:9" ht="15.75" x14ac:dyDescent="0.5">
      <c r="F1387" s="18">
        <v>43603</v>
      </c>
      <c r="G1387" s="15">
        <v>234.6</v>
      </c>
      <c r="H1387" s="16">
        <v>1.5212783911771823</v>
      </c>
      <c r="I1387" s="14">
        <v>43603</v>
      </c>
    </row>
    <row r="1388" spans="6:9" ht="15.75" x14ac:dyDescent="0.5">
      <c r="F1388" s="18">
        <v>43604</v>
      </c>
      <c r="G1388" s="19">
        <v>261.29000000000002</v>
      </c>
      <c r="H1388" s="16">
        <v>1.5781102922230865</v>
      </c>
      <c r="I1388" s="14">
        <v>43604</v>
      </c>
    </row>
    <row r="1389" spans="6:9" ht="15.75" x14ac:dyDescent="0.5">
      <c r="F1389" s="18">
        <v>43605</v>
      </c>
      <c r="G1389" s="15">
        <v>251.86</v>
      </c>
      <c r="H1389" s="16">
        <v>1.6415272168832769</v>
      </c>
      <c r="I1389" s="14">
        <v>43605</v>
      </c>
    </row>
    <row r="1390" spans="6:9" ht="15.75" x14ac:dyDescent="0.5">
      <c r="F1390" s="18">
        <v>43606</v>
      </c>
      <c r="G1390" s="19">
        <v>255.22</v>
      </c>
      <c r="H1390" s="16">
        <v>1.6273560985580793</v>
      </c>
      <c r="I1390" s="14">
        <v>43606</v>
      </c>
    </row>
    <row r="1391" spans="6:9" ht="15.75" x14ac:dyDescent="0.5">
      <c r="F1391" s="18">
        <v>43607</v>
      </c>
      <c r="G1391" s="15">
        <v>244.7</v>
      </c>
      <c r="H1391" s="16">
        <v>1.7015248249618153</v>
      </c>
      <c r="I1391" s="14">
        <v>43607</v>
      </c>
    </row>
    <row r="1392" spans="6:9" ht="15.75" x14ac:dyDescent="0.5">
      <c r="F1392" s="18">
        <v>43608</v>
      </c>
      <c r="G1392" s="19">
        <v>245.97</v>
      </c>
      <c r="H1392" s="16">
        <v>1.5862893827817619</v>
      </c>
      <c r="I1392" s="14">
        <v>43608</v>
      </c>
    </row>
    <row r="1393" spans="6:9" ht="15.75" x14ac:dyDescent="0.5">
      <c r="F1393" s="18">
        <v>43609</v>
      </c>
      <c r="G1393" s="15">
        <v>249.48</v>
      </c>
      <c r="H1393" s="16">
        <v>1.5351528131296528</v>
      </c>
      <c r="I1393" s="14">
        <v>43609</v>
      </c>
    </row>
    <row r="1394" spans="6:9" ht="15.75" x14ac:dyDescent="0.5">
      <c r="F1394" s="18">
        <v>43610</v>
      </c>
      <c r="G1394" s="19">
        <v>251.76</v>
      </c>
      <c r="H1394" s="16">
        <v>1.5261260108924031</v>
      </c>
      <c r="I1394" s="14">
        <v>43610</v>
      </c>
    </row>
    <row r="1395" spans="6:9" ht="15.75" x14ac:dyDescent="0.5">
      <c r="F1395" s="18">
        <v>43611</v>
      </c>
      <c r="G1395" s="15">
        <v>267.07</v>
      </c>
      <c r="H1395" s="16">
        <v>1.4511572951836293</v>
      </c>
      <c r="I1395" s="14">
        <v>43611</v>
      </c>
    </row>
    <row r="1396" spans="6:9" ht="15.75" x14ac:dyDescent="0.5">
      <c r="F1396" s="18">
        <v>43612</v>
      </c>
      <c r="G1396" s="19">
        <v>272.86</v>
      </c>
      <c r="H1396" s="16">
        <v>1.2079596999543913</v>
      </c>
      <c r="I1396" s="14">
        <v>43612</v>
      </c>
    </row>
    <row r="1397" spans="6:9" ht="15.75" x14ac:dyDescent="0.5">
      <c r="F1397" s="18">
        <v>43613</v>
      </c>
      <c r="G1397" s="15">
        <v>271.77</v>
      </c>
      <c r="H1397" s="16">
        <v>1.1346820259745658</v>
      </c>
      <c r="I1397" s="14">
        <v>43613</v>
      </c>
    </row>
    <row r="1398" spans="6:9" ht="15.75" x14ac:dyDescent="0.5">
      <c r="F1398" s="18">
        <v>43614</v>
      </c>
      <c r="G1398" s="19">
        <v>269.45999999999998</v>
      </c>
      <c r="H1398" s="16">
        <v>0.97469078163596456</v>
      </c>
      <c r="I1398" s="14">
        <v>43614</v>
      </c>
    </row>
    <row r="1399" spans="6:9" ht="15.75" x14ac:dyDescent="0.5">
      <c r="F1399" s="18">
        <v>43615</v>
      </c>
      <c r="G1399" s="15">
        <v>255.86</v>
      </c>
      <c r="H1399" s="16">
        <v>1.0090210726800799</v>
      </c>
      <c r="I1399" s="14">
        <v>43615</v>
      </c>
    </row>
    <row r="1400" spans="6:9" ht="15.75" x14ac:dyDescent="0.5">
      <c r="F1400" s="18">
        <v>43616</v>
      </c>
      <c r="G1400" s="19">
        <v>268.11</v>
      </c>
      <c r="H1400" s="16">
        <v>0.77149910176192271</v>
      </c>
      <c r="I1400" s="14">
        <v>43616</v>
      </c>
    </row>
    <row r="1401" spans="6:9" ht="15.75" x14ac:dyDescent="0.5">
      <c r="F1401" s="18">
        <v>43617</v>
      </c>
      <c r="G1401" s="15">
        <v>265.39</v>
      </c>
      <c r="H1401" s="16">
        <v>0.72619637198439058</v>
      </c>
      <c r="I1401" s="14">
        <v>43617</v>
      </c>
    </row>
    <row r="1402" spans="6:9" ht="15.75" x14ac:dyDescent="0.5">
      <c r="F1402" s="18">
        <v>43618</v>
      </c>
      <c r="G1402" s="19">
        <v>270.23</v>
      </c>
      <c r="H1402" s="16">
        <v>0.72970893065942166</v>
      </c>
      <c r="I1402" s="14">
        <v>43618</v>
      </c>
    </row>
    <row r="1403" spans="6:9" ht="15.75" x14ac:dyDescent="0.5">
      <c r="F1403" s="18">
        <v>43619</v>
      </c>
      <c r="G1403" s="15">
        <v>252.61</v>
      </c>
      <c r="H1403" s="16">
        <v>0.82098809410841778</v>
      </c>
      <c r="I1403" s="14">
        <v>43619</v>
      </c>
    </row>
    <row r="1404" spans="6:9" ht="15.75" x14ac:dyDescent="0.5">
      <c r="F1404" s="18">
        <v>43620</v>
      </c>
      <c r="G1404" s="19">
        <v>241.34</v>
      </c>
      <c r="H1404" s="16">
        <v>0.88026332868326895</v>
      </c>
      <c r="I1404" s="14">
        <v>43620</v>
      </c>
    </row>
    <row r="1405" spans="6:9" ht="15.75" x14ac:dyDescent="0.5">
      <c r="F1405" s="18">
        <v>43621</v>
      </c>
      <c r="G1405" s="15">
        <v>247.05</v>
      </c>
      <c r="H1405" s="16">
        <v>0.8901992256174811</v>
      </c>
      <c r="I1405" s="14">
        <v>43621</v>
      </c>
    </row>
    <row r="1406" spans="6:9" ht="15.75" x14ac:dyDescent="0.5">
      <c r="F1406" s="18">
        <v>43622</v>
      </c>
      <c r="G1406" s="19">
        <v>249.47</v>
      </c>
      <c r="H1406" s="16">
        <v>0.89055564658089326</v>
      </c>
      <c r="I1406" s="14">
        <v>43622</v>
      </c>
    </row>
    <row r="1407" spans="6:9" ht="15.75" x14ac:dyDescent="0.5">
      <c r="F1407" s="18">
        <v>43623</v>
      </c>
      <c r="G1407" s="15">
        <v>250.93</v>
      </c>
      <c r="H1407" s="16">
        <v>0.78297680670435055</v>
      </c>
      <c r="I1407" s="14">
        <v>43623</v>
      </c>
    </row>
    <row r="1408" spans="6:9" ht="15.75" x14ac:dyDescent="0.5">
      <c r="F1408" s="18">
        <v>43624</v>
      </c>
      <c r="G1408" s="19">
        <v>245.74</v>
      </c>
      <c r="H1408" s="16">
        <v>0.76405504490908138</v>
      </c>
      <c r="I1408" s="14">
        <v>43624</v>
      </c>
    </row>
    <row r="1409" spans="6:9" ht="15.75" x14ac:dyDescent="0.5">
      <c r="F1409" s="18">
        <v>43625</v>
      </c>
      <c r="G1409" s="15">
        <v>233.09</v>
      </c>
      <c r="H1409" s="16">
        <v>0.8162410135569208</v>
      </c>
      <c r="I1409" s="14">
        <v>43625</v>
      </c>
    </row>
    <row r="1410" spans="6:9" ht="15.75" x14ac:dyDescent="0.5">
      <c r="F1410" s="18">
        <v>43626</v>
      </c>
      <c r="G1410" s="19">
        <v>247.52</v>
      </c>
      <c r="H1410" s="16">
        <v>0.94884347054807361</v>
      </c>
      <c r="I1410" s="14">
        <v>43626</v>
      </c>
    </row>
    <row r="1411" spans="6:9" ht="15.75" x14ac:dyDescent="0.5">
      <c r="F1411" s="18">
        <v>43627</v>
      </c>
      <c r="G1411" s="15">
        <v>245.78</v>
      </c>
      <c r="H1411" s="16">
        <v>0.89264279778029609</v>
      </c>
      <c r="I1411" s="14">
        <v>43627</v>
      </c>
    </row>
    <row r="1412" spans="6:9" ht="15.75" x14ac:dyDescent="0.5">
      <c r="F1412" s="18">
        <v>43628</v>
      </c>
      <c r="G1412" s="19">
        <v>260.89999999999998</v>
      </c>
      <c r="H1412" s="16">
        <v>0.93063416489115458</v>
      </c>
      <c r="I1412" s="14">
        <v>43628</v>
      </c>
    </row>
    <row r="1413" spans="6:9" ht="15.75" x14ac:dyDescent="0.5">
      <c r="F1413" s="18">
        <v>43629</v>
      </c>
      <c r="G1413" s="15">
        <v>256.17</v>
      </c>
      <c r="H1413" s="16">
        <v>0.93546076689203739</v>
      </c>
      <c r="I1413" s="14">
        <v>43629</v>
      </c>
    </row>
    <row r="1414" spans="6:9" ht="15.75" x14ac:dyDescent="0.5">
      <c r="F1414" s="18">
        <v>43630</v>
      </c>
      <c r="G1414" s="19">
        <v>264.08999999999997</v>
      </c>
      <c r="H1414" s="16">
        <v>0.95218392837901167</v>
      </c>
      <c r="I1414" s="14">
        <v>43630</v>
      </c>
    </row>
    <row r="1415" spans="6:9" ht="15.75" x14ac:dyDescent="0.5">
      <c r="F1415" s="18">
        <v>43631</v>
      </c>
      <c r="G1415" s="15">
        <v>269.02</v>
      </c>
      <c r="H1415" s="16">
        <v>0.83192380148349865</v>
      </c>
      <c r="I1415" s="14">
        <v>43631</v>
      </c>
    </row>
    <row r="1416" spans="6:9" ht="15.75" x14ac:dyDescent="0.5">
      <c r="F1416" s="18">
        <v>43632</v>
      </c>
      <c r="G1416" s="19">
        <v>269.22000000000003</v>
      </c>
      <c r="H1416" s="16">
        <v>0.74885143980713598</v>
      </c>
      <c r="I1416" s="14">
        <v>43632</v>
      </c>
    </row>
    <row r="1417" spans="6:9" ht="15.75" x14ac:dyDescent="0.5">
      <c r="F1417" s="18">
        <v>43633</v>
      </c>
      <c r="G1417" s="15">
        <v>274.35000000000002</v>
      </c>
      <c r="H1417" s="16">
        <v>0.7453315824492549</v>
      </c>
      <c r="I1417" s="14">
        <v>43633</v>
      </c>
    </row>
    <row r="1418" spans="6:9" ht="15.75" x14ac:dyDescent="0.5">
      <c r="F1418" s="18">
        <v>43634</v>
      </c>
      <c r="G1418" s="19">
        <v>265.05</v>
      </c>
      <c r="H1418" s="16">
        <v>0.79808316513637623</v>
      </c>
      <c r="I1418" s="14">
        <v>43634</v>
      </c>
    </row>
    <row r="1419" spans="6:9" ht="15.75" x14ac:dyDescent="0.5">
      <c r="F1419" s="18">
        <v>43635</v>
      </c>
      <c r="G1419" s="15">
        <v>269.43</v>
      </c>
      <c r="H1419" s="16">
        <v>0.80162961986030956</v>
      </c>
      <c r="I1419" s="14">
        <v>43635</v>
      </c>
    </row>
    <row r="1420" spans="6:9" ht="15.75" x14ac:dyDescent="0.5">
      <c r="F1420" s="18">
        <v>43636</v>
      </c>
      <c r="G1420" s="19">
        <v>271.7</v>
      </c>
      <c r="H1420" s="16">
        <v>0.77787760125597794</v>
      </c>
      <c r="I1420" s="14">
        <v>43636</v>
      </c>
    </row>
    <row r="1421" spans="6:9" ht="15.75" x14ac:dyDescent="0.5">
      <c r="F1421" s="18">
        <v>43637</v>
      </c>
      <c r="G1421" s="15">
        <v>294.91000000000003</v>
      </c>
      <c r="H1421" s="16">
        <v>0.7826240952488418</v>
      </c>
      <c r="I1421" s="14">
        <v>43637</v>
      </c>
    </row>
    <row r="1422" spans="6:9" ht="15.75" x14ac:dyDescent="0.5">
      <c r="F1422" s="18">
        <v>43638</v>
      </c>
      <c r="G1422" s="19">
        <v>309.38</v>
      </c>
      <c r="H1422" s="16">
        <v>0.75626594513632517</v>
      </c>
      <c r="I1422" s="14">
        <v>43638</v>
      </c>
    </row>
    <row r="1423" spans="6:9" ht="15.75" x14ac:dyDescent="0.5">
      <c r="F1423" s="18">
        <v>43639</v>
      </c>
      <c r="G1423" s="15">
        <v>307.83</v>
      </c>
      <c r="H1423" s="16">
        <v>0.7530865625861296</v>
      </c>
      <c r="I1423" s="14">
        <v>43639</v>
      </c>
    </row>
    <row r="1424" spans="6:9" ht="15.75" x14ac:dyDescent="0.5">
      <c r="F1424" s="18">
        <v>43640</v>
      </c>
      <c r="G1424" s="19">
        <v>310.42</v>
      </c>
      <c r="H1424" s="16">
        <v>0.69405311515756007</v>
      </c>
      <c r="I1424" s="14">
        <v>43640</v>
      </c>
    </row>
    <row r="1425" spans="6:9" ht="15.75" x14ac:dyDescent="0.5">
      <c r="F1425" s="18">
        <v>43641</v>
      </c>
      <c r="G1425" s="15">
        <v>318.13</v>
      </c>
      <c r="H1425" s="16">
        <v>0.65413709157764055</v>
      </c>
      <c r="I1425" s="14">
        <v>43641</v>
      </c>
    </row>
    <row r="1426" spans="6:9" ht="15.75" x14ac:dyDescent="0.5">
      <c r="F1426" s="18">
        <v>43642</v>
      </c>
      <c r="G1426" s="19">
        <v>336.75</v>
      </c>
      <c r="H1426" s="16">
        <v>0.69986476478353687</v>
      </c>
      <c r="I1426" s="14">
        <v>43642</v>
      </c>
    </row>
    <row r="1427" spans="6:9" ht="15.75" x14ac:dyDescent="0.5">
      <c r="F1427" s="18">
        <v>43643</v>
      </c>
      <c r="G1427" s="15">
        <v>294.27</v>
      </c>
      <c r="H1427" s="16">
        <v>1.2431571418137304</v>
      </c>
      <c r="I1427" s="14">
        <v>43643</v>
      </c>
    </row>
    <row r="1428" spans="6:9" ht="15.75" x14ac:dyDescent="0.5">
      <c r="F1428" s="18">
        <v>43644</v>
      </c>
      <c r="G1428" s="19">
        <v>311.23</v>
      </c>
      <c r="H1428" s="16">
        <v>1.2820946608446202</v>
      </c>
      <c r="I1428" s="14">
        <v>43644</v>
      </c>
    </row>
    <row r="1429" spans="6:9" ht="15.75" x14ac:dyDescent="0.5">
      <c r="F1429" s="18">
        <v>43645</v>
      </c>
      <c r="G1429" s="15">
        <v>320.06</v>
      </c>
      <c r="H1429" s="16">
        <v>1.2858076091267241</v>
      </c>
      <c r="I1429" s="14">
        <v>43645</v>
      </c>
    </row>
    <row r="1430" spans="6:9" ht="15.75" x14ac:dyDescent="0.5">
      <c r="F1430" s="18">
        <v>43646</v>
      </c>
      <c r="G1430" s="19">
        <v>290.7</v>
      </c>
      <c r="H1430" s="16">
        <v>1.4489326031629026</v>
      </c>
      <c r="I1430" s="14">
        <v>43646</v>
      </c>
    </row>
    <row r="1431" spans="6:9" ht="15.75" x14ac:dyDescent="0.5">
      <c r="F1431" s="18">
        <v>43647</v>
      </c>
      <c r="G1431" s="15">
        <v>293.64</v>
      </c>
      <c r="H1431" s="16">
        <v>1.4477234761333524</v>
      </c>
      <c r="I1431" s="14">
        <v>43647</v>
      </c>
    </row>
    <row r="1432" spans="6:9" ht="15.75" x14ac:dyDescent="0.5">
      <c r="F1432" s="18">
        <v>43648</v>
      </c>
      <c r="G1432" s="19">
        <v>291.60000000000002</v>
      </c>
      <c r="H1432" s="16">
        <v>1.4506718503991265</v>
      </c>
      <c r="I1432" s="14">
        <v>43648</v>
      </c>
    </row>
    <row r="1433" spans="6:9" ht="15.75" x14ac:dyDescent="0.5">
      <c r="F1433" s="18">
        <v>43649</v>
      </c>
      <c r="G1433" s="15">
        <v>303.10000000000002</v>
      </c>
      <c r="H1433" s="16">
        <v>1.3681300060922565</v>
      </c>
      <c r="I1433" s="14">
        <v>43649</v>
      </c>
    </row>
    <row r="1434" spans="6:9" ht="15.75" x14ac:dyDescent="0.5">
      <c r="F1434" s="18">
        <v>43650</v>
      </c>
      <c r="G1434" s="19">
        <v>284.52</v>
      </c>
      <c r="H1434" s="16">
        <v>1.3886706440361587</v>
      </c>
      <c r="I1434" s="14">
        <v>43650</v>
      </c>
    </row>
    <row r="1435" spans="6:9" ht="15.75" x14ac:dyDescent="0.5">
      <c r="F1435" s="18">
        <v>43651</v>
      </c>
      <c r="G1435" s="15">
        <v>288</v>
      </c>
      <c r="H1435" s="16">
        <v>1.3944703610779947</v>
      </c>
      <c r="I1435" s="14">
        <v>43651</v>
      </c>
    </row>
    <row r="1436" spans="6:9" ht="15.75" x14ac:dyDescent="0.5">
      <c r="F1436" s="18">
        <v>43652</v>
      </c>
      <c r="G1436" s="19">
        <v>287.55</v>
      </c>
      <c r="H1436" s="16">
        <v>1.3912743823381415</v>
      </c>
      <c r="I1436" s="14">
        <v>43652</v>
      </c>
    </row>
    <row r="1437" spans="6:9" ht="15.75" x14ac:dyDescent="0.5">
      <c r="F1437" s="18">
        <v>43653</v>
      </c>
      <c r="G1437" s="15">
        <v>305.7</v>
      </c>
      <c r="H1437" s="16">
        <v>1.4501334677325499</v>
      </c>
      <c r="I1437" s="14">
        <v>43653</v>
      </c>
    </row>
    <row r="1438" spans="6:9" ht="15.75" x14ac:dyDescent="0.5">
      <c r="F1438" s="18">
        <v>43654</v>
      </c>
      <c r="G1438" s="19">
        <v>313.25</v>
      </c>
      <c r="H1438" s="16">
        <v>1.4007935832685119</v>
      </c>
      <c r="I1438" s="14">
        <v>43654</v>
      </c>
    </row>
    <row r="1439" spans="6:9" ht="15.75" x14ac:dyDescent="0.5">
      <c r="F1439" s="18">
        <v>43655</v>
      </c>
      <c r="G1439" s="15">
        <v>308.88</v>
      </c>
      <c r="H1439" s="16">
        <v>1.0556232095452107</v>
      </c>
      <c r="I1439" s="14">
        <v>43655</v>
      </c>
    </row>
    <row r="1440" spans="6:9" ht="15.75" x14ac:dyDescent="0.5">
      <c r="F1440" s="18">
        <v>43656</v>
      </c>
      <c r="G1440" s="19">
        <v>290</v>
      </c>
      <c r="H1440" s="16">
        <v>1.0695160685105367</v>
      </c>
      <c r="I1440" s="14">
        <v>43656</v>
      </c>
    </row>
    <row r="1441" spans="6:9" ht="15.75" x14ac:dyDescent="0.5">
      <c r="F1441" s="18">
        <v>43657</v>
      </c>
      <c r="G1441" s="15">
        <v>268.7</v>
      </c>
      <c r="H1441" s="16">
        <v>1.1325128559861368</v>
      </c>
      <c r="I1441" s="14">
        <v>43657</v>
      </c>
    </row>
    <row r="1442" spans="6:9" ht="15.75" x14ac:dyDescent="0.5">
      <c r="F1442" s="18">
        <v>43658</v>
      </c>
      <c r="G1442" s="19">
        <v>276.27999999999997</v>
      </c>
      <c r="H1442" s="16">
        <v>0.99435019587615625</v>
      </c>
      <c r="I1442" s="14">
        <v>43658</v>
      </c>
    </row>
    <row r="1443" spans="6:9" ht="15.75" x14ac:dyDescent="0.5">
      <c r="F1443" s="18">
        <v>43659</v>
      </c>
      <c r="G1443" s="15">
        <v>269.45999999999998</v>
      </c>
      <c r="H1443" s="16">
        <v>0.99732015634120974</v>
      </c>
      <c r="I1443" s="14">
        <v>43659</v>
      </c>
    </row>
    <row r="1444" spans="6:9" ht="15.75" x14ac:dyDescent="0.5">
      <c r="F1444" s="18">
        <v>43660</v>
      </c>
      <c r="G1444" s="19">
        <v>227.58</v>
      </c>
      <c r="H1444" s="16">
        <v>1.4630247546378707</v>
      </c>
      <c r="I1444" s="14">
        <v>43660</v>
      </c>
    </row>
    <row r="1445" spans="6:9" ht="15.75" x14ac:dyDescent="0.5">
      <c r="F1445" s="18">
        <v>43661</v>
      </c>
      <c r="G1445" s="15">
        <v>229.78</v>
      </c>
      <c r="H1445" s="16">
        <v>1.4186788808424466</v>
      </c>
      <c r="I1445" s="14">
        <v>43661</v>
      </c>
    </row>
    <row r="1446" spans="6:9" ht="15.75" x14ac:dyDescent="0.5">
      <c r="F1446" s="18">
        <v>43662</v>
      </c>
      <c r="G1446" s="19">
        <v>199.19</v>
      </c>
      <c r="H1446" s="16">
        <v>1.6111693665816114</v>
      </c>
      <c r="I1446" s="14">
        <v>43662</v>
      </c>
    </row>
    <row r="1447" spans="6:9" ht="15.75" x14ac:dyDescent="0.5">
      <c r="F1447" s="18">
        <v>43663</v>
      </c>
      <c r="G1447" s="15">
        <v>211.48</v>
      </c>
      <c r="H1447" s="16">
        <v>1.6989693228219842</v>
      </c>
      <c r="I1447" s="14">
        <v>43663</v>
      </c>
    </row>
    <row r="1448" spans="6:9" ht="15.75" x14ac:dyDescent="0.5">
      <c r="F1448" s="18">
        <v>43664</v>
      </c>
      <c r="G1448" s="19">
        <v>226.57</v>
      </c>
      <c r="H1448" s="16">
        <v>1.8074674772451234</v>
      </c>
      <c r="I1448" s="14">
        <v>43664</v>
      </c>
    </row>
    <row r="1449" spans="6:9" ht="15.75" x14ac:dyDescent="0.5">
      <c r="F1449" s="18">
        <v>43665</v>
      </c>
      <c r="G1449" s="15">
        <v>221.33</v>
      </c>
      <c r="H1449" s="16">
        <v>1.7102630918839261</v>
      </c>
      <c r="I1449" s="14">
        <v>43665</v>
      </c>
    </row>
    <row r="1450" spans="6:9" ht="15.75" x14ac:dyDescent="0.5">
      <c r="F1450" s="18">
        <v>43666</v>
      </c>
      <c r="G1450" s="19">
        <v>229.12</v>
      </c>
      <c r="H1450" s="16">
        <v>1.7261328400495335</v>
      </c>
      <c r="I1450" s="14">
        <v>43666</v>
      </c>
    </row>
    <row r="1451" spans="6:9" ht="15.75" x14ac:dyDescent="0.5">
      <c r="F1451" s="18">
        <v>43667</v>
      </c>
      <c r="G1451" s="15">
        <v>225.63</v>
      </c>
      <c r="H1451" s="16">
        <v>1.7257216947325513</v>
      </c>
      <c r="I1451" s="14">
        <v>43667</v>
      </c>
    </row>
    <row r="1452" spans="6:9" ht="15.75" x14ac:dyDescent="0.5">
      <c r="F1452" s="18">
        <v>43668</v>
      </c>
      <c r="G1452" s="19">
        <v>217.56</v>
      </c>
      <c r="H1452" s="16">
        <v>1.7074090578094343</v>
      </c>
      <c r="I1452" s="14">
        <v>43668</v>
      </c>
    </row>
    <row r="1453" spans="6:9" ht="15.75" x14ac:dyDescent="0.5">
      <c r="F1453" s="18">
        <v>43669</v>
      </c>
      <c r="G1453" s="15">
        <v>212.73</v>
      </c>
      <c r="H1453" s="16">
        <v>1.6652152045126858</v>
      </c>
      <c r="I1453" s="14">
        <v>43669</v>
      </c>
    </row>
    <row r="1454" spans="6:9" ht="15.75" x14ac:dyDescent="0.5">
      <c r="F1454" s="18">
        <v>43670</v>
      </c>
      <c r="G1454" s="19">
        <v>217.05</v>
      </c>
      <c r="H1454" s="16">
        <v>1.6555018621395059</v>
      </c>
      <c r="I1454" s="14">
        <v>43670</v>
      </c>
    </row>
    <row r="1455" spans="6:9" ht="15.75" x14ac:dyDescent="0.5">
      <c r="F1455" s="18">
        <v>43671</v>
      </c>
      <c r="G1455" s="15">
        <v>219.62</v>
      </c>
      <c r="H1455" s="16">
        <v>1.6681485906039095</v>
      </c>
      <c r="I1455" s="14">
        <v>43671</v>
      </c>
    </row>
    <row r="1456" spans="6:9" ht="15.75" x14ac:dyDescent="0.5">
      <c r="F1456" s="18">
        <v>43672</v>
      </c>
      <c r="G1456" s="19">
        <v>219.63</v>
      </c>
      <c r="H1456" s="16">
        <v>1.2573249183286233</v>
      </c>
      <c r="I1456" s="14">
        <v>43672</v>
      </c>
    </row>
    <row r="1457" spans="6:9" ht="15.75" x14ac:dyDescent="0.5">
      <c r="F1457" s="18">
        <v>43673</v>
      </c>
      <c r="G1457" s="15">
        <v>207.41</v>
      </c>
      <c r="H1457" s="16">
        <v>1.3024191614545955</v>
      </c>
      <c r="I1457" s="14">
        <v>43673</v>
      </c>
    </row>
    <row r="1458" spans="6:9" ht="15.75" x14ac:dyDescent="0.5">
      <c r="F1458" s="18">
        <v>43674</v>
      </c>
      <c r="G1458" s="19">
        <v>211.19</v>
      </c>
      <c r="H1458" s="16">
        <v>0.87453198593349435</v>
      </c>
      <c r="I1458" s="14">
        <v>43674</v>
      </c>
    </row>
    <row r="1459" spans="6:9" ht="15.75" x14ac:dyDescent="0.5">
      <c r="F1459" s="18">
        <v>43675</v>
      </c>
      <c r="G1459" s="15">
        <v>211.27</v>
      </c>
      <c r="H1459" s="16">
        <v>0.77920352254752645</v>
      </c>
      <c r="I1459" s="14">
        <v>43675</v>
      </c>
    </row>
    <row r="1460" spans="6:9" ht="15.75" x14ac:dyDescent="0.5">
      <c r="F1460" s="18">
        <v>43676</v>
      </c>
      <c r="G1460" s="19">
        <v>210.52</v>
      </c>
      <c r="H1460" s="16">
        <v>0.59940472467430161</v>
      </c>
      <c r="I1460" s="14">
        <v>43676</v>
      </c>
    </row>
    <row r="1461" spans="6:9" ht="15.75" x14ac:dyDescent="0.5">
      <c r="F1461" s="18">
        <v>43677</v>
      </c>
      <c r="G1461" s="15">
        <v>218.65</v>
      </c>
      <c r="H1461" s="16">
        <v>0.65010201473795715</v>
      </c>
      <c r="I1461" s="14">
        <v>43677</v>
      </c>
    </row>
    <row r="1462" spans="6:9" ht="15.75" x14ac:dyDescent="0.5">
      <c r="F1462" s="18">
        <v>43678</v>
      </c>
      <c r="G1462" s="19">
        <v>217.81</v>
      </c>
      <c r="H1462" s="16">
        <v>0.59712181142631848</v>
      </c>
      <c r="I1462" s="14">
        <v>43678</v>
      </c>
    </row>
    <row r="1463" spans="6:9" ht="15.75" x14ac:dyDescent="0.5">
      <c r="F1463" s="18">
        <v>43679</v>
      </c>
      <c r="G1463" s="15">
        <v>217.87</v>
      </c>
      <c r="H1463" s="16">
        <v>0.59213799879899542</v>
      </c>
      <c r="I1463" s="14">
        <v>43679</v>
      </c>
    </row>
    <row r="1464" spans="6:9" ht="15.75" x14ac:dyDescent="0.5">
      <c r="F1464" s="18">
        <v>43680</v>
      </c>
      <c r="G1464" s="19">
        <v>222.49</v>
      </c>
      <c r="H1464" s="16">
        <v>0.55781653963125133</v>
      </c>
      <c r="I1464" s="14">
        <v>43680</v>
      </c>
    </row>
    <row r="1465" spans="6:9" ht="15.75" x14ac:dyDescent="0.5">
      <c r="F1465" s="18">
        <v>43681</v>
      </c>
      <c r="G1465" s="15">
        <v>222.67</v>
      </c>
      <c r="H1465" s="16">
        <v>0.52990720747501285</v>
      </c>
      <c r="I1465" s="14">
        <v>43681</v>
      </c>
    </row>
    <row r="1466" spans="6:9" ht="15.75" x14ac:dyDescent="0.5">
      <c r="F1466" s="18">
        <v>43682</v>
      </c>
      <c r="G1466" s="19">
        <v>234.22</v>
      </c>
      <c r="H1466" s="16">
        <v>0.6073776833730512</v>
      </c>
      <c r="I1466" s="14">
        <v>43682</v>
      </c>
    </row>
    <row r="1467" spans="6:9" ht="15.75" x14ac:dyDescent="0.5">
      <c r="F1467" s="18">
        <v>43683</v>
      </c>
      <c r="G1467" s="15">
        <v>226.02</v>
      </c>
      <c r="H1467" s="16">
        <v>0.665406054077749</v>
      </c>
      <c r="I1467" s="14">
        <v>43683</v>
      </c>
    </row>
    <row r="1468" spans="6:9" ht="15.75" x14ac:dyDescent="0.5">
      <c r="F1468" s="18">
        <v>43684</v>
      </c>
      <c r="G1468" s="19">
        <v>226.39</v>
      </c>
      <c r="H1468" s="16">
        <v>0.66522111776302972</v>
      </c>
      <c r="I1468" s="14">
        <v>43684</v>
      </c>
    </row>
    <row r="1469" spans="6:9" ht="15.75" x14ac:dyDescent="0.5">
      <c r="F1469" s="18">
        <v>43685</v>
      </c>
      <c r="G1469" s="15">
        <v>220.94</v>
      </c>
      <c r="H1469" s="16">
        <v>0.54959955558232498</v>
      </c>
      <c r="I1469" s="14">
        <v>43685</v>
      </c>
    </row>
    <row r="1470" spans="6:9" ht="15.75" x14ac:dyDescent="0.5">
      <c r="F1470" s="18">
        <v>43686</v>
      </c>
      <c r="G1470" s="19">
        <v>210.49</v>
      </c>
      <c r="H1470" s="16">
        <v>0.64382312172773382</v>
      </c>
      <c r="I1470" s="14">
        <v>43686</v>
      </c>
    </row>
    <row r="1471" spans="6:9" ht="15.75" x14ac:dyDescent="0.5">
      <c r="F1471" s="18">
        <v>43687</v>
      </c>
      <c r="G1471" s="15">
        <v>206.73</v>
      </c>
      <c r="H1471" s="16">
        <v>0.65436212111690606</v>
      </c>
      <c r="I1471" s="14">
        <v>43687</v>
      </c>
    </row>
    <row r="1472" spans="6:9" ht="15.75" x14ac:dyDescent="0.5">
      <c r="F1472" s="18">
        <v>43688</v>
      </c>
      <c r="G1472" s="19">
        <v>216.09</v>
      </c>
      <c r="H1472" s="16">
        <v>0.72141643485643259</v>
      </c>
      <c r="I1472" s="14">
        <v>43688</v>
      </c>
    </row>
    <row r="1473" spans="6:9" ht="15.75" x14ac:dyDescent="0.5">
      <c r="F1473" s="18">
        <v>43689</v>
      </c>
      <c r="G1473" s="15">
        <v>211.29</v>
      </c>
      <c r="H1473" s="16">
        <v>0.68847345128827808</v>
      </c>
      <c r="I1473" s="14">
        <v>43689</v>
      </c>
    </row>
    <row r="1474" spans="6:9" ht="15.75" x14ac:dyDescent="0.5">
      <c r="F1474" s="18">
        <v>43690</v>
      </c>
      <c r="G1474" s="19">
        <v>208.71</v>
      </c>
      <c r="H1474" s="16">
        <v>0.69131477942862607</v>
      </c>
      <c r="I1474" s="14">
        <v>43690</v>
      </c>
    </row>
    <row r="1475" spans="6:9" ht="15.75" x14ac:dyDescent="0.5">
      <c r="F1475" s="18">
        <v>43691</v>
      </c>
      <c r="G1475" s="15">
        <v>186.61</v>
      </c>
      <c r="H1475" s="16">
        <v>0.99409438272298956</v>
      </c>
      <c r="I1475" s="14">
        <v>43691</v>
      </c>
    </row>
    <row r="1476" spans="6:9" ht="15.75" x14ac:dyDescent="0.5">
      <c r="F1476" s="18">
        <v>43692</v>
      </c>
      <c r="G1476" s="19">
        <v>188.5</v>
      </c>
      <c r="H1476" s="16">
        <v>0.97883162888570241</v>
      </c>
      <c r="I1476" s="14">
        <v>43692</v>
      </c>
    </row>
    <row r="1477" spans="6:9" ht="15.75" x14ac:dyDescent="0.5">
      <c r="F1477" s="18">
        <v>43693</v>
      </c>
      <c r="G1477" s="15">
        <v>185.44</v>
      </c>
      <c r="H1477" s="16">
        <v>0.97315416093072105</v>
      </c>
      <c r="I1477" s="14">
        <v>43693</v>
      </c>
    </row>
    <row r="1478" spans="6:9" ht="15.75" x14ac:dyDescent="0.5">
      <c r="F1478" s="18">
        <v>43694</v>
      </c>
      <c r="G1478" s="19">
        <v>185.69</v>
      </c>
      <c r="H1478" s="16">
        <v>0.86229694901078568</v>
      </c>
      <c r="I1478" s="14">
        <v>43694</v>
      </c>
    </row>
    <row r="1479" spans="6:9" ht="15.75" x14ac:dyDescent="0.5">
      <c r="F1479" s="18">
        <v>43695</v>
      </c>
      <c r="G1479" s="15">
        <v>194.49</v>
      </c>
      <c r="H1479" s="16">
        <v>0.9539832458070725</v>
      </c>
      <c r="I1479" s="14">
        <v>43695</v>
      </c>
    </row>
    <row r="1480" spans="6:9" ht="15.75" x14ac:dyDescent="0.5">
      <c r="F1480" s="18">
        <v>43696</v>
      </c>
      <c r="G1480" s="19">
        <v>203.09</v>
      </c>
      <c r="H1480" s="16">
        <v>1.0209420086855827</v>
      </c>
      <c r="I1480" s="14">
        <v>43696</v>
      </c>
    </row>
    <row r="1481" spans="6:9" ht="15.75" x14ac:dyDescent="0.5">
      <c r="F1481" s="18">
        <v>43697</v>
      </c>
      <c r="G1481" s="15">
        <v>196.57</v>
      </c>
      <c r="H1481" s="16">
        <v>1.0283031621602787</v>
      </c>
      <c r="I1481" s="14">
        <v>43697</v>
      </c>
    </row>
    <row r="1482" spans="6:9" ht="15.75" x14ac:dyDescent="0.5">
      <c r="F1482" s="18">
        <v>43698</v>
      </c>
      <c r="G1482" s="19">
        <v>186.89</v>
      </c>
      <c r="H1482" s="16">
        <v>1.032064779864315</v>
      </c>
      <c r="I1482" s="14">
        <v>43698</v>
      </c>
    </row>
    <row r="1483" spans="6:9" ht="15.75" x14ac:dyDescent="0.5">
      <c r="F1483" s="18">
        <v>43699</v>
      </c>
      <c r="G1483" s="15">
        <v>191.33</v>
      </c>
      <c r="H1483" s="16">
        <v>1.0528160688076138</v>
      </c>
      <c r="I1483" s="14">
        <v>43699</v>
      </c>
    </row>
    <row r="1484" spans="6:9" ht="15.75" x14ac:dyDescent="0.5">
      <c r="F1484" s="18">
        <v>43700</v>
      </c>
      <c r="G1484" s="19">
        <v>194.71</v>
      </c>
      <c r="H1484" s="16">
        <v>1.0049998540718708</v>
      </c>
      <c r="I1484" s="14">
        <v>43700</v>
      </c>
    </row>
    <row r="1485" spans="6:9" ht="15.75" x14ac:dyDescent="0.5">
      <c r="F1485" s="18">
        <v>43701</v>
      </c>
      <c r="G1485" s="15">
        <v>191.29</v>
      </c>
      <c r="H1485" s="16">
        <v>1.0023790431789841</v>
      </c>
      <c r="I1485" s="14">
        <v>43701</v>
      </c>
    </row>
    <row r="1486" spans="6:9" ht="15.75" x14ac:dyDescent="0.5">
      <c r="F1486" s="18">
        <v>43702</v>
      </c>
      <c r="G1486" s="19">
        <v>186.84</v>
      </c>
      <c r="H1486" s="16">
        <v>1.0072782476199065</v>
      </c>
      <c r="I1486" s="14">
        <v>43702</v>
      </c>
    </row>
    <row r="1487" spans="6:9" ht="15.75" x14ac:dyDescent="0.5">
      <c r="F1487" s="18">
        <v>43703</v>
      </c>
      <c r="G1487" s="15">
        <v>188.93</v>
      </c>
      <c r="H1487" s="16">
        <v>0.6856618734196539</v>
      </c>
      <c r="I1487" s="14">
        <v>43703</v>
      </c>
    </row>
    <row r="1488" spans="6:9" ht="15.75" x14ac:dyDescent="0.5">
      <c r="F1488" s="18">
        <v>43704</v>
      </c>
      <c r="G1488" s="19">
        <v>187.52</v>
      </c>
      <c r="H1488" s="16">
        <v>0.68444214677764437</v>
      </c>
      <c r="I1488" s="14">
        <v>43704</v>
      </c>
    </row>
    <row r="1489" spans="6:9" ht="15.75" x14ac:dyDescent="0.5">
      <c r="F1489" s="18">
        <v>43705</v>
      </c>
      <c r="G1489" s="15">
        <v>173.89</v>
      </c>
      <c r="H1489" s="16">
        <v>0.84344616725858268</v>
      </c>
      <c r="I1489" s="14">
        <v>43705</v>
      </c>
    </row>
    <row r="1490" spans="6:9" ht="15.75" x14ac:dyDescent="0.5">
      <c r="F1490" s="18">
        <v>43706</v>
      </c>
      <c r="G1490" s="19">
        <v>169.52</v>
      </c>
      <c r="H1490" s="16">
        <v>0.85187062984641859</v>
      </c>
      <c r="I1490" s="14">
        <v>43706</v>
      </c>
    </row>
    <row r="1491" spans="6:9" ht="15.75" x14ac:dyDescent="0.5">
      <c r="F1491" s="18">
        <v>43707</v>
      </c>
      <c r="G1491" s="15">
        <v>168.83</v>
      </c>
      <c r="H1491" s="16">
        <v>0.75985470610042671</v>
      </c>
      <c r="I1491" s="14">
        <v>43707</v>
      </c>
    </row>
    <row r="1492" spans="6:9" ht="15.75" x14ac:dyDescent="0.5">
      <c r="F1492" s="18">
        <v>43708</v>
      </c>
      <c r="G1492" s="19">
        <v>172.47</v>
      </c>
      <c r="H1492" s="16">
        <v>0.69500404847497332</v>
      </c>
      <c r="I1492" s="14">
        <v>43708</v>
      </c>
    </row>
    <row r="1493" spans="6:9" ht="15.75" x14ac:dyDescent="0.5">
      <c r="F1493" s="18">
        <v>43709</v>
      </c>
      <c r="G1493" s="15">
        <v>171.63</v>
      </c>
      <c r="H1493" s="16">
        <v>0.68289172460669312</v>
      </c>
      <c r="I1493" s="14">
        <v>43709</v>
      </c>
    </row>
    <row r="1494" spans="6:9" ht="15.75" x14ac:dyDescent="0.5">
      <c r="F1494" s="18">
        <v>43710</v>
      </c>
      <c r="G1494" s="19">
        <v>178.35</v>
      </c>
      <c r="H1494" s="16">
        <v>0.69250555940199798</v>
      </c>
      <c r="I1494" s="14">
        <v>43710</v>
      </c>
    </row>
    <row r="1495" spans="6:9" ht="15.75" x14ac:dyDescent="0.5">
      <c r="F1495" s="18">
        <v>43711</v>
      </c>
      <c r="G1495" s="15">
        <v>179.5</v>
      </c>
      <c r="H1495" s="16">
        <v>0.66909416889687401</v>
      </c>
      <c r="I1495" s="14">
        <v>43711</v>
      </c>
    </row>
    <row r="1496" spans="6:9" ht="15.75" x14ac:dyDescent="0.5">
      <c r="F1496" s="18">
        <v>43712</v>
      </c>
      <c r="G1496" s="19">
        <v>175.99</v>
      </c>
      <c r="H1496" s="16">
        <v>0.65360738910762095</v>
      </c>
      <c r="I1496" s="14">
        <v>43712</v>
      </c>
    </row>
    <row r="1497" spans="6:9" ht="15.75" x14ac:dyDescent="0.5">
      <c r="F1497" s="18">
        <v>43713</v>
      </c>
      <c r="G1497" s="15">
        <v>174.22</v>
      </c>
      <c r="H1497" s="16">
        <v>0.65036720715696594</v>
      </c>
      <c r="I1497" s="14">
        <v>43713</v>
      </c>
    </row>
    <row r="1498" spans="6:9" ht="15.75" x14ac:dyDescent="0.5">
      <c r="F1498" s="18">
        <v>43714</v>
      </c>
      <c r="G1498" s="19">
        <v>169.96</v>
      </c>
      <c r="H1498" s="16">
        <v>0.6518245381992559</v>
      </c>
      <c r="I1498" s="14">
        <v>43714</v>
      </c>
    </row>
    <row r="1499" spans="6:9" ht="15.75" x14ac:dyDescent="0.5">
      <c r="F1499" s="18">
        <v>43715</v>
      </c>
      <c r="G1499" s="15">
        <v>178.26</v>
      </c>
      <c r="H1499" s="16">
        <v>0.74150793682940219</v>
      </c>
      <c r="I1499" s="14">
        <v>43715</v>
      </c>
    </row>
    <row r="1500" spans="6:9" ht="15.75" x14ac:dyDescent="0.5">
      <c r="F1500" s="18">
        <v>43716</v>
      </c>
      <c r="G1500" s="19">
        <v>181.36</v>
      </c>
      <c r="H1500" s="16">
        <v>0.75522834884653001</v>
      </c>
      <c r="I1500" s="14">
        <v>43716</v>
      </c>
    </row>
    <row r="1501" spans="6:9" ht="15.75" x14ac:dyDescent="0.5">
      <c r="F1501" s="18">
        <v>43717</v>
      </c>
      <c r="G1501" s="15">
        <v>181.15</v>
      </c>
      <c r="H1501" s="16">
        <v>0.54416564183251759</v>
      </c>
      <c r="I1501" s="14">
        <v>43717</v>
      </c>
    </row>
    <row r="1502" spans="6:9" ht="15.75" x14ac:dyDescent="0.5">
      <c r="F1502" s="18">
        <v>43718</v>
      </c>
      <c r="G1502" s="19">
        <v>179.79</v>
      </c>
      <c r="H1502" s="16">
        <v>0.5106491370449745</v>
      </c>
      <c r="I1502" s="14">
        <v>43718</v>
      </c>
    </row>
    <row r="1503" spans="6:9" ht="15.75" x14ac:dyDescent="0.5">
      <c r="F1503" s="18">
        <v>43719</v>
      </c>
      <c r="G1503" s="15">
        <v>178.73</v>
      </c>
      <c r="H1503" s="16">
        <v>0.51233228256094721</v>
      </c>
      <c r="I1503" s="14">
        <v>43719</v>
      </c>
    </row>
    <row r="1504" spans="6:9" ht="15.75" x14ac:dyDescent="0.5">
      <c r="F1504" s="18">
        <v>43720</v>
      </c>
      <c r="G1504" s="19">
        <v>181.02</v>
      </c>
      <c r="H1504" s="16">
        <v>0.5020914635422129</v>
      </c>
      <c r="I1504" s="14">
        <v>43720</v>
      </c>
    </row>
    <row r="1505" spans="6:9" ht="15.75" x14ac:dyDescent="0.5">
      <c r="F1505" s="18">
        <v>43721</v>
      </c>
      <c r="G1505" s="15">
        <v>181.11</v>
      </c>
      <c r="H1505" s="16">
        <v>0.49877920663514519</v>
      </c>
      <c r="I1505" s="14">
        <v>43721</v>
      </c>
    </row>
    <row r="1506" spans="6:9" ht="15.75" x14ac:dyDescent="0.5">
      <c r="F1506" s="18">
        <v>43722</v>
      </c>
      <c r="G1506" s="19">
        <v>188.11</v>
      </c>
      <c r="H1506" s="16">
        <v>0.49721206967222037</v>
      </c>
      <c r="I1506" s="14">
        <v>43722</v>
      </c>
    </row>
    <row r="1507" spans="6:9" ht="15.75" x14ac:dyDescent="0.5">
      <c r="F1507" s="18">
        <v>43723</v>
      </c>
      <c r="G1507" s="15">
        <v>189.79</v>
      </c>
      <c r="H1507" s="16">
        <v>0.49794952811071186</v>
      </c>
      <c r="I1507" s="14">
        <v>43723</v>
      </c>
    </row>
    <row r="1508" spans="6:9" ht="15.75" x14ac:dyDescent="0.5">
      <c r="F1508" s="18">
        <v>43724</v>
      </c>
      <c r="G1508" s="19">
        <v>197.11</v>
      </c>
      <c r="H1508" s="16">
        <v>0.5088981639998813</v>
      </c>
      <c r="I1508" s="14">
        <v>43724</v>
      </c>
    </row>
    <row r="1509" spans="6:9" ht="15.75" x14ac:dyDescent="0.5">
      <c r="F1509" s="18">
        <v>43725</v>
      </c>
      <c r="G1509" s="15">
        <v>208.61</v>
      </c>
      <c r="H1509" s="16">
        <v>0.57415667976053442</v>
      </c>
      <c r="I1509" s="14">
        <v>43725</v>
      </c>
    </row>
    <row r="1510" spans="6:9" ht="15.75" x14ac:dyDescent="0.5">
      <c r="F1510" s="18">
        <v>43726</v>
      </c>
      <c r="G1510" s="19">
        <v>211.39</v>
      </c>
      <c r="H1510" s="16">
        <v>0.49848918694617539</v>
      </c>
      <c r="I1510" s="14">
        <v>43726</v>
      </c>
    </row>
    <row r="1511" spans="6:9" ht="15.75" x14ac:dyDescent="0.5">
      <c r="F1511" s="18">
        <v>43727</v>
      </c>
      <c r="G1511" s="15">
        <v>221.28</v>
      </c>
      <c r="H1511" s="16">
        <v>0.49309703557169798</v>
      </c>
      <c r="I1511" s="14">
        <v>43727</v>
      </c>
    </row>
    <row r="1512" spans="6:9" ht="15.75" x14ac:dyDescent="0.5">
      <c r="F1512" s="18">
        <v>43728</v>
      </c>
      <c r="G1512" s="19">
        <v>218.05</v>
      </c>
      <c r="H1512" s="16">
        <v>0.53870913799992859</v>
      </c>
      <c r="I1512" s="14">
        <v>43728</v>
      </c>
    </row>
    <row r="1513" spans="6:9" ht="15.75" x14ac:dyDescent="0.5">
      <c r="F1513" s="18">
        <v>43729</v>
      </c>
      <c r="G1513" s="15">
        <v>215.52</v>
      </c>
      <c r="H1513" s="16">
        <v>0.55824286093574449</v>
      </c>
      <c r="I1513" s="14">
        <v>43729</v>
      </c>
    </row>
    <row r="1514" spans="6:9" ht="15.75" x14ac:dyDescent="0.5">
      <c r="F1514" s="18">
        <v>43730</v>
      </c>
      <c r="G1514" s="19">
        <v>211.55</v>
      </c>
      <c r="H1514" s="16">
        <v>0.58330818796146333</v>
      </c>
      <c r="I1514" s="14">
        <v>43730</v>
      </c>
    </row>
    <row r="1515" spans="6:9" ht="15.75" x14ac:dyDescent="0.5">
      <c r="F1515" s="18">
        <v>43731</v>
      </c>
      <c r="G1515" s="15">
        <v>201.92</v>
      </c>
      <c r="H1515" s="16">
        <v>0.69885618757993206</v>
      </c>
      <c r="I1515" s="14">
        <v>43731</v>
      </c>
    </row>
    <row r="1516" spans="6:9" ht="15.75" x14ac:dyDescent="0.5">
      <c r="F1516" s="18">
        <v>43732</v>
      </c>
      <c r="G1516" s="19">
        <v>168.11</v>
      </c>
      <c r="H1516" s="16">
        <v>1.4569529596412889</v>
      </c>
      <c r="I1516" s="14">
        <v>43732</v>
      </c>
    </row>
    <row r="1517" spans="6:9" ht="15.75" x14ac:dyDescent="0.5">
      <c r="F1517" s="18">
        <v>43733</v>
      </c>
      <c r="G1517" s="15">
        <v>170.89</v>
      </c>
      <c r="H1517" s="16">
        <v>1.4642124158265555</v>
      </c>
      <c r="I1517" s="14">
        <v>43733</v>
      </c>
    </row>
    <row r="1518" spans="6:9" ht="15.75" x14ac:dyDescent="0.5">
      <c r="F1518" s="18">
        <v>43734</v>
      </c>
      <c r="G1518" s="19">
        <v>166.73</v>
      </c>
      <c r="H1518" s="16">
        <v>1.4351636109191479</v>
      </c>
      <c r="I1518" s="14">
        <v>43734</v>
      </c>
    </row>
    <row r="1519" spans="6:9" ht="15.75" x14ac:dyDescent="0.5">
      <c r="F1519" s="18">
        <v>43735</v>
      </c>
      <c r="G1519" s="15">
        <v>174.71</v>
      </c>
      <c r="H1519" s="16">
        <v>1.4802109840377586</v>
      </c>
      <c r="I1519" s="14">
        <v>43735</v>
      </c>
    </row>
    <row r="1520" spans="6:9" ht="15.75" x14ac:dyDescent="0.5">
      <c r="F1520" s="18">
        <v>43736</v>
      </c>
      <c r="G1520" s="19">
        <v>174.57</v>
      </c>
      <c r="H1520" s="16">
        <v>1.4460976241539218</v>
      </c>
      <c r="I1520" s="14">
        <v>43736</v>
      </c>
    </row>
    <row r="1521" spans="6:9" ht="15.75" x14ac:dyDescent="0.5">
      <c r="F1521" s="18">
        <v>43737</v>
      </c>
      <c r="G1521" s="15">
        <v>170.5</v>
      </c>
      <c r="H1521" s="16">
        <v>1.3641218853328314</v>
      </c>
      <c r="I1521" s="14">
        <v>43737</v>
      </c>
    </row>
    <row r="1522" spans="6:9" ht="15.75" x14ac:dyDescent="0.5">
      <c r="F1522" s="18">
        <v>43738</v>
      </c>
      <c r="G1522" s="19">
        <v>179.87</v>
      </c>
      <c r="H1522" s="16">
        <v>1.4308873666212178</v>
      </c>
      <c r="I1522" s="14">
        <v>43738</v>
      </c>
    </row>
    <row r="1523" spans="6:9" ht="15.75" x14ac:dyDescent="0.5">
      <c r="F1523" s="18">
        <v>43739</v>
      </c>
      <c r="G1523" s="15">
        <v>177.34</v>
      </c>
      <c r="H1523" s="16">
        <v>1.3659561099336439</v>
      </c>
      <c r="I1523" s="14">
        <v>43739</v>
      </c>
    </row>
    <row r="1524" spans="6:9" ht="15.75" x14ac:dyDescent="0.5">
      <c r="F1524" s="18">
        <v>43740</v>
      </c>
      <c r="G1524" s="19">
        <v>180.71</v>
      </c>
      <c r="H1524" s="16">
        <v>1.3881884151180761</v>
      </c>
      <c r="I1524" s="14">
        <v>43740</v>
      </c>
    </row>
    <row r="1525" spans="6:9" ht="15.75" x14ac:dyDescent="0.5">
      <c r="F1525" s="18">
        <v>43741</v>
      </c>
      <c r="G1525" s="15">
        <v>175.2</v>
      </c>
      <c r="H1525" s="16">
        <v>1.3914133294677045</v>
      </c>
      <c r="I1525" s="14">
        <v>43741</v>
      </c>
    </row>
    <row r="1526" spans="6:9" ht="15.75" x14ac:dyDescent="0.5">
      <c r="F1526" s="18">
        <v>43742</v>
      </c>
      <c r="G1526" s="19">
        <v>176.99</v>
      </c>
      <c r="H1526" s="16">
        <v>1.4030655373854533</v>
      </c>
      <c r="I1526" s="14">
        <v>43742</v>
      </c>
    </row>
    <row r="1527" spans="6:9" ht="15.75" x14ac:dyDescent="0.5">
      <c r="F1527" s="18">
        <v>43743</v>
      </c>
      <c r="G1527" s="15">
        <v>176.35</v>
      </c>
      <c r="H1527" s="16">
        <v>1.38534699788713</v>
      </c>
      <c r="I1527" s="14">
        <v>43743</v>
      </c>
    </row>
    <row r="1528" spans="6:9" ht="15.75" x14ac:dyDescent="0.5">
      <c r="F1528" s="18">
        <v>43744</v>
      </c>
      <c r="G1528" s="19">
        <v>173.06</v>
      </c>
      <c r="H1528" s="16">
        <v>0.63339215612737276</v>
      </c>
      <c r="I1528" s="14">
        <v>43744</v>
      </c>
    </row>
    <row r="1529" spans="6:9" ht="15.75" x14ac:dyDescent="0.5">
      <c r="F1529" s="18">
        <v>43745</v>
      </c>
      <c r="G1529" s="15">
        <v>181.19</v>
      </c>
      <c r="H1529" s="16">
        <v>0.69191602226271531</v>
      </c>
      <c r="I1529" s="14">
        <v>43745</v>
      </c>
    </row>
    <row r="1530" spans="6:9" ht="15.75" x14ac:dyDescent="0.5">
      <c r="F1530" s="18">
        <v>43746</v>
      </c>
      <c r="G1530" s="19">
        <v>182.02</v>
      </c>
      <c r="H1530" s="16">
        <v>0.65856738493313183</v>
      </c>
      <c r="I1530" s="14">
        <v>43746</v>
      </c>
    </row>
    <row r="1531" spans="6:9" ht="15.75" x14ac:dyDescent="0.5">
      <c r="F1531" s="18">
        <v>43747</v>
      </c>
      <c r="G1531" s="15">
        <v>193.29</v>
      </c>
      <c r="H1531" s="16">
        <v>0.70121476776346914</v>
      </c>
      <c r="I1531" s="14">
        <v>43747</v>
      </c>
    </row>
    <row r="1532" spans="6:9" ht="15.75" x14ac:dyDescent="0.5">
      <c r="F1532" s="18">
        <v>43748</v>
      </c>
      <c r="G1532" s="19">
        <v>191.66</v>
      </c>
      <c r="H1532" s="16">
        <v>0.70783822142221997</v>
      </c>
      <c r="I1532" s="14">
        <v>43748</v>
      </c>
    </row>
    <row r="1533" spans="6:9" ht="15.75" x14ac:dyDescent="0.5">
      <c r="F1533" s="18">
        <v>43749</v>
      </c>
      <c r="G1533" s="15">
        <v>182.57</v>
      </c>
      <c r="H1533" s="16">
        <v>0.77676129381193704</v>
      </c>
      <c r="I1533" s="14">
        <v>43749</v>
      </c>
    </row>
    <row r="1534" spans="6:9" ht="15.75" x14ac:dyDescent="0.5">
      <c r="F1534" s="18">
        <v>43750</v>
      </c>
      <c r="G1534" s="19">
        <v>180.83</v>
      </c>
      <c r="H1534" s="16">
        <v>0.69964038253937821</v>
      </c>
      <c r="I1534" s="14">
        <v>43750</v>
      </c>
    </row>
    <row r="1535" spans="6:9" ht="15.75" x14ac:dyDescent="0.5">
      <c r="F1535" s="18">
        <v>43751</v>
      </c>
      <c r="G1535" s="15">
        <v>182.08</v>
      </c>
      <c r="H1535" s="16">
        <v>0.69247275492460403</v>
      </c>
      <c r="I1535" s="14">
        <v>43751</v>
      </c>
    </row>
    <row r="1536" spans="6:9" ht="15.75" x14ac:dyDescent="0.5">
      <c r="F1536" s="18">
        <v>43752</v>
      </c>
      <c r="G1536" s="19">
        <v>186.96</v>
      </c>
      <c r="H1536" s="16">
        <v>0.70297776050059835</v>
      </c>
      <c r="I1536" s="14">
        <v>43752</v>
      </c>
    </row>
    <row r="1537" spans="6:9" ht="15.75" x14ac:dyDescent="0.5">
      <c r="F1537" s="18">
        <v>43753</v>
      </c>
      <c r="G1537" s="15">
        <v>181.41</v>
      </c>
      <c r="H1537" s="16">
        <v>0.70108916382637565</v>
      </c>
      <c r="I1537" s="14">
        <v>43753</v>
      </c>
    </row>
    <row r="1538" spans="6:9" ht="15.75" x14ac:dyDescent="0.5">
      <c r="F1538" s="18">
        <v>43754</v>
      </c>
      <c r="G1538" s="19">
        <v>176.01</v>
      </c>
      <c r="H1538" s="16">
        <v>0.73138927015951993</v>
      </c>
      <c r="I1538" s="14">
        <v>43754</v>
      </c>
    </row>
    <row r="1539" spans="6:9" ht="15.75" x14ac:dyDescent="0.5">
      <c r="F1539" s="18">
        <v>43755</v>
      </c>
      <c r="G1539" s="15">
        <v>178.03</v>
      </c>
      <c r="H1539" s="16">
        <v>0.7350442334720132</v>
      </c>
      <c r="I1539" s="14">
        <v>43755</v>
      </c>
    </row>
    <row r="1540" spans="6:9" ht="15.75" x14ac:dyDescent="0.5">
      <c r="F1540" s="18">
        <v>43756</v>
      </c>
      <c r="G1540" s="19">
        <v>173.62</v>
      </c>
      <c r="H1540" s="16">
        <v>0.74412550460722149</v>
      </c>
      <c r="I1540" s="14">
        <v>43756</v>
      </c>
    </row>
    <row r="1541" spans="6:9" ht="15.75" x14ac:dyDescent="0.5">
      <c r="F1541" s="18">
        <v>43757</v>
      </c>
      <c r="G1541" s="15">
        <v>172.91</v>
      </c>
      <c r="H1541" s="16">
        <v>0.66719802694579511</v>
      </c>
      <c r="I1541" s="14">
        <v>43757</v>
      </c>
    </row>
    <row r="1542" spans="6:9" ht="15.75" x14ac:dyDescent="0.5">
      <c r="F1542" s="18">
        <v>43758</v>
      </c>
      <c r="G1542" s="19">
        <v>175.53</v>
      </c>
      <c r="H1542" s="16">
        <v>0.67707070901385347</v>
      </c>
      <c r="I1542" s="14">
        <v>43758</v>
      </c>
    </row>
    <row r="1543" spans="6:9" ht="15.75" x14ac:dyDescent="0.5">
      <c r="F1543" s="18">
        <v>43759</v>
      </c>
      <c r="G1543" s="15">
        <v>174.92</v>
      </c>
      <c r="H1543" s="16">
        <v>0.50209373316252603</v>
      </c>
      <c r="I1543" s="14">
        <v>43759</v>
      </c>
    </row>
    <row r="1544" spans="6:9" ht="15.75" x14ac:dyDescent="0.5">
      <c r="F1544" s="18">
        <v>43760</v>
      </c>
      <c r="G1544" s="19">
        <v>172.3</v>
      </c>
      <c r="H1544" s="16">
        <v>0.50409542876763447</v>
      </c>
      <c r="I1544" s="14">
        <v>43760</v>
      </c>
    </row>
    <row r="1545" spans="6:9" ht="15.75" x14ac:dyDescent="0.5">
      <c r="F1545" s="18">
        <v>43761</v>
      </c>
      <c r="G1545" s="15">
        <v>162.4</v>
      </c>
      <c r="H1545" s="16">
        <v>0.54698759285944099</v>
      </c>
      <c r="I1545" s="14">
        <v>43761</v>
      </c>
    </row>
    <row r="1546" spans="6:9" ht="15.75" x14ac:dyDescent="0.5">
      <c r="F1546" s="18">
        <v>43762</v>
      </c>
      <c r="G1546" s="19">
        <v>162.16999999999999</v>
      </c>
      <c r="H1546" s="16">
        <v>0.54977382038749201</v>
      </c>
      <c r="I1546" s="14">
        <v>43762</v>
      </c>
    </row>
    <row r="1547" spans="6:9" ht="15.75" x14ac:dyDescent="0.5">
      <c r="F1547" s="18">
        <v>43763</v>
      </c>
      <c r="G1547" s="15">
        <v>181.52</v>
      </c>
      <c r="H1547" s="16">
        <v>0.97687827222760459</v>
      </c>
      <c r="I1547" s="14">
        <v>43763</v>
      </c>
    </row>
    <row r="1548" spans="6:9" ht="15.75" x14ac:dyDescent="0.5">
      <c r="F1548" s="18">
        <v>43764</v>
      </c>
      <c r="G1548" s="19">
        <v>179.84</v>
      </c>
      <c r="H1548" s="16">
        <v>0.95866192964606312</v>
      </c>
      <c r="I1548" s="14">
        <v>43764</v>
      </c>
    </row>
    <row r="1549" spans="6:9" ht="15.75" x14ac:dyDescent="0.5">
      <c r="F1549" s="18">
        <v>43765</v>
      </c>
      <c r="G1549" s="15">
        <v>184.24</v>
      </c>
      <c r="H1549" s="16">
        <v>0.95320891901819538</v>
      </c>
      <c r="I1549" s="14">
        <v>43765</v>
      </c>
    </row>
    <row r="1550" spans="6:9" ht="15.75" x14ac:dyDescent="0.5">
      <c r="F1550" s="18">
        <v>43766</v>
      </c>
      <c r="G1550" s="19">
        <v>182.66</v>
      </c>
      <c r="H1550" s="16">
        <v>0.92951387931113438</v>
      </c>
      <c r="I1550" s="14">
        <v>43766</v>
      </c>
    </row>
    <row r="1551" spans="6:9" ht="15.75" x14ac:dyDescent="0.5">
      <c r="F1551" s="18">
        <v>43767</v>
      </c>
      <c r="G1551" s="15">
        <v>190.34</v>
      </c>
      <c r="H1551" s="16">
        <v>0.96254881392876779</v>
      </c>
      <c r="I1551" s="14">
        <v>43767</v>
      </c>
    </row>
    <row r="1552" spans="6:9" ht="15.75" x14ac:dyDescent="0.5">
      <c r="F1552" s="18">
        <v>43768</v>
      </c>
      <c r="G1552" s="19">
        <v>184.69</v>
      </c>
      <c r="H1552" s="16">
        <v>0.97077882574204821</v>
      </c>
      <c r="I1552" s="14">
        <v>43768</v>
      </c>
    </row>
    <row r="1553" spans="6:9" ht="15.75" x14ac:dyDescent="0.5">
      <c r="F1553" s="18">
        <v>43769</v>
      </c>
      <c r="G1553" s="15">
        <v>183.97</v>
      </c>
      <c r="H1553" s="16">
        <v>0.97069237167519051</v>
      </c>
      <c r="I1553" s="14">
        <v>43769</v>
      </c>
    </row>
    <row r="1554" spans="6:9" ht="15.75" x14ac:dyDescent="0.5">
      <c r="F1554" s="18">
        <v>43770</v>
      </c>
      <c r="G1554" s="19">
        <v>183.97</v>
      </c>
      <c r="H1554" s="16">
        <v>0.96848443983081089</v>
      </c>
      <c r="I1554" s="14">
        <v>43770</v>
      </c>
    </row>
    <row r="1555" spans="6:9" ht="15.75" x14ac:dyDescent="0.5">
      <c r="F1555" s="18">
        <v>43771</v>
      </c>
      <c r="G1555" s="15">
        <v>183.93</v>
      </c>
      <c r="H1555" s="16">
        <v>0.96753410534653694</v>
      </c>
      <c r="I1555" s="14">
        <v>43771</v>
      </c>
    </row>
    <row r="1556" spans="6:9" ht="15.75" x14ac:dyDescent="0.5">
      <c r="F1556" s="18">
        <v>43772</v>
      </c>
      <c r="G1556" s="19">
        <v>182.43</v>
      </c>
      <c r="H1556" s="16">
        <v>0.96202540690721949</v>
      </c>
      <c r="I1556" s="14">
        <v>43772</v>
      </c>
    </row>
    <row r="1557" spans="6:9" ht="15.75" x14ac:dyDescent="0.5">
      <c r="F1557" s="18">
        <v>43773</v>
      </c>
      <c r="G1557" s="15">
        <v>186.36</v>
      </c>
      <c r="H1557" s="16">
        <v>0.84703560766034813</v>
      </c>
      <c r="I1557" s="14">
        <v>43773</v>
      </c>
    </row>
    <row r="1558" spans="6:9" ht="15.75" x14ac:dyDescent="0.5">
      <c r="F1558" s="18">
        <v>43774</v>
      </c>
      <c r="G1558" s="19">
        <v>189.3</v>
      </c>
      <c r="H1558" s="16">
        <v>0.84214748132489392</v>
      </c>
      <c r="I1558" s="14">
        <v>43774</v>
      </c>
    </row>
    <row r="1559" spans="6:9" ht="15.75" x14ac:dyDescent="0.5">
      <c r="F1559" s="18">
        <v>43775</v>
      </c>
      <c r="G1559" s="15">
        <v>191.59</v>
      </c>
      <c r="H1559" s="16">
        <v>0.43895178017119141</v>
      </c>
      <c r="I1559" s="14">
        <v>43775</v>
      </c>
    </row>
    <row r="1560" spans="6:9" ht="15.75" x14ac:dyDescent="0.5">
      <c r="F1560" s="18">
        <v>43776</v>
      </c>
      <c r="G1560" s="19">
        <v>187.98</v>
      </c>
      <c r="H1560" s="16">
        <v>0.45786614478302623</v>
      </c>
      <c r="I1560" s="14">
        <v>43776</v>
      </c>
    </row>
    <row r="1561" spans="6:9" ht="15.75" x14ac:dyDescent="0.5">
      <c r="F1561" s="18">
        <v>43777</v>
      </c>
      <c r="G1561" s="15">
        <v>184.21</v>
      </c>
      <c r="H1561" s="16">
        <v>0.45731614432959555</v>
      </c>
      <c r="I1561" s="14">
        <v>43777</v>
      </c>
    </row>
    <row r="1562" spans="6:9" ht="15.75" x14ac:dyDescent="0.5">
      <c r="F1562" s="18">
        <v>43778</v>
      </c>
      <c r="G1562" s="19">
        <v>185.03</v>
      </c>
      <c r="H1562" s="16">
        <v>0.45373406819270246</v>
      </c>
      <c r="I1562" s="14">
        <v>43778</v>
      </c>
    </row>
    <row r="1563" spans="6:9" ht="15.75" x14ac:dyDescent="0.5">
      <c r="F1563" s="18">
        <v>43779</v>
      </c>
      <c r="G1563" s="15">
        <v>189.48</v>
      </c>
      <c r="H1563" s="16">
        <v>0.39037462120336286</v>
      </c>
      <c r="I1563" s="14">
        <v>43779</v>
      </c>
    </row>
    <row r="1564" spans="6:9" ht="15.75" x14ac:dyDescent="0.5">
      <c r="F1564" s="18">
        <v>43780</v>
      </c>
      <c r="G1564" s="19">
        <v>185.49</v>
      </c>
      <c r="H1564" s="16">
        <v>0.36146339653063841</v>
      </c>
      <c r="I1564" s="14">
        <v>43780</v>
      </c>
    </row>
    <row r="1565" spans="6:9" ht="15.75" x14ac:dyDescent="0.5">
      <c r="F1565" s="18">
        <v>43781</v>
      </c>
      <c r="G1565" s="15">
        <v>186.84</v>
      </c>
      <c r="H1565" s="16">
        <v>0.36271157457268549</v>
      </c>
      <c r="I1565" s="14">
        <v>43781</v>
      </c>
    </row>
    <row r="1566" spans="6:9" ht="15.75" x14ac:dyDescent="0.5">
      <c r="F1566" s="18">
        <v>43782</v>
      </c>
      <c r="G1566" s="19">
        <v>188.26</v>
      </c>
      <c r="H1566" s="16">
        <v>0.36487966022818868</v>
      </c>
      <c r="I1566" s="14">
        <v>43782</v>
      </c>
    </row>
    <row r="1567" spans="6:9" ht="15.75" x14ac:dyDescent="0.5">
      <c r="F1567" s="18">
        <v>43783</v>
      </c>
      <c r="G1567" s="15">
        <v>186</v>
      </c>
      <c r="H1567" s="16">
        <v>0.37645916761615977</v>
      </c>
      <c r="I1567" s="14">
        <v>43783</v>
      </c>
    </row>
    <row r="1568" spans="6:9" ht="15.75" x14ac:dyDescent="0.5">
      <c r="F1568" s="18">
        <v>43784</v>
      </c>
      <c r="G1568" s="19">
        <v>180.52</v>
      </c>
      <c r="H1568" s="16">
        <v>0.42580173451372333</v>
      </c>
      <c r="I1568" s="14">
        <v>43784</v>
      </c>
    </row>
    <row r="1569" spans="6:9" ht="15.75" x14ac:dyDescent="0.5">
      <c r="F1569" s="18">
        <v>43785</v>
      </c>
      <c r="G1569" s="15">
        <v>183.35</v>
      </c>
      <c r="H1569" s="16">
        <v>0.41297453747716295</v>
      </c>
      <c r="I1569" s="14">
        <v>43785</v>
      </c>
    </row>
    <row r="1570" spans="6:9" ht="15.75" x14ac:dyDescent="0.5">
      <c r="F1570" s="18">
        <v>43786</v>
      </c>
      <c r="G1570" s="19">
        <v>185.12</v>
      </c>
      <c r="H1570" s="16">
        <v>0.40289186617116213</v>
      </c>
      <c r="I1570" s="14">
        <v>43786</v>
      </c>
    </row>
    <row r="1571" spans="6:9" ht="15.75" x14ac:dyDescent="0.5">
      <c r="F1571" s="18">
        <v>43787</v>
      </c>
      <c r="G1571" s="15">
        <v>180.56</v>
      </c>
      <c r="H1571" s="16">
        <v>0.41607927989470145</v>
      </c>
      <c r="I1571" s="14">
        <v>43787</v>
      </c>
    </row>
    <row r="1572" spans="6:9" ht="15.75" x14ac:dyDescent="0.5">
      <c r="F1572" s="18">
        <v>43788</v>
      </c>
      <c r="G1572" s="19">
        <v>177.46</v>
      </c>
      <c r="H1572" s="16">
        <v>0.41346822419078288</v>
      </c>
      <c r="I1572" s="14">
        <v>43788</v>
      </c>
    </row>
    <row r="1573" spans="6:9" ht="15.75" x14ac:dyDescent="0.5">
      <c r="F1573" s="18">
        <v>43789</v>
      </c>
      <c r="G1573" s="15">
        <v>175.7</v>
      </c>
      <c r="H1573" s="16">
        <v>0.40048724046973128</v>
      </c>
      <c r="I1573" s="14">
        <v>43789</v>
      </c>
    </row>
    <row r="1574" spans="6:9" ht="15.75" x14ac:dyDescent="0.5">
      <c r="F1574" s="18">
        <v>43790</v>
      </c>
      <c r="G1574" s="19">
        <v>161.46</v>
      </c>
      <c r="H1574" s="16">
        <v>0.66012523329745043</v>
      </c>
      <c r="I1574" s="14">
        <v>43790</v>
      </c>
    </row>
    <row r="1575" spans="6:9" ht="15.75" x14ac:dyDescent="0.5">
      <c r="F1575" s="18">
        <v>43791</v>
      </c>
      <c r="G1575" s="15">
        <v>150.27000000000001</v>
      </c>
      <c r="H1575" s="16">
        <v>0.71774519214090593</v>
      </c>
      <c r="I1575" s="14">
        <v>43791</v>
      </c>
    </row>
    <row r="1576" spans="6:9" ht="15.75" x14ac:dyDescent="0.5">
      <c r="F1576" s="18">
        <v>43792</v>
      </c>
      <c r="G1576" s="19">
        <v>153.41999999999999</v>
      </c>
      <c r="H1576" s="16">
        <v>0.76462140614523555</v>
      </c>
      <c r="I1576" s="14">
        <v>43792</v>
      </c>
    </row>
    <row r="1577" spans="6:9" ht="15.75" x14ac:dyDescent="0.5">
      <c r="F1577" s="18">
        <v>43793</v>
      </c>
      <c r="G1577" s="15">
        <v>142.83000000000001</v>
      </c>
      <c r="H1577" s="16">
        <v>0.82630383545232011</v>
      </c>
      <c r="I1577" s="14">
        <v>43793</v>
      </c>
    </row>
    <row r="1578" spans="6:9" ht="15.75" x14ac:dyDescent="0.5">
      <c r="F1578" s="18">
        <v>43794</v>
      </c>
      <c r="G1578" s="19">
        <v>146.47999999999999</v>
      </c>
      <c r="H1578" s="16">
        <v>0.86429261182855754</v>
      </c>
      <c r="I1578" s="14">
        <v>43794</v>
      </c>
    </row>
    <row r="1579" spans="6:9" ht="15.75" x14ac:dyDescent="0.5">
      <c r="F1579" s="18">
        <v>43795</v>
      </c>
      <c r="G1579" s="15">
        <v>148.97</v>
      </c>
      <c r="H1579" s="16">
        <v>0.89894052113246659</v>
      </c>
      <c r="I1579" s="14">
        <v>43795</v>
      </c>
    </row>
    <row r="1580" spans="6:9" ht="15.75" x14ac:dyDescent="0.5">
      <c r="F1580" s="18">
        <v>43796</v>
      </c>
      <c r="G1580" s="19">
        <v>153.01</v>
      </c>
      <c r="H1580" s="16">
        <v>0.94178939522890637</v>
      </c>
      <c r="I1580" s="14">
        <v>43796</v>
      </c>
    </row>
    <row r="1581" spans="6:9" ht="15.75" x14ac:dyDescent="0.5">
      <c r="F1581" s="18">
        <v>43797</v>
      </c>
      <c r="G1581" s="15">
        <v>151.72</v>
      </c>
      <c r="H1581" s="16">
        <v>0.91918634876289429</v>
      </c>
      <c r="I1581" s="14">
        <v>43797</v>
      </c>
    </row>
    <row r="1582" spans="6:9" ht="15.75" x14ac:dyDescent="0.5">
      <c r="F1582" s="18">
        <v>43798</v>
      </c>
      <c r="G1582" s="19">
        <v>155.30000000000001</v>
      </c>
      <c r="H1582" s="16">
        <v>0.94149625375441459</v>
      </c>
      <c r="I1582" s="14">
        <v>43798</v>
      </c>
    </row>
    <row r="1583" spans="6:9" ht="15.75" x14ac:dyDescent="0.5">
      <c r="F1583" s="18">
        <v>43799</v>
      </c>
      <c r="G1583" s="15">
        <v>152.54</v>
      </c>
      <c r="H1583" s="16">
        <v>0.93897025749051399</v>
      </c>
      <c r="I1583" s="14">
        <v>43799</v>
      </c>
    </row>
    <row r="1584" spans="6:9" ht="15.75" x14ac:dyDescent="0.5">
      <c r="F1584" s="18">
        <v>43800</v>
      </c>
      <c r="G1584" s="19">
        <v>151.19</v>
      </c>
      <c r="H1584" s="16">
        <v>0.93922675685272417</v>
      </c>
      <c r="I1584" s="14">
        <v>43800</v>
      </c>
    </row>
    <row r="1585" spans="6:9" ht="15.75" x14ac:dyDescent="0.5">
      <c r="F1585" s="18">
        <v>43801</v>
      </c>
      <c r="G1585" s="15">
        <v>149.06</v>
      </c>
      <c r="H1585" s="16">
        <v>0.93891559874791719</v>
      </c>
      <c r="I1585" s="14">
        <v>43801</v>
      </c>
    </row>
    <row r="1586" spans="6:9" ht="15.75" x14ac:dyDescent="0.5">
      <c r="F1586" s="18">
        <v>43802</v>
      </c>
      <c r="G1586" s="19">
        <v>147.96</v>
      </c>
      <c r="H1586" s="16">
        <v>0.78749129213232494</v>
      </c>
      <c r="I1586" s="14">
        <v>43802</v>
      </c>
    </row>
    <row r="1587" spans="6:9" ht="15.75" x14ac:dyDescent="0.5">
      <c r="F1587" s="18">
        <v>43803</v>
      </c>
      <c r="G1587" s="15">
        <v>146.75</v>
      </c>
      <c r="H1587" s="16">
        <v>0.63639203155412682</v>
      </c>
      <c r="I1587" s="14">
        <v>43803</v>
      </c>
    </row>
    <row r="1588" spans="6:9" ht="15.75" x14ac:dyDescent="0.5">
      <c r="F1588" s="18">
        <v>43804</v>
      </c>
      <c r="G1588" s="19">
        <v>149.25</v>
      </c>
      <c r="H1588" s="16">
        <v>0.63030037003010853</v>
      </c>
      <c r="I1588" s="14">
        <v>43804</v>
      </c>
    </row>
    <row r="1589" spans="6:9" ht="15.75" x14ac:dyDescent="0.5">
      <c r="F1589" s="18">
        <v>43805</v>
      </c>
      <c r="G1589" s="15">
        <v>149.19</v>
      </c>
      <c r="H1589" s="16">
        <v>0.38511684204278723</v>
      </c>
      <c r="I1589" s="14">
        <v>43805</v>
      </c>
    </row>
    <row r="1590" spans="6:9" ht="15.75" x14ac:dyDescent="0.5">
      <c r="F1590" s="18">
        <v>43806</v>
      </c>
      <c r="G1590" s="19">
        <v>148.77000000000001</v>
      </c>
      <c r="H1590" s="16">
        <v>0.35336819737834363</v>
      </c>
      <c r="I1590" s="14">
        <v>43806</v>
      </c>
    </row>
    <row r="1591" spans="6:9" ht="15.75" x14ac:dyDescent="0.5">
      <c r="F1591" s="18">
        <v>43807</v>
      </c>
      <c r="G1591" s="15">
        <v>151.26</v>
      </c>
      <c r="H1591" s="16">
        <v>0.35283037213241258</v>
      </c>
      <c r="I1591" s="14">
        <v>43807</v>
      </c>
    </row>
    <row r="1592" spans="6:9" ht="15.75" x14ac:dyDescent="0.5">
      <c r="F1592" s="18">
        <v>43808</v>
      </c>
      <c r="G1592" s="19">
        <v>148.22999999999999</v>
      </c>
      <c r="H1592" s="16">
        <v>0.32673766798050569</v>
      </c>
      <c r="I1592" s="14">
        <v>43808</v>
      </c>
    </row>
    <row r="1593" spans="6:9" ht="15.75" x14ac:dyDescent="0.5">
      <c r="F1593" s="18">
        <v>43809</v>
      </c>
      <c r="G1593" s="15">
        <v>146.27000000000001</v>
      </c>
      <c r="H1593" s="16">
        <v>0.33238606727290149</v>
      </c>
      <c r="I1593" s="14">
        <v>43809</v>
      </c>
    </row>
    <row r="1594" spans="6:9" ht="15.75" x14ac:dyDescent="0.5">
      <c r="F1594" s="18">
        <v>43810</v>
      </c>
      <c r="G1594" s="19">
        <v>143.61000000000001</v>
      </c>
      <c r="H1594" s="16">
        <v>0.28553244269590711</v>
      </c>
      <c r="I1594" s="14">
        <v>43810</v>
      </c>
    </row>
    <row r="1595" spans="6:9" ht="15.75" x14ac:dyDescent="0.5">
      <c r="F1595" s="18">
        <v>43811</v>
      </c>
      <c r="G1595" s="15">
        <v>145.6</v>
      </c>
      <c r="H1595" s="16">
        <v>0.30160571913347922</v>
      </c>
      <c r="I1595" s="14">
        <v>43811</v>
      </c>
    </row>
    <row r="1596" spans="6:9" ht="15.75" x14ac:dyDescent="0.5">
      <c r="F1596" s="18">
        <v>43812</v>
      </c>
      <c r="G1596" s="19">
        <v>144.94</v>
      </c>
      <c r="H1596" s="16">
        <v>0.29952101439631884</v>
      </c>
      <c r="I1596" s="14">
        <v>43812</v>
      </c>
    </row>
    <row r="1597" spans="6:9" ht="15.75" x14ac:dyDescent="0.5">
      <c r="F1597" s="18">
        <v>43813</v>
      </c>
      <c r="G1597" s="15">
        <v>142.87</v>
      </c>
      <c r="H1597" s="16">
        <v>0.29985782547918649</v>
      </c>
      <c r="I1597" s="14">
        <v>43813</v>
      </c>
    </row>
    <row r="1598" spans="6:9" ht="15.75" x14ac:dyDescent="0.5">
      <c r="F1598" s="18">
        <v>43814</v>
      </c>
      <c r="G1598" s="19">
        <v>143.11000000000001</v>
      </c>
      <c r="H1598" s="16">
        <v>0.30027979494663182</v>
      </c>
      <c r="I1598" s="14">
        <v>43814</v>
      </c>
    </row>
    <row r="1599" spans="6:9" ht="15.75" x14ac:dyDescent="0.5">
      <c r="F1599" s="18">
        <v>43815</v>
      </c>
      <c r="G1599" s="15">
        <v>133.61000000000001</v>
      </c>
      <c r="H1599" s="16">
        <v>0.53082089392009435</v>
      </c>
      <c r="I1599" s="14">
        <v>43815</v>
      </c>
    </row>
    <row r="1600" spans="6:9" ht="15.75" x14ac:dyDescent="0.5">
      <c r="F1600" s="18">
        <v>43816</v>
      </c>
      <c r="G1600" s="19">
        <v>122.6</v>
      </c>
      <c r="H1600" s="16">
        <v>0.70887183307456536</v>
      </c>
      <c r="I1600" s="14">
        <v>43816</v>
      </c>
    </row>
    <row r="1601" spans="6:9" ht="15.75" x14ac:dyDescent="0.5">
      <c r="F1601" s="18">
        <v>43817</v>
      </c>
      <c r="G1601" s="15">
        <v>133.09</v>
      </c>
      <c r="H1601" s="16">
        <v>0.96264105459960525</v>
      </c>
      <c r="I1601" s="14">
        <v>43817</v>
      </c>
    </row>
    <row r="1602" spans="6:9" ht="15.75" x14ac:dyDescent="0.5">
      <c r="F1602" s="18">
        <v>43818</v>
      </c>
      <c r="G1602" s="19">
        <v>129.32</v>
      </c>
      <c r="H1602" s="16">
        <v>0.9692833284945005</v>
      </c>
      <c r="I1602" s="14">
        <v>43818</v>
      </c>
    </row>
    <row r="1603" spans="6:9" ht="15.75" x14ac:dyDescent="0.5">
      <c r="F1603" s="18">
        <v>43819</v>
      </c>
      <c r="G1603" s="15">
        <v>129.07</v>
      </c>
      <c r="H1603" s="16">
        <v>0.95103977636309944</v>
      </c>
      <c r="I1603" s="14">
        <v>43819</v>
      </c>
    </row>
    <row r="1604" spans="6:9" ht="15.75" x14ac:dyDescent="0.5">
      <c r="F1604" s="18">
        <v>43820</v>
      </c>
      <c r="G1604" s="19">
        <v>128.13</v>
      </c>
      <c r="H1604" s="16">
        <v>0.95033138737129408</v>
      </c>
      <c r="I1604" s="14">
        <v>43820</v>
      </c>
    </row>
    <row r="1605" spans="6:9" ht="15.75" x14ac:dyDescent="0.5">
      <c r="F1605" s="18">
        <v>43821</v>
      </c>
      <c r="G1605" s="15">
        <v>132.37</v>
      </c>
      <c r="H1605" s="16">
        <v>0.99506576216791764</v>
      </c>
      <c r="I1605" s="14">
        <v>43821</v>
      </c>
    </row>
    <row r="1606" spans="6:9" ht="15.75" x14ac:dyDescent="0.5">
      <c r="F1606" s="18">
        <v>43822</v>
      </c>
      <c r="G1606" s="19">
        <v>128.61000000000001</v>
      </c>
      <c r="H1606" s="16">
        <v>1.0024881498881668</v>
      </c>
      <c r="I1606" s="14">
        <v>43822</v>
      </c>
    </row>
    <row r="1607" spans="6:9" ht="15.75" x14ac:dyDescent="0.5">
      <c r="F1607" s="18">
        <v>43823</v>
      </c>
      <c r="G1607" s="15">
        <v>129.06</v>
      </c>
      <c r="H1607" s="16">
        <v>0.99351631572871946</v>
      </c>
      <c r="I1607" s="14">
        <v>43823</v>
      </c>
    </row>
    <row r="1608" spans="6:9" ht="15.75" x14ac:dyDescent="0.5">
      <c r="F1608" s="18">
        <v>43824</v>
      </c>
      <c r="G1608" s="19">
        <v>126.45</v>
      </c>
      <c r="H1608" s="16">
        <v>0.99487244284580822</v>
      </c>
      <c r="I1608" s="14">
        <v>43824</v>
      </c>
    </row>
    <row r="1609" spans="6:9" ht="15.75" x14ac:dyDescent="0.5">
      <c r="F1609" s="18">
        <v>43825</v>
      </c>
      <c r="G1609" s="15">
        <v>126.36</v>
      </c>
      <c r="H1609" s="16">
        <v>0.99700741809429627</v>
      </c>
      <c r="I1609" s="14">
        <v>43825</v>
      </c>
    </row>
    <row r="1610" spans="6:9" ht="15.75" x14ac:dyDescent="0.5">
      <c r="F1610" s="18">
        <v>43826</v>
      </c>
      <c r="G1610" s="19">
        <v>127.21</v>
      </c>
      <c r="H1610" s="16">
        <v>1.0004255269104929</v>
      </c>
      <c r="I1610" s="14">
        <v>43826</v>
      </c>
    </row>
    <row r="1611" spans="6:9" ht="15.75" x14ac:dyDescent="0.5">
      <c r="F1611" s="18">
        <v>43827</v>
      </c>
      <c r="G1611" s="15">
        <v>128.32</v>
      </c>
      <c r="H1611" s="16">
        <v>0.9098081214664625</v>
      </c>
      <c r="I1611" s="14">
        <v>43827</v>
      </c>
    </row>
    <row r="1612" spans="6:9" ht="15.75" x14ac:dyDescent="0.5">
      <c r="F1612" s="18">
        <v>43828</v>
      </c>
      <c r="G1612" s="19">
        <v>134.76</v>
      </c>
      <c r="H1612" s="16">
        <v>0.74822192576968904</v>
      </c>
      <c r="I1612" s="14">
        <v>43828</v>
      </c>
    </row>
    <row r="1613" spans="6:9" ht="15.75" x14ac:dyDescent="0.5">
      <c r="F1613" s="18">
        <v>43829</v>
      </c>
      <c r="G1613" s="15">
        <v>132.63</v>
      </c>
      <c r="H1613" s="16">
        <v>0.53429318952110672</v>
      </c>
      <c r="I1613" s="14">
        <v>43829</v>
      </c>
    </row>
    <row r="1614" spans="6:9" ht="15.75" x14ac:dyDescent="0.5">
      <c r="F1614" s="18">
        <v>43830</v>
      </c>
      <c r="G1614" s="19">
        <v>129.61000000000001</v>
      </c>
      <c r="H1614" s="16">
        <v>0.52095268780098325</v>
      </c>
      <c r="I1614" s="14">
        <v>43830</v>
      </c>
    </row>
    <row r="1615" spans="6:9" ht="15.75" x14ac:dyDescent="0.5">
      <c r="F1615" s="18">
        <v>43831</v>
      </c>
      <c r="G1615" s="15">
        <v>130.80000000000001</v>
      </c>
      <c r="H1615" s="16">
        <v>0.52394476305980164</v>
      </c>
      <c r="I1615" s="14">
        <v>43831</v>
      </c>
    </row>
    <row r="1616" spans="6:9" ht="15.75" x14ac:dyDescent="0.5">
      <c r="F1616" s="18">
        <v>43832</v>
      </c>
      <c r="G1616" s="19">
        <v>127.41</v>
      </c>
      <c r="H1616" s="16">
        <v>0.5527136481448004</v>
      </c>
      <c r="I1616" s="14">
        <v>43832</v>
      </c>
    </row>
    <row r="1617" spans="6:9" ht="15.75" x14ac:dyDescent="0.5">
      <c r="F1617" s="18">
        <v>43833</v>
      </c>
      <c r="G1617" s="15">
        <v>134.16999999999999</v>
      </c>
      <c r="H1617" s="16">
        <v>0.61802318579170867</v>
      </c>
      <c r="I1617" s="14">
        <v>43833</v>
      </c>
    </row>
    <row r="1618" spans="6:9" ht="15.75" x14ac:dyDescent="0.5">
      <c r="F1618" s="18">
        <v>43834</v>
      </c>
      <c r="G1618" s="19">
        <v>135.07</v>
      </c>
      <c r="H1618" s="16">
        <v>0.57928709896548214</v>
      </c>
      <c r="I1618" s="14">
        <v>43834</v>
      </c>
    </row>
    <row r="1619" spans="6:9" ht="15.75" x14ac:dyDescent="0.5">
      <c r="F1619" s="18">
        <v>43835</v>
      </c>
      <c r="G1619" s="15">
        <v>136.28</v>
      </c>
      <c r="H1619" s="16">
        <v>0.58013476844702638</v>
      </c>
      <c r="I1619" s="14">
        <v>43835</v>
      </c>
    </row>
    <row r="1620" spans="6:9" ht="15.75" x14ac:dyDescent="0.5">
      <c r="F1620" s="18">
        <v>43836</v>
      </c>
      <c r="G1620" s="19">
        <v>144.30000000000001</v>
      </c>
      <c r="H1620" s="16">
        <v>0.64437741458735653</v>
      </c>
      <c r="I1620" s="14">
        <v>43836</v>
      </c>
    </row>
    <row r="1621" spans="6:9" ht="15.75" x14ac:dyDescent="0.5">
      <c r="F1621" s="18">
        <v>43837</v>
      </c>
      <c r="G1621" s="15">
        <v>143.54</v>
      </c>
      <c r="H1621" s="16">
        <v>0.64903908634247809</v>
      </c>
      <c r="I1621" s="14">
        <v>43837</v>
      </c>
    </row>
    <row r="1622" spans="6:9" ht="15.75" x14ac:dyDescent="0.5">
      <c r="F1622" s="18">
        <v>43838</v>
      </c>
      <c r="G1622" s="19">
        <v>141.26</v>
      </c>
      <c r="H1622" s="16">
        <v>0.67257734211869413</v>
      </c>
      <c r="I1622" s="14">
        <v>43838</v>
      </c>
    </row>
    <row r="1623" spans="6:9" ht="15.75" x14ac:dyDescent="0.5">
      <c r="F1623" s="18">
        <v>43839</v>
      </c>
      <c r="G1623" s="15">
        <v>138.97999999999999</v>
      </c>
      <c r="H1623" s="16">
        <v>0.69263901743818923</v>
      </c>
      <c r="I1623" s="14">
        <v>43839</v>
      </c>
    </row>
    <row r="1624" spans="6:9" ht="15.75" x14ac:dyDescent="0.5">
      <c r="F1624" s="18">
        <v>43840</v>
      </c>
      <c r="G1624" s="19">
        <v>143.96</v>
      </c>
      <c r="H1624" s="16">
        <v>0.65756172973623828</v>
      </c>
      <c r="I1624" s="14">
        <v>43840</v>
      </c>
    </row>
    <row r="1625" spans="6:9" ht="15.75" x14ac:dyDescent="0.5">
      <c r="F1625" s="18">
        <v>43841</v>
      </c>
      <c r="G1625" s="15">
        <v>142.93</v>
      </c>
      <c r="H1625" s="16">
        <v>0.6463859703746746</v>
      </c>
      <c r="I1625" s="14">
        <v>43841</v>
      </c>
    </row>
    <row r="1626" spans="6:9" ht="15.75" x14ac:dyDescent="0.5">
      <c r="F1626" s="18">
        <v>43842</v>
      </c>
      <c r="G1626" s="19">
        <v>145.87</v>
      </c>
      <c r="H1626" s="16">
        <v>0.61557232444551502</v>
      </c>
      <c r="I1626" s="14">
        <v>43842</v>
      </c>
    </row>
    <row r="1627" spans="6:9" ht="15.75" x14ac:dyDescent="0.5">
      <c r="F1627" s="18">
        <v>43843</v>
      </c>
      <c r="G1627" s="15">
        <v>144.22999999999999</v>
      </c>
      <c r="H1627" s="16">
        <v>0.63136792481100745</v>
      </c>
      <c r="I1627" s="14">
        <v>43843</v>
      </c>
    </row>
    <row r="1628" spans="6:9" ht="15.75" x14ac:dyDescent="0.5">
      <c r="F1628" s="18">
        <v>43844</v>
      </c>
      <c r="G1628" s="19">
        <v>165.96</v>
      </c>
      <c r="H1628" s="16">
        <v>1.0327325650737469</v>
      </c>
      <c r="I1628" s="14">
        <v>43844</v>
      </c>
    </row>
    <row r="1629" spans="6:9" ht="15.75" x14ac:dyDescent="0.5">
      <c r="F1629" s="18">
        <v>43845</v>
      </c>
      <c r="G1629" s="15">
        <v>166.23</v>
      </c>
      <c r="H1629" s="16">
        <v>1.0170457685972341</v>
      </c>
      <c r="I1629" s="14">
        <v>43845</v>
      </c>
    </row>
    <row r="1630" spans="6:9" ht="15.75" x14ac:dyDescent="0.5">
      <c r="F1630" s="18">
        <v>43846</v>
      </c>
      <c r="G1630" s="19">
        <v>164.39</v>
      </c>
      <c r="H1630" s="16">
        <v>1.0331034131599133</v>
      </c>
      <c r="I1630" s="14">
        <v>43846</v>
      </c>
    </row>
    <row r="1631" spans="6:9" ht="15.75" x14ac:dyDescent="0.5">
      <c r="F1631" s="18">
        <v>43847</v>
      </c>
      <c r="G1631" s="15">
        <v>170.78</v>
      </c>
      <c r="H1631" s="16">
        <v>1.0410968947290291</v>
      </c>
      <c r="I1631" s="14">
        <v>43847</v>
      </c>
    </row>
    <row r="1632" spans="6:9" ht="15.75" x14ac:dyDescent="0.5">
      <c r="F1632" s="18">
        <v>43848</v>
      </c>
      <c r="G1632" s="19">
        <v>175.37</v>
      </c>
      <c r="H1632" s="16">
        <v>1.0062852359134955</v>
      </c>
      <c r="I1632" s="14">
        <v>43848</v>
      </c>
    </row>
    <row r="1633" spans="6:9" ht="15.75" x14ac:dyDescent="0.5">
      <c r="F1633" s="18">
        <v>43849</v>
      </c>
      <c r="G1633" s="15">
        <v>166.97</v>
      </c>
      <c r="H1633" s="16">
        <v>1.0893935584284073</v>
      </c>
      <c r="I1633" s="14">
        <v>43849</v>
      </c>
    </row>
    <row r="1634" spans="6:9" ht="15.75" x14ac:dyDescent="0.5">
      <c r="F1634" s="18">
        <v>43850</v>
      </c>
      <c r="G1634" s="19">
        <v>167.12</v>
      </c>
      <c r="H1634" s="16">
        <v>1.0738098546226935</v>
      </c>
      <c r="I1634" s="14">
        <v>43850</v>
      </c>
    </row>
    <row r="1635" spans="6:9" ht="15.75" x14ac:dyDescent="0.5">
      <c r="F1635" s="18">
        <v>43851</v>
      </c>
      <c r="G1635" s="15">
        <v>169.7</v>
      </c>
      <c r="H1635" s="16">
        <v>1.0513618551153983</v>
      </c>
      <c r="I1635" s="14">
        <v>43851</v>
      </c>
    </row>
    <row r="1636" spans="6:9" ht="15.75" x14ac:dyDescent="0.5">
      <c r="F1636" s="18">
        <v>43852</v>
      </c>
      <c r="G1636" s="19">
        <v>168.29</v>
      </c>
      <c r="H1636" s="16">
        <v>1.0541218343872714</v>
      </c>
      <c r="I1636" s="14">
        <v>43852</v>
      </c>
    </row>
    <row r="1637" spans="6:9" ht="15.75" x14ac:dyDescent="0.5">
      <c r="F1637" s="18">
        <v>43853</v>
      </c>
      <c r="G1637" s="15">
        <v>162.93</v>
      </c>
      <c r="H1637" s="16">
        <v>1.0897547882507514</v>
      </c>
      <c r="I1637" s="14">
        <v>43853</v>
      </c>
    </row>
    <row r="1638" spans="6:9" ht="15.75" x14ac:dyDescent="0.5">
      <c r="F1638" s="18">
        <v>43854</v>
      </c>
      <c r="G1638" s="19">
        <v>163.05000000000001</v>
      </c>
      <c r="H1638" s="16">
        <v>1.089365432083454</v>
      </c>
      <c r="I1638" s="14">
        <v>43854</v>
      </c>
    </row>
    <row r="1639" spans="6:9" ht="15.75" x14ac:dyDescent="0.5">
      <c r="F1639" s="18">
        <v>43855</v>
      </c>
      <c r="G1639" s="15">
        <v>161.28</v>
      </c>
      <c r="H1639" s="16">
        <v>1.0890148392172538</v>
      </c>
      <c r="I1639" s="14">
        <v>43855</v>
      </c>
    </row>
    <row r="1640" spans="6:9" ht="15.75" x14ac:dyDescent="0.5">
      <c r="F1640" s="18">
        <v>43856</v>
      </c>
      <c r="G1640" s="19">
        <v>168.08</v>
      </c>
      <c r="H1640" s="16">
        <v>0.61275595698252694</v>
      </c>
      <c r="I1640" s="14">
        <v>43856</v>
      </c>
    </row>
    <row r="1641" spans="6:9" ht="15.75" x14ac:dyDescent="0.5">
      <c r="F1641" s="18">
        <v>43857</v>
      </c>
      <c r="G1641" s="15">
        <v>170.93</v>
      </c>
      <c r="H1641" s="16">
        <v>0.6216093910548065</v>
      </c>
      <c r="I1641" s="14">
        <v>43857</v>
      </c>
    </row>
    <row r="1642" spans="6:9" ht="15.75" x14ac:dyDescent="0.5">
      <c r="F1642" s="18">
        <v>43858</v>
      </c>
      <c r="G1642" s="19">
        <v>176.37</v>
      </c>
      <c r="H1642" s="16">
        <v>0.64091541555546971</v>
      </c>
      <c r="I1642" s="14">
        <v>43858</v>
      </c>
    </row>
    <row r="1643" spans="6:9" ht="15.75" x14ac:dyDescent="0.5">
      <c r="F1643" s="18">
        <v>43859</v>
      </c>
      <c r="G1643" s="15">
        <v>175.05</v>
      </c>
      <c r="H1643" s="16">
        <v>0.60104638051904191</v>
      </c>
      <c r="I1643" s="14">
        <v>43859</v>
      </c>
    </row>
    <row r="1644" spans="6:9" ht="15.75" x14ac:dyDescent="0.5">
      <c r="F1644" s="18">
        <v>43860</v>
      </c>
      <c r="G1644" s="19">
        <v>184.69</v>
      </c>
      <c r="H1644" s="16">
        <v>0.67580350362624952</v>
      </c>
      <c r="I1644" s="14">
        <v>43860</v>
      </c>
    </row>
    <row r="1645" spans="6:9" ht="15.75" x14ac:dyDescent="0.5">
      <c r="F1645" s="18">
        <v>43861</v>
      </c>
      <c r="G1645" s="15">
        <v>180.16</v>
      </c>
      <c r="H1645" s="16">
        <v>0.59893108793891237</v>
      </c>
      <c r="I1645" s="14">
        <v>43861</v>
      </c>
    </row>
    <row r="1646" spans="6:9" ht="15.75" x14ac:dyDescent="0.5">
      <c r="F1646" s="18">
        <v>43862</v>
      </c>
      <c r="G1646" s="19">
        <v>183.67</v>
      </c>
      <c r="H1646" s="16">
        <v>0.60330964373348728</v>
      </c>
      <c r="I1646" s="14">
        <v>43862</v>
      </c>
    </row>
    <row r="1647" spans="6:9" ht="15.75" x14ac:dyDescent="0.5">
      <c r="F1647" s="18">
        <v>43863</v>
      </c>
      <c r="G1647" s="15">
        <v>188.62</v>
      </c>
      <c r="H1647" s="16">
        <v>0.61447270620462902</v>
      </c>
      <c r="I1647" s="14">
        <v>43863</v>
      </c>
    </row>
    <row r="1648" spans="6:9" ht="15.75" x14ac:dyDescent="0.5">
      <c r="F1648" s="18">
        <v>43864</v>
      </c>
      <c r="G1648" s="19">
        <v>189.87</v>
      </c>
      <c r="H1648" s="16">
        <v>0.60238017067380156</v>
      </c>
      <c r="I1648" s="14">
        <v>43864</v>
      </c>
    </row>
    <row r="1649" spans="6:9" ht="15.75" x14ac:dyDescent="0.5">
      <c r="F1649" s="18">
        <v>43865</v>
      </c>
      <c r="G1649" s="15">
        <v>189.25</v>
      </c>
      <c r="H1649" s="16">
        <v>0.53102172717818941</v>
      </c>
      <c r="I1649" s="14">
        <v>43865</v>
      </c>
    </row>
    <row r="1650" spans="6:9" ht="15.75" x14ac:dyDescent="0.5">
      <c r="F1650" s="18">
        <v>43866</v>
      </c>
      <c r="G1650" s="19">
        <v>204.23</v>
      </c>
      <c r="H1650" s="16">
        <v>0.66828893290175573</v>
      </c>
      <c r="I1650" s="14">
        <v>43866</v>
      </c>
    </row>
    <row r="1651" spans="6:9" ht="15.75" x14ac:dyDescent="0.5">
      <c r="F1651" s="18">
        <v>43867</v>
      </c>
      <c r="G1651" s="15">
        <v>212.34</v>
      </c>
      <c r="H1651" s="16">
        <v>0.64348276980527275</v>
      </c>
      <c r="I1651" s="14">
        <v>43867</v>
      </c>
    </row>
    <row r="1652" spans="6:9" ht="15.75" x14ac:dyDescent="0.5">
      <c r="F1652" s="18">
        <v>43868</v>
      </c>
      <c r="G1652" s="19">
        <v>222.73</v>
      </c>
      <c r="H1652" s="16">
        <v>0.65366224237854686</v>
      </c>
      <c r="I1652" s="14">
        <v>43868</v>
      </c>
    </row>
    <row r="1653" spans="6:9" ht="15.75" x14ac:dyDescent="0.5">
      <c r="F1653" s="18">
        <v>43869</v>
      </c>
      <c r="G1653" s="15">
        <v>223.15</v>
      </c>
      <c r="H1653" s="16">
        <v>0.66822156760028095</v>
      </c>
      <c r="I1653" s="14">
        <v>43869</v>
      </c>
    </row>
    <row r="1654" spans="6:9" ht="15.75" x14ac:dyDescent="0.5">
      <c r="F1654" s="18">
        <v>43870</v>
      </c>
      <c r="G1654" s="19">
        <v>228.58</v>
      </c>
      <c r="H1654" s="16">
        <v>0.66520586703215423</v>
      </c>
      <c r="I1654" s="14">
        <v>43870</v>
      </c>
    </row>
    <row r="1655" spans="6:9" ht="15.75" x14ac:dyDescent="0.5">
      <c r="F1655" s="18">
        <v>43871</v>
      </c>
      <c r="G1655" s="15">
        <v>223.52</v>
      </c>
      <c r="H1655" s="16">
        <v>0.7025507582109457</v>
      </c>
      <c r="I1655" s="14">
        <v>43871</v>
      </c>
    </row>
    <row r="1656" spans="6:9" ht="15.75" x14ac:dyDescent="0.5">
      <c r="F1656" s="18">
        <v>43872</v>
      </c>
      <c r="G1656" s="19">
        <v>235.85</v>
      </c>
      <c r="H1656" s="16">
        <v>0.70274994253932388</v>
      </c>
      <c r="I1656" s="14">
        <v>43872</v>
      </c>
    </row>
    <row r="1657" spans="6:9" ht="15.75" x14ac:dyDescent="0.5">
      <c r="F1657" s="18">
        <v>43873</v>
      </c>
      <c r="G1657" s="15">
        <v>265.41000000000003</v>
      </c>
      <c r="H1657" s="16">
        <v>0.87806153067226711</v>
      </c>
      <c r="I1657" s="14">
        <v>43873</v>
      </c>
    </row>
    <row r="1658" spans="6:9" ht="15.75" x14ac:dyDescent="0.5">
      <c r="F1658" s="18">
        <v>43874</v>
      </c>
      <c r="G1658" s="19">
        <v>268.10000000000002</v>
      </c>
      <c r="H1658" s="16">
        <v>0.88664709541654485</v>
      </c>
      <c r="I1658" s="14">
        <v>43874</v>
      </c>
    </row>
    <row r="1659" spans="6:9" ht="15.75" x14ac:dyDescent="0.5">
      <c r="F1659" s="18">
        <v>43875</v>
      </c>
      <c r="G1659" s="15">
        <v>284.22000000000003</v>
      </c>
      <c r="H1659" s="16">
        <v>0.9030271555438838</v>
      </c>
      <c r="I1659" s="14">
        <v>43875</v>
      </c>
    </row>
    <row r="1660" spans="6:9" ht="15.75" x14ac:dyDescent="0.5">
      <c r="F1660" s="18">
        <v>43876</v>
      </c>
      <c r="G1660" s="19">
        <v>264.73</v>
      </c>
      <c r="H1660" s="16">
        <v>1.1331449489738423</v>
      </c>
      <c r="I1660" s="14">
        <v>43876</v>
      </c>
    </row>
    <row r="1661" spans="6:9" ht="15.75" x14ac:dyDescent="0.5">
      <c r="F1661" s="18">
        <v>43877</v>
      </c>
      <c r="G1661" s="15">
        <v>259.89</v>
      </c>
      <c r="H1661" s="16">
        <v>1.1571689949569592</v>
      </c>
      <c r="I1661" s="14">
        <v>43877</v>
      </c>
    </row>
    <row r="1662" spans="6:9" ht="15.75" x14ac:dyDescent="0.5">
      <c r="F1662" s="18">
        <v>43878</v>
      </c>
      <c r="G1662" s="19">
        <v>266.36</v>
      </c>
      <c r="H1662" s="16">
        <v>1.1001654988197942</v>
      </c>
      <c r="I1662" s="14">
        <v>43878</v>
      </c>
    </row>
    <row r="1663" spans="6:9" ht="15.75" x14ac:dyDescent="0.5">
      <c r="F1663" s="18">
        <v>43879</v>
      </c>
      <c r="G1663" s="15">
        <v>281.94</v>
      </c>
      <c r="H1663" s="16">
        <v>1.1194470592901993</v>
      </c>
      <c r="I1663" s="14">
        <v>43879</v>
      </c>
    </row>
    <row r="1664" spans="6:9" ht="15.75" x14ac:dyDescent="0.5">
      <c r="F1664" s="18">
        <v>43880</v>
      </c>
      <c r="G1664" s="19">
        <v>259.76</v>
      </c>
      <c r="H1664" s="16">
        <v>1.300291479910322</v>
      </c>
      <c r="I1664" s="14">
        <v>43880</v>
      </c>
    </row>
    <row r="1665" spans="6:9" ht="15.75" x14ac:dyDescent="0.5">
      <c r="F1665" s="18">
        <v>43881</v>
      </c>
      <c r="G1665" s="15">
        <v>257.95</v>
      </c>
      <c r="H1665" s="16">
        <v>1.3051752388973521</v>
      </c>
      <c r="I1665" s="14">
        <v>43881</v>
      </c>
    </row>
    <row r="1666" spans="6:9" ht="15.75" x14ac:dyDescent="0.5">
      <c r="F1666" s="18">
        <v>43882</v>
      </c>
      <c r="G1666" s="19">
        <v>265.60000000000002</v>
      </c>
      <c r="H1666" s="16">
        <v>1.3078938906632291</v>
      </c>
      <c r="I1666" s="14">
        <v>43882</v>
      </c>
    </row>
    <row r="1667" spans="6:9" ht="15.75" x14ac:dyDescent="0.5">
      <c r="F1667" s="18">
        <v>43883</v>
      </c>
      <c r="G1667" s="15">
        <v>262.33</v>
      </c>
      <c r="H1667" s="16">
        <v>1.296775702025126</v>
      </c>
      <c r="I1667" s="14">
        <v>43883</v>
      </c>
    </row>
    <row r="1668" spans="6:9" ht="15.75" x14ac:dyDescent="0.5">
      <c r="F1668" s="18">
        <v>43884</v>
      </c>
      <c r="G1668" s="19">
        <v>273.75</v>
      </c>
      <c r="H1668" s="16">
        <v>1.2822899992701695</v>
      </c>
      <c r="I1668" s="14">
        <v>43884</v>
      </c>
    </row>
    <row r="1669" spans="6:9" ht="15.75" x14ac:dyDescent="0.5">
      <c r="F1669" s="18">
        <v>43885</v>
      </c>
      <c r="G1669" s="15">
        <v>265.22000000000003</v>
      </c>
      <c r="H1669" s="16">
        <v>1.055630527494124</v>
      </c>
      <c r="I1669" s="14">
        <v>43885</v>
      </c>
    </row>
    <row r="1670" spans="6:9" ht="15.75" x14ac:dyDescent="0.5">
      <c r="F1670" s="18">
        <v>43886</v>
      </c>
      <c r="G1670" s="19">
        <v>247.82</v>
      </c>
      <c r="H1670" s="16">
        <v>1.1423126510838184</v>
      </c>
      <c r="I1670" s="14">
        <v>43886</v>
      </c>
    </row>
    <row r="1671" spans="6:9" ht="15.75" x14ac:dyDescent="0.5">
      <c r="F1671" s="18">
        <v>43887</v>
      </c>
      <c r="G1671" s="15">
        <v>225.68</v>
      </c>
      <c r="H1671" s="16">
        <v>1.1718776022933237</v>
      </c>
      <c r="I1671" s="14">
        <v>43887</v>
      </c>
    </row>
    <row r="1672" spans="6:9" ht="15.75" x14ac:dyDescent="0.5">
      <c r="F1672" s="18">
        <v>43888</v>
      </c>
      <c r="G1672" s="19">
        <v>226.75</v>
      </c>
      <c r="H1672" s="16">
        <v>1.1178284290094787</v>
      </c>
      <c r="I1672" s="14">
        <v>43888</v>
      </c>
    </row>
    <row r="1673" spans="6:9" ht="15.75" x14ac:dyDescent="0.5">
      <c r="F1673" s="18">
        <v>43889</v>
      </c>
      <c r="G1673" s="15">
        <v>226.76</v>
      </c>
      <c r="H1673" s="16">
        <v>1.1201430113834936</v>
      </c>
      <c r="I1673" s="14">
        <v>43889</v>
      </c>
    </row>
    <row r="1674" spans="6:9" ht="15.75" x14ac:dyDescent="0.5">
      <c r="F1674" s="18">
        <v>43890</v>
      </c>
      <c r="G1674" s="19">
        <v>219.85</v>
      </c>
      <c r="H1674" s="16">
        <v>1.0949863358166831</v>
      </c>
      <c r="I1674" s="14">
        <v>43890</v>
      </c>
    </row>
    <row r="1675" spans="6:9" ht="15.75" x14ac:dyDescent="0.5">
      <c r="F1675" s="18">
        <v>43891</v>
      </c>
      <c r="G1675" s="15">
        <v>218.97</v>
      </c>
      <c r="H1675" s="16">
        <v>0.96830311374142819</v>
      </c>
      <c r="I1675" s="14">
        <v>43891</v>
      </c>
    </row>
    <row r="1676" spans="6:9" ht="15.75" x14ac:dyDescent="0.5">
      <c r="F1676" s="18">
        <v>43892</v>
      </c>
      <c r="G1676" s="19">
        <v>230.57</v>
      </c>
      <c r="H1676" s="16">
        <v>0.97054307312772459</v>
      </c>
      <c r="I1676" s="14">
        <v>43892</v>
      </c>
    </row>
    <row r="1677" spans="6:9" ht="15.75" x14ac:dyDescent="0.5">
      <c r="F1677" s="18">
        <v>43893</v>
      </c>
      <c r="G1677" s="15">
        <v>224.48</v>
      </c>
      <c r="H1677" s="16">
        <v>0.97648569030765109</v>
      </c>
      <c r="I1677" s="14">
        <v>43893</v>
      </c>
    </row>
    <row r="1678" spans="6:9" ht="15.75" x14ac:dyDescent="0.5">
      <c r="F1678" s="18">
        <v>43894</v>
      </c>
      <c r="G1678" s="19">
        <v>224.52</v>
      </c>
      <c r="H1678" s="16">
        <v>0.93659206324201227</v>
      </c>
      <c r="I1678" s="14">
        <v>43894</v>
      </c>
    </row>
    <row r="1679" spans="6:9" ht="15.75" x14ac:dyDescent="0.5">
      <c r="F1679" s="18">
        <v>43895</v>
      </c>
      <c r="G1679" s="15">
        <v>229.27</v>
      </c>
      <c r="H1679" s="16">
        <v>0.96487476675143935</v>
      </c>
      <c r="I1679" s="14">
        <v>43895</v>
      </c>
    </row>
    <row r="1680" spans="6:9" ht="15.75" x14ac:dyDescent="0.5">
      <c r="F1680" s="18">
        <v>43896</v>
      </c>
      <c r="G1680" s="19">
        <v>243.53</v>
      </c>
      <c r="H1680" s="16">
        <v>1.0178191383721</v>
      </c>
      <c r="I1680" s="14">
        <v>43896</v>
      </c>
    </row>
    <row r="1681" spans="6:9" ht="15.75" x14ac:dyDescent="0.5">
      <c r="F1681" s="18">
        <v>43897</v>
      </c>
      <c r="G1681" s="15">
        <v>237.85</v>
      </c>
      <c r="H1681" s="16">
        <v>1.0109069890495803</v>
      </c>
      <c r="I1681" s="14">
        <v>43897</v>
      </c>
    </row>
    <row r="1682" spans="6:9" ht="15.75" x14ac:dyDescent="0.5">
      <c r="F1682" s="18">
        <v>43898</v>
      </c>
      <c r="G1682" s="19">
        <v>200.69</v>
      </c>
      <c r="H1682" s="16">
        <v>1.4320986554539787</v>
      </c>
      <c r="I1682" s="14">
        <v>43898</v>
      </c>
    </row>
    <row r="1683" spans="6:9" ht="15.75" x14ac:dyDescent="0.5">
      <c r="F1683" s="18">
        <v>43899</v>
      </c>
      <c r="G1683" s="15">
        <v>201.99</v>
      </c>
      <c r="H1683" s="16">
        <v>1.3276392316589034</v>
      </c>
      <c r="I1683" s="14">
        <v>43899</v>
      </c>
    </row>
    <row r="1684" spans="6:9" ht="15.75" x14ac:dyDescent="0.5">
      <c r="F1684" s="18">
        <v>43900</v>
      </c>
      <c r="G1684" s="19">
        <v>200.77</v>
      </c>
      <c r="H1684" s="16">
        <v>1.3241296583044337</v>
      </c>
      <c r="I1684" s="14">
        <v>43900</v>
      </c>
    </row>
    <row r="1685" spans="6:9" ht="15.75" x14ac:dyDescent="0.5">
      <c r="F1685" s="18">
        <v>43901</v>
      </c>
      <c r="G1685" s="15">
        <v>194.87</v>
      </c>
      <c r="H1685" s="16">
        <v>1.3279037844655981</v>
      </c>
      <c r="I1685" s="14">
        <v>43901</v>
      </c>
    </row>
    <row r="1686" spans="6:9" ht="15.75" x14ac:dyDescent="0.5">
      <c r="F1686" s="18">
        <v>43902</v>
      </c>
      <c r="G1686" s="19">
        <v>112.35</v>
      </c>
      <c r="H1686" s="16">
        <v>3.8086800094088007</v>
      </c>
      <c r="I1686" s="14">
        <v>43902</v>
      </c>
    </row>
    <row r="1687" spans="6:9" ht="15.75" x14ac:dyDescent="0.5">
      <c r="F1687" s="18">
        <v>43903</v>
      </c>
      <c r="G1687" s="15">
        <v>133.19999999999999</v>
      </c>
      <c r="H1687" s="16">
        <v>4.0866371033039952</v>
      </c>
      <c r="I1687" s="14">
        <v>43903</v>
      </c>
    </row>
    <row r="1688" spans="6:9" ht="15.75" x14ac:dyDescent="0.5">
      <c r="F1688" s="18">
        <v>43904</v>
      </c>
      <c r="G1688" s="19">
        <v>123.31</v>
      </c>
      <c r="H1688" s="16">
        <v>4.0350855722266346</v>
      </c>
      <c r="I1688" s="14">
        <v>43904</v>
      </c>
    </row>
    <row r="1689" spans="6:9" ht="15.75" x14ac:dyDescent="0.5">
      <c r="F1689" s="18">
        <v>43905</v>
      </c>
      <c r="G1689" s="15">
        <v>125.21</v>
      </c>
      <c r="H1689" s="16">
        <v>4.0572688539764696</v>
      </c>
      <c r="I1689" s="14">
        <v>43905</v>
      </c>
    </row>
    <row r="1690" spans="6:9" ht="15.75" x14ac:dyDescent="0.5">
      <c r="F1690" s="18">
        <v>43906</v>
      </c>
      <c r="G1690" s="19">
        <v>110.61</v>
      </c>
      <c r="H1690" s="16">
        <v>4.0690648784929921</v>
      </c>
      <c r="I1690" s="14">
        <v>43906</v>
      </c>
    </row>
    <row r="1691" spans="6:9" ht="15.75" x14ac:dyDescent="0.5">
      <c r="F1691" s="18">
        <v>43907</v>
      </c>
      <c r="G1691" s="15">
        <v>113.94</v>
      </c>
      <c r="H1691" s="16">
        <v>4.0776559019214762</v>
      </c>
      <c r="I1691" s="14">
        <v>43907</v>
      </c>
    </row>
    <row r="1692" spans="6:9" ht="15.75" x14ac:dyDescent="0.5">
      <c r="F1692" s="18">
        <v>43908</v>
      </c>
      <c r="G1692" s="19">
        <v>114.84</v>
      </c>
      <c r="H1692" s="16">
        <v>4.0190943369226808</v>
      </c>
      <c r="I1692" s="14">
        <v>43908</v>
      </c>
    </row>
    <row r="1693" spans="6:9" ht="15.75" x14ac:dyDescent="0.5">
      <c r="F1693" s="18">
        <v>43909</v>
      </c>
      <c r="G1693" s="15">
        <v>136.59</v>
      </c>
      <c r="H1693" s="16">
        <v>4.3114817278278474</v>
      </c>
      <c r="I1693" s="14">
        <v>43909</v>
      </c>
    </row>
    <row r="1694" spans="6:9" ht="15.75" x14ac:dyDescent="0.5">
      <c r="F1694" s="18">
        <v>43910</v>
      </c>
      <c r="G1694" s="19">
        <v>132.74</v>
      </c>
      <c r="H1694" s="16">
        <v>4.2182462187903811</v>
      </c>
      <c r="I1694" s="14">
        <v>43910</v>
      </c>
    </row>
    <row r="1695" spans="6:9" ht="15.75" x14ac:dyDescent="0.5">
      <c r="F1695" s="18">
        <v>43911</v>
      </c>
      <c r="G1695" s="15">
        <v>132.82</v>
      </c>
      <c r="H1695" s="16">
        <v>4.2157108841562652</v>
      </c>
      <c r="I1695" s="14">
        <v>43911</v>
      </c>
    </row>
    <row r="1696" spans="6:9" ht="15.75" x14ac:dyDescent="0.5">
      <c r="F1696" s="18">
        <v>43912</v>
      </c>
      <c r="G1696" s="19">
        <v>123.32</v>
      </c>
      <c r="H1696" s="16">
        <v>4.2175336732398057</v>
      </c>
      <c r="I1696" s="14">
        <v>43912</v>
      </c>
    </row>
    <row r="1697" spans="6:9" ht="15.75" x14ac:dyDescent="0.5">
      <c r="F1697" s="18">
        <v>43913</v>
      </c>
      <c r="G1697" s="15">
        <v>134.91</v>
      </c>
      <c r="H1697" s="16">
        <v>4.3055792088328237</v>
      </c>
      <c r="I1697" s="14">
        <v>43913</v>
      </c>
    </row>
    <row r="1698" spans="6:9" ht="15.75" x14ac:dyDescent="0.5">
      <c r="F1698" s="18">
        <v>43914</v>
      </c>
      <c r="G1698" s="19">
        <v>138.76</v>
      </c>
      <c r="H1698" s="16">
        <v>2.1083757162302592</v>
      </c>
      <c r="I1698" s="14">
        <v>43914</v>
      </c>
    </row>
    <row r="1699" spans="6:9" ht="15.75" x14ac:dyDescent="0.5">
      <c r="F1699" s="18">
        <v>43915</v>
      </c>
      <c r="G1699" s="15">
        <v>136.19999999999999</v>
      </c>
      <c r="H1699" s="16">
        <v>1.8035106879194107</v>
      </c>
      <c r="I1699" s="14">
        <v>43915</v>
      </c>
    </row>
    <row r="1700" spans="6:9" ht="15.75" x14ac:dyDescent="0.5">
      <c r="F1700" s="18">
        <v>43916</v>
      </c>
      <c r="G1700" s="19">
        <v>138.36000000000001</v>
      </c>
      <c r="H1700" s="16">
        <v>1.7115042597684367</v>
      </c>
      <c r="I1700" s="14">
        <v>43916</v>
      </c>
    </row>
    <row r="1701" spans="6:9" ht="15.75" x14ac:dyDescent="0.5">
      <c r="F1701" s="18">
        <v>43917</v>
      </c>
      <c r="G1701" s="15">
        <v>133.94</v>
      </c>
      <c r="H1701" s="16">
        <v>1.7329621693102153</v>
      </c>
      <c r="I1701" s="14">
        <v>43917</v>
      </c>
    </row>
    <row r="1702" spans="6:9" ht="15.75" x14ac:dyDescent="0.5">
      <c r="F1702" s="18">
        <v>43918</v>
      </c>
      <c r="G1702" s="19">
        <v>130.99</v>
      </c>
      <c r="H1702" s="16">
        <v>1.4820911995546149</v>
      </c>
      <c r="I1702" s="14">
        <v>43918</v>
      </c>
    </row>
    <row r="1703" spans="6:9" ht="15.75" x14ac:dyDescent="0.5">
      <c r="F1703" s="18">
        <v>43919</v>
      </c>
      <c r="G1703" s="15">
        <v>125.58</v>
      </c>
      <c r="H1703" s="16">
        <v>1.5217613326108415</v>
      </c>
      <c r="I1703" s="14">
        <v>43919</v>
      </c>
    </row>
    <row r="1704" spans="6:9" ht="15.75" x14ac:dyDescent="0.5">
      <c r="F1704" s="18">
        <v>43920</v>
      </c>
      <c r="G1704" s="19">
        <v>132.9</v>
      </c>
      <c r="H1704" s="16">
        <v>1.5552798291081604</v>
      </c>
      <c r="I1704" s="14">
        <v>43920</v>
      </c>
    </row>
    <row r="1705" spans="6:9" ht="15.75" x14ac:dyDescent="0.5">
      <c r="F1705" s="18">
        <v>43921</v>
      </c>
      <c r="G1705" s="15">
        <v>133.59</v>
      </c>
      <c r="H1705" s="16">
        <v>1.032349605965311</v>
      </c>
      <c r="I1705" s="14">
        <v>43921</v>
      </c>
    </row>
    <row r="1706" spans="6:9" ht="15.75" x14ac:dyDescent="0.5">
      <c r="F1706" s="18">
        <v>43922</v>
      </c>
      <c r="G1706" s="19">
        <v>135.63</v>
      </c>
      <c r="H1706" s="16">
        <v>1.0187133021157517</v>
      </c>
      <c r="I1706" s="14">
        <v>43922</v>
      </c>
    </row>
    <row r="1707" spans="6:9" ht="15.75" x14ac:dyDescent="0.5">
      <c r="F1707" s="18">
        <v>43923</v>
      </c>
      <c r="G1707" s="15">
        <v>142.03</v>
      </c>
      <c r="H1707" s="16">
        <v>1.0598534772102823</v>
      </c>
      <c r="I1707" s="14">
        <v>43923</v>
      </c>
    </row>
    <row r="1708" spans="6:9" ht="15.75" x14ac:dyDescent="0.5">
      <c r="F1708" s="18">
        <v>43924</v>
      </c>
      <c r="G1708" s="19">
        <v>142.09</v>
      </c>
      <c r="H1708" s="16">
        <v>0.89337203382003838</v>
      </c>
      <c r="I1708" s="14">
        <v>43924</v>
      </c>
    </row>
    <row r="1709" spans="6:9" ht="15.75" x14ac:dyDescent="0.5">
      <c r="F1709" s="18">
        <v>43925</v>
      </c>
      <c r="G1709" s="15">
        <v>145.22</v>
      </c>
      <c r="H1709" s="16">
        <v>0.70256611101920174</v>
      </c>
      <c r="I1709" s="14">
        <v>43925</v>
      </c>
    </row>
    <row r="1710" spans="6:9" ht="15.75" x14ac:dyDescent="0.5">
      <c r="F1710" s="18">
        <v>43926</v>
      </c>
      <c r="G1710" s="22">
        <v>143.55000000000001</v>
      </c>
      <c r="H1710" s="16">
        <v>0.69221991516347747</v>
      </c>
      <c r="I1710" s="14">
        <v>43926</v>
      </c>
    </row>
    <row r="1711" spans="6:9" ht="15.75" x14ac:dyDescent="0.5">
      <c r="F1711" s="18">
        <v>43927</v>
      </c>
      <c r="G1711" s="23">
        <v>169.14</v>
      </c>
      <c r="H1711" s="16">
        <v>1.2514759343925832</v>
      </c>
      <c r="I1711" s="14">
        <v>43927</v>
      </c>
    </row>
    <row r="1712" spans="6:9" ht="15.75" x14ac:dyDescent="0.5">
      <c r="F1712" s="18">
        <v>43928</v>
      </c>
      <c r="G1712" s="22">
        <v>165.1</v>
      </c>
      <c r="H1712" s="16">
        <v>1.2824931428367459</v>
      </c>
      <c r="I1712" s="14">
        <v>43928</v>
      </c>
    </row>
    <row r="1713" spans="6:9" ht="15.75" x14ac:dyDescent="0.5">
      <c r="F1713" s="18">
        <v>43929</v>
      </c>
      <c r="G1713" s="23">
        <v>172.64</v>
      </c>
      <c r="H1713" s="16">
        <v>1.2479999598114182</v>
      </c>
      <c r="I1713" s="14">
        <v>43929</v>
      </c>
    </row>
    <row r="1714" spans="6:9" ht="15.75" x14ac:dyDescent="0.5">
      <c r="F1714" s="18">
        <v>43930</v>
      </c>
      <c r="G1714" s="22">
        <v>170.81</v>
      </c>
      <c r="H1714" s="16">
        <v>1.2309417431155378</v>
      </c>
      <c r="I1714" s="14">
        <v>43930</v>
      </c>
    </row>
    <row r="1715" spans="6:9" ht="15.75" x14ac:dyDescent="0.5">
      <c r="F1715" s="18">
        <v>43931</v>
      </c>
      <c r="G1715" s="23">
        <v>158.41</v>
      </c>
      <c r="H1715" s="16">
        <v>1.3294272364059456</v>
      </c>
      <c r="I1715" s="14">
        <v>43931</v>
      </c>
    </row>
    <row r="1716" spans="6:9" ht="15.75" x14ac:dyDescent="0.5">
      <c r="F1716" s="18">
        <v>43932</v>
      </c>
      <c r="G1716" s="22">
        <v>158.22</v>
      </c>
      <c r="H1716" s="16">
        <v>1.3068111981022112</v>
      </c>
      <c r="I1716" s="14">
        <v>43932</v>
      </c>
    </row>
    <row r="1717" spans="6:9" ht="15.75" x14ac:dyDescent="0.5">
      <c r="F1717" s="18">
        <v>43933</v>
      </c>
      <c r="G1717" s="23">
        <v>161.13999999999999</v>
      </c>
      <c r="H1717" s="16">
        <v>1.3052065278845142</v>
      </c>
      <c r="I1717" s="14">
        <v>43933</v>
      </c>
    </row>
    <row r="1718" spans="6:9" ht="15.75" x14ac:dyDescent="0.5">
      <c r="F1718" s="18">
        <v>43934</v>
      </c>
      <c r="G1718" s="22">
        <v>156.28</v>
      </c>
      <c r="H1718" s="16">
        <v>1.3406763394716166</v>
      </c>
      <c r="I1718" s="14">
        <v>43934</v>
      </c>
    </row>
    <row r="1719" spans="6:9" ht="15.75" x14ac:dyDescent="0.5">
      <c r="F1719" s="18">
        <v>43935</v>
      </c>
      <c r="G1719" s="23">
        <v>157.6</v>
      </c>
      <c r="H1719" s="16">
        <v>1.3176111034241429</v>
      </c>
      <c r="I1719" s="14">
        <v>43935</v>
      </c>
    </row>
    <row r="1720" spans="6:9" ht="15.75" x14ac:dyDescent="0.5">
      <c r="F1720" s="18">
        <v>43936</v>
      </c>
      <c r="G1720" s="22">
        <v>153.29</v>
      </c>
      <c r="H1720" s="16">
        <v>1.3390270264503228</v>
      </c>
      <c r="I1720" s="14">
        <v>43936</v>
      </c>
    </row>
    <row r="1721" spans="6:9" ht="15.75" x14ac:dyDescent="0.5">
      <c r="F1721" s="18">
        <v>43937</v>
      </c>
      <c r="G1721" s="23">
        <v>172.16</v>
      </c>
      <c r="H1721" s="16">
        <v>1.5237777451666965</v>
      </c>
      <c r="I1721" s="14">
        <v>43937</v>
      </c>
    </row>
    <row r="1722" spans="6:9" ht="15.75" x14ac:dyDescent="0.5">
      <c r="F1722" s="18">
        <v>43938</v>
      </c>
      <c r="G1722" s="22">
        <v>171.64</v>
      </c>
      <c r="H1722" s="16">
        <v>1.5179188441178726</v>
      </c>
      <c r="I1722" s="14">
        <v>43938</v>
      </c>
    </row>
    <row r="1723" spans="6:9" ht="15.75" x14ac:dyDescent="0.5">
      <c r="F1723" s="18">
        <v>43939</v>
      </c>
      <c r="G1723" s="23">
        <v>186.91</v>
      </c>
      <c r="H1723" s="16">
        <v>1.2053105971333531</v>
      </c>
      <c r="I1723" s="14">
        <v>43939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AE77-433C-49FC-A3AA-6EB239202FB6}">
  <dimension ref="B3:Z51"/>
  <sheetViews>
    <sheetView showGridLines="0" zoomScale="81" zoomScaleNormal="90" workbookViewId="0">
      <selection activeCell="P6" sqref="P6"/>
    </sheetView>
  </sheetViews>
  <sheetFormatPr defaultRowHeight="14.25" x14ac:dyDescent="0.45"/>
  <cols>
    <col min="2" max="2" width="17.33203125" customWidth="1"/>
    <col min="3" max="3" width="10.796875" bestFit="1" customWidth="1"/>
    <col min="9" max="9" width="19.53125" customWidth="1"/>
    <col min="10" max="10" width="20.33203125" bestFit="1" customWidth="1"/>
    <col min="11" max="11" width="14.9296875" bestFit="1" customWidth="1"/>
    <col min="12" max="15" width="11.796875" bestFit="1" customWidth="1"/>
    <col min="17" max="17" width="12" bestFit="1" customWidth="1"/>
    <col min="18" max="18" width="11.06640625" customWidth="1"/>
    <col min="24" max="24" width="12.73046875" customWidth="1"/>
    <col min="25" max="25" width="11.796875" bestFit="1" customWidth="1"/>
  </cols>
  <sheetData>
    <row r="3" spans="2:26" x14ac:dyDescent="0.45">
      <c r="I3" s="3" t="s">
        <v>39</v>
      </c>
      <c r="J3" s="3"/>
      <c r="K3" s="3"/>
      <c r="L3" s="3"/>
      <c r="M3" s="3"/>
      <c r="N3" s="3"/>
      <c r="P3" s="3" t="s">
        <v>25</v>
      </c>
      <c r="Q3" s="3"/>
      <c r="R3" s="3"/>
      <c r="S3" s="3"/>
      <c r="T3" s="3"/>
      <c r="U3" s="3"/>
      <c r="V3" s="3"/>
      <c r="X3" s="3" t="s">
        <v>26</v>
      </c>
    </row>
    <row r="5" spans="2:26" x14ac:dyDescent="0.45">
      <c r="I5" s="25" t="s">
        <v>38</v>
      </c>
      <c r="J5" s="32">
        <f>IFERROR(C29,100)</f>
        <v>6.2036625466906088</v>
      </c>
      <c r="K5" s="32" t="s">
        <v>27</v>
      </c>
      <c r="P5" s="28" t="s">
        <v>28</v>
      </c>
      <c r="Q5" s="32">
        <f>C29*100</f>
        <v>620.36625466906094</v>
      </c>
      <c r="R5" s="32" t="s">
        <v>27</v>
      </c>
      <c r="X5" s="30" t="s">
        <v>29</v>
      </c>
      <c r="Y5" s="32">
        <f>C29*100</f>
        <v>620.36625466906094</v>
      </c>
      <c r="Z5" s="32" t="s">
        <v>27</v>
      </c>
    </row>
    <row r="6" spans="2:26" x14ac:dyDescent="0.45">
      <c r="B6" t="s">
        <v>3</v>
      </c>
      <c r="C6">
        <v>90</v>
      </c>
      <c r="D6" t="s">
        <v>21</v>
      </c>
      <c r="I6" s="27">
        <v>0.1</v>
      </c>
      <c r="J6" s="33">
        <f t="dataTable" ref="J6:J16" dt2D="0" dtr="0" r1="C10"/>
        <v>79.604656109636565</v>
      </c>
      <c r="K6" s="34">
        <f t="shared" ref="K6:K8" si="0">J6/$J$11</f>
        <v>12.831880443287856</v>
      </c>
      <c r="P6" s="29">
        <v>1</v>
      </c>
      <c r="Q6" s="33">
        <f t="dataTable" ref="Q6:Q15" dt2D="0" dtr="0" r1="C6" ca="1"/>
        <v>3.2427422524961003E-6</v>
      </c>
      <c r="R6" s="34">
        <f>Q6/$Q$9</f>
        <v>1.8295058009002443E-8</v>
      </c>
      <c r="X6" s="31">
        <v>0.01</v>
      </c>
      <c r="Y6" s="33">
        <f t="dataTable" ref="Y6:Y15" dt2D="0" dtr="0" r1="C14" ca="1"/>
        <v>0</v>
      </c>
      <c r="Z6" s="34">
        <f t="shared" ref="Z6:Z15" si="1">Y6/$Y$11</f>
        <v>0</v>
      </c>
    </row>
    <row r="7" spans="2:26" x14ac:dyDescent="0.45">
      <c r="B7" t="s">
        <v>24</v>
      </c>
      <c r="C7" s="4"/>
      <c r="I7" s="27">
        <v>20</v>
      </c>
      <c r="J7" s="33">
        <v>59.7056412093132</v>
      </c>
      <c r="K7" s="34">
        <f t="shared" si="0"/>
        <v>9.6242567612198098</v>
      </c>
      <c r="P7" s="29">
        <v>7</v>
      </c>
      <c r="Q7" s="33">
        <v>8.0326090720234333</v>
      </c>
      <c r="R7" s="34">
        <f t="shared" ref="R7:R15" si="2">Q7/$Q$9</f>
        <v>4.5318757241093653E-2</v>
      </c>
      <c r="X7" s="31">
        <v>0.05</v>
      </c>
      <c r="Y7" s="33">
        <v>0</v>
      </c>
      <c r="Z7" s="34">
        <f t="shared" si="1"/>
        <v>0</v>
      </c>
    </row>
    <row r="8" spans="2:26" x14ac:dyDescent="0.45">
      <c r="D8" t="s">
        <v>17</v>
      </c>
      <c r="I8" s="27">
        <v>40</v>
      </c>
      <c r="J8" s="33">
        <v>40.075069230384585</v>
      </c>
      <c r="K8" s="34">
        <f t="shared" si="0"/>
        <v>6.4599047625120969</v>
      </c>
      <c r="P8" s="29">
        <v>14</v>
      </c>
      <c r="Q8" s="33">
        <v>48.190416396252544</v>
      </c>
      <c r="R8" s="34">
        <f t="shared" si="2"/>
        <v>0.27188299124568888</v>
      </c>
      <c r="X8" s="31">
        <v>0.1</v>
      </c>
      <c r="Y8" s="33">
        <v>2.1983353661880756E-4</v>
      </c>
      <c r="Z8" s="34">
        <f t="shared" si="1"/>
        <v>5.9534669086167464E-6</v>
      </c>
    </row>
    <row r="9" spans="2:26" x14ac:dyDescent="0.45">
      <c r="B9" s="3" t="s">
        <v>18</v>
      </c>
      <c r="D9" t="s">
        <v>30</v>
      </c>
      <c r="F9" s="6">
        <f>C14/SQRT(252)</f>
        <v>5.0395263067896962E-2</v>
      </c>
      <c r="G9" t="s">
        <v>31</v>
      </c>
      <c r="I9" s="27">
        <v>60</v>
      </c>
      <c r="J9" s="33">
        <v>23.489189031004216</v>
      </c>
      <c r="K9" s="34">
        <f>J9/$J$11</f>
        <v>3.7863421574300014</v>
      </c>
      <c r="P9" s="54">
        <v>30</v>
      </c>
      <c r="Q9" s="51">
        <v>177.24689645151415</v>
      </c>
      <c r="R9" s="55">
        <f t="shared" si="2"/>
        <v>1</v>
      </c>
      <c r="X9" s="31">
        <v>0.15</v>
      </c>
      <c r="Y9" s="33">
        <v>0.21607183982013112</v>
      </c>
      <c r="Z9" s="34">
        <f t="shared" si="1"/>
        <v>5.8515937469707921E-3</v>
      </c>
    </row>
    <row r="10" spans="2:26" x14ac:dyDescent="0.45">
      <c r="B10" s="25" t="s">
        <v>0</v>
      </c>
      <c r="C10" s="26">
        <v>100</v>
      </c>
      <c r="I10" s="27">
        <v>80</v>
      </c>
      <c r="J10" s="33">
        <v>12.425153929405752</v>
      </c>
      <c r="K10" s="34">
        <f>J10/$J$11</f>
        <v>2.0028739209926956</v>
      </c>
      <c r="P10" s="29">
        <v>60</v>
      </c>
      <c r="Q10" s="33">
        <v>414.03611681614905</v>
      </c>
      <c r="R10" s="34">
        <f t="shared" si="2"/>
        <v>2.3359287248756342</v>
      </c>
      <c r="X10" s="31">
        <v>0.2</v>
      </c>
      <c r="Y10" s="33">
        <v>3.3972864230136679</v>
      </c>
      <c r="Z10" s="34">
        <f t="shared" si="1"/>
        <v>9.2004307484604475E-2</v>
      </c>
    </row>
    <row r="11" spans="2:26" x14ac:dyDescent="0.45">
      <c r="B11" s="52" t="s">
        <v>1</v>
      </c>
      <c r="C11" s="53">
        <v>80</v>
      </c>
      <c r="I11" s="56">
        <v>100</v>
      </c>
      <c r="J11" s="51">
        <v>6.2036625466906088</v>
      </c>
      <c r="K11" s="55">
        <f t="shared" ref="K11:K16" si="3">J11/$J$11</f>
        <v>1</v>
      </c>
      <c r="P11" s="29">
        <v>90</v>
      </c>
      <c r="Q11" s="33">
        <v>620.36625466906094</v>
      </c>
      <c r="R11" s="34">
        <f t="shared" si="2"/>
        <v>3.5000119442924182</v>
      </c>
      <c r="X11" s="31">
        <v>0.3</v>
      </c>
      <c r="Y11" s="33">
        <v>36.925297476774688</v>
      </c>
      <c r="Z11" s="34">
        <f t="shared" si="1"/>
        <v>1</v>
      </c>
    </row>
    <row r="12" spans="2:26" x14ac:dyDescent="0.45">
      <c r="B12" t="s">
        <v>2</v>
      </c>
      <c r="C12" s="2">
        <v>1.4999999999999999E-2</v>
      </c>
      <c r="I12" s="27">
        <v>120</v>
      </c>
      <c r="J12" s="33">
        <v>3.0178254018097874</v>
      </c>
      <c r="K12" s="34">
        <f t="shared" si="3"/>
        <v>0.48645866519926512</v>
      </c>
      <c r="P12" s="29">
        <v>120</v>
      </c>
      <c r="Q12" s="33">
        <v>802.24651103040117</v>
      </c>
      <c r="R12" s="34">
        <f t="shared" si="2"/>
        <v>4.5261526553716305</v>
      </c>
      <c r="X12" s="31">
        <v>0.4</v>
      </c>
      <c r="Y12" s="33">
        <v>111.53408527753044</v>
      </c>
      <c r="Z12" s="34">
        <f t="shared" si="1"/>
        <v>3.0205331547479952</v>
      </c>
    </row>
    <row r="13" spans="2:26" x14ac:dyDescent="0.45">
      <c r="B13" s="28" t="s">
        <v>4</v>
      </c>
      <c r="C13" s="28">
        <f>C6/365</f>
        <v>0.24657534246575341</v>
      </c>
      <c r="D13" t="s">
        <v>32</v>
      </c>
      <c r="I13" s="27">
        <v>140</v>
      </c>
      <c r="J13" s="33">
        <v>1.4580537981258601</v>
      </c>
      <c r="K13" s="34">
        <f t="shared" si="3"/>
        <v>0.23503112671782414</v>
      </c>
      <c r="P13" s="29">
        <v>300</v>
      </c>
      <c r="Q13" s="33">
        <v>1611.2117863751869</v>
      </c>
      <c r="R13" s="34">
        <f t="shared" si="2"/>
        <v>9.0902115559238208</v>
      </c>
      <c r="X13" s="31">
        <v>0.5</v>
      </c>
      <c r="Y13" s="33">
        <v>216.07374886960287</v>
      </c>
      <c r="Z13" s="34">
        <f t="shared" si="1"/>
        <v>5.8516454472847279</v>
      </c>
    </row>
    <row r="14" spans="2:26" x14ac:dyDescent="0.45">
      <c r="B14" s="31" t="s">
        <v>5</v>
      </c>
      <c r="C14" s="31">
        <v>0.8</v>
      </c>
      <c r="I14" s="27">
        <v>160</v>
      </c>
      <c r="J14" s="33">
        <v>0.7074560674702326</v>
      </c>
      <c r="K14" s="34">
        <f t="shared" si="3"/>
        <v>0.11403845101916939</v>
      </c>
      <c r="P14" s="29">
        <v>600</v>
      </c>
      <c r="Q14" s="33">
        <v>2484.0478680833571</v>
      </c>
      <c r="R14" s="34">
        <f t="shared" si="2"/>
        <v>14.014619820228377</v>
      </c>
      <c r="X14" s="31">
        <v>0.8</v>
      </c>
      <c r="Y14" s="33">
        <v>620.36625466906094</v>
      </c>
      <c r="Z14" s="34">
        <f t="shared" si="1"/>
        <v>16.800575677400015</v>
      </c>
    </row>
    <row r="15" spans="2:26" x14ac:dyDescent="0.45">
      <c r="I15" s="27">
        <v>180</v>
      </c>
      <c r="J15" s="33">
        <v>0.34688928258158569</v>
      </c>
      <c r="K15" s="34">
        <f t="shared" si="3"/>
        <v>5.591685233856513E-2</v>
      </c>
      <c r="P15" s="29">
        <f>P14*2</f>
        <v>1200</v>
      </c>
      <c r="Q15" s="33">
        <v>3559.0299305176204</v>
      </c>
      <c r="R15" s="34">
        <f t="shared" si="2"/>
        <v>20.079504926571126</v>
      </c>
      <c r="X15" s="31">
        <v>1</v>
      </c>
      <c r="Y15" s="33">
        <v>923.17261213998017</v>
      </c>
      <c r="Z15" s="34">
        <f t="shared" si="1"/>
        <v>25.001088013458478</v>
      </c>
    </row>
    <row r="16" spans="2:26" x14ac:dyDescent="0.45">
      <c r="B16" s="3" t="s">
        <v>20</v>
      </c>
      <c r="I16" s="27">
        <v>200</v>
      </c>
      <c r="J16" s="33">
        <v>0.17247911972749819</v>
      </c>
      <c r="K16" s="34">
        <f t="shared" si="3"/>
        <v>2.7802788825047952E-2</v>
      </c>
    </row>
    <row r="17" spans="2:3" x14ac:dyDescent="0.45">
      <c r="B17" t="s">
        <v>6</v>
      </c>
      <c r="C17">
        <f>C14^2</f>
        <v>0.64000000000000012</v>
      </c>
    </row>
    <row r="18" spans="2:3" x14ac:dyDescent="0.45">
      <c r="B18" t="s">
        <v>16</v>
      </c>
      <c r="C18">
        <f>LN(C10/C11)</f>
        <v>0.22314355131420976</v>
      </c>
    </row>
    <row r="19" spans="2:3" x14ac:dyDescent="0.45">
      <c r="B19" t="s">
        <v>7</v>
      </c>
      <c r="C19">
        <f>(C12+0.5*C17)*C13</f>
        <v>8.2602739726027413E-2</v>
      </c>
    </row>
    <row r="20" spans="2:3" x14ac:dyDescent="0.45">
      <c r="B20" t="s">
        <v>8</v>
      </c>
      <c r="C20">
        <f>C14*SQRT(C13)</f>
        <v>0.39725082652913662</v>
      </c>
    </row>
    <row r="21" spans="2:3" x14ac:dyDescent="0.45">
      <c r="B21" t="s">
        <v>9</v>
      </c>
      <c r="C21">
        <f>(C18+C19)/C20</f>
        <v>0.76965551893650253</v>
      </c>
    </row>
    <row r="22" spans="2:3" x14ac:dyDescent="0.45">
      <c r="B22" t="s">
        <v>10</v>
      </c>
      <c r="C22">
        <f>NORMSDIST(C21)</f>
        <v>0.77924786883105834</v>
      </c>
    </row>
    <row r="23" spans="2:3" x14ac:dyDescent="0.45">
      <c r="B23" t="s">
        <v>11</v>
      </c>
      <c r="C23">
        <f>C21-C20</f>
        <v>0.3724046924073659</v>
      </c>
    </row>
    <row r="24" spans="2:3" x14ac:dyDescent="0.45">
      <c r="B24" t="s">
        <v>12</v>
      </c>
      <c r="C24">
        <f>NORMSDIST(C23)</f>
        <v>0.64520421962945063</v>
      </c>
    </row>
    <row r="25" spans="2:3" x14ac:dyDescent="0.45">
      <c r="B25" t="s">
        <v>13</v>
      </c>
      <c r="C25">
        <f>C11/(EXP(C12*C13))</f>
        <v>79.704656109636559</v>
      </c>
    </row>
    <row r="27" spans="2:3" x14ac:dyDescent="0.45">
      <c r="B27" s="3" t="s">
        <v>19</v>
      </c>
    </row>
    <row r="28" spans="2:3" x14ac:dyDescent="0.45">
      <c r="B28" t="s">
        <v>14</v>
      </c>
      <c r="C28">
        <f>(C10*C22)-(C25*C24)</f>
        <v>26.499006437054057</v>
      </c>
    </row>
    <row r="29" spans="2:3" x14ac:dyDescent="0.45">
      <c r="B29" s="32" t="s">
        <v>15</v>
      </c>
      <c r="C29" s="32">
        <f>C28-C10+C25</f>
        <v>6.2036625466906088</v>
      </c>
    </row>
    <row r="41" spans="9:17" x14ac:dyDescent="0.45">
      <c r="I41">
        <f>C29</f>
        <v>6.2036625466906088</v>
      </c>
      <c r="J41" s="4">
        <v>0.01</v>
      </c>
      <c r="K41" s="4">
        <v>0.1</v>
      </c>
      <c r="L41" s="4">
        <v>0.2</v>
      </c>
      <c r="M41" s="4">
        <v>0.3</v>
      </c>
      <c r="N41" s="4">
        <v>0.4</v>
      </c>
      <c r="O41" s="4">
        <v>0.5</v>
      </c>
      <c r="P41" s="5"/>
      <c r="Q41" s="5"/>
    </row>
    <row r="42" spans="9:17" x14ac:dyDescent="0.45">
      <c r="I42" s="4">
        <v>0.05</v>
      </c>
      <c r="J42">
        <f t="dataTable" ref="J42:O47" dt2D="1" dtr="1" r1="C14" r2="C7" ca="1"/>
        <v>0</v>
      </c>
      <c r="K42">
        <v>2.1983353661880756E-6</v>
      </c>
      <c r="L42">
        <v>3.3972864230136679E-2</v>
      </c>
      <c r="M42">
        <v>0.36925297476774688</v>
      </c>
      <c r="N42">
        <v>1.1153408527753044</v>
      </c>
      <c r="O42">
        <v>2.1607374886960287</v>
      </c>
    </row>
    <row r="43" spans="9:17" x14ac:dyDescent="0.45">
      <c r="I43" s="4">
        <v>0.1</v>
      </c>
      <c r="J43">
        <v>0</v>
      </c>
      <c r="K43">
        <v>2.1983353661880756E-6</v>
      </c>
      <c r="L43">
        <v>3.3972864230136679E-2</v>
      </c>
      <c r="M43">
        <v>0.36925297476774688</v>
      </c>
      <c r="N43">
        <v>1.1153408527753044</v>
      </c>
      <c r="O43">
        <v>2.1607374886960287</v>
      </c>
    </row>
    <row r="44" spans="9:17" x14ac:dyDescent="0.45">
      <c r="I44" s="4">
        <v>0.2</v>
      </c>
      <c r="J44">
        <v>0</v>
      </c>
      <c r="K44">
        <v>2.1983353661880756E-6</v>
      </c>
      <c r="L44">
        <v>3.3972864230136679E-2</v>
      </c>
      <c r="M44">
        <v>0.36925297476774688</v>
      </c>
      <c r="N44">
        <v>1.1153408527753044</v>
      </c>
      <c r="O44">
        <v>2.1607374886960287</v>
      </c>
    </row>
    <row r="45" spans="9:17" x14ac:dyDescent="0.45">
      <c r="I45" s="4">
        <v>0.3</v>
      </c>
      <c r="J45">
        <v>0</v>
      </c>
      <c r="K45">
        <v>2.1983353661880756E-6</v>
      </c>
      <c r="L45">
        <v>3.3972864230136679E-2</v>
      </c>
      <c r="M45">
        <v>0.36925297476774688</v>
      </c>
      <c r="N45">
        <v>1.1153408527753044</v>
      </c>
      <c r="O45">
        <v>2.1607374886960287</v>
      </c>
    </row>
    <row r="46" spans="9:17" x14ac:dyDescent="0.45">
      <c r="I46" s="4">
        <v>0.4</v>
      </c>
      <c r="J46">
        <v>0</v>
      </c>
      <c r="K46">
        <v>2.1983353661880756E-6</v>
      </c>
      <c r="L46">
        <v>3.3972864230136679E-2</v>
      </c>
      <c r="M46">
        <v>0.36925297476774688</v>
      </c>
      <c r="N46">
        <v>1.1153408527753044</v>
      </c>
      <c r="O46">
        <v>2.1607374886960287</v>
      </c>
    </row>
    <row r="47" spans="9:17" x14ac:dyDescent="0.45">
      <c r="I47" s="4">
        <v>0.5</v>
      </c>
      <c r="J47">
        <v>0</v>
      </c>
      <c r="K47">
        <v>2.1983353661880756E-6</v>
      </c>
      <c r="L47">
        <v>3.3972864230136679E-2</v>
      </c>
      <c r="M47">
        <v>0.36925297476774688</v>
      </c>
      <c r="N47">
        <v>1.1153408527753044</v>
      </c>
      <c r="O47">
        <v>2.1607374886960287</v>
      </c>
    </row>
    <row r="48" spans="9:17" x14ac:dyDescent="0.45">
      <c r="I48" s="4"/>
    </row>
    <row r="49" spans="9:9" x14ac:dyDescent="0.45">
      <c r="I49" s="4"/>
    </row>
    <row r="50" spans="9:9" x14ac:dyDescent="0.45">
      <c r="I50" s="4"/>
    </row>
    <row r="51" spans="9:9" x14ac:dyDescent="0.45">
      <c r="I51" s="4"/>
    </row>
  </sheetData>
  <conditionalFormatting sqref="J42:O4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C435-0ECE-44B9-BE5C-17D3270A1437}">
  <dimension ref="B2:AX56"/>
  <sheetViews>
    <sheetView showGridLines="0" zoomScale="67" zoomScaleNormal="60" workbookViewId="0">
      <selection activeCell="C29" sqref="C29"/>
    </sheetView>
  </sheetViews>
  <sheetFormatPr defaultRowHeight="14.25" x14ac:dyDescent="0.45"/>
  <cols>
    <col min="2" max="2" width="22.53125" bestFit="1" customWidth="1"/>
    <col min="3" max="3" width="11" bestFit="1" customWidth="1"/>
    <col min="4" max="32" width="10.06640625" bestFit="1" customWidth="1"/>
  </cols>
  <sheetData>
    <row r="2" spans="2:50" ht="18" x14ac:dyDescent="0.55000000000000004">
      <c r="B2" s="61" t="s">
        <v>35</v>
      </c>
      <c r="C2" s="61">
        <v>30</v>
      </c>
    </row>
    <row r="3" spans="2:50" ht="18" x14ac:dyDescent="0.55000000000000004">
      <c r="B3" s="61" t="s">
        <v>47</v>
      </c>
      <c r="C3" s="62">
        <v>0.8</v>
      </c>
      <c r="I3" s="36"/>
      <c r="J3" s="36"/>
      <c r="K3" s="36"/>
      <c r="L3" s="36"/>
      <c r="M3" s="36"/>
      <c r="N3" s="36"/>
      <c r="O3" s="35"/>
      <c r="P3" s="36"/>
      <c r="Q3" s="36"/>
      <c r="R3" s="36"/>
      <c r="S3" s="36"/>
      <c r="T3" s="36"/>
      <c r="U3" s="36"/>
      <c r="V3" s="36"/>
      <c r="W3" s="35"/>
      <c r="X3" s="36"/>
      <c r="Y3" s="35"/>
      <c r="Z3" s="35"/>
      <c r="AA3" s="35"/>
      <c r="AB3" s="35"/>
      <c r="AS3" t="s">
        <v>53</v>
      </c>
      <c r="AT3" t="s">
        <v>54</v>
      </c>
    </row>
    <row r="4" spans="2:50" ht="18" x14ac:dyDescent="0.55000000000000004">
      <c r="B4" s="61"/>
      <c r="C4" s="62"/>
      <c r="I4" s="36"/>
      <c r="J4" s="36"/>
      <c r="K4" s="36"/>
      <c r="L4" s="36"/>
      <c r="M4" s="36"/>
      <c r="N4" s="36"/>
      <c r="O4" s="35"/>
      <c r="P4" s="36"/>
      <c r="Q4" s="36"/>
      <c r="R4" s="36"/>
      <c r="S4" s="36"/>
      <c r="T4" s="36"/>
      <c r="U4" s="36"/>
      <c r="V4" s="36"/>
      <c r="W4" s="35"/>
      <c r="X4" s="36"/>
      <c r="Y4" s="35"/>
      <c r="Z4" s="35"/>
      <c r="AA4" s="35"/>
      <c r="AB4" s="35"/>
    </row>
    <row r="5" spans="2:50" ht="18" x14ac:dyDescent="0.55000000000000004">
      <c r="B5" s="61" t="s">
        <v>62</v>
      </c>
      <c r="C5" s="63">
        <v>43892</v>
      </c>
      <c r="I5" s="36"/>
      <c r="J5" s="36"/>
      <c r="K5" s="36"/>
      <c r="L5" s="36"/>
      <c r="M5" s="36"/>
      <c r="N5" s="36"/>
      <c r="O5" s="35"/>
      <c r="P5" s="36"/>
      <c r="Q5" s="36"/>
      <c r="R5" s="36"/>
      <c r="S5" s="36"/>
      <c r="T5" s="36"/>
      <c r="U5" s="36"/>
      <c r="V5" s="36"/>
      <c r="W5" s="35"/>
      <c r="X5" s="36"/>
      <c r="Y5" s="35"/>
      <c r="Z5" s="35"/>
      <c r="AA5" s="35"/>
      <c r="AB5" s="35"/>
    </row>
    <row r="6" spans="2:50" x14ac:dyDescent="0.45">
      <c r="C6" s="4"/>
      <c r="I6" s="36"/>
      <c r="J6" s="36"/>
      <c r="K6" s="36"/>
      <c r="L6" s="36"/>
      <c r="M6" s="36"/>
      <c r="N6" s="36"/>
      <c r="O6" s="35"/>
      <c r="P6" s="36"/>
      <c r="Q6" s="36"/>
      <c r="R6" s="36"/>
      <c r="S6" s="36"/>
      <c r="T6" s="36"/>
      <c r="U6" s="36"/>
      <c r="V6" s="36"/>
      <c r="W6" s="35"/>
      <c r="X6" s="36"/>
      <c r="Y6" s="35"/>
      <c r="Z6" s="35"/>
      <c r="AA6" s="35"/>
      <c r="AB6" s="35"/>
    </row>
    <row r="7" spans="2:50" x14ac:dyDescent="0.45"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R7" s="7">
        <v>43881</v>
      </c>
      <c r="AS7">
        <v>14.54</v>
      </c>
      <c r="AV7">
        <v>14.54</v>
      </c>
      <c r="AW7">
        <v>3373.23</v>
      </c>
      <c r="AX7" s="6">
        <v>0.1454</v>
      </c>
    </row>
    <row r="8" spans="2:50" x14ac:dyDescent="0.45">
      <c r="B8" s="3" t="s">
        <v>33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5"/>
      <c r="Z8" s="35"/>
      <c r="AA8" s="35"/>
      <c r="AB8" s="35"/>
      <c r="AR8" s="7">
        <v>43882</v>
      </c>
      <c r="AS8">
        <v>17.329999999999998</v>
      </c>
      <c r="AT8">
        <f>VLOOKUP(AR8,'S&amp;P 500 Historical Data'!$A$2:$B$5000,2,FALSE)</f>
        <v>3337.75</v>
      </c>
      <c r="AV8">
        <v>17.329999999999998</v>
      </c>
      <c r="AW8">
        <v>3337.75</v>
      </c>
      <c r="AX8" s="6">
        <v>0.17329999999999998</v>
      </c>
    </row>
    <row r="9" spans="2:50" x14ac:dyDescent="0.45">
      <c r="B9" s="3" t="s">
        <v>22</v>
      </c>
      <c r="C9" s="7">
        <f>C5</f>
        <v>43892</v>
      </c>
      <c r="D9" s="7" cm="1">
        <f t="array" ref="D9">INDEX(VIX_History!$A:$A,MATCH(C9,VIX_History!$A:$A,0)+1)</f>
        <v>43893</v>
      </c>
      <c r="E9" s="7" cm="1">
        <f t="array" ref="E9">INDEX(VIX_History!$A:$A,MATCH(D9,VIX_History!$A:$A,0)+1)</f>
        <v>43894</v>
      </c>
      <c r="F9" s="7" cm="1">
        <f t="array" ref="F9">INDEX(VIX_History!$A:$A,MATCH(E9,VIX_History!$A:$A,0)+1)</f>
        <v>43895</v>
      </c>
      <c r="G9" s="7" cm="1">
        <f t="array" ref="G9">INDEX(VIX_History!$A:$A,MATCH(F9,VIX_History!$A:$A,0)+1)</f>
        <v>43896</v>
      </c>
      <c r="H9" s="7" cm="1">
        <f t="array" ref="H9">INDEX(VIX_History!$A:$A,MATCH(G9,VIX_History!$A:$A,0)+1)</f>
        <v>43899</v>
      </c>
      <c r="I9" s="7" cm="1">
        <f t="array" ref="I9">INDEX(VIX_History!$A:$A,MATCH(H9,VIX_History!$A:$A,0)+1)</f>
        <v>43900</v>
      </c>
      <c r="J9" s="7" cm="1">
        <f t="array" ref="J9">INDEX(VIX_History!$A:$A,MATCH(I9,VIX_History!$A:$A,0)+1)</f>
        <v>43901</v>
      </c>
      <c r="K9" s="7" cm="1">
        <f t="array" ref="K9">INDEX(VIX_History!$A:$A,MATCH(J9,VIX_History!$A:$A,0)+1)</f>
        <v>43902</v>
      </c>
      <c r="L9" s="7" cm="1">
        <f t="array" ref="L9">INDEX(VIX_History!$A:$A,MATCH(K9,VIX_History!$A:$A,0)+1)</f>
        <v>43903</v>
      </c>
      <c r="M9" s="7" cm="1">
        <f t="array" ref="M9">INDEX(VIX_History!$A:$A,MATCH(L9,VIX_History!$A:$A,0)+1)</f>
        <v>43906</v>
      </c>
      <c r="N9" s="7" cm="1">
        <f t="array" ref="N9">INDEX(VIX_History!$A:$A,MATCH(M9,VIX_History!$A:$A,0)+1)</f>
        <v>43907</v>
      </c>
      <c r="O9" s="7" cm="1">
        <f t="array" ref="O9">INDEX(VIX_History!$A:$A,MATCH(N9,VIX_History!$A:$A,0)+1)</f>
        <v>43908</v>
      </c>
      <c r="P9" s="7" cm="1">
        <f t="array" ref="P9">INDEX(VIX_History!$A:$A,MATCH(O9,VIX_History!$A:$A,0)+1)</f>
        <v>43909</v>
      </c>
      <c r="Q9" s="7" cm="1">
        <f t="array" ref="Q9">INDEX(VIX_History!$A:$A,MATCH(P9,VIX_History!$A:$A,0)+1)</f>
        <v>43910</v>
      </c>
      <c r="R9" s="7" cm="1">
        <f t="array" ref="R9">INDEX(VIX_History!$A:$A,MATCH(Q9,VIX_History!$A:$A,0)+1)</f>
        <v>43913</v>
      </c>
      <c r="S9" s="7" cm="1">
        <f t="array" ref="S9">INDEX(VIX_History!$A:$A,MATCH(R9,VIX_History!$A:$A,0)+1)</f>
        <v>43914</v>
      </c>
      <c r="T9" s="7" cm="1">
        <f t="array" ref="T9">INDEX(VIX_History!$A:$A,MATCH(S9,VIX_History!$A:$A,0)+1)</f>
        <v>43915</v>
      </c>
      <c r="U9" s="7" cm="1">
        <f t="array" ref="U9">INDEX(VIX_History!$A:$A,MATCH(T9,VIX_History!$A:$A,0)+1)</f>
        <v>43916</v>
      </c>
      <c r="V9" s="7" cm="1">
        <f t="array" ref="V9">INDEX(VIX_History!$A:$A,MATCH(U9,VIX_History!$A:$A,0)+1)</f>
        <v>43917</v>
      </c>
      <c r="W9" s="7" cm="1">
        <f t="array" ref="W9">INDEX(VIX_History!$A:$A,MATCH(V9,VIX_History!$A:$A,0)+1)</f>
        <v>43920</v>
      </c>
      <c r="X9" s="7" cm="1">
        <f t="array" ref="X9">INDEX(VIX_History!$A:$A,MATCH(W9,VIX_History!$A:$A,0)+1)</f>
        <v>43921</v>
      </c>
      <c r="Y9" s="7" cm="1">
        <f t="array" ref="Y9">INDEX(VIX_History!$A:$A,MATCH(X9,VIX_History!$A:$A,0)+1)</f>
        <v>43922</v>
      </c>
      <c r="Z9" s="7" cm="1">
        <f t="array" ref="Z9">INDEX(VIX_History!$A:$A,MATCH(Y9,VIX_History!$A:$A,0)+1)</f>
        <v>43923</v>
      </c>
      <c r="AA9" s="7" cm="1">
        <f t="array" ref="AA9">INDEX(VIX_History!$A:$A,MATCH(Z9,VIX_History!$A:$A,0)+1)</f>
        <v>43924</v>
      </c>
      <c r="AB9" s="7" cm="1">
        <f t="array" ref="AB9">INDEX(VIX_History!$A:$A,MATCH(AA9,VIX_History!$A:$A,0)+1)</f>
        <v>43927</v>
      </c>
      <c r="AC9" s="7" cm="1">
        <f t="array" ref="AC9">INDEX(VIX_History!$A:$A,MATCH(AB9,VIX_History!$A:$A,0)+1)</f>
        <v>43928</v>
      </c>
      <c r="AD9" s="7" cm="1">
        <f t="array" ref="AD9">INDEX(VIX_History!$A:$A,MATCH(AC9,VIX_History!$A:$A,0)+1)</f>
        <v>43929</v>
      </c>
      <c r="AE9" s="7" cm="1">
        <f t="array" ref="AE9">INDEX(VIX_History!$A:$A,MATCH(AD9,VIX_History!$A:$A,0)+1)</f>
        <v>43930</v>
      </c>
      <c r="AF9" s="7" cm="1">
        <f t="array" ref="AF9">INDEX(VIX_History!$A:$A,MATCH(AE9,VIX_History!$A:$A,0)+1)</f>
        <v>43934</v>
      </c>
      <c r="AR9" s="7"/>
      <c r="AX9" s="6"/>
    </row>
    <row r="10" spans="2:50" x14ac:dyDescent="0.45">
      <c r="B10" t="s">
        <v>3</v>
      </c>
      <c r="C10" cm="1">
        <f t="array" ref="C10:AF10">_xlfn.SEQUENCE(1,30,1,1)</f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R10" s="7">
        <v>43885</v>
      </c>
      <c r="AS10">
        <v>22.25</v>
      </c>
      <c r="AT10">
        <f>VLOOKUP(AR10,'S&amp;P 500 Historical Data'!$A$2:$B$5000,2,FALSE)</f>
        <v>3225.89</v>
      </c>
      <c r="AV10">
        <v>22.25</v>
      </c>
      <c r="AW10">
        <v>3225.89</v>
      </c>
      <c r="AX10" s="6">
        <v>0.2225</v>
      </c>
    </row>
    <row r="11" spans="2:50" x14ac:dyDescent="0.45">
      <c r="B11" t="s">
        <v>34</v>
      </c>
      <c r="C11" s="5">
        <f>$C$2</f>
        <v>30</v>
      </c>
      <c r="D11" s="5">
        <f>C11-1</f>
        <v>29</v>
      </c>
      <c r="E11" s="5">
        <f t="shared" ref="E11:AF11" si="0">D11-1</f>
        <v>28</v>
      </c>
      <c r="F11" s="5">
        <f t="shared" si="0"/>
        <v>27</v>
      </c>
      <c r="G11" s="5">
        <f t="shared" si="0"/>
        <v>26</v>
      </c>
      <c r="H11" s="5">
        <f t="shared" si="0"/>
        <v>25</v>
      </c>
      <c r="I11" s="5">
        <f t="shared" si="0"/>
        <v>24</v>
      </c>
      <c r="J11" s="5">
        <f t="shared" si="0"/>
        <v>23</v>
      </c>
      <c r="K11" s="5">
        <f t="shared" si="0"/>
        <v>22</v>
      </c>
      <c r="L11" s="5">
        <f t="shared" si="0"/>
        <v>21</v>
      </c>
      <c r="M11" s="5">
        <f t="shared" si="0"/>
        <v>20</v>
      </c>
      <c r="N11" s="5">
        <f t="shared" si="0"/>
        <v>19</v>
      </c>
      <c r="O11" s="5">
        <f t="shared" si="0"/>
        <v>18</v>
      </c>
      <c r="P11" s="5">
        <f t="shared" si="0"/>
        <v>17</v>
      </c>
      <c r="Q11" s="5">
        <f t="shared" si="0"/>
        <v>16</v>
      </c>
      <c r="R11" s="5">
        <f t="shared" si="0"/>
        <v>15</v>
      </c>
      <c r="S11" s="5">
        <f t="shared" si="0"/>
        <v>14</v>
      </c>
      <c r="T11" s="5">
        <f t="shared" si="0"/>
        <v>13</v>
      </c>
      <c r="U11" s="5">
        <f t="shared" si="0"/>
        <v>12</v>
      </c>
      <c r="V11" s="5">
        <f t="shared" si="0"/>
        <v>11</v>
      </c>
      <c r="W11" s="5">
        <f t="shared" si="0"/>
        <v>10</v>
      </c>
      <c r="X11" s="5">
        <f t="shared" si="0"/>
        <v>9</v>
      </c>
      <c r="Y11" s="5">
        <f t="shared" si="0"/>
        <v>8</v>
      </c>
      <c r="Z11" s="5">
        <f t="shared" si="0"/>
        <v>7</v>
      </c>
      <c r="AA11" s="5">
        <f t="shared" si="0"/>
        <v>6</v>
      </c>
      <c r="AB11" s="5">
        <f t="shared" si="0"/>
        <v>5</v>
      </c>
      <c r="AC11" s="5">
        <f t="shared" si="0"/>
        <v>4</v>
      </c>
      <c r="AD11" s="5">
        <f t="shared" si="0"/>
        <v>3</v>
      </c>
      <c r="AE11" s="5">
        <f t="shared" si="0"/>
        <v>2</v>
      </c>
      <c r="AF11" s="5">
        <f t="shared" si="0"/>
        <v>1</v>
      </c>
      <c r="AR11" s="7">
        <v>43886</v>
      </c>
      <c r="AS11">
        <v>22.19</v>
      </c>
      <c r="AT11">
        <f>VLOOKUP(AR11,'S&amp;P 500 Historical Data'!$A$2:$B$5000,2,FALSE)</f>
        <v>3128.21</v>
      </c>
      <c r="AV11">
        <v>22.19</v>
      </c>
      <c r="AW11">
        <v>3128.21</v>
      </c>
      <c r="AX11" s="6">
        <v>0.22190000000000001</v>
      </c>
    </row>
    <row r="12" spans="2:50" x14ac:dyDescent="0.45">
      <c r="AR12" s="7">
        <v>43887</v>
      </c>
      <c r="AS12">
        <v>26.63</v>
      </c>
      <c r="AT12">
        <f>VLOOKUP(AR12,'S&amp;P 500 Historical Data'!$A$2:$B$5000,2,FALSE)</f>
        <v>3116.39</v>
      </c>
      <c r="AV12">
        <v>26.63</v>
      </c>
      <c r="AW12">
        <v>3116.39</v>
      </c>
      <c r="AX12" s="6">
        <v>0.26629999999999998</v>
      </c>
    </row>
    <row r="13" spans="2:50" x14ac:dyDescent="0.45">
      <c r="B13" s="3" t="s">
        <v>18</v>
      </c>
      <c r="AR13" s="7">
        <v>43888</v>
      </c>
      <c r="AS13">
        <v>28.95</v>
      </c>
      <c r="AT13">
        <f>VLOOKUP(AR13,'S&amp;P 500 Historical Data'!$A$2:$B$5000,2,FALSE)</f>
        <v>2978.76</v>
      </c>
      <c r="AV13">
        <v>28.95</v>
      </c>
      <c r="AW13">
        <v>2978.76</v>
      </c>
      <c r="AX13" s="6">
        <v>0.28949999999999998</v>
      </c>
    </row>
    <row r="14" spans="2:50" x14ac:dyDescent="0.45">
      <c r="B14" s="25" t="s">
        <v>0</v>
      </c>
      <c r="C14" s="58">
        <f>VLOOKUP(C9,'S&amp;P 500 Historical Data'!$A$2:$B$5000,2,FALSE)</f>
        <v>3090.23</v>
      </c>
      <c r="D14" s="58">
        <f>VLOOKUP(D9,'S&amp;P 500 Historical Data'!$A$2:$B$5000,2,FALSE)</f>
        <v>3003.37</v>
      </c>
      <c r="E14" s="58">
        <f>VLOOKUP(E9,'S&amp;P 500 Historical Data'!$A$2:$B$5000,2,FALSE)</f>
        <v>3130.12</v>
      </c>
      <c r="F14" s="58">
        <f>VLOOKUP(F9,'S&amp;P 500 Historical Data'!$A$2:$B$5000,2,FALSE)</f>
        <v>3023.94</v>
      </c>
      <c r="G14" s="58">
        <f>VLOOKUP(G9,'S&amp;P 500 Historical Data'!$A$2:$B$5000,2,FALSE)</f>
        <v>2972.37</v>
      </c>
      <c r="H14" s="58">
        <f>VLOOKUP(H9,'S&amp;P 500 Historical Data'!$A$2:$B$5000,2,FALSE)</f>
        <v>2746.56</v>
      </c>
      <c r="I14" s="58">
        <f>VLOOKUP(I9,'S&amp;P 500 Historical Data'!$A$2:$B$5000,2,FALSE)</f>
        <v>2882.23</v>
      </c>
      <c r="J14" s="58">
        <f>VLOOKUP(J9,'S&amp;P 500 Historical Data'!$A$2:$B$5000,2,FALSE)</f>
        <v>2741.38</v>
      </c>
      <c r="K14" s="58">
        <f>VLOOKUP(K9,'S&amp;P 500 Historical Data'!$A$2:$B$5000,2,FALSE)</f>
        <v>2480.64</v>
      </c>
      <c r="L14" s="58">
        <f>VLOOKUP(L9,'S&amp;P 500 Historical Data'!$A$2:$B$5000,2,FALSE)</f>
        <v>2711.02</v>
      </c>
      <c r="M14" s="58">
        <f>VLOOKUP(M9,'S&amp;P 500 Historical Data'!$A$2:$B$5000,2,FALSE)</f>
        <v>2386.13</v>
      </c>
      <c r="N14" s="58">
        <f>VLOOKUP(N9,'S&amp;P 500 Historical Data'!$A$2:$B$5000,2,FALSE)</f>
        <v>2529.19</v>
      </c>
      <c r="O14" s="58">
        <f>VLOOKUP(O9,'S&amp;P 500 Historical Data'!$A$2:$B$5000,2,FALSE)</f>
        <v>2398.1</v>
      </c>
      <c r="P14" s="58">
        <f>VLOOKUP(P9,'S&amp;P 500 Historical Data'!$A$2:$B$5000,2,FALSE)</f>
        <v>2409.39</v>
      </c>
      <c r="Q14" s="58">
        <f>VLOOKUP(Q9,'S&amp;P 500 Historical Data'!$A$2:$B$5000,2,FALSE)</f>
        <v>2304.92</v>
      </c>
      <c r="R14" s="58">
        <f>VLOOKUP(R9,'S&amp;P 500 Historical Data'!$A$2:$B$5000,2,FALSE)</f>
        <v>2237.4</v>
      </c>
      <c r="S14" s="58">
        <f>VLOOKUP(S9,'S&amp;P 500 Historical Data'!$A$2:$B$5000,2,FALSE)</f>
        <v>2447.33</v>
      </c>
      <c r="T14" s="58">
        <f>VLOOKUP(T9,'S&amp;P 500 Historical Data'!$A$2:$B$5000,2,FALSE)</f>
        <v>2475.56</v>
      </c>
      <c r="U14" s="58">
        <f>VLOOKUP(U9,'S&amp;P 500 Historical Data'!$A$2:$B$5000,2,FALSE)</f>
        <v>2630.07</v>
      </c>
      <c r="V14" s="58">
        <f>VLOOKUP(V9,'S&amp;P 500 Historical Data'!$A$2:$B$5000,2,FALSE)</f>
        <v>2541.4699999999998</v>
      </c>
      <c r="W14" s="58">
        <f>VLOOKUP(W9,'S&amp;P 500 Historical Data'!$A$2:$B$5000,2,FALSE)</f>
        <v>2626.65</v>
      </c>
      <c r="X14" s="58">
        <f>VLOOKUP(X9,'S&amp;P 500 Historical Data'!$A$2:$B$5000,2,FALSE)</f>
        <v>2584.59</v>
      </c>
      <c r="Y14" s="58">
        <f>VLOOKUP(Y9,'S&amp;P 500 Historical Data'!$A$2:$B$5000,2,FALSE)</f>
        <v>2470.5</v>
      </c>
      <c r="Z14" s="58">
        <f>VLOOKUP(Z9,'S&amp;P 500 Historical Data'!$A$2:$B$5000,2,FALSE)</f>
        <v>2526.9</v>
      </c>
      <c r="AA14" s="58">
        <f>VLOOKUP(AA9,'S&amp;P 500 Historical Data'!$A$2:$B$5000,2,FALSE)</f>
        <v>2488.65</v>
      </c>
      <c r="AB14" s="58">
        <f>VLOOKUP(AB9,'S&amp;P 500 Historical Data'!$A$2:$B$5000,2,FALSE)</f>
        <v>2663.68</v>
      </c>
      <c r="AC14" s="58">
        <f>VLOOKUP(AC9,'S&amp;P 500 Historical Data'!$A$2:$B$5000,2,FALSE)</f>
        <v>2659.41</v>
      </c>
      <c r="AD14" s="58">
        <f>VLOOKUP(AD9,'S&amp;P 500 Historical Data'!$A$2:$B$5000,2,FALSE)</f>
        <v>2749.98</v>
      </c>
      <c r="AE14" s="58">
        <f>VLOOKUP(AE9,'S&amp;P 500 Historical Data'!$A$2:$B$5000,2,FALSE)</f>
        <v>2789.82</v>
      </c>
      <c r="AF14" s="58">
        <f>VLOOKUP(AF9,'S&amp;P 500 Historical Data'!$A$2:$B$5000,2,FALSE)</f>
        <v>2761.63</v>
      </c>
      <c r="AG14" s="41"/>
      <c r="AR14" s="7">
        <v>43889</v>
      </c>
      <c r="AS14">
        <v>42.02</v>
      </c>
      <c r="AT14">
        <f>VLOOKUP(AR14,'S&amp;P 500 Historical Data'!$A$2:$B$5000,2,FALSE)</f>
        <v>2954.22</v>
      </c>
      <c r="AV14">
        <v>42.02</v>
      </c>
      <c r="AW14">
        <v>2954.22</v>
      </c>
      <c r="AX14" s="6">
        <v>0.42020000000000002</v>
      </c>
    </row>
    <row r="15" spans="2:50" x14ac:dyDescent="0.45">
      <c r="B15" s="42" t="s">
        <v>1</v>
      </c>
      <c r="C15" s="41">
        <f>C14*C3</f>
        <v>2472.1840000000002</v>
      </c>
      <c r="D15" s="41">
        <f t="shared" ref="D15:AF15" si="1">C15</f>
        <v>2472.1840000000002</v>
      </c>
      <c r="E15" s="41">
        <f t="shared" si="1"/>
        <v>2472.1840000000002</v>
      </c>
      <c r="F15" s="41">
        <f t="shared" si="1"/>
        <v>2472.1840000000002</v>
      </c>
      <c r="G15" s="41">
        <f t="shared" si="1"/>
        <v>2472.1840000000002</v>
      </c>
      <c r="H15" s="41">
        <f t="shared" si="1"/>
        <v>2472.1840000000002</v>
      </c>
      <c r="I15" s="41">
        <f t="shared" si="1"/>
        <v>2472.1840000000002</v>
      </c>
      <c r="J15" s="41">
        <f t="shared" si="1"/>
        <v>2472.1840000000002</v>
      </c>
      <c r="K15" s="41">
        <f t="shared" si="1"/>
        <v>2472.1840000000002</v>
      </c>
      <c r="L15" s="41">
        <f t="shared" si="1"/>
        <v>2472.1840000000002</v>
      </c>
      <c r="M15" s="41">
        <f t="shared" si="1"/>
        <v>2472.1840000000002</v>
      </c>
      <c r="N15" s="41">
        <f t="shared" si="1"/>
        <v>2472.1840000000002</v>
      </c>
      <c r="O15" s="41">
        <f t="shared" si="1"/>
        <v>2472.1840000000002</v>
      </c>
      <c r="P15" s="41">
        <f t="shared" si="1"/>
        <v>2472.1840000000002</v>
      </c>
      <c r="Q15" s="41">
        <f t="shared" si="1"/>
        <v>2472.1840000000002</v>
      </c>
      <c r="R15" s="41">
        <f t="shared" si="1"/>
        <v>2472.1840000000002</v>
      </c>
      <c r="S15" s="41">
        <f t="shared" si="1"/>
        <v>2472.1840000000002</v>
      </c>
      <c r="T15" s="41">
        <f t="shared" si="1"/>
        <v>2472.1840000000002</v>
      </c>
      <c r="U15" s="41">
        <f t="shared" si="1"/>
        <v>2472.1840000000002</v>
      </c>
      <c r="V15" s="41">
        <f t="shared" si="1"/>
        <v>2472.1840000000002</v>
      </c>
      <c r="W15" s="41">
        <f t="shared" si="1"/>
        <v>2472.1840000000002</v>
      </c>
      <c r="X15" s="41">
        <f t="shared" si="1"/>
        <v>2472.1840000000002</v>
      </c>
      <c r="Y15" s="41">
        <f t="shared" si="1"/>
        <v>2472.1840000000002</v>
      </c>
      <c r="Z15" s="41">
        <f t="shared" si="1"/>
        <v>2472.1840000000002</v>
      </c>
      <c r="AA15" s="41">
        <f t="shared" si="1"/>
        <v>2472.1840000000002</v>
      </c>
      <c r="AB15" s="41">
        <f t="shared" si="1"/>
        <v>2472.1840000000002</v>
      </c>
      <c r="AC15" s="41">
        <f t="shared" si="1"/>
        <v>2472.1840000000002</v>
      </c>
      <c r="AD15" s="41">
        <f t="shared" si="1"/>
        <v>2472.1840000000002</v>
      </c>
      <c r="AE15" s="41">
        <f t="shared" si="1"/>
        <v>2472.1840000000002</v>
      </c>
      <c r="AF15" s="41">
        <f t="shared" si="1"/>
        <v>2472.1840000000002</v>
      </c>
      <c r="AR15" s="7">
        <v>43892</v>
      </c>
      <c r="AS15">
        <v>34.86</v>
      </c>
      <c r="AT15">
        <f>VLOOKUP(AR15,'S&amp;P 500 Historical Data'!$A$2:$B$5000,2,FALSE)</f>
        <v>3090.23</v>
      </c>
      <c r="AV15">
        <v>34.86</v>
      </c>
      <c r="AW15">
        <v>3090.23</v>
      </c>
      <c r="AX15" s="6">
        <v>0.34860000000000002</v>
      </c>
    </row>
    <row r="16" spans="2:50" x14ac:dyDescent="0.45">
      <c r="B16" t="s">
        <v>2</v>
      </c>
      <c r="C16" s="43">
        <v>0.03</v>
      </c>
      <c r="D16" s="43">
        <v>0.03</v>
      </c>
      <c r="E16" s="43">
        <v>0.03</v>
      </c>
      <c r="F16" s="43">
        <v>0.03</v>
      </c>
      <c r="G16" s="43">
        <v>0.03</v>
      </c>
      <c r="H16" s="43">
        <v>0.03</v>
      </c>
      <c r="I16" s="43">
        <v>0.03</v>
      </c>
      <c r="J16" s="43">
        <v>0.03</v>
      </c>
      <c r="K16" s="43">
        <v>0.03</v>
      </c>
      <c r="L16" s="43">
        <v>0.03</v>
      </c>
      <c r="M16" s="43">
        <v>0.03</v>
      </c>
      <c r="N16" s="43">
        <v>0.03</v>
      </c>
      <c r="O16" s="43">
        <v>0.03</v>
      </c>
      <c r="P16" s="43">
        <v>0.03</v>
      </c>
      <c r="Q16" s="43">
        <v>0.03</v>
      </c>
      <c r="R16" s="43">
        <v>0.03</v>
      </c>
      <c r="S16" s="43">
        <v>0.03</v>
      </c>
      <c r="T16" s="43">
        <v>0.03</v>
      </c>
      <c r="U16" s="43">
        <v>0.03</v>
      </c>
      <c r="V16" s="43">
        <v>0.03</v>
      </c>
      <c r="W16" s="43">
        <v>0.03</v>
      </c>
      <c r="X16" s="43">
        <v>0.03</v>
      </c>
      <c r="Y16" s="43">
        <v>0.03</v>
      </c>
      <c r="Z16" s="43">
        <v>0.03</v>
      </c>
      <c r="AA16" s="43">
        <v>0.03</v>
      </c>
      <c r="AB16" s="43">
        <v>0.03</v>
      </c>
      <c r="AC16" s="43">
        <v>0.03</v>
      </c>
      <c r="AD16" s="43">
        <v>0.03</v>
      </c>
      <c r="AE16" s="43">
        <v>0.03</v>
      </c>
      <c r="AF16" s="43">
        <v>0.03</v>
      </c>
      <c r="AR16" s="7">
        <v>43893</v>
      </c>
      <c r="AS16">
        <v>33.64</v>
      </c>
      <c r="AT16">
        <f>VLOOKUP(AR16,'S&amp;P 500 Historical Data'!$A$2:$B$5000,2,FALSE)</f>
        <v>3003.37</v>
      </c>
      <c r="AV16">
        <v>33.64</v>
      </c>
      <c r="AW16">
        <v>3003.37</v>
      </c>
      <c r="AX16" s="6">
        <v>0.33640000000000003</v>
      </c>
    </row>
    <row r="17" spans="2:50" x14ac:dyDescent="0.45">
      <c r="B17" s="28" t="s">
        <v>36</v>
      </c>
      <c r="C17" s="39">
        <f>C11/365</f>
        <v>8.2191780821917804E-2</v>
      </c>
      <c r="D17" s="39">
        <f t="shared" ref="D17:AF17" si="2">D11/365</f>
        <v>7.9452054794520555E-2</v>
      </c>
      <c r="E17" s="39">
        <f t="shared" si="2"/>
        <v>7.6712328767123292E-2</v>
      </c>
      <c r="F17" s="39">
        <f t="shared" si="2"/>
        <v>7.3972602739726029E-2</v>
      </c>
      <c r="G17" s="39">
        <f t="shared" si="2"/>
        <v>7.1232876712328766E-2</v>
      </c>
      <c r="H17" s="39">
        <f t="shared" si="2"/>
        <v>6.8493150684931503E-2</v>
      </c>
      <c r="I17" s="39">
        <f t="shared" si="2"/>
        <v>6.575342465753424E-2</v>
      </c>
      <c r="J17" s="39">
        <f t="shared" si="2"/>
        <v>6.3013698630136991E-2</v>
      </c>
      <c r="K17" s="39">
        <f t="shared" si="2"/>
        <v>6.0273972602739728E-2</v>
      </c>
      <c r="L17" s="39">
        <f t="shared" si="2"/>
        <v>5.7534246575342465E-2</v>
      </c>
      <c r="M17" s="39">
        <f t="shared" si="2"/>
        <v>5.4794520547945202E-2</v>
      </c>
      <c r="N17" s="39">
        <f t="shared" si="2"/>
        <v>5.2054794520547946E-2</v>
      </c>
      <c r="O17" s="39">
        <f t="shared" si="2"/>
        <v>4.9315068493150684E-2</v>
      </c>
      <c r="P17" s="39">
        <f t="shared" si="2"/>
        <v>4.6575342465753428E-2</v>
      </c>
      <c r="Q17" s="39">
        <f t="shared" si="2"/>
        <v>4.3835616438356165E-2</v>
      </c>
      <c r="R17" s="39">
        <f t="shared" si="2"/>
        <v>4.1095890410958902E-2</v>
      </c>
      <c r="S17" s="39">
        <f t="shared" si="2"/>
        <v>3.8356164383561646E-2</v>
      </c>
      <c r="T17" s="39">
        <f t="shared" si="2"/>
        <v>3.5616438356164383E-2</v>
      </c>
      <c r="U17" s="39">
        <f t="shared" si="2"/>
        <v>3.287671232876712E-2</v>
      </c>
      <c r="V17" s="39">
        <f t="shared" si="2"/>
        <v>3.0136986301369864E-2</v>
      </c>
      <c r="W17" s="39">
        <f t="shared" si="2"/>
        <v>2.7397260273972601E-2</v>
      </c>
      <c r="X17" s="39">
        <f t="shared" si="2"/>
        <v>2.4657534246575342E-2</v>
      </c>
      <c r="Y17" s="39">
        <f t="shared" si="2"/>
        <v>2.1917808219178082E-2</v>
      </c>
      <c r="Z17" s="39">
        <f t="shared" si="2"/>
        <v>1.9178082191780823E-2</v>
      </c>
      <c r="AA17" s="39">
        <f t="shared" si="2"/>
        <v>1.643835616438356E-2</v>
      </c>
      <c r="AB17" s="39">
        <f t="shared" si="2"/>
        <v>1.3698630136986301E-2</v>
      </c>
      <c r="AC17" s="39">
        <f t="shared" si="2"/>
        <v>1.0958904109589041E-2</v>
      </c>
      <c r="AD17" s="39">
        <f t="shared" si="2"/>
        <v>8.21917808219178E-3</v>
      </c>
      <c r="AE17" s="39">
        <f t="shared" si="2"/>
        <v>5.4794520547945206E-3</v>
      </c>
      <c r="AF17" s="39">
        <f t="shared" si="2"/>
        <v>2.7397260273972603E-3</v>
      </c>
      <c r="AR17" s="7">
        <v>43894</v>
      </c>
      <c r="AS17">
        <v>34.44</v>
      </c>
      <c r="AT17">
        <f>VLOOKUP(AR17,'S&amp;P 500 Historical Data'!$A$2:$B$5000,2,FALSE)</f>
        <v>3130.12</v>
      </c>
      <c r="AV17">
        <v>34.44</v>
      </c>
      <c r="AW17">
        <v>3130.12</v>
      </c>
      <c r="AX17" s="6">
        <v>0.34439999999999998</v>
      </c>
    </row>
    <row r="18" spans="2:50" x14ac:dyDescent="0.45">
      <c r="B18" s="31" t="s">
        <v>61</v>
      </c>
      <c r="C18" s="6">
        <f>VLOOKUP(C9,VIX_History!$A:$B,2,FALSE)/100</f>
        <v>0.34860000000000002</v>
      </c>
      <c r="D18" s="6">
        <f>VLOOKUP(D9,VIX_History!$A:$B,2,FALSE)/100</f>
        <v>0.33640000000000003</v>
      </c>
      <c r="E18" s="6">
        <f>VLOOKUP(E9,VIX_History!$A:$B,2,FALSE)/100</f>
        <v>0.34439999999999998</v>
      </c>
      <c r="F18" s="6">
        <f>VLOOKUP(F9,VIX_History!$A:$B,2,FALSE)/100</f>
        <v>0.33610000000000001</v>
      </c>
      <c r="G18" s="6">
        <f>VLOOKUP(G9,VIX_History!$A:$B,2,FALSE)/100</f>
        <v>0.41460000000000002</v>
      </c>
      <c r="H18" s="6">
        <f>VLOOKUP(H9,VIX_History!$A:$B,2,FALSE)/100</f>
        <v>0.4194</v>
      </c>
      <c r="I18" s="6">
        <f>VLOOKUP(I9,VIX_History!$A:$B,2,FALSE)/100</f>
        <v>0.49680000000000002</v>
      </c>
      <c r="J18" s="6">
        <f>VLOOKUP(J9,VIX_History!$A:$B,2,FALSE)/100</f>
        <v>0.52239999999999998</v>
      </c>
      <c r="K18" s="6">
        <f>VLOOKUP(K9,VIX_History!$A:$B,2,FALSE)/100</f>
        <v>0.61460000000000004</v>
      </c>
      <c r="L18" s="6">
        <f>VLOOKUP(L9,VIX_History!$A:$B,2,FALSE)/100</f>
        <v>0.71310000000000007</v>
      </c>
      <c r="M18" s="6">
        <f>VLOOKUP(M9,VIX_History!$A:$B,2,FALSE)/100</f>
        <v>0.57830000000000004</v>
      </c>
      <c r="N18" s="6">
        <f>VLOOKUP(N9,VIX_History!$A:$B,2,FALSE)/100</f>
        <v>0.82689999999999997</v>
      </c>
      <c r="O18" s="6">
        <f>VLOOKUP(O9,VIX_History!$A:$B,2,FALSE)/100</f>
        <v>0.69370000000000009</v>
      </c>
      <c r="P18" s="6">
        <f>VLOOKUP(P9,VIX_History!$A:$B,2,FALSE)/100</f>
        <v>0.80620000000000003</v>
      </c>
      <c r="Q18" s="6">
        <f>VLOOKUP(Q9,VIX_History!$A:$B,2,FALSE)/100</f>
        <v>0.67859999999999998</v>
      </c>
      <c r="R18" s="6">
        <f>VLOOKUP(R9,VIX_History!$A:$B,2,FALSE)/100</f>
        <v>0.74080000000000001</v>
      </c>
      <c r="S18" s="6">
        <f>VLOOKUP(S9,VIX_History!$A:$B,2,FALSE)/100</f>
        <v>0.58760000000000001</v>
      </c>
      <c r="T18" s="6">
        <f>VLOOKUP(T9,VIX_History!$A:$B,2,FALSE)/100</f>
        <v>0.61439999999999995</v>
      </c>
      <c r="U18" s="6">
        <f>VLOOKUP(U9,VIX_History!$A:$B,2,FALSE)/100</f>
        <v>0.65670000000000006</v>
      </c>
      <c r="V18" s="6">
        <f>VLOOKUP(V9,VIX_History!$A:$B,2,FALSE)/100</f>
        <v>0.64950000000000008</v>
      </c>
      <c r="W18" s="6">
        <f>VLOOKUP(W9,VIX_History!$A:$B,2,FALSE)/100</f>
        <v>0.66299999999999992</v>
      </c>
      <c r="X18" s="6">
        <f>VLOOKUP(X9,VIX_History!$A:$B,2,FALSE)/100</f>
        <v>0.56689999999999996</v>
      </c>
      <c r="Y18" s="6">
        <f>VLOOKUP(Y9,VIX_History!$A:$B,2,FALSE)/100</f>
        <v>0.57379999999999998</v>
      </c>
      <c r="Z18" s="6">
        <f>VLOOKUP(Z9,VIX_History!$A:$B,2,FALSE)/100</f>
        <v>0.54459999999999997</v>
      </c>
      <c r="AA18" s="6">
        <f>VLOOKUP(AA9,VIX_History!$A:$B,2,FALSE)/100</f>
        <v>0.5111</v>
      </c>
      <c r="AB18" s="6">
        <f>VLOOKUP(AB9,VIX_History!$A:$B,2,FALSE)/100</f>
        <v>0.44170000000000004</v>
      </c>
      <c r="AC18" s="6">
        <f>VLOOKUP(AC9,VIX_History!$A:$B,2,FALSE)/100</f>
        <v>0.44829999999999998</v>
      </c>
      <c r="AD18" s="6">
        <f>VLOOKUP(AD9,VIX_History!$A:$B,2,FALSE)/100</f>
        <v>0.45899999999999996</v>
      </c>
      <c r="AE18" s="6">
        <f>VLOOKUP(AE9,VIX_History!$A:$B,2,FALSE)/100</f>
        <v>0.43</v>
      </c>
      <c r="AF18" s="6">
        <f>VLOOKUP(AF9,VIX_History!$A:$B,2,FALSE)/100</f>
        <v>0.44600000000000001</v>
      </c>
      <c r="AG18" s="38"/>
      <c r="AH18" s="38"/>
      <c r="AI18" s="38"/>
      <c r="AJ18" s="38"/>
      <c r="AK18" s="38"/>
      <c r="AL18" s="38"/>
      <c r="AR18" s="7">
        <v>43895</v>
      </c>
      <c r="AS18">
        <v>33.61</v>
      </c>
      <c r="AT18">
        <f>VLOOKUP(AR18,'S&amp;P 500 Historical Data'!$A$2:$B$5000,2,FALSE)</f>
        <v>3023.94</v>
      </c>
      <c r="AV18">
        <v>33.61</v>
      </c>
      <c r="AW18">
        <v>3023.94</v>
      </c>
      <c r="AX18" s="6">
        <v>0.33610000000000001</v>
      </c>
    </row>
    <row r="19" spans="2:50" x14ac:dyDescent="0.45">
      <c r="AR19" s="7">
        <v>43896</v>
      </c>
      <c r="AS19">
        <v>41.46</v>
      </c>
      <c r="AT19">
        <f>VLOOKUP(AR19,'S&amp;P 500 Historical Data'!$A$2:$B$5000,2,FALSE)</f>
        <v>2972.37</v>
      </c>
      <c r="AV19">
        <v>41.46</v>
      </c>
      <c r="AW19">
        <v>2972.37</v>
      </c>
      <c r="AX19" s="6">
        <v>0.41460000000000002</v>
      </c>
    </row>
    <row r="20" spans="2:50" x14ac:dyDescent="0.45">
      <c r="B20" s="3" t="s">
        <v>20</v>
      </c>
      <c r="AR20" s="7">
        <v>43899</v>
      </c>
      <c r="AS20">
        <v>41.94</v>
      </c>
      <c r="AT20">
        <f>VLOOKUP(AR20,'S&amp;P 500 Historical Data'!$A$2:$B$5000,2,FALSE)</f>
        <v>2746.56</v>
      </c>
      <c r="AV20">
        <v>41.94</v>
      </c>
      <c r="AW20">
        <v>2746.56</v>
      </c>
      <c r="AX20" s="6">
        <v>0.4194</v>
      </c>
    </row>
    <row r="21" spans="2:50" x14ac:dyDescent="0.45">
      <c r="B21" t="s">
        <v>6</v>
      </c>
      <c r="C21" s="40">
        <f t="shared" ref="C21:AF21" si="3">C18^2</f>
        <v>0.12152196000000001</v>
      </c>
      <c r="D21" s="40">
        <f t="shared" si="3"/>
        <v>0.11316496000000002</v>
      </c>
      <c r="E21" s="40">
        <f t="shared" si="3"/>
        <v>0.11861135999999999</v>
      </c>
      <c r="F21" s="40">
        <f t="shared" si="3"/>
        <v>0.11296321000000001</v>
      </c>
      <c r="G21" s="40">
        <f t="shared" si="3"/>
        <v>0.17189316000000002</v>
      </c>
      <c r="H21" s="40">
        <f t="shared" si="3"/>
        <v>0.17589636</v>
      </c>
      <c r="I21" s="40">
        <f t="shared" si="3"/>
        <v>0.24681024000000001</v>
      </c>
      <c r="J21" s="40">
        <f t="shared" si="3"/>
        <v>0.27290175999999999</v>
      </c>
      <c r="K21" s="40">
        <f t="shared" si="3"/>
        <v>0.37773316000000007</v>
      </c>
      <c r="L21" s="40">
        <f t="shared" si="3"/>
        <v>0.50851161000000011</v>
      </c>
      <c r="M21" s="40">
        <f t="shared" si="3"/>
        <v>0.33443089000000004</v>
      </c>
      <c r="N21" s="40">
        <f t="shared" si="3"/>
        <v>0.68376360999999997</v>
      </c>
      <c r="O21" s="40">
        <f t="shared" si="3"/>
        <v>0.48121969000000014</v>
      </c>
      <c r="P21" s="40">
        <f t="shared" si="3"/>
        <v>0.64995844000000003</v>
      </c>
      <c r="Q21" s="40">
        <f t="shared" si="3"/>
        <v>0.46049795999999998</v>
      </c>
      <c r="R21" s="40">
        <f t="shared" si="3"/>
        <v>0.54878464000000005</v>
      </c>
      <c r="S21" s="40">
        <f t="shared" si="3"/>
        <v>0.34527376000000004</v>
      </c>
      <c r="T21" s="40">
        <f t="shared" si="3"/>
        <v>0.37748735999999994</v>
      </c>
      <c r="U21" s="40">
        <f t="shared" si="3"/>
        <v>0.43125489000000006</v>
      </c>
      <c r="V21" s="40">
        <f t="shared" si="3"/>
        <v>0.42185025000000009</v>
      </c>
      <c r="W21" s="40">
        <f t="shared" si="3"/>
        <v>0.43956899999999988</v>
      </c>
      <c r="X21" s="40">
        <f t="shared" si="3"/>
        <v>0.32137560999999998</v>
      </c>
      <c r="Y21" s="40">
        <f t="shared" si="3"/>
        <v>0.32924643999999997</v>
      </c>
      <c r="Z21" s="40">
        <f t="shared" si="3"/>
        <v>0.29658915999999996</v>
      </c>
      <c r="AA21" s="40">
        <f t="shared" si="3"/>
        <v>0.26122320999999998</v>
      </c>
      <c r="AB21" s="40">
        <f t="shared" si="3"/>
        <v>0.19509889000000002</v>
      </c>
      <c r="AC21" s="40">
        <f t="shared" si="3"/>
        <v>0.20097288999999999</v>
      </c>
      <c r="AD21" s="40">
        <f t="shared" si="3"/>
        <v>0.21068099999999998</v>
      </c>
      <c r="AE21" s="40">
        <f t="shared" si="3"/>
        <v>0.18489999999999998</v>
      </c>
      <c r="AF21" s="40">
        <f t="shared" si="3"/>
        <v>0.19891600000000001</v>
      </c>
      <c r="AR21" s="7">
        <v>43900</v>
      </c>
      <c r="AS21">
        <v>49.68</v>
      </c>
      <c r="AT21">
        <f>VLOOKUP(AR21,'S&amp;P 500 Historical Data'!$A$2:$B$5000,2,FALSE)</f>
        <v>2882.23</v>
      </c>
      <c r="AV21">
        <v>49.68</v>
      </c>
      <c r="AW21">
        <v>2882.23</v>
      </c>
      <c r="AX21" s="6">
        <v>0.49680000000000002</v>
      </c>
    </row>
    <row r="22" spans="2:50" x14ac:dyDescent="0.45">
      <c r="B22" t="s">
        <v>16</v>
      </c>
      <c r="C22" s="40">
        <f t="shared" ref="C22:AF22" si="4">LN(C14/C15)</f>
        <v>0.22314355131420976</v>
      </c>
      <c r="D22" s="40">
        <f t="shared" si="4"/>
        <v>0.19463302105230426</v>
      </c>
      <c r="E22" s="40">
        <f t="shared" si="4"/>
        <v>0.2359693719929461</v>
      </c>
      <c r="F22" s="40">
        <f t="shared" si="4"/>
        <v>0.20145864636824956</v>
      </c>
      <c r="G22" s="40">
        <f t="shared" si="4"/>
        <v>0.18425764391362948</v>
      </c>
      <c r="H22" s="40">
        <f t="shared" si="4"/>
        <v>0.10524724906536299</v>
      </c>
      <c r="I22" s="40">
        <f t="shared" si="4"/>
        <v>0.15346232960116321</v>
      </c>
      <c r="J22" s="40">
        <f t="shared" si="4"/>
        <v>0.1033594727637524</v>
      </c>
      <c r="K22" s="40">
        <f t="shared" si="4"/>
        <v>3.4146209177451634E-3</v>
      </c>
      <c r="L22" s="40">
        <f t="shared" si="4"/>
        <v>9.2222977358491665E-2</v>
      </c>
      <c r="M22" s="40">
        <f t="shared" si="4"/>
        <v>-3.5429163797981743E-2</v>
      </c>
      <c r="N22" s="40">
        <f t="shared" si="4"/>
        <v>2.2797122892760056E-2</v>
      </c>
      <c r="O22" s="40">
        <f t="shared" si="4"/>
        <v>-3.0425213328664484E-2</v>
      </c>
      <c r="P22" s="40">
        <f t="shared" si="4"/>
        <v>-2.5728367051243577E-2</v>
      </c>
      <c r="Q22" s="40">
        <f t="shared" si="4"/>
        <v>-7.0056001794402092E-2</v>
      </c>
      <c r="R22" s="40">
        <f t="shared" si="4"/>
        <v>-9.9787493051661999E-2</v>
      </c>
      <c r="S22" s="40">
        <f t="shared" si="4"/>
        <v>-1.010433610344556E-2</v>
      </c>
      <c r="T22" s="40">
        <f t="shared" si="4"/>
        <v>1.3646625710335399E-3</v>
      </c>
      <c r="U22" s="40">
        <f t="shared" si="4"/>
        <v>6.1908491322701223E-2</v>
      </c>
      <c r="V22" s="40">
        <f t="shared" si="4"/>
        <v>2.764068330007171E-2</v>
      </c>
      <c r="W22" s="40">
        <f t="shared" si="4"/>
        <v>6.0607299521527165E-2</v>
      </c>
      <c r="X22" s="40">
        <f t="shared" si="4"/>
        <v>4.4464917548464739E-2</v>
      </c>
      <c r="Y22" s="40">
        <f t="shared" si="4"/>
        <v>-6.8141117868748E-4</v>
      </c>
      <c r="Z22" s="40">
        <f t="shared" si="4"/>
        <v>2.1891284524935498E-2</v>
      </c>
      <c r="AA22" s="40">
        <f t="shared" si="4"/>
        <v>6.6384242929818345E-3</v>
      </c>
      <c r="AB22" s="40">
        <f t="shared" si="4"/>
        <v>7.4606654860668031E-2</v>
      </c>
      <c r="AC22" s="40">
        <f t="shared" si="4"/>
        <v>7.3002323197715671E-2</v>
      </c>
      <c r="AD22" s="40">
        <f t="shared" si="4"/>
        <v>0.10649166844240562</v>
      </c>
      <c r="AE22" s="40">
        <f t="shared" si="4"/>
        <v>0.12087510714063199</v>
      </c>
      <c r="AF22" s="40">
        <f t="shared" si="4"/>
        <v>0.11071911463328263</v>
      </c>
      <c r="AR22" s="7">
        <v>43901</v>
      </c>
      <c r="AS22">
        <v>52.24</v>
      </c>
      <c r="AT22">
        <f>VLOOKUP(AR22,'S&amp;P 500 Historical Data'!$A$2:$B$5000,2,FALSE)</f>
        <v>2741.38</v>
      </c>
      <c r="AV22">
        <v>52.24</v>
      </c>
      <c r="AW22">
        <v>2741.38</v>
      </c>
      <c r="AX22" s="6">
        <v>0.52239999999999998</v>
      </c>
    </row>
    <row r="23" spans="2:50" x14ac:dyDescent="0.45">
      <c r="B23" t="s">
        <v>7</v>
      </c>
      <c r="C23" s="40">
        <f t="shared" ref="C23:AF23" si="5">(C16+0.5*C21)*C17</f>
        <v>7.4598065753424658E-3</v>
      </c>
      <c r="D23" s="40">
        <f t="shared" si="5"/>
        <v>6.8791559452054812E-3</v>
      </c>
      <c r="E23" s="40">
        <f t="shared" si="5"/>
        <v>6.8508466849315072E-3</v>
      </c>
      <c r="F23" s="40">
        <f t="shared" si="5"/>
        <v>6.3972694109589046E-3</v>
      </c>
      <c r="G23" s="40">
        <f t="shared" si="5"/>
        <v>8.2592084383561644E-3</v>
      </c>
      <c r="H23" s="40">
        <f t="shared" si="5"/>
        <v>8.0786424657534241E-3</v>
      </c>
      <c r="I23" s="40">
        <f t="shared" si="5"/>
        <v>1.0086912E-2</v>
      </c>
      <c r="J23" s="40">
        <f t="shared" si="5"/>
        <v>1.0488685589041096E-2</v>
      </c>
      <c r="K23" s="40">
        <f t="shared" si="5"/>
        <v>1.3191958246575345E-2</v>
      </c>
      <c r="L23" s="40">
        <f t="shared" si="5"/>
        <v>1.6354443575342468E-2</v>
      </c>
      <c r="M23" s="40">
        <f t="shared" si="5"/>
        <v>1.0806325753424658E-2</v>
      </c>
      <c r="N23" s="40">
        <f t="shared" si="5"/>
        <v>1.935823094520548E-2</v>
      </c>
      <c r="O23" s="40">
        <f t="shared" si="5"/>
        <v>1.3345143041095894E-2</v>
      </c>
      <c r="P23" s="40">
        <f t="shared" si="5"/>
        <v>1.6533278739726029E-2</v>
      </c>
      <c r="Q23" s="40">
        <f t="shared" si="5"/>
        <v>1.1408174465753424E-2</v>
      </c>
      <c r="R23" s="40">
        <f t="shared" si="5"/>
        <v>1.2509273424657536E-2</v>
      </c>
      <c r="S23" s="40">
        <f t="shared" si="5"/>
        <v>7.7723734794520561E-3</v>
      </c>
      <c r="T23" s="40">
        <f t="shared" si="5"/>
        <v>7.7908707945205467E-3</v>
      </c>
      <c r="U23" s="40">
        <f t="shared" si="5"/>
        <v>8.0754228493150684E-3</v>
      </c>
      <c r="V23" s="40">
        <f t="shared" si="5"/>
        <v>7.2607571917808235E-3</v>
      </c>
      <c r="W23" s="40">
        <f t="shared" si="5"/>
        <v>6.8434109589041075E-3</v>
      </c>
      <c r="X23" s="40">
        <f t="shared" si="5"/>
        <v>4.70189108219178E-3</v>
      </c>
      <c r="Y23" s="40">
        <f t="shared" si="5"/>
        <v>4.2657144109589035E-3</v>
      </c>
      <c r="Z23" s="40">
        <f t="shared" si="5"/>
        <v>3.419348109589041E-3</v>
      </c>
      <c r="AA23" s="40">
        <f t="shared" si="5"/>
        <v>2.6401907671232874E-3</v>
      </c>
      <c r="AB23" s="40">
        <f t="shared" si="5"/>
        <v>1.7472526712328767E-3</v>
      </c>
      <c r="AC23" s="40">
        <f t="shared" si="5"/>
        <v>1.4299884383561644E-3</v>
      </c>
      <c r="AD23" s="40">
        <f t="shared" si="5"/>
        <v>1.1123876712328764E-3</v>
      </c>
      <c r="AE23" s="40">
        <f t="shared" si="5"/>
        <v>6.7095890410958899E-4</v>
      </c>
      <c r="AF23" s="40">
        <f t="shared" si="5"/>
        <v>3.5467945205479458E-4</v>
      </c>
      <c r="AR23" s="7">
        <v>43902</v>
      </c>
      <c r="AS23">
        <v>61.46</v>
      </c>
      <c r="AT23">
        <f>VLOOKUP(AR23,'S&amp;P 500 Historical Data'!$A$2:$B$5000,2,FALSE)</f>
        <v>2480.64</v>
      </c>
      <c r="AV23">
        <v>61.46</v>
      </c>
      <c r="AW23">
        <v>2480.64</v>
      </c>
      <c r="AX23" s="6">
        <v>0.61460000000000004</v>
      </c>
    </row>
    <row r="24" spans="2:50" x14ac:dyDescent="0.45">
      <c r="B24" t="s">
        <v>8</v>
      </c>
      <c r="C24" s="40">
        <f t="shared" ref="C24:AF24" si="6">C18*SQRT(C17)</f>
        <v>9.9940513813817591E-2</v>
      </c>
      <c r="D24" s="40">
        <f t="shared" si="6"/>
        <v>9.4821878291561648E-2</v>
      </c>
      <c r="E24" s="40">
        <f t="shared" si="6"/>
        <v>9.5388435587526091E-2</v>
      </c>
      <c r="F24" s="40">
        <f t="shared" si="6"/>
        <v>9.1412158149418207E-2</v>
      </c>
      <c r="G24" s="40">
        <f t="shared" si="6"/>
        <v>0.11065461704769758</v>
      </c>
      <c r="H24" s="40">
        <f t="shared" si="6"/>
        <v>0.1097619965671678</v>
      </c>
      <c r="I24" s="40">
        <f t="shared" si="6"/>
        <v>0.12739159517231877</v>
      </c>
      <c r="J24" s="40">
        <f t="shared" si="6"/>
        <v>0.13113561400425888</v>
      </c>
      <c r="K24" s="40">
        <f t="shared" si="6"/>
        <v>0.1508889596258994</v>
      </c>
      <c r="L24" s="40">
        <f t="shared" si="6"/>
        <v>0.17104628717444992</v>
      </c>
      <c r="M24" s="40">
        <f t="shared" si="6"/>
        <v>0.13536979084704462</v>
      </c>
      <c r="N24" s="40">
        <f t="shared" si="6"/>
        <v>0.18866153349100626</v>
      </c>
      <c r="O24" s="40">
        <f t="shared" si="6"/>
        <v>0.15404993337422365</v>
      </c>
      <c r="P24" s="40">
        <f t="shared" si="6"/>
        <v>0.17398861149945088</v>
      </c>
      <c r="Q24" s="40">
        <f t="shared" si="6"/>
        <v>0.14207818954788759</v>
      </c>
      <c r="R24" s="40">
        <f t="shared" si="6"/>
        <v>0.15017587497550175</v>
      </c>
      <c r="S24" s="40">
        <f t="shared" si="6"/>
        <v>0.1150798726793283</v>
      </c>
      <c r="T24" s="40">
        <f t="shared" si="6"/>
        <v>0.11595152128226362</v>
      </c>
      <c r="U24" s="40">
        <f t="shared" si="6"/>
        <v>0.11907242736630556</v>
      </c>
      <c r="V24" s="40">
        <f t="shared" si="6"/>
        <v>0.11275324920142858</v>
      </c>
      <c r="W24" s="40">
        <f t="shared" si="6"/>
        <v>0.10974054082867397</v>
      </c>
      <c r="X24" s="40">
        <f t="shared" si="6"/>
        <v>8.9018706514917625E-2</v>
      </c>
      <c r="Y24" s="40">
        <f t="shared" si="6"/>
        <v>8.4949163202277175E-2</v>
      </c>
      <c r="Z24" s="40">
        <f t="shared" si="6"/>
        <v>7.5418905373064324E-2</v>
      </c>
      <c r="AA24" s="40">
        <f t="shared" si="6"/>
        <v>6.5529231373361627E-2</v>
      </c>
      <c r="AB24" s="40">
        <f t="shared" si="6"/>
        <v>5.1697074716530872E-2</v>
      </c>
      <c r="AC24" s="40">
        <f t="shared" si="6"/>
        <v>4.6930188899438556E-2</v>
      </c>
      <c r="AD24" s="40">
        <f t="shared" si="6"/>
        <v>4.1612794397087136E-2</v>
      </c>
      <c r="AE24" s="40">
        <f t="shared" si="6"/>
        <v>3.1830028038497028E-2</v>
      </c>
      <c r="AF24" s="40">
        <f t="shared" si="6"/>
        <v>2.3344706947523532E-2</v>
      </c>
      <c r="AR24" s="7">
        <v>43903</v>
      </c>
      <c r="AS24">
        <v>71.31</v>
      </c>
      <c r="AT24">
        <f>VLOOKUP(AR24,'S&amp;P 500 Historical Data'!$A$2:$B$5000,2,FALSE)</f>
        <v>2711.02</v>
      </c>
      <c r="AV24">
        <v>71.31</v>
      </c>
      <c r="AW24">
        <v>2711.02</v>
      </c>
      <c r="AX24" s="6">
        <v>0.71310000000000007</v>
      </c>
    </row>
    <row r="25" spans="2:50" x14ac:dyDescent="0.45">
      <c r="B25" t="s">
        <v>9</v>
      </c>
      <c r="C25" s="40">
        <f t="shared" ref="C25:AF25" si="7">(C22+C23)/C24</f>
        <v>2.3074061668239034</v>
      </c>
      <c r="D25" s="40">
        <f t="shared" si="7"/>
        <v>2.1251654220336471</v>
      </c>
      <c r="E25" s="40">
        <f t="shared" si="7"/>
        <v>2.5455938886330904</v>
      </c>
      <c r="F25" s="40">
        <f t="shared" si="7"/>
        <v>2.2738322777529936</v>
      </c>
      <c r="G25" s="40">
        <f t="shared" si="7"/>
        <v>1.7397995446407937</v>
      </c>
      <c r="H25" s="40">
        <f t="shared" si="7"/>
        <v>1.032469297893718</v>
      </c>
      <c r="I25" s="40">
        <f t="shared" si="7"/>
        <v>1.2838307062560532</v>
      </c>
      <c r="J25" s="40">
        <f t="shared" si="7"/>
        <v>0.86817116171886044</v>
      </c>
      <c r="K25" s="40">
        <f t="shared" si="7"/>
        <v>0.1100582786540074</v>
      </c>
      <c r="L25" s="40">
        <f t="shared" si="7"/>
        <v>0.63478385136238669</v>
      </c>
      <c r="M25" s="40">
        <f t="shared" si="7"/>
        <v>-0.18189315275206874</v>
      </c>
      <c r="N25" s="40">
        <f t="shared" si="7"/>
        <v>0.22344435062049964</v>
      </c>
      <c r="O25" s="40">
        <f t="shared" si="7"/>
        <v>-0.11087359736843941</v>
      </c>
      <c r="P25" s="40">
        <f t="shared" si="7"/>
        <v>-5.2848794138152938E-2</v>
      </c>
      <c r="Q25" s="40">
        <f t="shared" si="7"/>
        <v>-0.41278557613433947</v>
      </c>
      <c r="R25" s="40">
        <f t="shared" si="7"/>
        <v>-0.58117337182981088</v>
      </c>
      <c r="S25" s="40">
        <f t="shared" si="7"/>
        <v>-2.0263861696228586E-2</v>
      </c>
      <c r="T25" s="40">
        <f t="shared" si="7"/>
        <v>7.8960010738164874E-2</v>
      </c>
      <c r="U25" s="40">
        <f t="shared" si="7"/>
        <v>0.58774239947862139</v>
      </c>
      <c r="V25" s="40">
        <f t="shared" si="7"/>
        <v>0.30953822385643798</v>
      </c>
      <c r="W25" s="40">
        <f t="shared" si="7"/>
        <v>0.61463803596279676</v>
      </c>
      <c r="X25" s="40">
        <f t="shared" si="7"/>
        <v>0.55231996234878133</v>
      </c>
      <c r="Y25" s="40">
        <f t="shared" si="7"/>
        <v>4.2193508413221677E-2</v>
      </c>
      <c r="Z25" s="40">
        <f t="shared" si="7"/>
        <v>0.33560063633016041</v>
      </c>
      <c r="AA25" s="40">
        <f t="shared" si="7"/>
        <v>0.14159505407959028</v>
      </c>
      <c r="AB25" s="40">
        <f t="shared" si="7"/>
        <v>1.476948317686642</v>
      </c>
      <c r="AC25" s="40">
        <f t="shared" si="7"/>
        <v>1.5860219909952737</v>
      </c>
      <c r="AD25" s="40">
        <f t="shared" si="7"/>
        <v>2.5858406692623053</v>
      </c>
      <c r="AE25" s="40">
        <f t="shared" si="7"/>
        <v>3.8185975173423321</v>
      </c>
      <c r="AF25" s="40">
        <f t="shared" si="7"/>
        <v>4.7579862251010363</v>
      </c>
      <c r="AR25" s="7">
        <v>43906</v>
      </c>
      <c r="AS25">
        <v>57.83</v>
      </c>
      <c r="AT25">
        <f>VLOOKUP(AR25,'S&amp;P 500 Historical Data'!$A$2:$B$5000,2,FALSE)</f>
        <v>2386.13</v>
      </c>
      <c r="AV25">
        <v>57.83</v>
      </c>
      <c r="AW25">
        <v>2386.13</v>
      </c>
      <c r="AX25" s="6">
        <v>0.57830000000000004</v>
      </c>
    </row>
    <row r="26" spans="2:50" x14ac:dyDescent="0.45">
      <c r="B26" t="s">
        <v>10</v>
      </c>
      <c r="C26" s="40">
        <f t="shared" ref="C26:AF26" si="8">NORMSDIST(C25)</f>
        <v>0.98948390611333192</v>
      </c>
      <c r="D26" s="40">
        <f t="shared" si="8"/>
        <v>0.98321359390886243</v>
      </c>
      <c r="E26" s="40">
        <f t="shared" si="8"/>
        <v>0.99454539887601812</v>
      </c>
      <c r="F26" s="40">
        <f t="shared" si="8"/>
        <v>0.98851196362542537</v>
      </c>
      <c r="G26" s="40">
        <f t="shared" si="8"/>
        <v>0.95905288875885075</v>
      </c>
      <c r="H26" s="40">
        <f t="shared" si="8"/>
        <v>0.84907383840818285</v>
      </c>
      <c r="I26" s="40">
        <f t="shared" si="8"/>
        <v>0.90039940146995046</v>
      </c>
      <c r="J26" s="40">
        <f t="shared" si="8"/>
        <v>0.80734968053950973</v>
      </c>
      <c r="K26" s="40">
        <f t="shared" si="8"/>
        <v>0.54381842205059683</v>
      </c>
      <c r="L26" s="40">
        <f t="shared" si="8"/>
        <v>0.73721530158175119</v>
      </c>
      <c r="M26" s="40">
        <f t="shared" si="8"/>
        <v>0.42783328908687768</v>
      </c>
      <c r="N26" s="40">
        <f t="shared" si="8"/>
        <v>0.58840515503618029</v>
      </c>
      <c r="O26" s="40">
        <f t="shared" si="8"/>
        <v>0.45585829136917083</v>
      </c>
      <c r="P26" s="40">
        <f t="shared" si="8"/>
        <v>0.47892619184665353</v>
      </c>
      <c r="Q26" s="40">
        <f t="shared" si="8"/>
        <v>0.33988186005878496</v>
      </c>
      <c r="R26" s="40">
        <f t="shared" si="8"/>
        <v>0.2805618061377626</v>
      </c>
      <c r="S26" s="40">
        <f t="shared" si="8"/>
        <v>0.49191644202622697</v>
      </c>
      <c r="T26" s="40">
        <f t="shared" si="8"/>
        <v>0.53146778474021517</v>
      </c>
      <c r="U26" s="40">
        <f t="shared" si="8"/>
        <v>0.72164739416436985</v>
      </c>
      <c r="V26" s="40">
        <f t="shared" si="8"/>
        <v>0.6215439298007297</v>
      </c>
      <c r="W26" s="40">
        <f t="shared" si="8"/>
        <v>0.73060310527752603</v>
      </c>
      <c r="X26" s="40">
        <f t="shared" si="8"/>
        <v>0.70963542195055385</v>
      </c>
      <c r="Y26" s="40">
        <f t="shared" si="8"/>
        <v>0.51682778125527362</v>
      </c>
      <c r="Z26" s="40">
        <f t="shared" si="8"/>
        <v>0.6314139779567729</v>
      </c>
      <c r="AA26" s="40">
        <f t="shared" si="8"/>
        <v>0.55630006307858404</v>
      </c>
      <c r="AB26" s="40">
        <f t="shared" si="8"/>
        <v>0.93015525419563538</v>
      </c>
      <c r="AC26" s="40">
        <f t="shared" si="8"/>
        <v>0.94363283944815302</v>
      </c>
      <c r="AD26" s="40">
        <f t="shared" si="8"/>
        <v>0.99514290881805001</v>
      </c>
      <c r="AE26" s="40">
        <f t="shared" si="8"/>
        <v>0.99993289373546768</v>
      </c>
      <c r="AF26" s="40">
        <f t="shared" si="8"/>
        <v>0.99999902233080795</v>
      </c>
      <c r="AR26" s="7">
        <v>43907</v>
      </c>
      <c r="AS26">
        <v>82.69</v>
      </c>
      <c r="AT26">
        <f>VLOOKUP(AR26,'S&amp;P 500 Historical Data'!$A$2:$B$5000,2,FALSE)</f>
        <v>2529.19</v>
      </c>
      <c r="AV26">
        <v>82.69</v>
      </c>
      <c r="AW26">
        <v>2529.19</v>
      </c>
      <c r="AX26" s="6">
        <v>0.82689999999999997</v>
      </c>
    </row>
    <row r="27" spans="2:50" x14ac:dyDescent="0.45">
      <c r="B27" t="s">
        <v>11</v>
      </c>
      <c r="C27" s="40">
        <f t="shared" ref="C27:AF27" si="9">C25-C24</f>
        <v>2.207465653010086</v>
      </c>
      <c r="D27" s="40">
        <f t="shared" si="9"/>
        <v>2.0303435437420854</v>
      </c>
      <c r="E27" s="40">
        <f t="shared" si="9"/>
        <v>2.4502054530455641</v>
      </c>
      <c r="F27" s="40">
        <f t="shared" si="9"/>
        <v>2.1824201196035755</v>
      </c>
      <c r="G27" s="40">
        <f t="shared" si="9"/>
        <v>1.629144927593096</v>
      </c>
      <c r="H27" s="40">
        <f t="shared" si="9"/>
        <v>0.92270730132655021</v>
      </c>
      <c r="I27" s="40">
        <f t="shared" si="9"/>
        <v>1.1564391110837344</v>
      </c>
      <c r="J27" s="40">
        <f t="shared" si="9"/>
        <v>0.73703554771460156</v>
      </c>
      <c r="K27" s="40">
        <f t="shared" si="9"/>
        <v>-4.0830680971892006E-2</v>
      </c>
      <c r="L27" s="40">
        <f t="shared" si="9"/>
        <v>0.46373756418793677</v>
      </c>
      <c r="M27" s="40">
        <f t="shared" si="9"/>
        <v>-0.31726294359911333</v>
      </c>
      <c r="N27" s="40">
        <f t="shared" si="9"/>
        <v>3.4782817129493382E-2</v>
      </c>
      <c r="O27" s="40">
        <f t="shared" si="9"/>
        <v>-0.26492353074266306</v>
      </c>
      <c r="P27" s="40">
        <f t="shared" si="9"/>
        <v>-0.22683740563760382</v>
      </c>
      <c r="Q27" s="40">
        <f t="shared" si="9"/>
        <v>-0.55486376568222706</v>
      </c>
      <c r="R27" s="40">
        <f t="shared" si="9"/>
        <v>-0.73134924680531266</v>
      </c>
      <c r="S27" s="40">
        <f t="shared" si="9"/>
        <v>-0.13534373437555688</v>
      </c>
      <c r="T27" s="40">
        <f t="shared" si="9"/>
        <v>-3.6991510544098744E-2</v>
      </c>
      <c r="U27" s="40">
        <f t="shared" si="9"/>
        <v>0.46866997211231581</v>
      </c>
      <c r="V27" s="40">
        <f t="shared" si="9"/>
        <v>0.19678497465500938</v>
      </c>
      <c r="W27" s="40">
        <f t="shared" si="9"/>
        <v>0.50489749513412274</v>
      </c>
      <c r="X27" s="40">
        <f t="shared" si="9"/>
        <v>0.46330125583386372</v>
      </c>
      <c r="Y27" s="40">
        <f t="shared" si="9"/>
        <v>-4.2755654789055499E-2</v>
      </c>
      <c r="Z27" s="40">
        <f t="shared" si="9"/>
        <v>0.26018173095709607</v>
      </c>
      <c r="AA27" s="40">
        <f t="shared" si="9"/>
        <v>7.606582270622865E-2</v>
      </c>
      <c r="AB27" s="40">
        <f t="shared" si="9"/>
        <v>1.4252512429701112</v>
      </c>
      <c r="AC27" s="40">
        <f t="shared" si="9"/>
        <v>1.5390918020958353</v>
      </c>
      <c r="AD27" s="40">
        <f t="shared" si="9"/>
        <v>2.5442278748652183</v>
      </c>
      <c r="AE27" s="40">
        <f t="shared" si="9"/>
        <v>3.786767489303835</v>
      </c>
      <c r="AF27" s="40">
        <f t="shared" si="9"/>
        <v>4.7346415181535129</v>
      </c>
      <c r="AR27" s="7">
        <v>43908</v>
      </c>
      <c r="AS27">
        <v>69.37</v>
      </c>
      <c r="AT27">
        <f>VLOOKUP(AR27,'S&amp;P 500 Historical Data'!$A$2:$B$5000,2,FALSE)</f>
        <v>2398.1</v>
      </c>
      <c r="AV27">
        <v>69.37</v>
      </c>
      <c r="AW27">
        <v>2398.1</v>
      </c>
      <c r="AX27" s="6">
        <v>0.69370000000000009</v>
      </c>
    </row>
    <row r="28" spans="2:50" x14ac:dyDescent="0.45">
      <c r="B28" t="s">
        <v>12</v>
      </c>
      <c r="C28" s="40">
        <f t="shared" ref="C28:AF28" si="10">NORMSDIST(C27)</f>
        <v>0.98635922798379316</v>
      </c>
      <c r="D28" s="40">
        <f t="shared" si="10"/>
        <v>0.97883918450337681</v>
      </c>
      <c r="E28" s="40">
        <f t="shared" si="10"/>
        <v>0.99286126388398954</v>
      </c>
      <c r="F28" s="40">
        <f t="shared" si="10"/>
        <v>0.98546072961443476</v>
      </c>
      <c r="G28" s="40">
        <f t="shared" si="10"/>
        <v>0.94835882888952194</v>
      </c>
      <c r="H28" s="40">
        <f t="shared" si="10"/>
        <v>0.82192012006133208</v>
      </c>
      <c r="I28" s="40">
        <f t="shared" si="10"/>
        <v>0.87624920418446828</v>
      </c>
      <c r="J28" s="40">
        <f t="shared" si="10"/>
        <v>0.76944963389141052</v>
      </c>
      <c r="K28" s="40">
        <f t="shared" si="10"/>
        <v>0.48371543993421451</v>
      </c>
      <c r="L28" s="40">
        <f t="shared" si="10"/>
        <v>0.67858210969064936</v>
      </c>
      <c r="M28" s="40">
        <f t="shared" si="10"/>
        <v>0.3755220463607255</v>
      </c>
      <c r="N28" s="40">
        <f t="shared" si="10"/>
        <v>0.51387353885756171</v>
      </c>
      <c r="O28" s="40">
        <f t="shared" si="10"/>
        <v>0.39553418544259755</v>
      </c>
      <c r="P28" s="40">
        <f t="shared" si="10"/>
        <v>0.41027508812783847</v>
      </c>
      <c r="Q28" s="40">
        <f t="shared" si="10"/>
        <v>0.28949392381793632</v>
      </c>
      <c r="R28" s="40">
        <f t="shared" si="10"/>
        <v>0.23228292863304187</v>
      </c>
      <c r="S28" s="40">
        <f t="shared" si="10"/>
        <v>0.44617005406794663</v>
      </c>
      <c r="T28" s="40">
        <f t="shared" si="10"/>
        <v>0.48524588735683011</v>
      </c>
      <c r="U28" s="40">
        <f t="shared" si="10"/>
        <v>0.68034722318014462</v>
      </c>
      <c r="V28" s="40">
        <f t="shared" si="10"/>
        <v>0.57800209515033152</v>
      </c>
      <c r="W28" s="40">
        <f t="shared" si="10"/>
        <v>0.69318458322869214</v>
      </c>
      <c r="X28" s="40">
        <f t="shared" si="10"/>
        <v>0.67842577712545016</v>
      </c>
      <c r="Y28" s="40">
        <f t="shared" si="10"/>
        <v>0.48294815699555438</v>
      </c>
      <c r="Z28" s="40">
        <f t="shared" si="10"/>
        <v>0.60263820215332775</v>
      </c>
      <c r="AA28" s="40">
        <f t="shared" si="10"/>
        <v>0.53031663456735223</v>
      </c>
      <c r="AB28" s="40">
        <f t="shared" si="10"/>
        <v>0.92295770571708213</v>
      </c>
      <c r="AC28" s="40">
        <f t="shared" si="10"/>
        <v>0.93810905693748758</v>
      </c>
      <c r="AD28" s="40">
        <f t="shared" si="10"/>
        <v>0.99452401946592639</v>
      </c>
      <c r="AE28" s="40">
        <f t="shared" si="10"/>
        <v>0.99992369010623272</v>
      </c>
      <c r="AF28" s="40">
        <f t="shared" si="10"/>
        <v>0.9999989027869417</v>
      </c>
      <c r="AR28" s="7">
        <v>43909</v>
      </c>
      <c r="AS28">
        <v>80.62</v>
      </c>
      <c r="AT28">
        <f>VLOOKUP(AR28,'S&amp;P 500 Historical Data'!$A$2:$B$5000,2,FALSE)</f>
        <v>2409.39</v>
      </c>
      <c r="AV28">
        <v>80.62</v>
      </c>
      <c r="AW28">
        <v>2409.39</v>
      </c>
      <c r="AX28" s="6">
        <v>0.80620000000000003</v>
      </c>
    </row>
    <row r="29" spans="2:50" x14ac:dyDescent="0.45">
      <c r="B29" t="s">
        <v>13</v>
      </c>
      <c r="C29" s="40">
        <f t="shared" ref="C29:AF29" si="11">C15/(EXP(C16*C17))</f>
        <v>2466.0957130275442</v>
      </c>
      <c r="D29" s="40">
        <f t="shared" si="11"/>
        <v>2466.2984141559446</v>
      </c>
      <c r="E29" s="40">
        <f t="shared" si="11"/>
        <v>2466.5011319453961</v>
      </c>
      <c r="F29" s="40">
        <f t="shared" si="11"/>
        <v>2466.7038663972685</v>
      </c>
      <c r="G29" s="40">
        <f t="shared" si="11"/>
        <v>2466.9066175129315</v>
      </c>
      <c r="H29" s="40">
        <f t="shared" si="11"/>
        <v>2467.1093852937552</v>
      </c>
      <c r="I29" s="40">
        <f t="shared" si="11"/>
        <v>2467.3121697411079</v>
      </c>
      <c r="J29" s="40">
        <f t="shared" si="11"/>
        <v>2467.5149708563604</v>
      </c>
      <c r="K29" s="40">
        <f t="shared" si="11"/>
        <v>2467.7177886408836</v>
      </c>
      <c r="L29" s="40">
        <f t="shared" si="11"/>
        <v>2467.9206230960463</v>
      </c>
      <c r="M29" s="40">
        <f t="shared" si="11"/>
        <v>2468.1234742232191</v>
      </c>
      <c r="N29" s="40">
        <f t="shared" si="11"/>
        <v>2468.3263420237722</v>
      </c>
      <c r="O29" s="40">
        <f t="shared" si="11"/>
        <v>2468.5292264990771</v>
      </c>
      <c r="P29" s="40">
        <f t="shared" si="11"/>
        <v>2468.7321276505036</v>
      </c>
      <c r="Q29" s="40">
        <f t="shared" si="11"/>
        <v>2468.9350454794221</v>
      </c>
      <c r="R29" s="40">
        <f t="shared" si="11"/>
        <v>2469.1379799872034</v>
      </c>
      <c r="S29" s="40">
        <f t="shared" si="11"/>
        <v>2469.3409311752189</v>
      </c>
      <c r="T29" s="40">
        <f t="shared" si="11"/>
        <v>2469.5438990448401</v>
      </c>
      <c r="U29" s="40">
        <f t="shared" si="11"/>
        <v>2469.7468835974369</v>
      </c>
      <c r="V29" s="40">
        <f t="shared" si="11"/>
        <v>2469.9498848343815</v>
      </c>
      <c r="W29" s="40">
        <f t="shared" si="11"/>
        <v>2470.152902757045</v>
      </c>
      <c r="X29" s="40">
        <f t="shared" si="11"/>
        <v>2470.3559373667986</v>
      </c>
      <c r="Y29" s="40">
        <f t="shared" si="11"/>
        <v>2470.5589886650146</v>
      </c>
      <c r="Z29" s="40">
        <f t="shared" si="11"/>
        <v>2470.7620566530636</v>
      </c>
      <c r="AA29" s="40">
        <f t="shared" si="11"/>
        <v>2470.9651413323186</v>
      </c>
      <c r="AB29" s="40">
        <f t="shared" si="11"/>
        <v>2471.1682427041515</v>
      </c>
      <c r="AC29" s="40">
        <f t="shared" si="11"/>
        <v>2471.3713607699333</v>
      </c>
      <c r="AD29" s="40">
        <f t="shared" si="11"/>
        <v>2471.574495531037</v>
      </c>
      <c r="AE29" s="40">
        <f t="shared" si="11"/>
        <v>2471.777646988834</v>
      </c>
      <c r="AF29" s="40">
        <f t="shared" si="11"/>
        <v>2471.9808151446978</v>
      </c>
      <c r="AR29" s="7">
        <v>43910</v>
      </c>
      <c r="AS29">
        <v>67.86</v>
      </c>
      <c r="AT29">
        <f>VLOOKUP(AR29,'S&amp;P 500 Historical Data'!$A$2:$B$5000,2,FALSE)</f>
        <v>2304.92</v>
      </c>
      <c r="AV29">
        <v>67.86</v>
      </c>
      <c r="AW29">
        <v>2304.92</v>
      </c>
      <c r="AX29" s="6">
        <v>0.67859999999999998</v>
      </c>
    </row>
    <row r="30" spans="2:50" x14ac:dyDescent="0.45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R30" s="7">
        <v>43913</v>
      </c>
      <c r="AS30">
        <v>74.08</v>
      </c>
      <c r="AT30">
        <f>VLOOKUP(AR30,'S&amp;P 500 Historical Data'!$A$2:$B$5000,2,FALSE)</f>
        <v>2237.4</v>
      </c>
      <c r="AV30">
        <v>74.08</v>
      </c>
      <c r="AW30">
        <v>2237.4</v>
      </c>
      <c r="AX30" s="6">
        <v>0.74080000000000001</v>
      </c>
    </row>
    <row r="31" spans="2:50" x14ac:dyDescent="0.45">
      <c r="AR31" s="7">
        <v>43922</v>
      </c>
      <c r="AS31">
        <v>57.38</v>
      </c>
      <c r="AT31">
        <f>VLOOKUP(AR31,'S&amp;P 500 Historical Data'!$A$2:$B$5000,2,FALSE)</f>
        <v>2470.5</v>
      </c>
      <c r="AV31">
        <v>57.38</v>
      </c>
      <c r="AW31">
        <v>2470.5</v>
      </c>
      <c r="AX31" s="6">
        <v>0.57379999999999998</v>
      </c>
    </row>
    <row r="32" spans="2:50" x14ac:dyDescent="0.45">
      <c r="B32" s="3" t="s">
        <v>19</v>
      </c>
      <c r="AR32" s="7">
        <f>AR31+1</f>
        <v>43923</v>
      </c>
      <c r="AS32">
        <f>VLOOKUP(AR32,VIX_History!$A$2:$B$8260,2,FALSE)</f>
        <v>54.46</v>
      </c>
      <c r="AT32">
        <f>VLOOKUP(AR32,'S&amp;P 500 Historical Data'!$A$2:$B$5000,2,FALSE)</f>
        <v>2526.9</v>
      </c>
      <c r="AV32">
        <v>54.46</v>
      </c>
      <c r="AW32">
        <v>2526.9</v>
      </c>
      <c r="AX32" s="6">
        <v>0.54459999999999997</v>
      </c>
    </row>
    <row r="33" spans="2:50" x14ac:dyDescent="0.45">
      <c r="B33" t="s">
        <v>14</v>
      </c>
      <c r="C33" s="58">
        <f t="shared" ref="C33:AF33" si="12">(C14*C26)-(C29*C28)</f>
        <v>625.27658755261109</v>
      </c>
      <c r="D33" s="58">
        <f t="shared" si="12"/>
        <v>538.84468308368378</v>
      </c>
      <c r="E33" s="58">
        <f t="shared" si="12"/>
        <v>664.15301269520478</v>
      </c>
      <c r="F33" s="58">
        <f t="shared" si="12"/>
        <v>558.36107536286954</v>
      </c>
      <c r="G33" s="58">
        <f t="shared" si="12"/>
        <v>511.14736419576957</v>
      </c>
      <c r="H33" s="58">
        <f t="shared" si="12"/>
        <v>304.26539945329614</v>
      </c>
      <c r="I33" s="58">
        <f t="shared" si="12"/>
        <v>433.17784168843582</v>
      </c>
      <c r="J33" s="58">
        <f t="shared" si="12"/>
        <v>314.6237762904002</v>
      </c>
      <c r="K33" s="58">
        <f t="shared" si="12"/>
        <v>155.3445347096806</v>
      </c>
      <c r="L33" s="58">
        <f t="shared" si="12"/>
        <v>323.91864392458206</v>
      </c>
      <c r="M33" s="58">
        <f t="shared" si="12"/>
        <v>94.031068377624933</v>
      </c>
      <c r="N33" s="58">
        <f t="shared" si="12"/>
        <v>219.78084163486096</v>
      </c>
      <c r="O33" s="58">
        <f t="shared" si="12"/>
        <v>116.80607168785059</v>
      </c>
      <c r="P33" s="58">
        <f t="shared" si="12"/>
        <v>141.06068613757202</v>
      </c>
      <c r="Q33" s="58">
        <f t="shared" si="12"/>
        <v>68.65880291924168</v>
      </c>
      <c r="R33" s="58">
        <f t="shared" si="12"/>
        <v>54.190383862129352</v>
      </c>
      <c r="S33" s="58">
        <f t="shared" si="12"/>
        <v>102.13588928940499</v>
      </c>
      <c r="T33" s="58">
        <f t="shared" si="12"/>
        <v>117.3443685328275</v>
      </c>
      <c r="U33" s="58">
        <f t="shared" si="12"/>
        <v>217.69772775655224</v>
      </c>
      <c r="V33" s="58">
        <f t="shared" si="12"/>
        <v>151.99904292006772</v>
      </c>
      <c r="W33" s="58">
        <f t="shared" si="12"/>
        <v>206.76673606842746</v>
      </c>
      <c r="X33" s="58">
        <f t="shared" si="12"/>
        <v>158.16346863464173</v>
      </c>
      <c r="Y33" s="58">
        <f t="shared" si="12"/>
        <v>83.671123266583891</v>
      </c>
      <c r="Z33" s="58">
        <f t="shared" si="12"/>
        <v>106.54437712890876</v>
      </c>
      <c r="AA33" s="58">
        <f t="shared" si="12"/>
        <v>74.042234095921003</v>
      </c>
      <c r="AB33" s="58">
        <f t="shared" si="12"/>
        <v>196.85217576869263</v>
      </c>
      <c r="AC33" s="58">
        <f t="shared" si="12"/>
        <v>191.09075296261517</v>
      </c>
      <c r="AD33" s="58">
        <f t="shared" si="12"/>
        <v>278.5828946864649</v>
      </c>
      <c r="AE33" s="58">
        <f t="shared" si="12"/>
        <v>318.04375970190677</v>
      </c>
      <c r="AF33" s="58">
        <f t="shared" si="12"/>
        <v>289.64919718436204</v>
      </c>
      <c r="AR33" s="7">
        <f t="shared" ref="AR33:AR35" si="13">AR32+1</f>
        <v>43924</v>
      </c>
      <c r="AS33">
        <f>VLOOKUP(AR33,VIX_History!$A$2:$B$8260,2,FALSE)</f>
        <v>51.11</v>
      </c>
      <c r="AT33">
        <f>VLOOKUP(AR33,'S&amp;P 500 Historical Data'!$A$2:$B$5000,2,FALSE)</f>
        <v>2488.65</v>
      </c>
      <c r="AV33">
        <v>51.11</v>
      </c>
      <c r="AW33">
        <v>2488.65</v>
      </c>
      <c r="AX33" s="6">
        <v>0.5111</v>
      </c>
    </row>
    <row r="34" spans="2:50" x14ac:dyDescent="0.45">
      <c r="B34" s="32" t="s">
        <v>15</v>
      </c>
      <c r="C34" s="59">
        <f t="shared" ref="C34:AF34" si="14">C33-C14+C29</f>
        <v>1.142300580155279</v>
      </c>
      <c r="D34" s="59">
        <f t="shared" si="14"/>
        <v>1.7730972396284415</v>
      </c>
      <c r="E34" s="59">
        <f t="shared" si="14"/>
        <v>0.53414464060097089</v>
      </c>
      <c r="F34" s="59">
        <f t="shared" si="14"/>
        <v>1.1249417601379719</v>
      </c>
      <c r="G34" s="59">
        <f t="shared" si="14"/>
        <v>5.6839817087011397</v>
      </c>
      <c r="H34" s="59">
        <f t="shared" si="14"/>
        <v>24.814784747051363</v>
      </c>
      <c r="I34" s="59">
        <f t="shared" si="14"/>
        <v>18.260011429543738</v>
      </c>
      <c r="J34" s="59">
        <f t="shared" si="14"/>
        <v>40.75874714676047</v>
      </c>
      <c r="K34" s="59">
        <f t="shared" si="14"/>
        <v>142.42232335056451</v>
      </c>
      <c r="L34" s="59">
        <f t="shared" si="14"/>
        <v>80.819267020628104</v>
      </c>
      <c r="M34" s="59">
        <f t="shared" si="14"/>
        <v>176.02454260084414</v>
      </c>
      <c r="N34" s="59">
        <f t="shared" si="14"/>
        <v>158.91718365863335</v>
      </c>
      <c r="O34" s="59">
        <f t="shared" si="14"/>
        <v>187.23529818692759</v>
      </c>
      <c r="P34" s="59">
        <f t="shared" si="14"/>
        <v>200.40281378807595</v>
      </c>
      <c r="Q34" s="59">
        <f t="shared" si="14"/>
        <v>232.67384839866372</v>
      </c>
      <c r="R34" s="59">
        <f t="shared" si="14"/>
        <v>285.92836384933253</v>
      </c>
      <c r="S34" s="59">
        <f t="shared" si="14"/>
        <v>124.14682046462394</v>
      </c>
      <c r="T34" s="59">
        <f t="shared" si="14"/>
        <v>111.3282675776677</v>
      </c>
      <c r="U34" s="59">
        <f t="shared" si="14"/>
        <v>57.374611353989167</v>
      </c>
      <c r="V34" s="59">
        <f t="shared" si="14"/>
        <v>80.47892775444916</v>
      </c>
      <c r="W34" s="59">
        <f t="shared" si="14"/>
        <v>50.269638825472612</v>
      </c>
      <c r="X34" s="59">
        <f t="shared" si="14"/>
        <v>43.929406001439929</v>
      </c>
      <c r="Y34" s="59">
        <f t="shared" si="14"/>
        <v>83.730111931598458</v>
      </c>
      <c r="Z34" s="59">
        <f t="shared" si="14"/>
        <v>50.406433781972282</v>
      </c>
      <c r="AA34" s="59">
        <f t="shared" si="14"/>
        <v>56.357375428239266</v>
      </c>
      <c r="AB34" s="59">
        <f t="shared" si="14"/>
        <v>4.3404184728442488</v>
      </c>
      <c r="AC34" s="59">
        <f t="shared" si="14"/>
        <v>3.0521137325486052</v>
      </c>
      <c r="AD34" s="59">
        <f t="shared" si="14"/>
        <v>0.17739021750185202</v>
      </c>
      <c r="AE34" s="59">
        <f t="shared" si="14"/>
        <v>1.4066907406231621E-3</v>
      </c>
      <c r="AF34" s="59">
        <f t="shared" si="14"/>
        <v>1.2329059700277867E-5</v>
      </c>
      <c r="AR34" s="7">
        <f>AR33+3</f>
        <v>43927</v>
      </c>
      <c r="AS34">
        <f>VLOOKUP(AR34,VIX_History!$A$2:$B$8260,2,FALSE)</f>
        <v>44.17</v>
      </c>
      <c r="AT34">
        <f>VLOOKUP(AR34,'S&amp;P 500 Historical Data'!$A$2:$B$5000,2,FALSE)</f>
        <v>2663.68</v>
      </c>
      <c r="AV34">
        <v>44.17</v>
      </c>
      <c r="AW34">
        <v>2663.68</v>
      </c>
      <c r="AX34" s="6">
        <v>0.44170000000000004</v>
      </c>
    </row>
    <row r="35" spans="2:50" x14ac:dyDescent="0.45">
      <c r="B35" t="s">
        <v>46</v>
      </c>
      <c r="C35" s="60">
        <f t="shared" ref="C35:AF35" si="15">C34/$C$34</f>
        <v>1</v>
      </c>
      <c r="D35" s="60">
        <f t="shared" si="15"/>
        <v>1.5522160020153495</v>
      </c>
      <c r="E35" s="60">
        <f t="shared" si="15"/>
        <v>0.46760428023976119</v>
      </c>
      <c r="F35" s="60">
        <f t="shared" si="15"/>
        <v>0.98480363196966292</v>
      </c>
      <c r="G35" s="60">
        <f t="shared" si="15"/>
        <v>4.9759072239361775</v>
      </c>
      <c r="H35" s="60">
        <f t="shared" si="15"/>
        <v>21.723515840006101</v>
      </c>
      <c r="I35" s="60">
        <f t="shared" si="15"/>
        <v>15.985294717316485</v>
      </c>
      <c r="J35" s="60">
        <f t="shared" si="15"/>
        <v>35.681280264446613</v>
      </c>
      <c r="K35" s="60">
        <f t="shared" si="15"/>
        <v>124.68025126206649</v>
      </c>
      <c r="L35" s="60">
        <f t="shared" si="15"/>
        <v>70.751313992716263</v>
      </c>
      <c r="M35" s="60">
        <f t="shared" si="15"/>
        <v>154.09651860363775</v>
      </c>
      <c r="N35" s="60">
        <f t="shared" si="15"/>
        <v>139.12028621838823</v>
      </c>
      <c r="O35" s="60">
        <f t="shared" si="15"/>
        <v>163.91070917733029</v>
      </c>
      <c r="P35" s="60">
        <f t="shared" si="15"/>
        <v>175.43789898174973</v>
      </c>
      <c r="Q35" s="60">
        <f t="shared" si="15"/>
        <v>203.68881224505299</v>
      </c>
      <c r="R35" s="60">
        <f t="shared" si="15"/>
        <v>250.3092170455387</v>
      </c>
      <c r="S35" s="60">
        <f t="shared" si="15"/>
        <v>108.68139491599312</v>
      </c>
      <c r="T35" s="60">
        <f t="shared" si="15"/>
        <v>97.459696258347563</v>
      </c>
      <c r="U35" s="60">
        <f t="shared" si="15"/>
        <v>50.227245219633808</v>
      </c>
      <c r="V35" s="60">
        <f t="shared" si="15"/>
        <v>70.453372039353454</v>
      </c>
      <c r="W35" s="60">
        <f t="shared" si="15"/>
        <v>44.007365223117709</v>
      </c>
      <c r="X35" s="60">
        <f t="shared" si="15"/>
        <v>38.45695849639538</v>
      </c>
      <c r="Y35" s="60">
        <f t="shared" si="15"/>
        <v>73.299544258496809</v>
      </c>
      <c r="Z35" s="60">
        <f t="shared" si="15"/>
        <v>44.127119129292808</v>
      </c>
      <c r="AA35" s="60">
        <f t="shared" si="15"/>
        <v>49.33673011054438</v>
      </c>
      <c r="AB35" s="60">
        <f t="shared" si="15"/>
        <v>3.7997165967071753</v>
      </c>
      <c r="AC35" s="60">
        <f t="shared" si="15"/>
        <v>2.6719007112241115</v>
      </c>
      <c r="AD35" s="60">
        <f t="shared" si="15"/>
        <v>0.15529206636465021</v>
      </c>
      <c r="AE35" s="60">
        <f t="shared" si="15"/>
        <v>1.2314541067920521E-3</v>
      </c>
      <c r="AF35" s="60">
        <f t="shared" si="15"/>
        <v>1.0793183435660965E-5</v>
      </c>
      <c r="AG35" s="46"/>
      <c r="AH35" s="46"/>
      <c r="AI35" s="46"/>
      <c r="AR35" s="7">
        <f t="shared" si="13"/>
        <v>43928</v>
      </c>
      <c r="AS35">
        <f>VLOOKUP(AR35,VIX_History!$A$2:$B$8260,2,FALSE)</f>
        <v>44.83</v>
      </c>
      <c r="AT35">
        <f>VLOOKUP(AR35,'S&amp;P 500 Historical Data'!$A$2:$B$5000,2,FALSE)</f>
        <v>2659.41</v>
      </c>
      <c r="AV35">
        <v>44.83</v>
      </c>
      <c r="AW35">
        <v>2659.41</v>
      </c>
      <c r="AX35" s="6">
        <v>0.44829999999999998</v>
      </c>
    </row>
    <row r="36" spans="2:50" x14ac:dyDescent="0.45"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R36" s="7">
        <f>AR35+1</f>
        <v>43929</v>
      </c>
      <c r="AS36">
        <f>VLOOKUP(AR36,VIX_History!$A$2:$B$8260,2,FALSE)</f>
        <v>45.9</v>
      </c>
      <c r="AT36">
        <f>VLOOKUP(AR36,'S&amp;P 500 Historical Data'!$A$2:$B$5000,2,FALSE)</f>
        <v>2749.98</v>
      </c>
      <c r="AV36">
        <v>45.9</v>
      </c>
      <c r="AW36">
        <v>2749.98</v>
      </c>
      <c r="AX36" s="6">
        <v>0.45899999999999996</v>
      </c>
    </row>
    <row r="37" spans="2:50" x14ac:dyDescent="0.45"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R37" s="7">
        <f>AR36+1</f>
        <v>43930</v>
      </c>
      <c r="AS37">
        <f>VLOOKUP(AR37,VIX_History!$A$2:$B$8260,2,FALSE)</f>
        <v>43</v>
      </c>
      <c r="AT37">
        <f>VLOOKUP(AR37,'S&amp;P 500 Historical Data'!$A$2:$B$5000,2,FALSE)</f>
        <v>2789.82</v>
      </c>
      <c r="AV37">
        <v>43</v>
      </c>
      <c r="AW37">
        <v>2789.82</v>
      </c>
      <c r="AX37" s="6">
        <v>0.43</v>
      </c>
    </row>
    <row r="38" spans="2:50" x14ac:dyDescent="0.45"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43" spans="2:50" x14ac:dyDescent="0.45">
      <c r="H43" s="6"/>
    </row>
    <row r="46" spans="2:50" x14ac:dyDescent="0.45">
      <c r="J46" s="4"/>
      <c r="K46" s="4"/>
      <c r="L46" s="4"/>
      <c r="M46" s="4"/>
      <c r="N46" s="4"/>
      <c r="O46" s="4"/>
      <c r="P46" s="5"/>
      <c r="Q46" s="5"/>
    </row>
    <row r="48" spans="2:50" x14ac:dyDescent="0.45">
      <c r="I48" s="4"/>
    </row>
    <row r="49" spans="9:9" x14ac:dyDescent="0.45">
      <c r="I49" s="4"/>
    </row>
    <row r="50" spans="9:9" x14ac:dyDescent="0.45">
      <c r="I50" s="4"/>
    </row>
    <row r="51" spans="9:9" x14ac:dyDescent="0.45">
      <c r="I51" s="4"/>
    </row>
    <row r="52" spans="9:9" x14ac:dyDescent="0.45">
      <c r="I52" s="4"/>
    </row>
    <row r="53" spans="9:9" x14ac:dyDescent="0.45">
      <c r="I53" s="4"/>
    </row>
    <row r="54" spans="9:9" x14ac:dyDescent="0.45">
      <c r="I54" s="4"/>
    </row>
    <row r="55" spans="9:9" x14ac:dyDescent="0.45">
      <c r="I55" s="4"/>
    </row>
    <row r="56" spans="9:9" x14ac:dyDescent="0.45">
      <c r="I56" s="4"/>
    </row>
  </sheetData>
  <conditionalFormatting sqref="J47:O5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31AE-0B76-424F-AFD9-B8CD6BC852AB}">
  <dimension ref="B2:CN56"/>
  <sheetViews>
    <sheetView showGridLines="0" zoomScale="70" zoomScaleNormal="70" workbookViewId="0">
      <selection activeCell="C4" sqref="C4"/>
    </sheetView>
  </sheetViews>
  <sheetFormatPr defaultRowHeight="14.25" x14ac:dyDescent="0.45"/>
  <cols>
    <col min="2" max="2" width="22.53125" bestFit="1" customWidth="1"/>
    <col min="3" max="3" width="12.46484375" bestFit="1" customWidth="1"/>
    <col min="4" max="24" width="10.06640625" bestFit="1" customWidth="1"/>
    <col min="25" max="25" width="12.06640625" customWidth="1"/>
    <col min="26" max="26" width="13.19921875" customWidth="1"/>
    <col min="27" max="40" width="11" bestFit="1" customWidth="1"/>
    <col min="41" max="45" width="9.9296875" bestFit="1" customWidth="1"/>
    <col min="46" max="59" width="11" bestFit="1" customWidth="1"/>
    <col min="60" max="62" width="9.9296875" bestFit="1" customWidth="1"/>
  </cols>
  <sheetData>
    <row r="2" spans="2:92" ht="18" x14ac:dyDescent="0.55000000000000004">
      <c r="B2" s="61" t="s">
        <v>35</v>
      </c>
      <c r="C2" s="61">
        <v>90</v>
      </c>
    </row>
    <row r="3" spans="2:92" ht="18" x14ac:dyDescent="0.55000000000000004">
      <c r="B3" s="61" t="s">
        <v>47</v>
      </c>
      <c r="C3" s="62">
        <v>0.7</v>
      </c>
      <c r="I3" s="36"/>
      <c r="J3" s="36"/>
      <c r="K3" s="36"/>
      <c r="L3" s="36"/>
      <c r="M3" s="36"/>
      <c r="N3" s="36"/>
      <c r="O3" s="35"/>
      <c r="P3" s="36"/>
      <c r="Q3" s="36"/>
      <c r="R3" s="36"/>
      <c r="S3" s="36"/>
      <c r="T3" s="36"/>
      <c r="U3" s="36"/>
      <c r="V3" s="36"/>
      <c r="W3" s="35"/>
      <c r="X3" s="36"/>
      <c r="Y3" s="35"/>
      <c r="Z3" s="35"/>
      <c r="AA3" s="35"/>
      <c r="AB3" s="35"/>
    </row>
    <row r="4" spans="2:92" ht="18" x14ac:dyDescent="0.55000000000000004">
      <c r="B4" s="61"/>
      <c r="C4" s="62"/>
      <c r="I4" s="36"/>
      <c r="J4" s="36"/>
      <c r="K4" s="36"/>
      <c r="L4" s="36"/>
      <c r="M4" s="36"/>
      <c r="N4" s="36"/>
      <c r="O4" s="35"/>
      <c r="P4" s="36"/>
      <c r="Q4" s="36"/>
      <c r="R4" s="36"/>
      <c r="S4" s="36"/>
      <c r="T4" s="36"/>
      <c r="U4" s="36"/>
      <c r="V4" s="36"/>
      <c r="W4" s="35"/>
      <c r="X4" s="36"/>
      <c r="Y4" s="35"/>
      <c r="Z4" s="35"/>
      <c r="AA4" s="35"/>
      <c r="AB4" s="35"/>
    </row>
    <row r="5" spans="2:92" ht="18" x14ac:dyDescent="0.55000000000000004">
      <c r="B5" s="61" t="s">
        <v>62</v>
      </c>
      <c r="C5" s="63">
        <v>39701</v>
      </c>
      <c r="I5" s="36"/>
      <c r="J5" s="36"/>
      <c r="K5" s="36"/>
      <c r="L5" s="36"/>
      <c r="M5" s="36"/>
      <c r="N5" s="36"/>
      <c r="O5" s="35"/>
      <c r="P5" s="36"/>
      <c r="Q5" s="36"/>
      <c r="R5" s="36"/>
      <c r="S5" s="36"/>
      <c r="T5" s="36"/>
      <c r="U5" s="36"/>
      <c r="V5" s="36"/>
      <c r="W5" s="35"/>
      <c r="X5" s="36"/>
      <c r="Y5" s="35"/>
      <c r="Z5" s="35"/>
      <c r="AA5" s="35"/>
      <c r="AB5" s="35"/>
    </row>
    <row r="6" spans="2:92" x14ac:dyDescent="0.45">
      <c r="C6" s="4"/>
      <c r="I6" s="36"/>
      <c r="J6" s="36"/>
      <c r="K6" s="36"/>
      <c r="L6" s="36"/>
      <c r="M6" s="36"/>
      <c r="N6" s="36"/>
      <c r="O6" s="35"/>
      <c r="P6" s="36"/>
      <c r="Q6" s="36"/>
      <c r="R6" s="36"/>
      <c r="S6" s="36"/>
      <c r="T6" s="36"/>
      <c r="U6" s="36"/>
      <c r="V6" s="36"/>
      <c r="W6" s="35"/>
      <c r="X6" s="36"/>
      <c r="Y6" s="35"/>
      <c r="Z6" s="35"/>
      <c r="AA6" s="35"/>
      <c r="AB6" s="35"/>
    </row>
    <row r="7" spans="2:92" x14ac:dyDescent="0.45"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R7" s="7"/>
      <c r="AX7" s="6"/>
    </row>
    <row r="8" spans="2:92" x14ac:dyDescent="0.45">
      <c r="B8" s="3" t="s">
        <v>33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5"/>
      <c r="Z8" s="35"/>
      <c r="AA8" s="35"/>
      <c r="AB8" s="35"/>
      <c r="AR8" s="7"/>
      <c r="AX8" s="6"/>
    </row>
    <row r="9" spans="2:92" x14ac:dyDescent="0.45">
      <c r="B9" s="3" t="s">
        <v>22</v>
      </c>
      <c r="C9" s="7">
        <f>C5</f>
        <v>39701</v>
      </c>
      <c r="D9" s="7" cm="1">
        <f t="array" ref="D9">INDEX(VIX_History!$A:$A,MATCH(C9,VIX_History!$A:$A,0)+1)</f>
        <v>39702</v>
      </c>
      <c r="E9" s="7" cm="1">
        <f t="array" ref="E9">INDEX(VIX_History!$A:$A,MATCH(D9,VIX_History!$A:$A,0)+1)</f>
        <v>39703</v>
      </c>
      <c r="F9" s="7" cm="1">
        <f t="array" ref="F9">INDEX(VIX_History!$A:$A,MATCH(E9,VIX_History!$A:$A,0)+1)</f>
        <v>39706</v>
      </c>
      <c r="G9" s="7" cm="1">
        <f t="array" ref="G9">INDEX(VIX_History!$A:$A,MATCH(F9,VIX_History!$A:$A,0)+1)</f>
        <v>39707</v>
      </c>
      <c r="H9" s="7" cm="1">
        <f t="array" ref="H9">INDEX(VIX_History!$A:$A,MATCH(G9,VIX_History!$A:$A,0)+1)</f>
        <v>39708</v>
      </c>
      <c r="I9" s="7" cm="1">
        <f t="array" ref="I9">INDEX(VIX_History!$A:$A,MATCH(H9,VIX_History!$A:$A,0)+1)</f>
        <v>39709</v>
      </c>
      <c r="J9" s="7" cm="1">
        <f t="array" ref="J9">INDEX(VIX_History!$A:$A,MATCH(I9,VIX_History!$A:$A,0)+1)</f>
        <v>39710</v>
      </c>
      <c r="K9" s="7" cm="1">
        <f t="array" ref="K9">INDEX(VIX_History!$A:$A,MATCH(J9,VIX_History!$A:$A,0)+1)</f>
        <v>39713</v>
      </c>
      <c r="L9" s="7" cm="1">
        <f t="array" ref="L9">INDEX(VIX_History!$A:$A,MATCH(K9,VIX_History!$A:$A,0)+1)</f>
        <v>39714</v>
      </c>
      <c r="M9" s="7" cm="1">
        <f t="array" ref="M9">INDEX(VIX_History!$A:$A,MATCH(L9,VIX_History!$A:$A,0)+1)</f>
        <v>39715</v>
      </c>
      <c r="N9" s="7" cm="1">
        <f t="array" ref="N9">INDEX(VIX_History!$A:$A,MATCH(M9,VIX_History!$A:$A,0)+1)</f>
        <v>39716</v>
      </c>
      <c r="O9" s="7" cm="1">
        <f t="array" ref="O9">INDEX(VIX_History!$A:$A,MATCH(N9,VIX_History!$A:$A,0)+1)</f>
        <v>39717</v>
      </c>
      <c r="P9" s="7" cm="1">
        <f t="array" ref="P9">INDEX(VIX_History!$A:$A,MATCH(O9,VIX_History!$A:$A,0)+1)</f>
        <v>39720</v>
      </c>
      <c r="Q9" s="7" cm="1">
        <f t="array" ref="Q9">INDEX(VIX_History!$A:$A,MATCH(P9,VIX_History!$A:$A,0)+1)</f>
        <v>39721</v>
      </c>
      <c r="R9" s="7" cm="1">
        <f t="array" ref="R9">INDEX(VIX_History!$A:$A,MATCH(Q9,VIX_History!$A:$A,0)+1)</f>
        <v>39722</v>
      </c>
      <c r="S9" s="7" cm="1">
        <f t="array" ref="S9">INDEX(VIX_History!$A:$A,MATCH(R9,VIX_History!$A:$A,0)+1)</f>
        <v>39723</v>
      </c>
      <c r="T9" s="7" cm="1">
        <f t="array" ref="T9">INDEX(VIX_History!$A:$A,MATCH(S9,VIX_History!$A:$A,0)+1)</f>
        <v>39724</v>
      </c>
      <c r="U9" s="7" cm="1">
        <f t="array" ref="U9">INDEX(VIX_History!$A:$A,MATCH(T9,VIX_History!$A:$A,0)+1)</f>
        <v>39727</v>
      </c>
      <c r="V9" s="7" cm="1">
        <f t="array" ref="V9">INDEX(VIX_History!$A:$A,MATCH(U9,VIX_History!$A:$A,0)+1)</f>
        <v>39728</v>
      </c>
      <c r="W9" s="7" cm="1">
        <f t="array" ref="W9">INDEX(VIX_History!$A:$A,MATCH(V9,VIX_History!$A:$A,0)+1)</f>
        <v>39729</v>
      </c>
      <c r="X9" s="7" cm="1">
        <f t="array" ref="X9">INDEX(VIX_History!$A:$A,MATCH(W9,VIX_History!$A:$A,0)+1)</f>
        <v>39730</v>
      </c>
      <c r="Y9" s="7" cm="1">
        <f t="array" ref="Y9">INDEX(VIX_History!$A:$A,MATCH(X9,VIX_History!$A:$A,0)+1)</f>
        <v>39731</v>
      </c>
      <c r="Z9" s="7" cm="1">
        <f t="array" ref="Z9">INDEX(VIX_History!$A:$A,MATCH(Y9,VIX_History!$A:$A,0)+1)</f>
        <v>39734</v>
      </c>
      <c r="AA9" s="7" cm="1">
        <f t="array" ref="AA9">INDEX(VIX_History!$A:$A,MATCH(Z9,VIX_History!$A:$A,0)+1)</f>
        <v>39735</v>
      </c>
      <c r="AB9" s="7" cm="1">
        <f t="array" ref="AB9">INDEX(VIX_History!$A:$A,MATCH(AA9,VIX_History!$A:$A,0)+1)</f>
        <v>39736</v>
      </c>
      <c r="AC9" s="7" cm="1">
        <f t="array" ref="AC9">INDEX(VIX_History!$A:$A,MATCH(AB9,VIX_History!$A:$A,0)+1)</f>
        <v>39737</v>
      </c>
      <c r="AD9" s="7" cm="1">
        <f t="array" ref="AD9">INDEX(VIX_History!$A:$A,MATCH(AC9,VIX_History!$A:$A,0)+1)</f>
        <v>39738</v>
      </c>
      <c r="AE9" s="7" cm="1">
        <f t="array" ref="AE9">INDEX(VIX_History!$A:$A,MATCH(AD9,VIX_History!$A:$A,0)+1)</f>
        <v>39741</v>
      </c>
      <c r="AF9" s="7" cm="1">
        <f t="array" ref="AF9">INDEX(VIX_History!$A:$A,MATCH(AE9,VIX_History!$A:$A,0)+1)</f>
        <v>39742</v>
      </c>
      <c r="AG9" s="7" cm="1">
        <f t="array" ref="AG9">INDEX(VIX_History!$A:$A,MATCH(AF9,VIX_History!$A:$A,0)+1)</f>
        <v>39743</v>
      </c>
      <c r="AH9" s="7" cm="1">
        <f t="array" ref="AH9">INDEX(VIX_History!$A:$A,MATCH(AG9,VIX_History!$A:$A,0)+1)</f>
        <v>39744</v>
      </c>
      <c r="AI9" s="7" cm="1">
        <f t="array" ref="AI9">INDEX(VIX_History!$A:$A,MATCH(AH9,VIX_History!$A:$A,0)+1)</f>
        <v>39745</v>
      </c>
      <c r="AJ9" s="7" cm="1">
        <f t="array" ref="AJ9">INDEX(VIX_History!$A:$A,MATCH(AI9,VIX_History!$A:$A,0)+1)</f>
        <v>39748</v>
      </c>
      <c r="AK9" s="7" cm="1">
        <f t="array" ref="AK9">INDEX(VIX_History!$A:$A,MATCH(AJ9,VIX_History!$A:$A,0)+1)</f>
        <v>39749</v>
      </c>
      <c r="AL9" s="7" cm="1">
        <f t="array" ref="AL9">INDEX(VIX_History!$A:$A,MATCH(AK9,VIX_History!$A:$A,0)+1)</f>
        <v>39750</v>
      </c>
      <c r="AM9" s="7" cm="1">
        <f t="array" ref="AM9">INDEX(VIX_History!$A:$A,MATCH(AL9,VIX_History!$A:$A,0)+1)</f>
        <v>39751</v>
      </c>
      <c r="AN9" s="7" cm="1">
        <f t="array" ref="AN9">INDEX(VIX_History!$A:$A,MATCH(AM9,VIX_History!$A:$A,0)+1)</f>
        <v>39752</v>
      </c>
      <c r="AO9" s="7" cm="1">
        <f t="array" ref="AO9">INDEX(VIX_History!$A:$A,MATCH(AN9,VIX_History!$A:$A,0)+1)</f>
        <v>39755</v>
      </c>
      <c r="AP9" s="7" cm="1">
        <f t="array" ref="AP9">INDEX(VIX_History!$A:$A,MATCH(AO9,VIX_History!$A:$A,0)+1)</f>
        <v>39756</v>
      </c>
      <c r="AQ9" s="7" cm="1">
        <f t="array" ref="AQ9">INDEX(VIX_History!$A:$A,MATCH(AP9,VIX_History!$A:$A,0)+1)</f>
        <v>39757</v>
      </c>
      <c r="AR9" s="7" cm="1">
        <f t="array" ref="AR9">INDEX(VIX_History!$A:$A,MATCH(AQ9,VIX_History!$A:$A,0)+1)</f>
        <v>39758</v>
      </c>
      <c r="AS9" s="7" cm="1">
        <f t="array" ref="AS9">INDEX(VIX_History!$A:$A,MATCH(AR9,VIX_History!$A:$A,0)+1)</f>
        <v>39759</v>
      </c>
      <c r="AT9" s="7" cm="1">
        <f t="array" ref="AT9">INDEX(VIX_History!$A:$A,MATCH(AS9,VIX_History!$A:$A,0)+1)</f>
        <v>39762</v>
      </c>
      <c r="AU9" s="7" cm="1">
        <f t="array" ref="AU9">INDEX(VIX_History!$A:$A,MATCH(AT9,VIX_History!$A:$A,0)+1)</f>
        <v>39763</v>
      </c>
      <c r="AV9" s="7" cm="1">
        <f t="array" ref="AV9">INDEX(VIX_History!$A:$A,MATCH(AU9,VIX_History!$A:$A,0)+1)</f>
        <v>39764</v>
      </c>
      <c r="AW9" s="7" cm="1">
        <f t="array" ref="AW9">INDEX(VIX_History!$A:$A,MATCH(AV9,VIX_History!$A:$A,0)+1)</f>
        <v>39765</v>
      </c>
      <c r="AX9" s="7" cm="1">
        <f t="array" ref="AX9">INDEX(VIX_History!$A:$A,MATCH(AW9,VIX_History!$A:$A,0)+1)</f>
        <v>39766</v>
      </c>
      <c r="AY9" s="7" cm="1">
        <f t="array" ref="AY9">INDEX(VIX_History!$A:$A,MATCH(AX9,VIX_History!$A:$A,0)+1)</f>
        <v>39769</v>
      </c>
      <c r="AZ9" s="7" cm="1">
        <f t="array" ref="AZ9">INDEX(VIX_History!$A:$A,MATCH(AY9,VIX_History!$A:$A,0)+1)</f>
        <v>39770</v>
      </c>
      <c r="BA9" s="7" cm="1">
        <f t="array" ref="BA9">INDEX(VIX_History!$A:$A,MATCH(AZ9,VIX_History!$A:$A,0)+1)</f>
        <v>39771</v>
      </c>
      <c r="BB9" s="7" cm="1">
        <f t="array" ref="BB9">INDEX(VIX_History!$A:$A,MATCH(BA9,VIX_History!$A:$A,0)+1)</f>
        <v>39772</v>
      </c>
      <c r="BC9" s="7" cm="1">
        <f t="array" ref="BC9">INDEX(VIX_History!$A:$A,MATCH(BB9,VIX_History!$A:$A,0)+1)</f>
        <v>39773</v>
      </c>
      <c r="BD9" s="7" cm="1">
        <f t="array" ref="BD9">INDEX(VIX_History!$A:$A,MATCH(BC9,VIX_History!$A:$A,0)+1)</f>
        <v>39776</v>
      </c>
      <c r="BE9" s="7" cm="1">
        <f t="array" ref="BE9">INDEX(VIX_History!$A:$A,MATCH(BD9,VIX_History!$A:$A,0)+1)</f>
        <v>39777</v>
      </c>
      <c r="BF9" s="7" cm="1">
        <f t="array" ref="BF9">INDEX(VIX_History!$A:$A,MATCH(BE9,VIX_History!$A:$A,0)+1)</f>
        <v>39778</v>
      </c>
      <c r="BG9" s="7" cm="1">
        <f t="array" ref="BG9">INDEX(VIX_History!$A:$A,MATCH(BF9,VIX_History!$A:$A,0)+1)</f>
        <v>39780</v>
      </c>
      <c r="BH9" s="7" cm="1">
        <f t="array" ref="BH9">INDEX(VIX_History!$A:$A,MATCH(BG9,VIX_History!$A:$A,0)+1)</f>
        <v>39783</v>
      </c>
      <c r="BI9" s="7" cm="1">
        <f t="array" ref="BI9">INDEX(VIX_History!$A:$A,MATCH(BH9,VIX_History!$A:$A,0)+1)</f>
        <v>39784</v>
      </c>
      <c r="BJ9" s="7" cm="1">
        <f t="array" ref="BJ9">INDEX(VIX_History!$A:$A,MATCH(BI9,VIX_History!$A:$A,0)+1)</f>
        <v>39785</v>
      </c>
      <c r="BK9" s="7" cm="1">
        <f t="array" ref="BK9">INDEX(VIX_History!$A:$A,MATCH(BJ9,VIX_History!$A:$A,0)+1)</f>
        <v>39786</v>
      </c>
      <c r="BL9" s="7" cm="1">
        <f t="array" ref="BL9">INDEX(VIX_History!$A:$A,MATCH(BK9,VIX_History!$A:$A,0)+1)</f>
        <v>39787</v>
      </c>
      <c r="BM9" s="7" cm="1">
        <f t="array" ref="BM9">INDEX(VIX_History!$A:$A,MATCH(BL9,VIX_History!$A:$A,0)+1)</f>
        <v>39790</v>
      </c>
      <c r="BN9" s="7" cm="1">
        <f t="array" ref="BN9">INDEX(VIX_History!$A:$A,MATCH(BM9,VIX_History!$A:$A,0)+1)</f>
        <v>39791</v>
      </c>
      <c r="BO9" s="7" cm="1">
        <f t="array" ref="BO9">INDEX(VIX_History!$A:$A,MATCH(BN9,VIX_History!$A:$A,0)+1)</f>
        <v>39792</v>
      </c>
      <c r="BP9" s="7" cm="1">
        <f t="array" ref="BP9">INDEX(VIX_History!$A:$A,MATCH(BO9,VIX_History!$A:$A,0)+1)</f>
        <v>39793</v>
      </c>
      <c r="BQ9" s="7" cm="1">
        <f t="array" ref="BQ9">INDEX(VIX_History!$A:$A,MATCH(BP9,VIX_History!$A:$A,0)+1)</f>
        <v>39794</v>
      </c>
      <c r="BR9" s="7" cm="1">
        <f t="array" ref="BR9">INDEX(VIX_History!$A:$A,MATCH(BQ9,VIX_History!$A:$A,0)+1)</f>
        <v>39797</v>
      </c>
      <c r="BS9" s="7" cm="1">
        <f t="array" ref="BS9">INDEX(VIX_History!$A:$A,MATCH(BR9,VIX_History!$A:$A,0)+1)</f>
        <v>39798</v>
      </c>
      <c r="BT9" s="7" cm="1">
        <f t="array" ref="BT9">INDEX(VIX_History!$A:$A,MATCH(BS9,VIX_History!$A:$A,0)+1)</f>
        <v>39799</v>
      </c>
      <c r="BU9" s="7" cm="1">
        <f t="array" ref="BU9">INDEX(VIX_History!$A:$A,MATCH(BT9,VIX_History!$A:$A,0)+1)</f>
        <v>39800</v>
      </c>
      <c r="BV9" s="7" cm="1">
        <f t="array" ref="BV9">INDEX(VIX_History!$A:$A,MATCH(BU9,VIX_History!$A:$A,0)+1)</f>
        <v>39801</v>
      </c>
      <c r="BW9" s="7" cm="1">
        <f t="array" ref="BW9">INDEX(VIX_History!$A:$A,MATCH(BV9,VIX_History!$A:$A,0)+1)</f>
        <v>39804</v>
      </c>
      <c r="BX9" s="7" cm="1">
        <f t="array" ref="BX9">INDEX(VIX_History!$A:$A,MATCH(BW9,VIX_History!$A:$A,0)+1)</f>
        <v>39805</v>
      </c>
      <c r="BY9" s="7" cm="1">
        <f t="array" ref="BY9">INDEX(VIX_History!$A:$A,MATCH(BX9,VIX_History!$A:$A,0)+1)</f>
        <v>39806</v>
      </c>
      <c r="BZ9" s="7" cm="1">
        <f t="array" ref="BZ9">INDEX(VIX_History!$A:$A,MATCH(BY9,VIX_History!$A:$A,0)+1)</f>
        <v>39808</v>
      </c>
      <c r="CA9" s="7" cm="1">
        <f t="array" ref="CA9">INDEX(VIX_History!$A:$A,MATCH(BZ9,VIX_History!$A:$A,0)+1)</f>
        <v>39811</v>
      </c>
      <c r="CB9" s="7" cm="1">
        <f t="array" ref="CB9">INDEX(VIX_History!$A:$A,MATCH(CA9,VIX_History!$A:$A,0)+1)</f>
        <v>39812</v>
      </c>
      <c r="CC9" s="7" cm="1">
        <f t="array" ref="CC9">INDEX(VIX_History!$A:$A,MATCH(CB9,VIX_History!$A:$A,0)+1)</f>
        <v>39813</v>
      </c>
      <c r="CD9" s="7" cm="1">
        <f t="array" ref="CD9">INDEX(VIX_History!$A:$A,MATCH(CC9,VIX_History!$A:$A,0)+1)</f>
        <v>39815</v>
      </c>
      <c r="CE9" s="7" cm="1">
        <f t="array" ref="CE9">INDEX(VIX_History!$A:$A,MATCH(CD9,VIX_History!$A:$A,0)+1)</f>
        <v>39818</v>
      </c>
      <c r="CF9" s="7" cm="1">
        <f t="array" ref="CF9">INDEX(VIX_History!$A:$A,MATCH(CE9,VIX_History!$A:$A,0)+1)</f>
        <v>39819</v>
      </c>
      <c r="CG9" s="7" cm="1">
        <f t="array" ref="CG9">INDEX(VIX_History!$A:$A,MATCH(CF9,VIX_History!$A:$A,0)+1)</f>
        <v>39820</v>
      </c>
      <c r="CH9" s="7" cm="1">
        <f t="array" ref="CH9">INDEX(VIX_History!$A:$A,MATCH(CG9,VIX_History!$A:$A,0)+1)</f>
        <v>39821</v>
      </c>
      <c r="CI9" s="7" cm="1">
        <f t="array" ref="CI9">INDEX(VIX_History!$A:$A,MATCH(CH9,VIX_History!$A:$A,0)+1)</f>
        <v>39822</v>
      </c>
      <c r="CJ9" s="7" cm="1">
        <f t="array" ref="CJ9">INDEX(VIX_History!$A:$A,MATCH(CI9,VIX_History!$A:$A,0)+1)</f>
        <v>39825</v>
      </c>
      <c r="CK9" s="7" cm="1">
        <f t="array" ref="CK9">INDEX(VIX_History!$A:$A,MATCH(CJ9,VIX_History!$A:$A,0)+1)</f>
        <v>39826</v>
      </c>
      <c r="CL9" s="7" cm="1">
        <f t="array" ref="CL9">INDEX(VIX_History!$A:$A,MATCH(CK9,VIX_History!$A:$A,0)+1)</f>
        <v>39827</v>
      </c>
      <c r="CM9" s="7" cm="1">
        <f t="array" ref="CM9">INDEX(VIX_History!$A:$A,MATCH(CL9,VIX_History!$A:$A,0)+1)</f>
        <v>39828</v>
      </c>
      <c r="CN9" s="7" cm="1">
        <f t="array" ref="CN9">INDEX(VIX_History!$A:$A,MATCH(CM9,VIX_History!$A:$A,0)+1)</f>
        <v>39829</v>
      </c>
    </row>
    <row r="10" spans="2:92" x14ac:dyDescent="0.45">
      <c r="B10" t="s">
        <v>3</v>
      </c>
      <c r="C10" cm="1">
        <f t="array" ref="C10:CN10">_xlfn.SEQUENCE(1,C2,1,1)</f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>
        <v>55</v>
      </c>
      <c r="BF10">
        <v>56</v>
      </c>
      <c r="BG10">
        <v>57</v>
      </c>
      <c r="BH10">
        <v>58</v>
      </c>
      <c r="BI10">
        <v>59</v>
      </c>
      <c r="BJ10">
        <v>60</v>
      </c>
      <c r="BK10">
        <v>61</v>
      </c>
      <c r="BL10">
        <v>62</v>
      </c>
      <c r="BM10">
        <v>63</v>
      </c>
      <c r="BN10">
        <v>64</v>
      </c>
      <c r="BO10">
        <v>65</v>
      </c>
      <c r="BP10">
        <v>66</v>
      </c>
      <c r="BQ10">
        <v>67</v>
      </c>
      <c r="BR10">
        <v>68</v>
      </c>
      <c r="BS10">
        <v>69</v>
      </c>
      <c r="BT10">
        <v>70</v>
      </c>
      <c r="BU10">
        <v>71</v>
      </c>
      <c r="BV10">
        <v>72</v>
      </c>
      <c r="BW10">
        <v>73</v>
      </c>
      <c r="BX10">
        <v>74</v>
      </c>
      <c r="BY10">
        <v>75</v>
      </c>
      <c r="BZ10">
        <v>76</v>
      </c>
      <c r="CA10">
        <v>77</v>
      </c>
      <c r="CB10">
        <v>78</v>
      </c>
      <c r="CC10">
        <v>79</v>
      </c>
      <c r="CD10">
        <v>80</v>
      </c>
      <c r="CE10">
        <v>81</v>
      </c>
      <c r="CF10">
        <v>82</v>
      </c>
      <c r="CG10">
        <v>83</v>
      </c>
      <c r="CH10">
        <v>84</v>
      </c>
      <c r="CI10">
        <v>85</v>
      </c>
      <c r="CJ10">
        <v>86</v>
      </c>
      <c r="CK10">
        <v>87</v>
      </c>
      <c r="CL10">
        <v>88</v>
      </c>
      <c r="CM10">
        <v>89</v>
      </c>
      <c r="CN10">
        <v>90</v>
      </c>
    </row>
    <row r="11" spans="2:92" x14ac:dyDescent="0.45">
      <c r="B11" t="s">
        <v>34</v>
      </c>
      <c r="C11" s="5">
        <f>$C$2</f>
        <v>90</v>
      </c>
      <c r="D11" s="5">
        <f>C11-1</f>
        <v>89</v>
      </c>
      <c r="E11" s="5">
        <f t="shared" ref="E11:AF11" si="0">D11-1</f>
        <v>88</v>
      </c>
      <c r="F11" s="5">
        <f t="shared" si="0"/>
        <v>87</v>
      </c>
      <c r="G11" s="5">
        <f t="shared" si="0"/>
        <v>86</v>
      </c>
      <c r="H11" s="5">
        <f t="shared" si="0"/>
        <v>85</v>
      </c>
      <c r="I11" s="5">
        <f t="shared" si="0"/>
        <v>84</v>
      </c>
      <c r="J11" s="5">
        <f t="shared" si="0"/>
        <v>83</v>
      </c>
      <c r="K11" s="5">
        <f t="shared" si="0"/>
        <v>82</v>
      </c>
      <c r="L11" s="5">
        <f t="shared" si="0"/>
        <v>81</v>
      </c>
      <c r="M11" s="5">
        <f t="shared" si="0"/>
        <v>80</v>
      </c>
      <c r="N11" s="5">
        <f t="shared" si="0"/>
        <v>79</v>
      </c>
      <c r="O11" s="5">
        <f t="shared" si="0"/>
        <v>78</v>
      </c>
      <c r="P11" s="5">
        <f t="shared" si="0"/>
        <v>77</v>
      </c>
      <c r="Q11" s="5">
        <f t="shared" si="0"/>
        <v>76</v>
      </c>
      <c r="R11" s="5">
        <f t="shared" si="0"/>
        <v>75</v>
      </c>
      <c r="S11" s="5">
        <f t="shared" si="0"/>
        <v>74</v>
      </c>
      <c r="T11" s="5">
        <f t="shared" si="0"/>
        <v>73</v>
      </c>
      <c r="U11" s="5">
        <f t="shared" si="0"/>
        <v>72</v>
      </c>
      <c r="V11" s="5">
        <f t="shared" si="0"/>
        <v>71</v>
      </c>
      <c r="W11" s="5">
        <f t="shared" si="0"/>
        <v>70</v>
      </c>
      <c r="X11" s="5">
        <f t="shared" si="0"/>
        <v>69</v>
      </c>
      <c r="Y11" s="5">
        <f t="shared" si="0"/>
        <v>68</v>
      </c>
      <c r="Z11" s="5">
        <f t="shared" si="0"/>
        <v>67</v>
      </c>
      <c r="AA11" s="5">
        <f t="shared" si="0"/>
        <v>66</v>
      </c>
      <c r="AB11" s="5">
        <f t="shared" si="0"/>
        <v>65</v>
      </c>
      <c r="AC11" s="5">
        <f t="shared" si="0"/>
        <v>64</v>
      </c>
      <c r="AD11" s="5">
        <f t="shared" si="0"/>
        <v>63</v>
      </c>
      <c r="AE11" s="5">
        <f t="shared" si="0"/>
        <v>62</v>
      </c>
      <c r="AF11" s="5">
        <f t="shared" si="0"/>
        <v>61</v>
      </c>
      <c r="AG11" s="5">
        <f t="shared" ref="AG11" si="1">AF11-1</f>
        <v>60</v>
      </c>
      <c r="AH11" s="5">
        <f t="shared" ref="AH11" si="2">AG11-1</f>
        <v>59</v>
      </c>
      <c r="AI11" s="5">
        <f t="shared" ref="AI11" si="3">AH11-1</f>
        <v>58</v>
      </c>
      <c r="AJ11" s="5">
        <f t="shared" ref="AJ11" si="4">AI11-1</f>
        <v>57</v>
      </c>
      <c r="AK11" s="5">
        <f t="shared" ref="AK11" si="5">AJ11-1</f>
        <v>56</v>
      </c>
      <c r="AL11" s="5">
        <f t="shared" ref="AL11" si="6">AK11-1</f>
        <v>55</v>
      </c>
      <c r="AM11" s="5">
        <f t="shared" ref="AM11" si="7">AL11-1</f>
        <v>54</v>
      </c>
      <c r="AN11" s="5">
        <f t="shared" ref="AN11" si="8">AM11-1</f>
        <v>53</v>
      </c>
      <c r="AO11" s="5">
        <f t="shared" ref="AO11" si="9">AN11-1</f>
        <v>52</v>
      </c>
      <c r="AP11" s="5">
        <f t="shared" ref="AP11" si="10">AO11-1</f>
        <v>51</v>
      </c>
      <c r="AQ11" s="5">
        <f t="shared" ref="AQ11" si="11">AP11-1</f>
        <v>50</v>
      </c>
      <c r="AR11" s="5">
        <f t="shared" ref="AR11" si="12">AQ11-1</f>
        <v>49</v>
      </c>
      <c r="AS11" s="5">
        <f t="shared" ref="AS11" si="13">AR11-1</f>
        <v>48</v>
      </c>
      <c r="AT11" s="5">
        <f t="shared" ref="AT11" si="14">AS11-1</f>
        <v>47</v>
      </c>
      <c r="AU11" s="5">
        <f t="shared" ref="AU11" si="15">AT11-1</f>
        <v>46</v>
      </c>
      <c r="AV11" s="5">
        <f t="shared" ref="AV11" si="16">AU11-1</f>
        <v>45</v>
      </c>
      <c r="AW11" s="5">
        <f t="shared" ref="AW11" si="17">AV11-1</f>
        <v>44</v>
      </c>
      <c r="AX11" s="5">
        <f t="shared" ref="AX11" si="18">AW11-1</f>
        <v>43</v>
      </c>
      <c r="AY11" s="5">
        <f t="shared" ref="AY11" si="19">AX11-1</f>
        <v>42</v>
      </c>
      <c r="AZ11" s="5">
        <f t="shared" ref="AZ11" si="20">AY11-1</f>
        <v>41</v>
      </c>
      <c r="BA11" s="5">
        <f t="shared" ref="BA11" si="21">AZ11-1</f>
        <v>40</v>
      </c>
      <c r="BB11" s="5">
        <f t="shared" ref="BB11" si="22">BA11-1</f>
        <v>39</v>
      </c>
      <c r="BC11" s="5">
        <f t="shared" ref="BC11" si="23">BB11-1</f>
        <v>38</v>
      </c>
      <c r="BD11" s="5">
        <f t="shared" ref="BD11" si="24">BC11-1</f>
        <v>37</v>
      </c>
      <c r="BE11" s="5">
        <f t="shared" ref="BE11" si="25">BD11-1</f>
        <v>36</v>
      </c>
      <c r="BF11" s="5">
        <f t="shared" ref="BF11" si="26">BE11-1</f>
        <v>35</v>
      </c>
      <c r="BG11" s="5">
        <f t="shared" ref="BG11" si="27">BF11-1</f>
        <v>34</v>
      </c>
      <c r="BH11" s="5">
        <f t="shared" ref="BH11" si="28">BG11-1</f>
        <v>33</v>
      </c>
      <c r="BI11" s="5">
        <f t="shared" ref="BI11" si="29">BH11-1</f>
        <v>32</v>
      </c>
      <c r="BJ11" s="5">
        <f t="shared" ref="BJ11" si="30">BI11-1</f>
        <v>31</v>
      </c>
      <c r="BK11" s="5">
        <f t="shared" ref="BK11" si="31">BJ11-1</f>
        <v>30</v>
      </c>
      <c r="BL11" s="5">
        <f t="shared" ref="BL11" si="32">BK11-1</f>
        <v>29</v>
      </c>
      <c r="BM11" s="5">
        <f t="shared" ref="BM11" si="33">BL11-1</f>
        <v>28</v>
      </c>
      <c r="BN11" s="5">
        <f t="shared" ref="BN11" si="34">BM11-1</f>
        <v>27</v>
      </c>
      <c r="BO11" s="5">
        <f t="shared" ref="BO11" si="35">BN11-1</f>
        <v>26</v>
      </c>
      <c r="BP11" s="5">
        <f t="shared" ref="BP11" si="36">BO11-1</f>
        <v>25</v>
      </c>
      <c r="BQ11" s="5">
        <f t="shared" ref="BQ11" si="37">BP11-1</f>
        <v>24</v>
      </c>
      <c r="BR11" s="5">
        <f t="shared" ref="BR11" si="38">BQ11-1</f>
        <v>23</v>
      </c>
      <c r="BS11" s="5">
        <f t="shared" ref="BS11" si="39">BR11-1</f>
        <v>22</v>
      </c>
      <c r="BT11" s="5">
        <f t="shared" ref="BT11" si="40">BS11-1</f>
        <v>21</v>
      </c>
      <c r="BU11" s="5">
        <f t="shared" ref="BU11" si="41">BT11-1</f>
        <v>20</v>
      </c>
      <c r="BV11" s="5">
        <f t="shared" ref="BV11" si="42">BU11-1</f>
        <v>19</v>
      </c>
      <c r="BW11" s="5">
        <f t="shared" ref="BW11" si="43">BV11-1</f>
        <v>18</v>
      </c>
      <c r="BX11" s="5">
        <f t="shared" ref="BX11" si="44">BW11-1</f>
        <v>17</v>
      </c>
      <c r="BY11" s="5">
        <f t="shared" ref="BY11" si="45">BX11-1</f>
        <v>16</v>
      </c>
      <c r="BZ11" s="5">
        <f t="shared" ref="BZ11" si="46">BY11-1</f>
        <v>15</v>
      </c>
      <c r="CA11" s="5">
        <f t="shared" ref="CA11" si="47">BZ11-1</f>
        <v>14</v>
      </c>
      <c r="CB11" s="5">
        <f t="shared" ref="CB11" si="48">CA11-1</f>
        <v>13</v>
      </c>
      <c r="CC11" s="5">
        <f t="shared" ref="CC11" si="49">CB11-1</f>
        <v>12</v>
      </c>
      <c r="CD11" s="5">
        <f t="shared" ref="CD11" si="50">CC11-1</f>
        <v>11</v>
      </c>
      <c r="CE11" s="5">
        <f t="shared" ref="CE11" si="51">CD11-1</f>
        <v>10</v>
      </c>
      <c r="CF11" s="5">
        <f t="shared" ref="CF11" si="52">CE11-1</f>
        <v>9</v>
      </c>
      <c r="CG11" s="5">
        <f t="shared" ref="CG11" si="53">CF11-1</f>
        <v>8</v>
      </c>
      <c r="CH11" s="5">
        <f t="shared" ref="CH11" si="54">CG11-1</f>
        <v>7</v>
      </c>
      <c r="CI11" s="5">
        <f t="shared" ref="CI11" si="55">CH11-1</f>
        <v>6</v>
      </c>
      <c r="CJ11" s="5">
        <f t="shared" ref="CJ11" si="56">CI11-1</f>
        <v>5</v>
      </c>
      <c r="CK11" s="5">
        <f t="shared" ref="CK11" si="57">CJ11-1</f>
        <v>4</v>
      </c>
      <c r="CL11" s="5">
        <f t="shared" ref="CL11" si="58">CK11-1</f>
        <v>3</v>
      </c>
      <c r="CM11" s="5">
        <f t="shared" ref="CM11" si="59">CL11-1</f>
        <v>2</v>
      </c>
      <c r="CN11" s="5">
        <f t="shared" ref="CN11" si="60">CM11-1</f>
        <v>1</v>
      </c>
    </row>
    <row r="12" spans="2:92" x14ac:dyDescent="0.45">
      <c r="AR12" s="7"/>
      <c r="AX12" s="6"/>
    </row>
    <row r="13" spans="2:92" x14ac:dyDescent="0.45">
      <c r="B13" s="3" t="s">
        <v>18</v>
      </c>
      <c r="AR13" s="7"/>
      <c r="AX13" s="6"/>
    </row>
    <row r="14" spans="2:92" x14ac:dyDescent="0.45">
      <c r="B14" s="25" t="s">
        <v>0</v>
      </c>
      <c r="C14" s="58">
        <f>VLOOKUP(C9,'S&amp;P 500 Historical Data'!$A$2:$B$5000,2,FALSE)</f>
        <v>1232.04</v>
      </c>
      <c r="D14" s="58">
        <f>VLOOKUP(D9,'S&amp;P 500 Historical Data'!$A$2:$B$5000,2,FALSE)</f>
        <v>1249.05</v>
      </c>
      <c r="E14" s="58">
        <f>VLOOKUP(E9,'S&amp;P 500 Historical Data'!$A$2:$B$5000,2,FALSE)</f>
        <v>1251.7</v>
      </c>
      <c r="F14" s="58">
        <f>VLOOKUP(F9,'S&amp;P 500 Historical Data'!$A$2:$B$5000,2,FALSE)</f>
        <v>1192.7</v>
      </c>
      <c r="G14" s="58">
        <f>VLOOKUP(G9,'S&amp;P 500 Historical Data'!$A$2:$B$5000,2,FALSE)</f>
        <v>1213.5999999999999</v>
      </c>
      <c r="H14" s="58">
        <f>VLOOKUP(H9,'S&amp;P 500 Historical Data'!$A$2:$B$5000,2,FALSE)</f>
        <v>1156.3900000000001</v>
      </c>
      <c r="I14" s="58">
        <f>VLOOKUP(I9,'S&amp;P 500 Historical Data'!$A$2:$B$5000,2,FALSE)</f>
        <v>1206.51</v>
      </c>
      <c r="J14" s="58">
        <f>VLOOKUP(J9,'S&amp;P 500 Historical Data'!$A$2:$B$5000,2,FALSE)</f>
        <v>1255.08</v>
      </c>
      <c r="K14" s="58">
        <f>VLOOKUP(K9,'S&amp;P 500 Historical Data'!$A$2:$B$5000,2,FALSE)</f>
        <v>1207.0899999999999</v>
      </c>
      <c r="L14" s="58">
        <f>VLOOKUP(L9,'S&amp;P 500 Historical Data'!$A$2:$B$5000,2,FALSE)</f>
        <v>1188.22</v>
      </c>
      <c r="M14" s="58">
        <f>VLOOKUP(M9,'S&amp;P 500 Historical Data'!$A$2:$B$5000,2,FALSE)</f>
        <v>1185.8699999999999</v>
      </c>
      <c r="N14" s="58">
        <f>VLOOKUP(N9,'S&amp;P 500 Historical Data'!$A$2:$B$5000,2,FALSE)</f>
        <v>1209.18</v>
      </c>
      <c r="O14" s="58">
        <f>VLOOKUP(O9,'S&amp;P 500 Historical Data'!$A$2:$B$5000,2,FALSE)</f>
        <v>1213.27</v>
      </c>
      <c r="P14" s="58">
        <f>VLOOKUP(P9,'S&amp;P 500 Historical Data'!$A$2:$B$5000,2,FALSE)</f>
        <v>1106.42</v>
      </c>
      <c r="Q14" s="58">
        <f>VLOOKUP(Q9,'S&amp;P 500 Historical Data'!$A$2:$B$5000,2,FALSE)</f>
        <v>1166.3599999999999</v>
      </c>
      <c r="R14" s="58">
        <f>VLOOKUP(R9,'S&amp;P 500 Historical Data'!$A$2:$B$5000,2,FALSE)</f>
        <v>1161.06</v>
      </c>
      <c r="S14" s="58">
        <f>VLOOKUP(S9,'S&amp;P 500 Historical Data'!$A$2:$B$5000,2,FALSE)</f>
        <v>1114.28</v>
      </c>
      <c r="T14" s="58">
        <f>VLOOKUP(T9,'S&amp;P 500 Historical Data'!$A$2:$B$5000,2,FALSE)</f>
        <v>1099.23</v>
      </c>
      <c r="U14" s="58">
        <f>VLOOKUP(U9,'S&amp;P 500 Historical Data'!$A$2:$B$5000,2,FALSE)</f>
        <v>1056.8900000000001</v>
      </c>
      <c r="V14" s="58">
        <f>VLOOKUP(V9,'S&amp;P 500 Historical Data'!$A$2:$B$5000,2,FALSE)</f>
        <v>996.23</v>
      </c>
      <c r="W14" s="58">
        <f>VLOOKUP(W9,'S&amp;P 500 Historical Data'!$A$2:$B$5000,2,FALSE)</f>
        <v>984.94</v>
      </c>
      <c r="X14" s="58">
        <f>VLOOKUP(X9,'S&amp;P 500 Historical Data'!$A$2:$B$5000,2,FALSE)</f>
        <v>909.92</v>
      </c>
      <c r="Y14" s="58">
        <f>VLOOKUP(Y9,'S&amp;P 500 Historical Data'!$A$2:$B$5000,2,FALSE)</f>
        <v>899.22</v>
      </c>
      <c r="Z14" s="58">
        <f>VLOOKUP(Z9,'S&amp;P 500 Historical Data'!$A$2:$B$5000,2,FALSE)</f>
        <v>1003.35</v>
      </c>
      <c r="AA14" s="58">
        <f>VLOOKUP(AA9,'S&amp;P 500 Historical Data'!$A$2:$B$5000,2,FALSE)</f>
        <v>998.01</v>
      </c>
      <c r="AB14" s="58">
        <f>VLOOKUP(AB9,'S&amp;P 500 Historical Data'!$A$2:$B$5000,2,FALSE)</f>
        <v>907.84</v>
      </c>
      <c r="AC14" s="58">
        <f>VLOOKUP(AC9,'S&amp;P 500 Historical Data'!$A$2:$B$5000,2,FALSE)</f>
        <v>946.43</v>
      </c>
      <c r="AD14" s="58">
        <f>VLOOKUP(AD9,'S&amp;P 500 Historical Data'!$A$2:$B$5000,2,FALSE)</f>
        <v>940.55</v>
      </c>
      <c r="AE14" s="58">
        <f>VLOOKUP(AE9,'S&amp;P 500 Historical Data'!$A$2:$B$5000,2,FALSE)</f>
        <v>985.4</v>
      </c>
      <c r="AF14" s="58">
        <f>VLOOKUP(AF9,'S&amp;P 500 Historical Data'!$A$2:$B$5000,2,FALSE)</f>
        <v>955.05</v>
      </c>
      <c r="AG14" s="58">
        <f>VLOOKUP(AG9,'S&amp;P 500 Historical Data'!$A$2:$B$5000,2,FALSE)</f>
        <v>896.78</v>
      </c>
      <c r="AH14" s="58">
        <f>VLOOKUP(AH9,'S&amp;P 500 Historical Data'!$A$2:$B$5000,2,FALSE)</f>
        <v>908.11</v>
      </c>
      <c r="AI14" s="58">
        <f>VLOOKUP(AI9,'S&amp;P 500 Historical Data'!$A$2:$B$5000,2,FALSE)</f>
        <v>876.77</v>
      </c>
      <c r="AJ14" s="58">
        <f>VLOOKUP(AJ9,'S&amp;P 500 Historical Data'!$A$2:$B$5000,2,FALSE)</f>
        <v>848.92</v>
      </c>
      <c r="AK14" s="58">
        <f>VLOOKUP(AK9,'S&amp;P 500 Historical Data'!$A$2:$B$5000,2,FALSE)</f>
        <v>940.51</v>
      </c>
      <c r="AL14" s="58">
        <f>VLOOKUP(AL9,'S&amp;P 500 Historical Data'!$A$2:$B$5000,2,FALSE)</f>
        <v>930.09</v>
      </c>
      <c r="AM14" s="58">
        <f>VLOOKUP(AM9,'S&amp;P 500 Historical Data'!$A$2:$B$5000,2,FALSE)</f>
        <v>954.09</v>
      </c>
      <c r="AN14" s="58">
        <f>VLOOKUP(AN9,'S&amp;P 500 Historical Data'!$A$2:$B$5000,2,FALSE)</f>
        <v>968.75</v>
      </c>
      <c r="AO14" s="58">
        <f>VLOOKUP(AO9,'S&amp;P 500 Historical Data'!$A$2:$B$5000,2,FALSE)</f>
        <v>966.3</v>
      </c>
      <c r="AP14" s="58">
        <f>VLOOKUP(AP9,'S&amp;P 500 Historical Data'!$A$2:$B$5000,2,FALSE)</f>
        <v>1005.75</v>
      </c>
      <c r="AQ14" s="58">
        <f>VLOOKUP(AQ9,'S&amp;P 500 Historical Data'!$A$2:$B$5000,2,FALSE)</f>
        <v>952.77</v>
      </c>
      <c r="AR14" s="58">
        <f>VLOOKUP(AR9,'S&amp;P 500 Historical Data'!$A$2:$B$5000,2,FALSE)</f>
        <v>904.88</v>
      </c>
      <c r="AS14" s="58">
        <f>VLOOKUP(AS9,'S&amp;P 500 Historical Data'!$A$2:$B$5000,2,FALSE)</f>
        <v>930.99</v>
      </c>
      <c r="AT14" s="58">
        <f>VLOOKUP(AT9,'S&amp;P 500 Historical Data'!$A$2:$B$5000,2,FALSE)</f>
        <v>919.21</v>
      </c>
      <c r="AU14" s="58">
        <f>VLOOKUP(AU9,'S&amp;P 500 Historical Data'!$A$2:$B$5000,2,FALSE)</f>
        <v>898.95</v>
      </c>
      <c r="AV14" s="58">
        <f>VLOOKUP(AV9,'S&amp;P 500 Historical Data'!$A$2:$B$5000,2,FALSE)</f>
        <v>852.3</v>
      </c>
      <c r="AW14" s="58">
        <f>VLOOKUP(AW9,'S&amp;P 500 Historical Data'!$A$2:$B$5000,2,FALSE)</f>
        <v>911.29</v>
      </c>
      <c r="AX14" s="58">
        <f>VLOOKUP(AX9,'S&amp;P 500 Historical Data'!$A$2:$B$5000,2,FALSE)</f>
        <v>873.29</v>
      </c>
      <c r="AY14" s="58">
        <f>VLOOKUP(AY9,'S&amp;P 500 Historical Data'!$A$2:$B$5000,2,FALSE)</f>
        <v>850.75</v>
      </c>
      <c r="AZ14" s="58">
        <f>VLOOKUP(AZ9,'S&amp;P 500 Historical Data'!$A$2:$B$5000,2,FALSE)</f>
        <v>859.12</v>
      </c>
      <c r="BA14" s="58">
        <f>VLOOKUP(BA9,'S&amp;P 500 Historical Data'!$A$2:$B$5000,2,FALSE)</f>
        <v>806.58</v>
      </c>
      <c r="BB14" s="58">
        <f>VLOOKUP(BB9,'S&amp;P 500 Historical Data'!$A$2:$B$5000,2,FALSE)</f>
        <v>752.44</v>
      </c>
      <c r="BC14" s="58">
        <f>VLOOKUP(BC9,'S&amp;P 500 Historical Data'!$A$2:$B$5000,2,FALSE)</f>
        <v>800.03</v>
      </c>
      <c r="BD14" s="58">
        <f>VLOOKUP(BD9,'S&amp;P 500 Historical Data'!$A$2:$B$5000,2,FALSE)</f>
        <v>851.81</v>
      </c>
      <c r="BE14" s="58">
        <f>VLOOKUP(BE9,'S&amp;P 500 Historical Data'!$A$2:$B$5000,2,FALSE)</f>
        <v>857.39</v>
      </c>
      <c r="BF14" s="58">
        <f>VLOOKUP(BF9,'S&amp;P 500 Historical Data'!$A$2:$B$5000,2,FALSE)</f>
        <v>887.68</v>
      </c>
      <c r="BG14" s="58">
        <f>VLOOKUP(BG9,'S&amp;P 500 Historical Data'!$A$2:$B$5000,2,FALSE)</f>
        <v>896.24</v>
      </c>
      <c r="BH14" s="58">
        <f>VLOOKUP(BH9,'S&amp;P 500 Historical Data'!$A$2:$B$5000,2,FALSE)</f>
        <v>816.21</v>
      </c>
      <c r="BI14" s="58">
        <f>VLOOKUP(BI9,'S&amp;P 500 Historical Data'!$A$2:$B$5000,2,FALSE)</f>
        <v>848.81</v>
      </c>
      <c r="BJ14" s="58">
        <f>VLOOKUP(BJ9,'S&amp;P 500 Historical Data'!$A$2:$B$5000,2,FALSE)</f>
        <v>870.74</v>
      </c>
      <c r="BK14" s="58">
        <f>VLOOKUP(BK9,'S&amp;P 500 Historical Data'!$A$2:$B$5000,2,FALSE)</f>
        <v>845.22</v>
      </c>
      <c r="BL14" s="58">
        <f>VLOOKUP(BL9,'S&amp;P 500 Historical Data'!$A$2:$B$5000,2,FALSE)</f>
        <v>876.07</v>
      </c>
      <c r="BM14" s="58">
        <f>VLOOKUP(BM9,'S&amp;P 500 Historical Data'!$A$2:$B$5000,2,FALSE)</f>
        <v>909.7</v>
      </c>
      <c r="BN14" s="58">
        <f>VLOOKUP(BN9,'S&amp;P 500 Historical Data'!$A$2:$B$5000,2,FALSE)</f>
        <v>888.67</v>
      </c>
      <c r="BO14" s="58">
        <f>VLOOKUP(BO9,'S&amp;P 500 Historical Data'!$A$2:$B$5000,2,FALSE)</f>
        <v>899.24</v>
      </c>
      <c r="BP14" s="58">
        <f>VLOOKUP(BP9,'S&amp;P 500 Historical Data'!$A$2:$B$5000,2,FALSE)</f>
        <v>873.59</v>
      </c>
      <c r="BQ14" s="58">
        <f>VLOOKUP(BQ9,'S&amp;P 500 Historical Data'!$A$2:$B$5000,2,FALSE)</f>
        <v>879.73</v>
      </c>
      <c r="BR14" s="58">
        <f>VLOOKUP(BR9,'S&amp;P 500 Historical Data'!$A$2:$B$5000,2,FALSE)</f>
        <v>868.57</v>
      </c>
      <c r="BS14" s="58">
        <f>VLOOKUP(BS9,'S&amp;P 500 Historical Data'!$A$2:$B$5000,2,FALSE)</f>
        <v>913.18</v>
      </c>
      <c r="BT14" s="58">
        <f>VLOOKUP(BT9,'S&amp;P 500 Historical Data'!$A$2:$B$5000,2,FALSE)</f>
        <v>904.42</v>
      </c>
      <c r="BU14" s="58">
        <f>VLOOKUP(BU9,'S&amp;P 500 Historical Data'!$A$2:$B$5000,2,FALSE)</f>
        <v>885.28</v>
      </c>
      <c r="BV14" s="58">
        <f>VLOOKUP(BV9,'S&amp;P 500 Historical Data'!$A$2:$B$5000,2,FALSE)</f>
        <v>887.88</v>
      </c>
      <c r="BW14" s="58">
        <f>VLOOKUP(BW9,'S&amp;P 500 Historical Data'!$A$2:$B$5000,2,FALSE)</f>
        <v>871.63</v>
      </c>
      <c r="BX14" s="58">
        <f>VLOOKUP(BX9,'S&amp;P 500 Historical Data'!$A$2:$B$5000,2,FALSE)</f>
        <v>863.16</v>
      </c>
      <c r="BY14" s="58">
        <f>VLOOKUP(BY9,'S&amp;P 500 Historical Data'!$A$2:$B$5000,2,FALSE)</f>
        <v>868.15</v>
      </c>
      <c r="BZ14" s="58">
        <f>VLOOKUP(BZ9,'S&amp;P 500 Historical Data'!$A$2:$B$5000,2,FALSE)</f>
        <v>872.8</v>
      </c>
      <c r="CA14" s="58">
        <f>VLOOKUP(CA9,'S&amp;P 500 Historical Data'!$A$2:$B$5000,2,FALSE)</f>
        <v>869.42</v>
      </c>
      <c r="CB14" s="58">
        <f>VLOOKUP(CB9,'S&amp;P 500 Historical Data'!$A$2:$B$5000,2,FALSE)</f>
        <v>890.64</v>
      </c>
      <c r="CC14" s="58">
        <f>VLOOKUP(CC9,'S&amp;P 500 Historical Data'!$A$2:$B$5000,2,FALSE)</f>
        <v>903.25</v>
      </c>
      <c r="CD14" s="58">
        <f>VLOOKUP(CD9,'S&amp;P 500 Historical Data'!$A$2:$B$5000,2,FALSE)</f>
        <v>931.8</v>
      </c>
      <c r="CE14" s="58">
        <f>VLOOKUP(CE9,'S&amp;P 500 Historical Data'!$A$2:$B$5000,2,FALSE)</f>
        <v>927.45</v>
      </c>
      <c r="CF14" s="58">
        <f>VLOOKUP(CF9,'S&amp;P 500 Historical Data'!$A$2:$B$5000,2,FALSE)</f>
        <v>934.7</v>
      </c>
      <c r="CG14" s="58">
        <f>VLOOKUP(CG9,'S&amp;P 500 Historical Data'!$A$2:$B$5000,2,FALSE)</f>
        <v>906.65</v>
      </c>
      <c r="CH14" s="58">
        <f>VLOOKUP(CH9,'S&amp;P 500 Historical Data'!$A$2:$B$5000,2,FALSE)</f>
        <v>909.73</v>
      </c>
      <c r="CI14" s="58">
        <f>VLOOKUP(CI9,'S&amp;P 500 Historical Data'!$A$2:$B$5000,2,FALSE)</f>
        <v>890.35</v>
      </c>
      <c r="CJ14" s="58">
        <f>VLOOKUP(CJ9,'S&amp;P 500 Historical Data'!$A$2:$B$5000,2,FALSE)</f>
        <v>870.26</v>
      </c>
      <c r="CK14" s="58">
        <f>VLOOKUP(CK9,'S&amp;P 500 Historical Data'!$A$2:$B$5000,2,FALSE)</f>
        <v>871.79</v>
      </c>
      <c r="CL14" s="58">
        <f>VLOOKUP(CL9,'S&amp;P 500 Historical Data'!$A$2:$B$5000,2,FALSE)</f>
        <v>842.62</v>
      </c>
      <c r="CM14" s="58">
        <f>VLOOKUP(CM9,'S&amp;P 500 Historical Data'!$A$2:$B$5000,2,FALSE)</f>
        <v>843.74</v>
      </c>
      <c r="CN14" s="58">
        <f>VLOOKUP(CN9,'S&amp;P 500 Historical Data'!$A$2:$B$5000,2,FALSE)</f>
        <v>850.12</v>
      </c>
    </row>
    <row r="15" spans="2:92" x14ac:dyDescent="0.45">
      <c r="B15" s="42" t="s">
        <v>1</v>
      </c>
      <c r="C15" s="41">
        <f>C14*C3</f>
        <v>862.42799999999988</v>
      </c>
      <c r="D15" s="41">
        <f t="shared" ref="D15:AF15" si="61">C15</f>
        <v>862.42799999999988</v>
      </c>
      <c r="E15" s="41">
        <f t="shared" si="61"/>
        <v>862.42799999999988</v>
      </c>
      <c r="F15" s="41">
        <f t="shared" si="61"/>
        <v>862.42799999999988</v>
      </c>
      <c r="G15" s="41">
        <f t="shared" si="61"/>
        <v>862.42799999999988</v>
      </c>
      <c r="H15" s="41">
        <f t="shared" si="61"/>
        <v>862.42799999999988</v>
      </c>
      <c r="I15" s="41">
        <f t="shared" si="61"/>
        <v>862.42799999999988</v>
      </c>
      <c r="J15" s="41">
        <f t="shared" si="61"/>
        <v>862.42799999999988</v>
      </c>
      <c r="K15" s="41">
        <f t="shared" si="61"/>
        <v>862.42799999999988</v>
      </c>
      <c r="L15" s="41">
        <f t="shared" si="61"/>
        <v>862.42799999999988</v>
      </c>
      <c r="M15" s="41">
        <f t="shared" si="61"/>
        <v>862.42799999999988</v>
      </c>
      <c r="N15" s="41">
        <f t="shared" si="61"/>
        <v>862.42799999999988</v>
      </c>
      <c r="O15" s="41">
        <f t="shared" si="61"/>
        <v>862.42799999999988</v>
      </c>
      <c r="P15" s="41">
        <f t="shared" si="61"/>
        <v>862.42799999999988</v>
      </c>
      <c r="Q15" s="41">
        <f t="shared" si="61"/>
        <v>862.42799999999988</v>
      </c>
      <c r="R15" s="41">
        <f t="shared" si="61"/>
        <v>862.42799999999988</v>
      </c>
      <c r="S15" s="41">
        <f t="shared" si="61"/>
        <v>862.42799999999988</v>
      </c>
      <c r="T15" s="41">
        <f t="shared" si="61"/>
        <v>862.42799999999988</v>
      </c>
      <c r="U15" s="41">
        <f t="shared" si="61"/>
        <v>862.42799999999988</v>
      </c>
      <c r="V15" s="41">
        <f t="shared" si="61"/>
        <v>862.42799999999988</v>
      </c>
      <c r="W15" s="41">
        <f t="shared" si="61"/>
        <v>862.42799999999988</v>
      </c>
      <c r="X15" s="41">
        <f t="shared" si="61"/>
        <v>862.42799999999988</v>
      </c>
      <c r="Y15" s="41">
        <f t="shared" si="61"/>
        <v>862.42799999999988</v>
      </c>
      <c r="Z15" s="41">
        <f t="shared" si="61"/>
        <v>862.42799999999988</v>
      </c>
      <c r="AA15" s="41">
        <f t="shared" si="61"/>
        <v>862.42799999999988</v>
      </c>
      <c r="AB15" s="41">
        <f t="shared" si="61"/>
        <v>862.42799999999988</v>
      </c>
      <c r="AC15" s="41">
        <f t="shared" si="61"/>
        <v>862.42799999999988</v>
      </c>
      <c r="AD15" s="41">
        <f t="shared" si="61"/>
        <v>862.42799999999988</v>
      </c>
      <c r="AE15" s="41">
        <f t="shared" si="61"/>
        <v>862.42799999999988</v>
      </c>
      <c r="AF15" s="41">
        <f t="shared" si="61"/>
        <v>862.42799999999988</v>
      </c>
      <c r="AG15" s="41">
        <f t="shared" ref="AG15" si="62">AF15</f>
        <v>862.42799999999988</v>
      </c>
      <c r="AH15" s="41">
        <f t="shared" ref="AH15" si="63">AG15</f>
        <v>862.42799999999988</v>
      </c>
      <c r="AI15" s="41">
        <f t="shared" ref="AI15" si="64">AH15</f>
        <v>862.42799999999988</v>
      </c>
      <c r="AJ15" s="41">
        <f t="shared" ref="AJ15" si="65">AI15</f>
        <v>862.42799999999988</v>
      </c>
      <c r="AK15" s="41">
        <f t="shared" ref="AK15" si="66">AJ15</f>
        <v>862.42799999999988</v>
      </c>
      <c r="AL15" s="41">
        <f t="shared" ref="AL15" si="67">AK15</f>
        <v>862.42799999999988</v>
      </c>
      <c r="AM15" s="41">
        <f t="shared" ref="AM15" si="68">AL15</f>
        <v>862.42799999999988</v>
      </c>
      <c r="AN15" s="41">
        <f t="shared" ref="AN15" si="69">AM15</f>
        <v>862.42799999999988</v>
      </c>
      <c r="AO15" s="41">
        <f t="shared" ref="AO15" si="70">AN15</f>
        <v>862.42799999999988</v>
      </c>
      <c r="AP15" s="41">
        <f t="shared" ref="AP15" si="71">AO15</f>
        <v>862.42799999999988</v>
      </c>
      <c r="AQ15" s="41">
        <f t="shared" ref="AQ15" si="72">AP15</f>
        <v>862.42799999999988</v>
      </c>
      <c r="AR15" s="41">
        <f t="shared" ref="AR15" si="73">AQ15</f>
        <v>862.42799999999988</v>
      </c>
      <c r="AS15" s="41">
        <f t="shared" ref="AS15" si="74">AR15</f>
        <v>862.42799999999988</v>
      </c>
      <c r="AT15" s="41">
        <f t="shared" ref="AT15" si="75">AS15</f>
        <v>862.42799999999988</v>
      </c>
      <c r="AU15" s="41">
        <f t="shared" ref="AU15" si="76">AT15</f>
        <v>862.42799999999988</v>
      </c>
      <c r="AV15" s="41">
        <f t="shared" ref="AV15" si="77">AU15</f>
        <v>862.42799999999988</v>
      </c>
      <c r="AW15" s="41">
        <f t="shared" ref="AW15" si="78">AV15</f>
        <v>862.42799999999988</v>
      </c>
      <c r="AX15" s="41">
        <f t="shared" ref="AX15" si="79">AW15</f>
        <v>862.42799999999988</v>
      </c>
      <c r="AY15" s="41">
        <f t="shared" ref="AY15" si="80">AX15</f>
        <v>862.42799999999988</v>
      </c>
      <c r="AZ15" s="41">
        <f t="shared" ref="AZ15" si="81">AY15</f>
        <v>862.42799999999988</v>
      </c>
      <c r="BA15" s="41">
        <f t="shared" ref="BA15" si="82">AZ15</f>
        <v>862.42799999999988</v>
      </c>
      <c r="BB15" s="41">
        <f t="shared" ref="BB15" si="83">BA15</f>
        <v>862.42799999999988</v>
      </c>
      <c r="BC15" s="41">
        <f t="shared" ref="BC15" si="84">BB15</f>
        <v>862.42799999999988</v>
      </c>
      <c r="BD15" s="41">
        <f t="shared" ref="BD15" si="85">BC15</f>
        <v>862.42799999999988</v>
      </c>
      <c r="BE15" s="41">
        <f t="shared" ref="BE15" si="86">BD15</f>
        <v>862.42799999999988</v>
      </c>
      <c r="BF15" s="41">
        <f t="shared" ref="BF15" si="87">BE15</f>
        <v>862.42799999999988</v>
      </c>
      <c r="BG15" s="41">
        <f t="shared" ref="BG15" si="88">BF15</f>
        <v>862.42799999999988</v>
      </c>
      <c r="BH15" s="41">
        <f t="shared" ref="BH15" si="89">BG15</f>
        <v>862.42799999999988</v>
      </c>
      <c r="BI15" s="41">
        <f t="shared" ref="BI15" si="90">BH15</f>
        <v>862.42799999999988</v>
      </c>
      <c r="BJ15" s="41">
        <f t="shared" ref="BJ15" si="91">BI15</f>
        <v>862.42799999999988</v>
      </c>
      <c r="BK15" s="41">
        <f t="shared" ref="BK15" si="92">BJ15</f>
        <v>862.42799999999988</v>
      </c>
      <c r="BL15" s="41">
        <f t="shared" ref="BL15" si="93">BK15</f>
        <v>862.42799999999988</v>
      </c>
      <c r="BM15" s="41">
        <f t="shared" ref="BM15" si="94">BL15</f>
        <v>862.42799999999988</v>
      </c>
      <c r="BN15" s="41">
        <f t="shared" ref="BN15" si="95">BM15</f>
        <v>862.42799999999988</v>
      </c>
      <c r="BO15" s="41">
        <f t="shared" ref="BO15" si="96">BN15</f>
        <v>862.42799999999988</v>
      </c>
      <c r="BP15" s="41">
        <f t="shared" ref="BP15" si="97">BO15</f>
        <v>862.42799999999988</v>
      </c>
      <c r="BQ15" s="41">
        <f t="shared" ref="BQ15" si="98">BP15</f>
        <v>862.42799999999988</v>
      </c>
      <c r="BR15" s="41">
        <f t="shared" ref="BR15" si="99">BQ15</f>
        <v>862.42799999999988</v>
      </c>
      <c r="BS15" s="41">
        <f t="shared" ref="BS15" si="100">BR15</f>
        <v>862.42799999999988</v>
      </c>
      <c r="BT15" s="41">
        <f t="shared" ref="BT15" si="101">BS15</f>
        <v>862.42799999999988</v>
      </c>
      <c r="BU15" s="41">
        <f t="shared" ref="BU15" si="102">BT15</f>
        <v>862.42799999999988</v>
      </c>
      <c r="BV15" s="41">
        <f t="shared" ref="BV15" si="103">BU15</f>
        <v>862.42799999999988</v>
      </c>
      <c r="BW15" s="41">
        <f t="shared" ref="BW15" si="104">BV15</f>
        <v>862.42799999999988</v>
      </c>
      <c r="BX15" s="41">
        <f t="shared" ref="BX15" si="105">BW15</f>
        <v>862.42799999999988</v>
      </c>
      <c r="BY15" s="41">
        <f t="shared" ref="BY15" si="106">BX15</f>
        <v>862.42799999999988</v>
      </c>
      <c r="BZ15" s="41">
        <f t="shared" ref="BZ15" si="107">BY15</f>
        <v>862.42799999999988</v>
      </c>
      <c r="CA15" s="41">
        <f t="shared" ref="CA15" si="108">BZ15</f>
        <v>862.42799999999988</v>
      </c>
      <c r="CB15" s="41">
        <f t="shared" ref="CB15" si="109">CA15</f>
        <v>862.42799999999988</v>
      </c>
      <c r="CC15" s="41">
        <f t="shared" ref="CC15" si="110">CB15</f>
        <v>862.42799999999988</v>
      </c>
      <c r="CD15" s="41">
        <f t="shared" ref="CD15" si="111">CC15</f>
        <v>862.42799999999988</v>
      </c>
      <c r="CE15" s="41">
        <f t="shared" ref="CE15" si="112">CD15</f>
        <v>862.42799999999988</v>
      </c>
      <c r="CF15" s="41">
        <f t="shared" ref="CF15" si="113">CE15</f>
        <v>862.42799999999988</v>
      </c>
      <c r="CG15" s="41">
        <f t="shared" ref="CG15" si="114">CF15</f>
        <v>862.42799999999988</v>
      </c>
      <c r="CH15" s="41">
        <f t="shared" ref="CH15" si="115">CG15</f>
        <v>862.42799999999988</v>
      </c>
      <c r="CI15" s="41">
        <f t="shared" ref="CI15" si="116">CH15</f>
        <v>862.42799999999988</v>
      </c>
      <c r="CJ15" s="41">
        <f t="shared" ref="CJ15" si="117">CI15</f>
        <v>862.42799999999988</v>
      </c>
      <c r="CK15" s="41">
        <f t="shared" ref="CK15" si="118">CJ15</f>
        <v>862.42799999999988</v>
      </c>
      <c r="CL15" s="41">
        <f t="shared" ref="CL15" si="119">CK15</f>
        <v>862.42799999999988</v>
      </c>
      <c r="CM15" s="41">
        <f t="shared" ref="CM15" si="120">CL15</f>
        <v>862.42799999999988</v>
      </c>
      <c r="CN15" s="41">
        <f t="shared" ref="CN15" si="121">CM15</f>
        <v>862.42799999999988</v>
      </c>
    </row>
    <row r="16" spans="2:92" x14ac:dyDescent="0.45">
      <c r="B16" t="s">
        <v>2</v>
      </c>
      <c r="C16" s="43">
        <v>0.03</v>
      </c>
      <c r="D16" s="43">
        <v>0.03</v>
      </c>
      <c r="E16" s="43">
        <v>0.03</v>
      </c>
      <c r="F16" s="43">
        <v>0.03</v>
      </c>
      <c r="G16" s="43">
        <v>0.03</v>
      </c>
      <c r="H16" s="43">
        <v>0.03</v>
      </c>
      <c r="I16" s="43">
        <v>0.03</v>
      </c>
      <c r="J16" s="43">
        <v>0.03</v>
      </c>
      <c r="K16" s="43">
        <v>0.03</v>
      </c>
      <c r="L16" s="43">
        <v>0.03</v>
      </c>
      <c r="M16" s="43">
        <v>0.03</v>
      </c>
      <c r="N16" s="43">
        <v>0.03</v>
      </c>
      <c r="O16" s="43">
        <v>0.03</v>
      </c>
      <c r="P16" s="43">
        <v>0.03</v>
      </c>
      <c r="Q16" s="43">
        <v>0.03</v>
      </c>
      <c r="R16" s="43">
        <v>0.03</v>
      </c>
      <c r="S16" s="43">
        <v>0.03</v>
      </c>
      <c r="T16" s="43">
        <v>0.03</v>
      </c>
      <c r="U16" s="43">
        <v>0.03</v>
      </c>
      <c r="V16" s="43">
        <v>0.03</v>
      </c>
      <c r="W16" s="43">
        <v>0.03</v>
      </c>
      <c r="X16" s="43">
        <v>0.03</v>
      </c>
      <c r="Y16" s="43">
        <v>0.03</v>
      </c>
      <c r="Z16" s="43">
        <v>0.03</v>
      </c>
      <c r="AA16" s="43">
        <v>0.03</v>
      </c>
      <c r="AB16" s="43">
        <v>0.03</v>
      </c>
      <c r="AC16" s="43">
        <v>0.03</v>
      </c>
      <c r="AD16" s="43">
        <v>0.03</v>
      </c>
      <c r="AE16" s="43">
        <v>0.03</v>
      </c>
      <c r="AF16" s="43">
        <v>0.03</v>
      </c>
      <c r="AG16" s="43">
        <v>1.03</v>
      </c>
      <c r="AH16" s="43">
        <v>2.0299999999999998</v>
      </c>
      <c r="AI16" s="43">
        <v>3.03</v>
      </c>
      <c r="AJ16" s="43">
        <v>4.03</v>
      </c>
      <c r="AK16" s="43">
        <v>5.03</v>
      </c>
      <c r="AL16" s="43">
        <v>6.03</v>
      </c>
      <c r="AM16" s="43">
        <v>7.03</v>
      </c>
      <c r="AN16" s="43">
        <v>8.0299999999999994</v>
      </c>
      <c r="AO16" s="43">
        <v>9.0299999999999994</v>
      </c>
      <c r="AP16" s="43">
        <v>10.029999999999999</v>
      </c>
      <c r="AQ16" s="43">
        <v>11.03</v>
      </c>
      <c r="AR16" s="43">
        <v>12.03</v>
      </c>
      <c r="AS16" s="43">
        <v>13.03</v>
      </c>
      <c r="AT16" s="43">
        <v>14.03</v>
      </c>
      <c r="AU16" s="43">
        <v>15.03</v>
      </c>
      <c r="AV16" s="43">
        <v>16.03</v>
      </c>
      <c r="AW16" s="43">
        <v>17.03</v>
      </c>
      <c r="AX16" s="43">
        <v>18.03</v>
      </c>
      <c r="AY16" s="43">
        <v>19.03</v>
      </c>
      <c r="AZ16" s="43">
        <v>20.03</v>
      </c>
      <c r="BA16" s="43">
        <v>21.03</v>
      </c>
      <c r="BB16" s="43">
        <v>22.03</v>
      </c>
      <c r="BC16" s="43">
        <v>23.03</v>
      </c>
      <c r="BD16" s="43">
        <v>24.03</v>
      </c>
      <c r="BE16" s="43">
        <v>25.03</v>
      </c>
      <c r="BF16" s="43">
        <v>26.03</v>
      </c>
      <c r="BG16" s="43">
        <v>27.03</v>
      </c>
      <c r="BH16" s="43">
        <v>28.03</v>
      </c>
      <c r="BI16" s="43">
        <v>29.03</v>
      </c>
      <c r="BJ16" s="43">
        <v>30.03</v>
      </c>
      <c r="BK16" s="43">
        <v>31.03</v>
      </c>
      <c r="BL16" s="43">
        <v>32.03</v>
      </c>
      <c r="BM16" s="43">
        <v>33.03</v>
      </c>
      <c r="BN16" s="43">
        <v>34.03</v>
      </c>
      <c r="BO16" s="43">
        <v>35.03</v>
      </c>
      <c r="BP16" s="43">
        <v>36.03</v>
      </c>
      <c r="BQ16" s="43">
        <v>37.03</v>
      </c>
      <c r="BR16" s="43">
        <v>38.03</v>
      </c>
      <c r="BS16" s="43">
        <v>39.03</v>
      </c>
      <c r="BT16" s="43">
        <v>40.03</v>
      </c>
      <c r="BU16" s="43">
        <v>41.03</v>
      </c>
      <c r="BV16" s="43">
        <v>42.03</v>
      </c>
      <c r="BW16" s="43">
        <v>43.03</v>
      </c>
      <c r="BX16" s="43">
        <v>44.03</v>
      </c>
      <c r="BY16" s="43">
        <v>45.03</v>
      </c>
      <c r="BZ16" s="43">
        <v>46.03</v>
      </c>
      <c r="CA16" s="43">
        <v>47.03</v>
      </c>
      <c r="CB16" s="43">
        <v>48.03</v>
      </c>
      <c r="CC16" s="43">
        <v>49.03</v>
      </c>
      <c r="CD16" s="43">
        <v>50.03</v>
      </c>
      <c r="CE16" s="43">
        <v>51.03</v>
      </c>
      <c r="CF16" s="43">
        <v>52.03</v>
      </c>
      <c r="CG16" s="43">
        <v>53.03</v>
      </c>
      <c r="CH16" s="43">
        <v>54.03</v>
      </c>
      <c r="CI16" s="43">
        <v>55.03</v>
      </c>
      <c r="CJ16" s="43">
        <v>56.03</v>
      </c>
      <c r="CK16" s="43">
        <v>57.03</v>
      </c>
      <c r="CL16" s="43">
        <v>58.03</v>
      </c>
      <c r="CM16" s="43">
        <v>59.03</v>
      </c>
      <c r="CN16" s="43">
        <v>60.03</v>
      </c>
    </row>
    <row r="17" spans="2:92" x14ac:dyDescent="0.45">
      <c r="B17" s="28" t="s">
        <v>36</v>
      </c>
      <c r="C17" s="39">
        <f>C11/365</f>
        <v>0.24657534246575341</v>
      </c>
      <c r="D17" s="39">
        <f t="shared" ref="D17:AF17" si="122">D11/365</f>
        <v>0.24383561643835616</v>
      </c>
      <c r="E17" s="39">
        <f t="shared" si="122"/>
        <v>0.24109589041095891</v>
      </c>
      <c r="F17" s="39">
        <f t="shared" si="122"/>
        <v>0.23835616438356164</v>
      </c>
      <c r="G17" s="39">
        <f t="shared" si="122"/>
        <v>0.23561643835616439</v>
      </c>
      <c r="H17" s="39">
        <f t="shared" si="122"/>
        <v>0.23287671232876711</v>
      </c>
      <c r="I17" s="39">
        <f t="shared" si="122"/>
        <v>0.23013698630136986</v>
      </c>
      <c r="J17" s="39">
        <f t="shared" si="122"/>
        <v>0.22739726027397261</v>
      </c>
      <c r="K17" s="39">
        <f t="shared" si="122"/>
        <v>0.22465753424657534</v>
      </c>
      <c r="L17" s="39">
        <f t="shared" si="122"/>
        <v>0.22191780821917809</v>
      </c>
      <c r="M17" s="39">
        <f t="shared" si="122"/>
        <v>0.21917808219178081</v>
      </c>
      <c r="N17" s="39">
        <f t="shared" si="122"/>
        <v>0.21643835616438356</v>
      </c>
      <c r="O17" s="39">
        <f t="shared" si="122"/>
        <v>0.21369863013698631</v>
      </c>
      <c r="P17" s="39">
        <f t="shared" si="122"/>
        <v>0.21095890410958903</v>
      </c>
      <c r="Q17" s="39">
        <f t="shared" si="122"/>
        <v>0.20821917808219179</v>
      </c>
      <c r="R17" s="39">
        <f t="shared" si="122"/>
        <v>0.20547945205479451</v>
      </c>
      <c r="S17" s="39">
        <f t="shared" si="122"/>
        <v>0.20273972602739726</v>
      </c>
      <c r="T17" s="39">
        <f t="shared" si="122"/>
        <v>0.2</v>
      </c>
      <c r="U17" s="39">
        <f t="shared" si="122"/>
        <v>0.19726027397260273</v>
      </c>
      <c r="V17" s="39">
        <f t="shared" si="122"/>
        <v>0.19452054794520549</v>
      </c>
      <c r="W17" s="39">
        <f t="shared" si="122"/>
        <v>0.19178082191780821</v>
      </c>
      <c r="X17" s="39">
        <f t="shared" si="122"/>
        <v>0.18904109589041096</v>
      </c>
      <c r="Y17" s="39">
        <f t="shared" si="122"/>
        <v>0.18630136986301371</v>
      </c>
      <c r="Z17" s="39">
        <f t="shared" si="122"/>
        <v>0.18356164383561643</v>
      </c>
      <c r="AA17" s="39">
        <f t="shared" si="122"/>
        <v>0.18082191780821918</v>
      </c>
      <c r="AB17" s="39">
        <f t="shared" si="122"/>
        <v>0.17808219178082191</v>
      </c>
      <c r="AC17" s="39">
        <f t="shared" si="122"/>
        <v>0.17534246575342466</v>
      </c>
      <c r="AD17" s="39">
        <f t="shared" si="122"/>
        <v>0.17260273972602741</v>
      </c>
      <c r="AE17" s="39">
        <f t="shared" si="122"/>
        <v>0.16986301369863013</v>
      </c>
      <c r="AF17" s="39">
        <f t="shared" si="122"/>
        <v>0.16712328767123288</v>
      </c>
      <c r="AG17" s="39">
        <f t="shared" ref="AG17:BJ17" si="123">AG11/365</f>
        <v>0.16438356164383561</v>
      </c>
      <c r="AH17" s="39">
        <f t="shared" si="123"/>
        <v>0.16164383561643836</v>
      </c>
      <c r="AI17" s="39">
        <f t="shared" si="123"/>
        <v>0.15890410958904111</v>
      </c>
      <c r="AJ17" s="39">
        <f t="shared" si="123"/>
        <v>0.15616438356164383</v>
      </c>
      <c r="AK17" s="39">
        <f t="shared" si="123"/>
        <v>0.15342465753424658</v>
      </c>
      <c r="AL17" s="39">
        <f t="shared" si="123"/>
        <v>0.15068493150684931</v>
      </c>
      <c r="AM17" s="39">
        <f t="shared" si="123"/>
        <v>0.14794520547945206</v>
      </c>
      <c r="AN17" s="39">
        <f t="shared" si="123"/>
        <v>0.14520547945205478</v>
      </c>
      <c r="AO17" s="39">
        <f t="shared" si="123"/>
        <v>0.14246575342465753</v>
      </c>
      <c r="AP17" s="39">
        <f t="shared" si="123"/>
        <v>0.13972602739726028</v>
      </c>
      <c r="AQ17" s="39">
        <f t="shared" si="123"/>
        <v>0.13698630136986301</v>
      </c>
      <c r="AR17" s="39">
        <f t="shared" si="123"/>
        <v>0.13424657534246576</v>
      </c>
      <c r="AS17" s="39">
        <f t="shared" si="123"/>
        <v>0.13150684931506848</v>
      </c>
      <c r="AT17" s="39">
        <f t="shared" si="123"/>
        <v>0.12876712328767123</v>
      </c>
      <c r="AU17" s="39">
        <f t="shared" si="123"/>
        <v>0.12602739726027398</v>
      </c>
      <c r="AV17" s="39">
        <f t="shared" si="123"/>
        <v>0.12328767123287671</v>
      </c>
      <c r="AW17" s="39">
        <f t="shared" si="123"/>
        <v>0.12054794520547946</v>
      </c>
      <c r="AX17" s="39">
        <f t="shared" si="123"/>
        <v>0.11780821917808219</v>
      </c>
      <c r="AY17" s="39">
        <f t="shared" si="123"/>
        <v>0.11506849315068493</v>
      </c>
      <c r="AZ17" s="39">
        <f t="shared" si="123"/>
        <v>0.11232876712328767</v>
      </c>
      <c r="BA17" s="39">
        <f t="shared" si="123"/>
        <v>0.1095890410958904</v>
      </c>
      <c r="BB17" s="39">
        <f t="shared" si="123"/>
        <v>0.10684931506849316</v>
      </c>
      <c r="BC17" s="39">
        <f t="shared" si="123"/>
        <v>0.10410958904109589</v>
      </c>
      <c r="BD17" s="39">
        <f t="shared" si="123"/>
        <v>0.10136986301369863</v>
      </c>
      <c r="BE17" s="39">
        <f t="shared" si="123"/>
        <v>9.8630136986301367E-2</v>
      </c>
      <c r="BF17" s="39">
        <f t="shared" si="123"/>
        <v>9.5890410958904104E-2</v>
      </c>
      <c r="BG17" s="39">
        <f t="shared" si="123"/>
        <v>9.3150684931506855E-2</v>
      </c>
      <c r="BH17" s="39">
        <f t="shared" si="123"/>
        <v>9.0410958904109592E-2</v>
      </c>
      <c r="BI17" s="39">
        <f t="shared" si="123"/>
        <v>8.7671232876712329E-2</v>
      </c>
      <c r="BJ17" s="39">
        <f t="shared" si="123"/>
        <v>8.4931506849315067E-2</v>
      </c>
      <c r="BK17" s="39">
        <f t="shared" ref="BK17:CN17" si="124">BK11/365</f>
        <v>8.2191780821917804E-2</v>
      </c>
      <c r="BL17" s="39">
        <f t="shared" si="124"/>
        <v>7.9452054794520555E-2</v>
      </c>
      <c r="BM17" s="39">
        <f t="shared" si="124"/>
        <v>7.6712328767123292E-2</v>
      </c>
      <c r="BN17" s="39">
        <f t="shared" si="124"/>
        <v>7.3972602739726029E-2</v>
      </c>
      <c r="BO17" s="39">
        <f t="shared" si="124"/>
        <v>7.1232876712328766E-2</v>
      </c>
      <c r="BP17" s="39">
        <f t="shared" si="124"/>
        <v>6.8493150684931503E-2</v>
      </c>
      <c r="BQ17" s="39">
        <f t="shared" si="124"/>
        <v>6.575342465753424E-2</v>
      </c>
      <c r="BR17" s="39">
        <f t="shared" si="124"/>
        <v>6.3013698630136991E-2</v>
      </c>
      <c r="BS17" s="39">
        <f t="shared" si="124"/>
        <v>6.0273972602739728E-2</v>
      </c>
      <c r="BT17" s="39">
        <f t="shared" si="124"/>
        <v>5.7534246575342465E-2</v>
      </c>
      <c r="BU17" s="39">
        <f t="shared" si="124"/>
        <v>5.4794520547945202E-2</v>
      </c>
      <c r="BV17" s="39">
        <f t="shared" si="124"/>
        <v>5.2054794520547946E-2</v>
      </c>
      <c r="BW17" s="39">
        <f t="shared" si="124"/>
        <v>4.9315068493150684E-2</v>
      </c>
      <c r="BX17" s="39">
        <f t="shared" si="124"/>
        <v>4.6575342465753428E-2</v>
      </c>
      <c r="BY17" s="39">
        <f t="shared" si="124"/>
        <v>4.3835616438356165E-2</v>
      </c>
      <c r="BZ17" s="39">
        <f t="shared" si="124"/>
        <v>4.1095890410958902E-2</v>
      </c>
      <c r="CA17" s="39">
        <f t="shared" si="124"/>
        <v>3.8356164383561646E-2</v>
      </c>
      <c r="CB17" s="39">
        <f t="shared" si="124"/>
        <v>3.5616438356164383E-2</v>
      </c>
      <c r="CC17" s="39">
        <f t="shared" si="124"/>
        <v>3.287671232876712E-2</v>
      </c>
      <c r="CD17" s="39">
        <f t="shared" si="124"/>
        <v>3.0136986301369864E-2</v>
      </c>
      <c r="CE17" s="39">
        <f t="shared" si="124"/>
        <v>2.7397260273972601E-2</v>
      </c>
      <c r="CF17" s="39">
        <f t="shared" si="124"/>
        <v>2.4657534246575342E-2</v>
      </c>
      <c r="CG17" s="39">
        <f t="shared" si="124"/>
        <v>2.1917808219178082E-2</v>
      </c>
      <c r="CH17" s="39">
        <f t="shared" si="124"/>
        <v>1.9178082191780823E-2</v>
      </c>
      <c r="CI17" s="39">
        <f t="shared" si="124"/>
        <v>1.643835616438356E-2</v>
      </c>
      <c r="CJ17" s="39">
        <f t="shared" si="124"/>
        <v>1.3698630136986301E-2</v>
      </c>
      <c r="CK17" s="39">
        <f t="shared" si="124"/>
        <v>1.0958904109589041E-2</v>
      </c>
      <c r="CL17" s="39">
        <f t="shared" si="124"/>
        <v>8.21917808219178E-3</v>
      </c>
      <c r="CM17" s="39">
        <f t="shared" si="124"/>
        <v>5.4794520547945206E-3</v>
      </c>
      <c r="CN17" s="39">
        <f t="shared" si="124"/>
        <v>2.7397260273972603E-3</v>
      </c>
    </row>
    <row r="18" spans="2:92" x14ac:dyDescent="0.45">
      <c r="B18" s="31" t="s">
        <v>61</v>
      </c>
      <c r="C18" s="6">
        <f>VLOOKUP(C9,VIX_History!$A:$B,2,FALSE)/100</f>
        <v>0.25469999999999998</v>
      </c>
      <c r="D18" s="6">
        <f>VLOOKUP(D9,VIX_History!$A:$B,2,FALSE)/100</f>
        <v>0.25379999999999997</v>
      </c>
      <c r="E18" s="6">
        <f>VLOOKUP(E9,VIX_History!$A:$B,2,FALSE)/100</f>
        <v>0.248</v>
      </c>
      <c r="F18" s="6">
        <f>VLOOKUP(F9,VIX_History!$A:$B,2,FALSE)/100</f>
        <v>0.25659999999999999</v>
      </c>
      <c r="G18" s="6">
        <f>VLOOKUP(G9,VIX_History!$A:$B,2,FALSE)/100</f>
        <v>0.317</v>
      </c>
      <c r="H18" s="6">
        <f>VLOOKUP(H9,VIX_History!$A:$B,2,FALSE)/100</f>
        <v>0.30249999999999999</v>
      </c>
      <c r="I18" s="6">
        <f>VLOOKUP(I9,VIX_History!$A:$B,2,FALSE)/100</f>
        <v>0.36099999999999999</v>
      </c>
      <c r="J18" s="6">
        <f>VLOOKUP(J9,VIX_History!$A:$B,2,FALSE)/100</f>
        <v>0.33069999999999999</v>
      </c>
      <c r="K18" s="6">
        <f>VLOOKUP(K9,VIX_History!$A:$B,2,FALSE)/100</f>
        <v>0.32400000000000001</v>
      </c>
      <c r="L18" s="6">
        <f>VLOOKUP(L9,VIX_History!$A:$B,2,FALSE)/100</f>
        <v>0.33850000000000002</v>
      </c>
      <c r="M18" s="6">
        <f>VLOOKUP(M9,VIX_History!$A:$B,2,FALSE)/100</f>
        <v>0.35700000000000004</v>
      </c>
      <c r="N18" s="6">
        <f>VLOOKUP(N9,VIX_History!$A:$B,2,FALSE)/100</f>
        <v>0.35189999999999999</v>
      </c>
      <c r="O18" s="6">
        <f>VLOOKUP(O9,VIX_History!$A:$B,2,FALSE)/100</f>
        <v>0.34759999999999996</v>
      </c>
      <c r="P18" s="6">
        <f>VLOOKUP(P9,VIX_History!$A:$B,2,FALSE)/100</f>
        <v>0.36920000000000003</v>
      </c>
      <c r="Q18" s="6">
        <f>VLOOKUP(Q9,VIX_History!$A:$B,2,FALSE)/100</f>
        <v>0.43770000000000003</v>
      </c>
      <c r="R18" s="6">
        <f>VLOOKUP(R9,VIX_History!$A:$B,2,FALSE)/100</f>
        <v>0.39390000000000003</v>
      </c>
      <c r="S18" s="6">
        <f>VLOOKUP(S9,VIX_History!$A:$B,2,FALSE)/100</f>
        <v>0.3982</v>
      </c>
      <c r="T18" s="6">
        <f>VLOOKUP(T9,VIX_History!$A:$B,2,FALSE)/100</f>
        <v>0.45219999999999999</v>
      </c>
      <c r="U18" s="6">
        <f>VLOOKUP(U9,VIX_History!$A:$B,2,FALSE)/100</f>
        <v>0.45119999999999999</v>
      </c>
      <c r="V18" s="6">
        <f>VLOOKUP(V9,VIX_History!$A:$B,2,FALSE)/100</f>
        <v>0.52049999999999996</v>
      </c>
      <c r="W18" s="6">
        <f>VLOOKUP(W9,VIX_History!$A:$B,2,FALSE)/100</f>
        <v>0.53679999999999994</v>
      </c>
      <c r="X18" s="6">
        <f>VLOOKUP(X9,VIX_History!$A:$B,2,FALSE)/100</f>
        <v>0.57569999999999999</v>
      </c>
      <c r="Y18" s="6">
        <f>VLOOKUP(Y9,VIX_History!$A:$B,2,FALSE)/100</f>
        <v>0.65849999999999997</v>
      </c>
      <c r="Z18" s="6">
        <f>VLOOKUP(Z9,VIX_History!$A:$B,2,FALSE)/100</f>
        <v>0.69950000000000001</v>
      </c>
      <c r="AA18" s="6">
        <f>VLOOKUP(AA9,VIX_History!$A:$B,2,FALSE)/100</f>
        <v>0.55100000000000005</v>
      </c>
      <c r="AB18" s="6">
        <f>VLOOKUP(AB9,VIX_History!$A:$B,2,FALSE)/100</f>
        <v>0.55689999999999995</v>
      </c>
      <c r="AC18" s="6">
        <f>VLOOKUP(AC9,VIX_History!$A:$B,2,FALSE)/100</f>
        <v>0.69209999999999994</v>
      </c>
      <c r="AD18" s="6">
        <f>VLOOKUP(AD9,VIX_History!$A:$B,2,FALSE)/100</f>
        <v>0.6765000000000001</v>
      </c>
      <c r="AE18" s="6">
        <f>VLOOKUP(AE9,VIX_History!$A:$B,2,FALSE)/100</f>
        <v>0.70400000000000007</v>
      </c>
      <c r="AF18" s="6">
        <f>VLOOKUP(AF9,VIX_History!$A:$B,2,FALSE)/100</f>
        <v>0.52950000000000008</v>
      </c>
      <c r="AG18" s="6">
        <f>VLOOKUP(AG9,VIX_History!$A:$B,2,FALSE)/100</f>
        <v>0.63119999999999998</v>
      </c>
      <c r="AH18" s="6">
        <f>VLOOKUP(AH9,VIX_History!$A:$B,2,FALSE)/100</f>
        <v>0.68030000000000002</v>
      </c>
      <c r="AI18" s="6">
        <f>VLOOKUP(AI9,VIX_History!$A:$B,2,FALSE)/100</f>
        <v>0.67799999999999994</v>
      </c>
      <c r="AJ18" s="6">
        <f>VLOOKUP(AJ9,VIX_History!$A:$B,2,FALSE)/100</f>
        <v>0.7913</v>
      </c>
      <c r="AK18" s="6">
        <f>VLOOKUP(AK9,VIX_History!$A:$B,2,FALSE)/100</f>
        <v>0.73299999999999998</v>
      </c>
      <c r="AL18" s="6">
        <f>VLOOKUP(AL9,VIX_History!$A:$B,2,FALSE)/100</f>
        <v>0.66959999999999997</v>
      </c>
      <c r="AM18" s="6">
        <f>VLOOKUP(AM9,VIX_History!$A:$B,2,FALSE)/100</f>
        <v>0.69830000000000003</v>
      </c>
      <c r="AN18" s="6">
        <f>VLOOKUP(AN9,VIX_History!$A:$B,2,FALSE)/100</f>
        <v>0.62929999999999997</v>
      </c>
      <c r="AO18" s="6">
        <f>VLOOKUP(AO9,VIX_History!$A:$B,2,FALSE)/100</f>
        <v>0.60170000000000001</v>
      </c>
      <c r="AP18" s="6">
        <f>VLOOKUP(AP9,VIX_History!$A:$B,2,FALSE)/100</f>
        <v>0.53679999999999994</v>
      </c>
      <c r="AQ18" s="6">
        <f>VLOOKUP(AQ9,VIX_History!$A:$B,2,FALSE)/100</f>
        <v>0.47729999999999995</v>
      </c>
      <c r="AR18" s="6">
        <f>VLOOKUP(AR9,VIX_History!$A:$B,2,FALSE)/100</f>
        <v>0.56710000000000005</v>
      </c>
      <c r="AS18" s="6">
        <f>VLOOKUP(AS9,VIX_History!$A:$B,2,FALSE)/100</f>
        <v>0.63680000000000003</v>
      </c>
      <c r="AT18" s="6">
        <f>VLOOKUP(AT9,VIX_History!$A:$B,2,FALSE)/100</f>
        <v>0.56090000000000007</v>
      </c>
      <c r="AU18" s="6">
        <f>VLOOKUP(AU9,VIX_History!$A:$B,2,FALSE)/100</f>
        <v>0.5998</v>
      </c>
      <c r="AV18" s="6">
        <f>VLOOKUP(AV9,VIX_History!$A:$B,2,FALSE)/100</f>
        <v>0.61520000000000008</v>
      </c>
      <c r="AW18" s="6">
        <f>VLOOKUP(AW9,VIX_History!$A:$B,2,FALSE)/100</f>
        <v>0.66449999999999998</v>
      </c>
      <c r="AX18" s="6">
        <f>VLOOKUP(AX9,VIX_History!$A:$B,2,FALSE)/100</f>
        <v>0.626</v>
      </c>
      <c r="AY18" s="6">
        <f>VLOOKUP(AY9,VIX_History!$A:$B,2,FALSE)/100</f>
        <v>0.69569999999999999</v>
      </c>
      <c r="AZ18" s="6">
        <f>VLOOKUP(AZ9,VIX_History!$A:$B,2,FALSE)/100</f>
        <v>0.70090000000000008</v>
      </c>
      <c r="BA18" s="6">
        <f>VLOOKUP(BA9,VIX_History!$A:$B,2,FALSE)/100</f>
        <v>0.68459999999999999</v>
      </c>
      <c r="BB18" s="6">
        <f>VLOOKUP(BB9,VIX_History!$A:$B,2,FALSE)/100</f>
        <v>0.74260000000000004</v>
      </c>
      <c r="BC18" s="6">
        <f>VLOOKUP(BC9,VIX_History!$A:$B,2,FALSE)/100</f>
        <v>0.8073999999999999</v>
      </c>
      <c r="BD18" s="6">
        <f>VLOOKUP(BD9,VIX_History!$A:$B,2,FALSE)/100</f>
        <v>0.71189999999999998</v>
      </c>
      <c r="BE18" s="6">
        <f>VLOOKUP(BE9,VIX_History!$A:$B,2,FALSE)/100</f>
        <v>0.64760000000000006</v>
      </c>
      <c r="BF18" s="6">
        <f>VLOOKUP(BF9,VIX_History!$A:$B,2,FALSE)/100</f>
        <v>0.60899999999999999</v>
      </c>
      <c r="BG18" s="6">
        <f>VLOOKUP(BG9,VIX_History!$A:$B,2,FALSE)/100</f>
        <v>0.56020000000000003</v>
      </c>
      <c r="BH18" s="6">
        <f>VLOOKUP(BH9,VIX_History!$A:$B,2,FALSE)/100</f>
        <v>0.60470000000000002</v>
      </c>
      <c r="BI18" s="6">
        <f>VLOOKUP(BI9,VIX_History!$A:$B,2,FALSE)/100</f>
        <v>0.66680000000000006</v>
      </c>
      <c r="BJ18" s="6">
        <f>VLOOKUP(BJ9,VIX_History!$A:$B,2,FALSE)/100</f>
        <v>0.62979999999999992</v>
      </c>
      <c r="BK18" s="6">
        <f>VLOOKUP(BK9,VIX_History!$A:$B,2,FALSE)/100</f>
        <v>0.62190000000000001</v>
      </c>
      <c r="BL18" s="6">
        <f>VLOOKUP(BL9,VIX_History!$A:$B,2,FALSE)/100</f>
        <v>0.63639999999999997</v>
      </c>
      <c r="BM18" s="6">
        <f>VLOOKUP(BM9,VIX_History!$A:$B,2,FALSE)/100</f>
        <v>0.58860000000000001</v>
      </c>
      <c r="BN18" s="6">
        <f>VLOOKUP(BN9,VIX_History!$A:$B,2,FALSE)/100</f>
        <v>0.5948</v>
      </c>
      <c r="BO18" s="6">
        <f>VLOOKUP(BO9,VIX_History!$A:$B,2,FALSE)/100</f>
        <v>0.58909999999999996</v>
      </c>
      <c r="BP18" s="6">
        <f>VLOOKUP(BP9,VIX_History!$A:$B,2,FALSE)/100</f>
        <v>0.55079999999999996</v>
      </c>
      <c r="BQ18" s="6">
        <f>VLOOKUP(BQ9,VIX_History!$A:$B,2,FALSE)/100</f>
        <v>0.55779999999999996</v>
      </c>
      <c r="BR18" s="6">
        <f>VLOOKUP(BR9,VIX_History!$A:$B,2,FALSE)/100</f>
        <v>0.55679999999999996</v>
      </c>
      <c r="BS18" s="6">
        <f>VLOOKUP(BS9,VIX_History!$A:$B,2,FALSE)/100</f>
        <v>0.56759999999999999</v>
      </c>
      <c r="BT18" s="6">
        <f>VLOOKUP(BT9,VIX_History!$A:$B,2,FALSE)/100</f>
        <v>0.52</v>
      </c>
      <c r="BU18" s="6">
        <f>VLOOKUP(BU9,VIX_History!$A:$B,2,FALSE)/100</f>
        <v>0.49840000000000001</v>
      </c>
      <c r="BV18" s="6">
        <f>VLOOKUP(BV9,VIX_History!$A:$B,2,FALSE)/100</f>
        <v>0.46009999999999995</v>
      </c>
      <c r="BW18" s="6">
        <f>VLOOKUP(BW9,VIX_History!$A:$B,2,FALSE)/100</f>
        <v>0.44929999999999998</v>
      </c>
      <c r="BX18" s="6">
        <f>VLOOKUP(BX9,VIX_History!$A:$B,2,FALSE)/100</f>
        <v>0.43189999999999995</v>
      </c>
      <c r="BY18" s="6">
        <f>VLOOKUP(BY9,VIX_History!$A:$B,2,FALSE)/100</f>
        <v>0.45020000000000004</v>
      </c>
      <c r="BZ18" s="6">
        <f>VLOOKUP(BZ9,VIX_History!$A:$B,2,FALSE)/100</f>
        <v>0.44270000000000004</v>
      </c>
      <c r="CA18" s="6">
        <f>VLOOKUP(CA9,VIX_History!$A:$B,2,FALSE)/100</f>
        <v>0.4335</v>
      </c>
      <c r="CB18" s="6">
        <f>VLOOKUP(CB9,VIX_History!$A:$B,2,FALSE)/100</f>
        <v>0.43990000000000001</v>
      </c>
      <c r="CC18" s="6">
        <f>VLOOKUP(CC9,VIX_History!$A:$B,2,FALSE)/100</f>
        <v>0.4163</v>
      </c>
      <c r="CD18" s="6">
        <f>VLOOKUP(CD9,VIX_History!$A:$B,2,FALSE)/100</f>
        <v>0.39579999999999999</v>
      </c>
      <c r="CE18" s="6">
        <f>VLOOKUP(CE9,VIX_History!$A:$B,2,FALSE)/100</f>
        <v>0.39240000000000003</v>
      </c>
      <c r="CF18" s="6">
        <f>VLOOKUP(CF9,VIX_History!$A:$B,2,FALSE)/100</f>
        <v>0.38060000000000005</v>
      </c>
      <c r="CG18" s="6">
        <f>VLOOKUP(CG9,VIX_History!$A:$B,2,FALSE)/100</f>
        <v>0.40289999999999998</v>
      </c>
      <c r="CH18" s="6">
        <f>VLOOKUP(CH9,VIX_History!$A:$B,2,FALSE)/100</f>
        <v>0.43380000000000002</v>
      </c>
      <c r="CI18" s="6">
        <f>VLOOKUP(CI9,VIX_History!$A:$B,2,FALSE)/100</f>
        <v>0.4118</v>
      </c>
      <c r="CJ18" s="6">
        <f>VLOOKUP(CJ9,VIX_History!$A:$B,2,FALSE)/100</f>
        <v>0.42060000000000003</v>
      </c>
      <c r="CK18" s="6">
        <f>VLOOKUP(CK9,VIX_History!$A:$B,2,FALSE)/100</f>
        <v>0.45840000000000003</v>
      </c>
      <c r="CL18" s="6">
        <f>VLOOKUP(CL9,VIX_History!$A:$B,2,FALSE)/100</f>
        <v>0.46240000000000003</v>
      </c>
      <c r="CM18" s="6">
        <f>VLOOKUP(CM9,VIX_History!$A:$B,2,FALSE)/100</f>
        <v>0.4914</v>
      </c>
      <c r="CN18" s="6">
        <f>VLOOKUP(CN9,VIX_History!$A:$B,2,FALSE)/100</f>
        <v>0.51</v>
      </c>
    </row>
    <row r="20" spans="2:92" x14ac:dyDescent="0.45">
      <c r="B20" s="3" t="s">
        <v>20</v>
      </c>
    </row>
    <row r="21" spans="2:92" x14ac:dyDescent="0.45">
      <c r="B21" t="s">
        <v>6</v>
      </c>
      <c r="C21" s="40">
        <f t="shared" ref="C21" si="125">C18^2</f>
        <v>6.4872089999999993E-2</v>
      </c>
      <c r="D21" s="40">
        <f t="shared" ref="D21:AF21" si="126">D18^2</f>
        <v>6.4414439999999989E-2</v>
      </c>
      <c r="E21" s="40">
        <f t="shared" si="126"/>
        <v>6.1503999999999996E-2</v>
      </c>
      <c r="F21" s="40">
        <f t="shared" si="126"/>
        <v>6.5843559999999995E-2</v>
      </c>
      <c r="G21" s="40">
        <f t="shared" si="126"/>
        <v>0.10048900000000001</v>
      </c>
      <c r="H21" s="40">
        <f t="shared" si="126"/>
        <v>9.1506249999999997E-2</v>
      </c>
      <c r="I21" s="40">
        <f t="shared" si="126"/>
        <v>0.13032099999999999</v>
      </c>
      <c r="J21" s="40">
        <f t="shared" si="126"/>
        <v>0.10936248999999999</v>
      </c>
      <c r="K21" s="40">
        <f t="shared" si="126"/>
        <v>0.104976</v>
      </c>
      <c r="L21" s="40">
        <f t="shared" si="126"/>
        <v>0.11458225000000001</v>
      </c>
      <c r="M21" s="40">
        <f t="shared" si="126"/>
        <v>0.12744900000000003</v>
      </c>
      <c r="N21" s="40">
        <f t="shared" si="126"/>
        <v>0.12383361</v>
      </c>
      <c r="O21" s="40">
        <f t="shared" si="126"/>
        <v>0.12082575999999998</v>
      </c>
      <c r="P21" s="40">
        <f t="shared" si="126"/>
        <v>0.13630864000000001</v>
      </c>
      <c r="Q21" s="40">
        <f t="shared" si="126"/>
        <v>0.19158129000000004</v>
      </c>
      <c r="R21" s="40">
        <f t="shared" si="126"/>
        <v>0.15515721000000002</v>
      </c>
      <c r="S21" s="40">
        <f t="shared" si="126"/>
        <v>0.15856323999999999</v>
      </c>
      <c r="T21" s="40">
        <f t="shared" si="126"/>
        <v>0.20448484</v>
      </c>
      <c r="U21" s="40">
        <f t="shared" si="126"/>
        <v>0.20358144</v>
      </c>
      <c r="V21" s="40">
        <f t="shared" si="126"/>
        <v>0.27092024999999997</v>
      </c>
      <c r="W21" s="40">
        <f t="shared" si="126"/>
        <v>0.28815423999999995</v>
      </c>
      <c r="X21" s="40">
        <f t="shared" si="126"/>
        <v>0.33143048999999997</v>
      </c>
      <c r="Y21" s="40">
        <f t="shared" si="126"/>
        <v>0.43362224999999999</v>
      </c>
      <c r="Z21" s="40">
        <f t="shared" si="126"/>
        <v>0.48930024999999999</v>
      </c>
      <c r="AA21" s="40">
        <f t="shared" si="126"/>
        <v>0.30360100000000007</v>
      </c>
      <c r="AB21" s="40">
        <f t="shared" si="126"/>
        <v>0.31013760999999995</v>
      </c>
      <c r="AC21" s="40">
        <f t="shared" si="126"/>
        <v>0.47900240999999993</v>
      </c>
      <c r="AD21" s="40">
        <f t="shared" si="126"/>
        <v>0.45765225000000015</v>
      </c>
      <c r="AE21" s="40">
        <f t="shared" si="126"/>
        <v>0.49561600000000011</v>
      </c>
      <c r="AF21" s="40">
        <f t="shared" si="126"/>
        <v>0.2803702500000001</v>
      </c>
      <c r="AG21" s="40">
        <f t="shared" ref="AG21:BJ21" si="127">AG18^2</f>
        <v>0.39841343999999995</v>
      </c>
      <c r="AH21" s="40">
        <f t="shared" si="127"/>
        <v>0.46280809000000001</v>
      </c>
      <c r="AI21" s="40">
        <f t="shared" si="127"/>
        <v>0.45968399999999993</v>
      </c>
      <c r="AJ21" s="40">
        <f t="shared" si="127"/>
        <v>0.62615569000000004</v>
      </c>
      <c r="AK21" s="40">
        <f t="shared" si="127"/>
        <v>0.53728900000000002</v>
      </c>
      <c r="AL21" s="40">
        <f t="shared" si="127"/>
        <v>0.44836415999999996</v>
      </c>
      <c r="AM21" s="40">
        <f t="shared" si="127"/>
        <v>0.48762289000000003</v>
      </c>
      <c r="AN21" s="40">
        <f t="shared" si="127"/>
        <v>0.39601848999999995</v>
      </c>
      <c r="AO21" s="40">
        <f t="shared" si="127"/>
        <v>0.36204289000000001</v>
      </c>
      <c r="AP21" s="40">
        <f t="shared" si="127"/>
        <v>0.28815423999999995</v>
      </c>
      <c r="AQ21" s="40">
        <f t="shared" si="127"/>
        <v>0.22781528999999995</v>
      </c>
      <c r="AR21" s="40">
        <f t="shared" si="127"/>
        <v>0.32160241000000006</v>
      </c>
      <c r="AS21" s="40">
        <f t="shared" si="127"/>
        <v>0.40551424000000003</v>
      </c>
      <c r="AT21" s="40">
        <f t="shared" si="127"/>
        <v>0.31460881000000007</v>
      </c>
      <c r="AU21" s="40">
        <f t="shared" si="127"/>
        <v>0.35976004</v>
      </c>
      <c r="AV21" s="40">
        <f t="shared" si="127"/>
        <v>0.37847104000000009</v>
      </c>
      <c r="AW21" s="40">
        <f t="shared" si="127"/>
        <v>0.44156024999999999</v>
      </c>
      <c r="AX21" s="40">
        <f t="shared" si="127"/>
        <v>0.391876</v>
      </c>
      <c r="AY21" s="40">
        <f t="shared" si="127"/>
        <v>0.48399849</v>
      </c>
      <c r="AZ21" s="40">
        <f t="shared" si="127"/>
        <v>0.4912608100000001</v>
      </c>
      <c r="BA21" s="40">
        <f t="shared" si="127"/>
        <v>0.46867715999999998</v>
      </c>
      <c r="BB21" s="40">
        <f t="shared" si="127"/>
        <v>0.55145476000000004</v>
      </c>
      <c r="BC21" s="40">
        <f t="shared" si="127"/>
        <v>0.6518947599999998</v>
      </c>
      <c r="BD21" s="40">
        <f t="shared" si="127"/>
        <v>0.50680161000000001</v>
      </c>
      <c r="BE21" s="40">
        <f t="shared" si="127"/>
        <v>0.41938576000000011</v>
      </c>
      <c r="BF21" s="40">
        <f t="shared" si="127"/>
        <v>0.37088099999999996</v>
      </c>
      <c r="BG21" s="40">
        <f t="shared" si="127"/>
        <v>0.31382404000000003</v>
      </c>
      <c r="BH21" s="40">
        <f t="shared" si="127"/>
        <v>0.36566209</v>
      </c>
      <c r="BI21" s="40">
        <f t="shared" si="127"/>
        <v>0.44462224000000006</v>
      </c>
      <c r="BJ21" s="40">
        <f t="shared" si="127"/>
        <v>0.39664803999999987</v>
      </c>
      <c r="BK21" s="40">
        <f t="shared" ref="BK21:CN21" si="128">BK18^2</f>
        <v>0.38675961000000003</v>
      </c>
      <c r="BL21" s="40">
        <f t="shared" si="128"/>
        <v>0.40500495999999997</v>
      </c>
      <c r="BM21" s="40">
        <f t="shared" si="128"/>
        <v>0.34644996</v>
      </c>
      <c r="BN21" s="40">
        <f t="shared" si="128"/>
        <v>0.35378704</v>
      </c>
      <c r="BO21" s="40">
        <f t="shared" si="128"/>
        <v>0.34703880999999998</v>
      </c>
      <c r="BP21" s="40">
        <f t="shared" si="128"/>
        <v>0.30338063999999998</v>
      </c>
      <c r="BQ21" s="40">
        <f t="shared" si="128"/>
        <v>0.31114083999999997</v>
      </c>
      <c r="BR21" s="40">
        <f t="shared" si="128"/>
        <v>0.31002623999999995</v>
      </c>
      <c r="BS21" s="40">
        <f t="shared" si="128"/>
        <v>0.32216975999999997</v>
      </c>
      <c r="BT21" s="40">
        <f t="shared" si="128"/>
        <v>0.27040000000000003</v>
      </c>
      <c r="BU21" s="40">
        <f t="shared" si="128"/>
        <v>0.24840256000000002</v>
      </c>
      <c r="BV21" s="40">
        <f t="shared" si="128"/>
        <v>0.21169200999999996</v>
      </c>
      <c r="BW21" s="40">
        <f t="shared" si="128"/>
        <v>0.20187048999999999</v>
      </c>
      <c r="BX21" s="40">
        <f t="shared" si="128"/>
        <v>0.18653760999999996</v>
      </c>
      <c r="BY21" s="40">
        <f t="shared" si="128"/>
        <v>0.20268004000000003</v>
      </c>
      <c r="BZ21" s="40">
        <f t="shared" si="128"/>
        <v>0.19598329000000003</v>
      </c>
      <c r="CA21" s="40">
        <f t="shared" si="128"/>
        <v>0.18792224999999999</v>
      </c>
      <c r="CB21" s="40">
        <f t="shared" si="128"/>
        <v>0.19351201000000001</v>
      </c>
      <c r="CC21" s="40">
        <f t="shared" si="128"/>
        <v>0.17330569000000001</v>
      </c>
      <c r="CD21" s="40">
        <f t="shared" si="128"/>
        <v>0.15665763999999999</v>
      </c>
      <c r="CE21" s="40">
        <f t="shared" si="128"/>
        <v>0.15397776000000002</v>
      </c>
      <c r="CF21" s="40">
        <f t="shared" si="128"/>
        <v>0.14485636000000005</v>
      </c>
      <c r="CG21" s="40">
        <f t="shared" si="128"/>
        <v>0.16232840999999998</v>
      </c>
      <c r="CH21" s="40">
        <f t="shared" si="128"/>
        <v>0.18818244000000001</v>
      </c>
      <c r="CI21" s="40">
        <f t="shared" si="128"/>
        <v>0.16957923999999999</v>
      </c>
      <c r="CJ21" s="40">
        <f t="shared" si="128"/>
        <v>0.17690436000000004</v>
      </c>
      <c r="CK21" s="40">
        <f t="shared" si="128"/>
        <v>0.21013056000000002</v>
      </c>
      <c r="CL21" s="40">
        <f t="shared" si="128"/>
        <v>0.21381376000000002</v>
      </c>
      <c r="CM21" s="40">
        <f t="shared" si="128"/>
        <v>0.24147396000000002</v>
      </c>
      <c r="CN21" s="40">
        <f t="shared" si="128"/>
        <v>0.2601</v>
      </c>
    </row>
    <row r="22" spans="2:92" x14ac:dyDescent="0.45">
      <c r="B22" t="s">
        <v>16</v>
      </c>
      <c r="C22" s="40">
        <f t="shared" ref="C22" si="129">LN(C14/C15)</f>
        <v>0.35667494393873256</v>
      </c>
      <c r="D22" s="40">
        <f t="shared" ref="D22:AF22" si="130">LN(D14/D15)</f>
        <v>0.37038687418979688</v>
      </c>
      <c r="E22" s="40">
        <f t="shared" si="130"/>
        <v>0.37250623917383674</v>
      </c>
      <c r="F22" s="40">
        <f t="shared" si="130"/>
        <v>0.32422325642448219</v>
      </c>
      <c r="G22" s="40">
        <f t="shared" si="130"/>
        <v>0.34159476087418122</v>
      </c>
      <c r="H22" s="40">
        <f t="shared" si="130"/>
        <v>0.29330669541785254</v>
      </c>
      <c r="I22" s="40">
        <f t="shared" si="130"/>
        <v>0.3357355063082258</v>
      </c>
      <c r="J22" s="40">
        <f t="shared" si="130"/>
        <v>0.37520292739403582</v>
      </c>
      <c r="K22" s="40">
        <f t="shared" si="130"/>
        <v>0.3362161161948386</v>
      </c>
      <c r="L22" s="40">
        <f t="shared" si="130"/>
        <v>0.32046000080297438</v>
      </c>
      <c r="M22" s="40">
        <f t="shared" si="130"/>
        <v>0.31848029424802698</v>
      </c>
      <c r="N22" s="40">
        <f t="shared" si="130"/>
        <v>0.33794605574731168</v>
      </c>
      <c r="O22" s="40">
        <f t="shared" si="130"/>
        <v>0.34132280563798495</v>
      </c>
      <c r="P22" s="40">
        <f t="shared" si="130"/>
        <v>0.24913318967200154</v>
      </c>
      <c r="Q22" s="40">
        <f t="shared" si="130"/>
        <v>0.30189139995340303</v>
      </c>
      <c r="R22" s="40">
        <f t="shared" si="130"/>
        <v>0.29733699278896969</v>
      </c>
      <c r="S22" s="40">
        <f t="shared" si="130"/>
        <v>0.2562120682439511</v>
      </c>
      <c r="T22" s="40">
        <f t="shared" si="130"/>
        <v>0.24261354651192743</v>
      </c>
      <c r="U22" s="40">
        <f t="shared" si="130"/>
        <v>0.2033342451773211</v>
      </c>
      <c r="V22" s="40">
        <f t="shared" si="130"/>
        <v>0.14422648746046374</v>
      </c>
      <c r="W22" s="40">
        <f t="shared" si="130"/>
        <v>0.13282905845104884</v>
      </c>
      <c r="X22" s="40">
        <f t="shared" si="130"/>
        <v>5.3605016398348387E-2</v>
      </c>
      <c r="Y22" s="40">
        <f t="shared" si="130"/>
        <v>4.1776053724818692E-2</v>
      </c>
      <c r="Z22" s="40">
        <f t="shared" si="130"/>
        <v>0.15134801307238549</v>
      </c>
      <c r="AA22" s="40">
        <f t="shared" si="130"/>
        <v>0.14601162914120258</v>
      </c>
      <c r="AB22" s="40">
        <f t="shared" si="130"/>
        <v>5.1316484460345292E-2</v>
      </c>
      <c r="AC22" s="40">
        <f t="shared" si="130"/>
        <v>9.2945344071791461E-2</v>
      </c>
      <c r="AD22" s="40">
        <f t="shared" si="130"/>
        <v>8.6713143378888316E-2</v>
      </c>
      <c r="AE22" s="40">
        <f t="shared" si="130"/>
        <v>0.13329598294972145</v>
      </c>
      <c r="AF22" s="40">
        <f t="shared" si="130"/>
        <v>0.10201202797100278</v>
      </c>
      <c r="AG22" s="40">
        <f t="shared" ref="AG22:BJ22" si="131">LN(AG14/AG15)</f>
        <v>3.90589028326234E-2</v>
      </c>
      <c r="AH22" s="40">
        <f t="shared" si="131"/>
        <v>5.1613849478093221E-2</v>
      </c>
      <c r="AI22" s="40">
        <f t="shared" si="131"/>
        <v>1.649303311978504E-2</v>
      </c>
      <c r="AJ22" s="40">
        <f t="shared" si="131"/>
        <v>-1.5786713792700812E-2</v>
      </c>
      <c r="AK22" s="40">
        <f t="shared" si="131"/>
        <v>8.6670614166629398E-2</v>
      </c>
      <c r="AL22" s="40">
        <f t="shared" si="131"/>
        <v>7.5529688498388703E-2</v>
      </c>
      <c r="AM22" s="40">
        <f t="shared" si="131"/>
        <v>0.1010063394610846</v>
      </c>
      <c r="AN22" s="40">
        <f t="shared" si="131"/>
        <v>0.11625491350741549</v>
      </c>
      <c r="AO22" s="40">
        <f t="shared" si="131"/>
        <v>0.11372267784512169</v>
      </c>
      <c r="AP22" s="40">
        <f t="shared" si="131"/>
        <v>0.15373714366975635</v>
      </c>
      <c r="AQ22" s="40">
        <f t="shared" si="131"/>
        <v>9.9621864239154395E-2</v>
      </c>
      <c r="AR22" s="40">
        <f t="shared" si="131"/>
        <v>4.805067106298435E-2</v>
      </c>
      <c r="AS22" s="40">
        <f t="shared" si="131"/>
        <v>7.6496868920678807E-2</v>
      </c>
      <c r="AT22" s="40">
        <f t="shared" si="131"/>
        <v>6.3762938340467895E-2</v>
      </c>
      <c r="AU22" s="40">
        <f t="shared" si="131"/>
        <v>4.1475748412162804E-2</v>
      </c>
      <c r="AV22" s="40">
        <f t="shared" si="131"/>
        <v>-1.1813089631889295E-2</v>
      </c>
      <c r="AW22" s="40">
        <f t="shared" si="131"/>
        <v>5.5109510946935954E-2</v>
      </c>
      <c r="AX22" s="40">
        <f t="shared" si="131"/>
        <v>1.2516021375251374E-2</v>
      </c>
      <c r="AY22" s="40">
        <f t="shared" si="131"/>
        <v>-1.3633353779126122E-2</v>
      </c>
      <c r="AZ22" s="40">
        <f t="shared" si="131"/>
        <v>-3.8430576101801208E-3</v>
      </c>
      <c r="BA22" s="40">
        <f t="shared" si="131"/>
        <v>-6.6948580465924737E-2</v>
      </c>
      <c r="BB22" s="40">
        <f t="shared" si="131"/>
        <v>-0.13643040793532132</v>
      </c>
      <c r="BC22" s="40">
        <f t="shared" si="131"/>
        <v>-7.510244019532139E-2</v>
      </c>
      <c r="BD22" s="40">
        <f t="shared" si="131"/>
        <v>-1.238816989490556E-2</v>
      </c>
      <c r="BE22" s="40">
        <f t="shared" si="131"/>
        <v>-5.8587762319960652E-3</v>
      </c>
      <c r="BF22" s="40">
        <f t="shared" si="131"/>
        <v>2.8859650526270805E-2</v>
      </c>
      <c r="BG22" s="40">
        <f t="shared" si="131"/>
        <v>3.8456567090326757E-2</v>
      </c>
      <c r="BH22" s="40">
        <f t="shared" si="131"/>
        <v>-5.5079992364445413E-2</v>
      </c>
      <c r="BI22" s="40">
        <f t="shared" si="131"/>
        <v>-1.5916298591407259E-2</v>
      </c>
      <c r="BJ22" s="40">
        <f t="shared" si="131"/>
        <v>9.5917576674540862E-3</v>
      </c>
      <c r="BK22" s="40">
        <f t="shared" ref="BK22:CN22" si="132">LN(BK14/BK15)</f>
        <v>-2.0154718659870684E-2</v>
      </c>
      <c r="BL22" s="40">
        <f t="shared" si="132"/>
        <v>1.5694329259521213E-2</v>
      </c>
      <c r="BM22" s="40">
        <f t="shared" si="132"/>
        <v>5.3363207667874973E-2</v>
      </c>
      <c r="BN22" s="40">
        <f t="shared" si="132"/>
        <v>2.9974295841102786E-2</v>
      </c>
      <c r="BO22" s="40">
        <f t="shared" si="132"/>
        <v>4.1798294975667366E-2</v>
      </c>
      <c r="BP22" s="40">
        <f t="shared" si="132"/>
        <v>1.2859490878536552E-2</v>
      </c>
      <c r="BQ22" s="40">
        <f t="shared" si="132"/>
        <v>1.9863375051964571E-2</v>
      </c>
      <c r="BR22" s="40">
        <f t="shared" si="132"/>
        <v>7.0965140065635526E-3</v>
      </c>
      <c r="BS22" s="40">
        <f t="shared" si="132"/>
        <v>5.7181346248222353E-2</v>
      </c>
      <c r="BT22" s="40">
        <f t="shared" si="132"/>
        <v>4.7542187107961723E-2</v>
      </c>
      <c r="BU22" s="40">
        <f t="shared" si="132"/>
        <v>2.6152311989658322E-2</v>
      </c>
      <c r="BV22" s="40">
        <f t="shared" si="132"/>
        <v>2.908493156531863E-2</v>
      </c>
      <c r="BW22" s="40">
        <f t="shared" si="132"/>
        <v>1.0613354776454819E-2</v>
      </c>
      <c r="BX22" s="40">
        <f t="shared" si="132"/>
        <v>8.484065071238876E-4</v>
      </c>
      <c r="BY22" s="40">
        <f t="shared" si="132"/>
        <v>6.6128436300056121E-3</v>
      </c>
      <c r="BZ22" s="40">
        <f t="shared" si="132"/>
        <v>1.195476735871972E-2</v>
      </c>
      <c r="CA22" s="40">
        <f t="shared" si="132"/>
        <v>8.0746555007844469E-3</v>
      </c>
      <c r="CB22" s="40">
        <f t="shared" si="132"/>
        <v>3.2188638260310605E-2</v>
      </c>
      <c r="CC22" s="40">
        <f t="shared" si="132"/>
        <v>4.6247702867608348E-2</v>
      </c>
      <c r="CD22" s="40">
        <f t="shared" si="132"/>
        <v>7.7366532222555143E-2</v>
      </c>
      <c r="CE22" s="40">
        <f t="shared" si="132"/>
        <v>7.2687217512546212E-2</v>
      </c>
      <c r="CF22" s="40">
        <f t="shared" si="132"/>
        <v>8.047395502839666E-2</v>
      </c>
      <c r="CG22" s="40">
        <f t="shared" si="132"/>
        <v>5.0004820939893481E-2</v>
      </c>
      <c r="CH22" s="40">
        <f t="shared" si="132"/>
        <v>5.3396185028919643E-2</v>
      </c>
      <c r="CI22" s="40">
        <f t="shared" si="132"/>
        <v>3.1862976687182264E-2</v>
      </c>
      <c r="CJ22" s="40">
        <f t="shared" si="132"/>
        <v>9.0403504162629017E-3</v>
      </c>
      <c r="CK22" s="40">
        <f t="shared" si="132"/>
        <v>1.0796902057602415E-2</v>
      </c>
      <c r="CL22" s="40">
        <f t="shared" si="132"/>
        <v>-2.3235581841853106E-2</v>
      </c>
      <c r="CM22" s="40">
        <f t="shared" si="132"/>
        <v>-2.1907276895487212E-2</v>
      </c>
      <c r="CN22" s="40">
        <f t="shared" si="132"/>
        <v>-1.4374151169650948E-2</v>
      </c>
    </row>
    <row r="23" spans="2:92" x14ac:dyDescent="0.45">
      <c r="B23" t="s">
        <v>7</v>
      </c>
      <c r="C23" s="40">
        <f t="shared" ref="C23" si="133">(C16+0.5*C21)*C17</f>
        <v>1.539518917808219E-2</v>
      </c>
      <c r="D23" s="40">
        <f t="shared" ref="D23:AF23" si="134">(D16+0.5*D21)*D17</f>
        <v>1.5168335835616437E-2</v>
      </c>
      <c r="E23" s="40">
        <f t="shared" si="134"/>
        <v>1.4647057534246576E-2</v>
      </c>
      <c r="F23" s="40">
        <f t="shared" si="134"/>
        <v>1.4997794136986301E-2</v>
      </c>
      <c r="G23" s="40">
        <f t="shared" si="134"/>
        <v>1.8906923287671233E-2</v>
      </c>
      <c r="H23" s="40">
        <f t="shared" si="134"/>
        <v>1.7641138698630137E-2</v>
      </c>
      <c r="I23" s="40">
        <f t="shared" si="134"/>
        <v>2.1899950684931505E-2</v>
      </c>
      <c r="J23" s="40">
        <f t="shared" si="134"/>
        <v>1.9256283109589038E-2</v>
      </c>
      <c r="K23" s="40">
        <f t="shared" si="134"/>
        <v>1.8531550684931508E-2</v>
      </c>
      <c r="L23" s="40">
        <f t="shared" si="134"/>
        <v>1.93714551369863E-2</v>
      </c>
      <c r="M23" s="40">
        <f t="shared" si="134"/>
        <v>2.0542356164383564E-2</v>
      </c>
      <c r="N23" s="40">
        <f t="shared" si="134"/>
        <v>1.989432217808219E-2</v>
      </c>
      <c r="O23" s="40">
        <f t="shared" si="134"/>
        <v>1.9321108602739723E-2</v>
      </c>
      <c r="P23" s="40">
        <f t="shared" si="134"/>
        <v>2.0706527780821916E-2</v>
      </c>
      <c r="Q23" s="40">
        <f t="shared" si="134"/>
        <v>2.6192024712328774E-2</v>
      </c>
      <c r="R23" s="40">
        <f t="shared" si="134"/>
        <v>2.2105192808219178E-2</v>
      </c>
      <c r="S23" s="40">
        <f t="shared" si="134"/>
        <v>2.2155725698630137E-2</v>
      </c>
      <c r="T23" s="40">
        <f t="shared" si="134"/>
        <v>2.6448484000000001E-2</v>
      </c>
      <c r="U23" s="40">
        <f t="shared" si="134"/>
        <v>2.5997073534246573E-2</v>
      </c>
      <c r="V23" s="40">
        <f t="shared" si="134"/>
        <v>3.2185394178082187E-2</v>
      </c>
      <c r="W23" s="40">
        <f t="shared" si="134"/>
        <v>3.3384653150684923E-2</v>
      </c>
      <c r="X23" s="40">
        <f t="shared" si="134"/>
        <v>3.699822439726027E-2</v>
      </c>
      <c r="Y23" s="40">
        <f t="shared" si="134"/>
        <v>4.5981250684931509E-2</v>
      </c>
      <c r="Z23" s="40">
        <f t="shared" si="134"/>
        <v>5.0415228424657524E-2</v>
      </c>
      <c r="AA23" s="40">
        <f t="shared" si="134"/>
        <v>3.2873515068493155E-2</v>
      </c>
      <c r="AB23" s="40">
        <f t="shared" si="134"/>
        <v>3.2957458424657526E-2</v>
      </c>
      <c r="AC23" s="40">
        <f t="shared" si="134"/>
        <v>4.7255005808219175E-2</v>
      </c>
      <c r="AD23" s="40">
        <f t="shared" si="134"/>
        <v>4.467409828767125E-2</v>
      </c>
      <c r="AE23" s="40">
        <f t="shared" si="134"/>
        <v>4.7189304109589048E-2</v>
      </c>
      <c r="AF23" s="40">
        <f t="shared" si="134"/>
        <v>2.8441897602739734E-2</v>
      </c>
      <c r="AG23" s="40">
        <f t="shared" ref="AG23:BJ23" si="135">(AG16+0.5*AG21)*AG17</f>
        <v>0.20206137863013698</v>
      </c>
      <c r="AH23" s="40">
        <f t="shared" si="135"/>
        <v>0.36554202371232875</v>
      </c>
      <c r="AI23" s="40">
        <f t="shared" si="135"/>
        <v>0.51800229041095891</v>
      </c>
      <c r="AJ23" s="40">
        <f t="shared" si="135"/>
        <v>0.67823407442465744</v>
      </c>
      <c r="AK23" s="40">
        <f t="shared" si="135"/>
        <v>0.81294271780821925</v>
      </c>
      <c r="AL23" s="40">
        <f t="shared" si="135"/>
        <v>0.94241099835616438</v>
      </c>
      <c r="AM23" s="40">
        <f t="shared" si="135"/>
        <v>1.0761255288493152</v>
      </c>
      <c r="AN23" s="40">
        <f t="shared" si="135"/>
        <v>1.194752027356164</v>
      </c>
      <c r="AO23" s="40">
        <f t="shared" si="135"/>
        <v>1.3122551099726028</v>
      </c>
      <c r="AP23" s="40">
        <f t="shared" si="135"/>
        <v>1.4215833784109591</v>
      </c>
      <c r="AQ23" s="40">
        <f t="shared" si="135"/>
        <v>1.52656269109589</v>
      </c>
      <c r="AR23" s="40">
        <f t="shared" si="135"/>
        <v>1.6365733124520547</v>
      </c>
      <c r="AS23" s="40">
        <f t="shared" si="135"/>
        <v>1.7401981966027393</v>
      </c>
      <c r="AT23" s="40">
        <f t="shared" si="135"/>
        <v>1.8268583754383561</v>
      </c>
      <c r="AU23" s="40">
        <f t="shared" si="135"/>
        <v>1.916861591561644</v>
      </c>
      <c r="AV23" s="40">
        <f t="shared" si="135"/>
        <v>1.9996317764383562</v>
      </c>
      <c r="AW23" s="40">
        <f t="shared" si="135"/>
        <v>2.0795460972602742</v>
      </c>
      <c r="AX23" s="40">
        <f t="shared" si="135"/>
        <v>2.1471652986301373</v>
      </c>
      <c r="AY23" s="40">
        <f t="shared" si="135"/>
        <v>2.2175999131232875</v>
      </c>
      <c r="AZ23" s="40">
        <f t="shared" si="135"/>
        <v>2.2775365660410958</v>
      </c>
      <c r="BA23" s="40">
        <f t="shared" si="135"/>
        <v>2.330338474520548</v>
      </c>
      <c r="BB23" s="40">
        <f t="shared" si="135"/>
        <v>2.3833516926575342</v>
      </c>
      <c r="BC23" s="40">
        <f t="shared" si="135"/>
        <v>2.4315780833972602</v>
      </c>
      <c r="BD23" s="40">
        <f t="shared" si="135"/>
        <v>2.461605013109589</v>
      </c>
      <c r="BE23" s="40">
        <f t="shared" si="135"/>
        <v>2.4893943662465752</v>
      </c>
      <c r="BF23" s="40">
        <f t="shared" si="135"/>
        <v>2.5138093630136984</v>
      </c>
      <c r="BG23" s="40">
        <f t="shared" si="135"/>
        <v>2.5324794758356166</v>
      </c>
      <c r="BH23" s="40">
        <f t="shared" si="135"/>
        <v>2.5507491081780822</v>
      </c>
      <c r="BI23" s="40">
        <f t="shared" si="135"/>
        <v>2.5645861803835617</v>
      </c>
      <c r="BJ23" s="40">
        <f t="shared" si="135"/>
        <v>2.5673371085479455</v>
      </c>
      <c r="BK23" s="40">
        <f t="shared" ref="BK23:CN23" si="136">(BK16+0.5*BK21)*BK17</f>
        <v>2.5663051894520548</v>
      </c>
      <c r="BL23" s="40">
        <f t="shared" si="136"/>
        <v>2.5609385532054798</v>
      </c>
      <c r="BM23" s="40">
        <f t="shared" si="136"/>
        <v>2.5470967107945208</v>
      </c>
      <c r="BN23" s="40">
        <f t="shared" si="136"/>
        <v>2.5303729453150687</v>
      </c>
      <c r="BO23" s="40">
        <f t="shared" si="136"/>
        <v>2.5076479576164385</v>
      </c>
      <c r="BP23" s="40">
        <f t="shared" si="136"/>
        <v>2.4781979671232874</v>
      </c>
      <c r="BQ23" s="40">
        <f t="shared" si="136"/>
        <v>2.4450786029589038</v>
      </c>
      <c r="BR23" s="40">
        <f t="shared" si="136"/>
        <v>2.4061789089315071</v>
      </c>
      <c r="BS23" s="40">
        <f t="shared" si="136"/>
        <v>2.3622023763287672</v>
      </c>
      <c r="BT23" s="40">
        <f t="shared" si="136"/>
        <v>2.3108745205479453</v>
      </c>
      <c r="BU23" s="40">
        <f t="shared" si="136"/>
        <v>2.2550247276712327</v>
      </c>
      <c r="BV23" s="40">
        <f t="shared" si="136"/>
        <v>2.1933728057397262</v>
      </c>
      <c r="BW23" s="40">
        <f t="shared" si="136"/>
        <v>2.127005025780822</v>
      </c>
      <c r="BX23" s="40">
        <f t="shared" si="136"/>
        <v>2.0550563553013701</v>
      </c>
      <c r="BY23" s="40">
        <f t="shared" si="136"/>
        <v>1.9783601104657536</v>
      </c>
      <c r="BZ23" s="40">
        <f t="shared" si="136"/>
        <v>1.8956708895205479</v>
      </c>
      <c r="CA23" s="40">
        <f t="shared" si="136"/>
        <v>1.8074943993150687</v>
      </c>
      <c r="CB23" s="40">
        <f t="shared" si="136"/>
        <v>1.7141036385342467</v>
      </c>
      <c r="CC23" s="40">
        <f t="shared" si="136"/>
        <v>1.6147940661369864</v>
      </c>
      <c r="CD23" s="40">
        <f t="shared" si="136"/>
        <v>1.5101140192328768</v>
      </c>
      <c r="CE23" s="40">
        <f t="shared" si="136"/>
        <v>1.4001914761643837</v>
      </c>
      <c r="CF23" s="40">
        <f t="shared" si="136"/>
        <v>1.2847174071780822</v>
      </c>
      <c r="CG23" s="40">
        <f t="shared" si="136"/>
        <v>1.1640803113424658</v>
      </c>
      <c r="CH23" s="40">
        <f t="shared" si="136"/>
        <v>1.0379962699726029</v>
      </c>
      <c r="CI23" s="40">
        <f t="shared" si="136"/>
        <v>0.90599654169863009</v>
      </c>
      <c r="CJ23" s="40">
        <f t="shared" si="136"/>
        <v>0.76874592027397259</v>
      </c>
      <c r="CK23" s="40">
        <f t="shared" si="136"/>
        <v>0.62613770169863014</v>
      </c>
      <c r="CL23" s="40">
        <f t="shared" si="136"/>
        <v>0.47783759079452048</v>
      </c>
      <c r="CM23" s="40">
        <f t="shared" si="136"/>
        <v>0.32411362728767124</v>
      </c>
      <c r="CN23" s="40">
        <f t="shared" si="136"/>
        <v>0.16482205479452056</v>
      </c>
    </row>
    <row r="24" spans="2:92" x14ac:dyDescent="0.45">
      <c r="B24" t="s">
        <v>8</v>
      </c>
      <c r="C24" s="40">
        <f t="shared" ref="C24" si="137">C18*SQRT(C17)</f>
        <v>0.12647473189621386</v>
      </c>
      <c r="D24" s="40">
        <f t="shared" ref="D24:AF24" si="138">D18*SQRT(D17)</f>
        <v>0.12532571438029588</v>
      </c>
      <c r="E24" s="40">
        <f t="shared" si="138"/>
        <v>0.12177176045305256</v>
      </c>
      <c r="F24" s="40">
        <f t="shared" si="138"/>
        <v>0.12527656768509784</v>
      </c>
      <c r="G24" s="40">
        <f t="shared" si="138"/>
        <v>0.15387287049370529</v>
      </c>
      <c r="H24" s="40">
        <f t="shared" si="138"/>
        <v>0.14597833626101595</v>
      </c>
      <c r="I24" s="40">
        <f t="shared" si="138"/>
        <v>0.17318106764823002</v>
      </c>
      <c r="J24" s="40">
        <f t="shared" si="138"/>
        <v>0.15769822637791375</v>
      </c>
      <c r="K24" s="40">
        <f t="shared" si="138"/>
        <v>0.15356968879003596</v>
      </c>
      <c r="L24" s="40">
        <f t="shared" si="138"/>
        <v>0.15946109801710862</v>
      </c>
      <c r="M24" s="40">
        <f t="shared" si="138"/>
        <v>0.16713475819607446</v>
      </c>
      <c r="N24" s="40">
        <f t="shared" si="138"/>
        <v>0.16371421131441632</v>
      </c>
      <c r="O24" s="40">
        <f t="shared" si="138"/>
        <v>0.1606869608812746</v>
      </c>
      <c r="P24" s="40">
        <f t="shared" si="138"/>
        <v>0.16957453026639493</v>
      </c>
      <c r="Q24" s="40">
        <f t="shared" si="138"/>
        <v>0.19972706060953793</v>
      </c>
      <c r="R24" s="40">
        <f t="shared" si="138"/>
        <v>0.17855424523978894</v>
      </c>
      <c r="S24" s="40">
        <f t="shared" si="138"/>
        <v>0.17929603407665334</v>
      </c>
      <c r="T24" s="40">
        <f t="shared" si="138"/>
        <v>0.20222998788508098</v>
      </c>
      <c r="U24" s="40">
        <f t="shared" si="138"/>
        <v>0.20039593466469571</v>
      </c>
      <c r="V24" s="40">
        <f t="shared" si="138"/>
        <v>0.22956383748197809</v>
      </c>
      <c r="W24" s="40">
        <f t="shared" si="138"/>
        <v>0.23507968220648368</v>
      </c>
      <c r="X24" s="40">
        <f t="shared" si="138"/>
        <v>0.25030777662928472</v>
      </c>
      <c r="Y24" s="40">
        <f t="shared" si="138"/>
        <v>0.28422600017957927</v>
      </c>
      <c r="Z24" s="40">
        <f t="shared" si="138"/>
        <v>0.29969444142188906</v>
      </c>
      <c r="AA24" s="40">
        <f t="shared" si="138"/>
        <v>0.23430261430144814</v>
      </c>
      <c r="AB24" s="40">
        <f t="shared" si="138"/>
        <v>0.23501060687225531</v>
      </c>
      <c r="AC24" s="40">
        <f t="shared" si="138"/>
        <v>0.28980935745974951</v>
      </c>
      <c r="AD24" s="40">
        <f t="shared" si="138"/>
        <v>0.28105521199896089</v>
      </c>
      <c r="AE24" s="40">
        <f t="shared" si="138"/>
        <v>0.29014966378967305</v>
      </c>
      <c r="AF24" s="40">
        <f t="shared" si="138"/>
        <v>0.21646338707782778</v>
      </c>
      <c r="AG24" s="40">
        <f t="shared" ref="AG24:BJ24" si="139">AG18*SQRT(AG17)</f>
        <v>0.25591525994745334</v>
      </c>
      <c r="AH24" s="40">
        <f t="shared" si="139"/>
        <v>0.27351430460200399</v>
      </c>
      <c r="AI24" s="40">
        <f t="shared" si="139"/>
        <v>0.27026963705220158</v>
      </c>
      <c r="AJ24" s="40">
        <f t="shared" si="139"/>
        <v>0.31270308176042294</v>
      </c>
      <c r="AK24" s="40">
        <f t="shared" si="139"/>
        <v>0.28711213980240857</v>
      </c>
      <c r="AL24" s="40">
        <f t="shared" si="139"/>
        <v>0.2599263794610428</v>
      </c>
      <c r="AM24" s="40">
        <f t="shared" si="139"/>
        <v>0.26859163921748247</v>
      </c>
      <c r="AN24" s="40">
        <f t="shared" si="139"/>
        <v>0.2398000306762465</v>
      </c>
      <c r="AO24" s="40">
        <f t="shared" si="139"/>
        <v>0.22710947381360033</v>
      </c>
      <c r="AP24" s="40">
        <f t="shared" si="139"/>
        <v>0.20065554373821001</v>
      </c>
      <c r="AQ24" s="40">
        <f t="shared" si="139"/>
        <v>0.17665665561365848</v>
      </c>
      <c r="AR24" s="40">
        <f t="shared" si="139"/>
        <v>0.20778359455063714</v>
      </c>
      <c r="AS24" s="40">
        <f t="shared" si="139"/>
        <v>0.23092834398313805</v>
      </c>
      <c r="AT24" s="40">
        <f t="shared" si="139"/>
        <v>0.2012741201065292</v>
      </c>
      <c r="AU24" s="40">
        <f t="shared" si="139"/>
        <v>0.21293102516883738</v>
      </c>
      <c r="AV24" s="40">
        <f t="shared" si="139"/>
        <v>0.21601114126517859</v>
      </c>
      <c r="AW24" s="40">
        <f t="shared" si="139"/>
        <v>0.23071450067544044</v>
      </c>
      <c r="AX24" s="40">
        <f t="shared" si="139"/>
        <v>0.21486324417784941</v>
      </c>
      <c r="AY24" s="40">
        <f t="shared" si="139"/>
        <v>0.23599359510695803</v>
      </c>
      <c r="AZ24" s="40">
        <f t="shared" si="139"/>
        <v>0.23491002771973718</v>
      </c>
      <c r="BA24" s="40">
        <f t="shared" si="139"/>
        <v>0.22663159653487244</v>
      </c>
      <c r="BB24" s="40">
        <f t="shared" si="139"/>
        <v>0.24273970296855082</v>
      </c>
      <c r="BC24" s="40">
        <f t="shared" si="139"/>
        <v>0.26051582593317402</v>
      </c>
      <c r="BD24" s="40">
        <f t="shared" si="139"/>
        <v>0.22665923713985694</v>
      </c>
      <c r="BE24" s="40">
        <f t="shared" si="139"/>
        <v>0.20338159936165345</v>
      </c>
      <c r="BF24" s="40">
        <f t="shared" si="139"/>
        <v>0.18858401710338368</v>
      </c>
      <c r="BG24" s="40">
        <f t="shared" si="139"/>
        <v>0.17097638513541163</v>
      </c>
      <c r="BH24" s="40">
        <f t="shared" si="139"/>
        <v>0.18182370635255685</v>
      </c>
      <c r="BI24" s="40">
        <f t="shared" si="139"/>
        <v>0.1974350018239053</v>
      </c>
      <c r="BJ24" s="40">
        <f t="shared" si="139"/>
        <v>0.18354268093832393</v>
      </c>
      <c r="BK24" s="40">
        <f t="shared" ref="BK24:CN24" si="140">BK18*SQRT(BK17)</f>
        <v>0.17829318858523566</v>
      </c>
      <c r="BL24" s="40">
        <f t="shared" si="140"/>
        <v>0.17938360090591504</v>
      </c>
      <c r="BM24" s="40">
        <f t="shared" si="140"/>
        <v>0.16302448660516219</v>
      </c>
      <c r="BN24" s="40">
        <f t="shared" si="140"/>
        <v>0.16177313795678055</v>
      </c>
      <c r="BO24" s="40">
        <f t="shared" si="140"/>
        <v>0.15722777352339276</v>
      </c>
      <c r="BP24" s="40">
        <f t="shared" si="140"/>
        <v>0.14415094828134484</v>
      </c>
      <c r="BQ24" s="40">
        <f t="shared" si="140"/>
        <v>0.14303347783236592</v>
      </c>
      <c r="BR24" s="40">
        <f t="shared" si="140"/>
        <v>0.13977088414542752</v>
      </c>
      <c r="BS24" s="40">
        <f t="shared" si="140"/>
        <v>0.13935010329264644</v>
      </c>
      <c r="BT24" s="40">
        <f t="shared" si="140"/>
        <v>0.12472874678265874</v>
      </c>
      <c r="BU24" s="40">
        <f t="shared" si="140"/>
        <v>0.11666661552510293</v>
      </c>
      <c r="BV24" s="40">
        <f t="shared" si="140"/>
        <v>0.10497420674714231</v>
      </c>
      <c r="BW24" s="40">
        <f t="shared" si="140"/>
        <v>9.9776034402535213E-2</v>
      </c>
      <c r="BX24" s="40">
        <f t="shared" si="140"/>
        <v>9.3209726254791403E-2</v>
      </c>
      <c r="BY24" s="40">
        <f t="shared" si="140"/>
        <v>9.4258179980045695E-2</v>
      </c>
      <c r="BZ24" s="40">
        <f t="shared" si="140"/>
        <v>8.974468122523574E-2</v>
      </c>
      <c r="CA24" s="40">
        <f t="shared" si="140"/>
        <v>8.4899803959307032E-2</v>
      </c>
      <c r="CB24" s="40">
        <f t="shared" si="140"/>
        <v>8.301932651703739E-2</v>
      </c>
      <c r="CC24" s="40">
        <f t="shared" si="140"/>
        <v>7.5483251884563729E-2</v>
      </c>
      <c r="CD24" s="40">
        <f t="shared" si="140"/>
        <v>6.8710909982949084E-2</v>
      </c>
      <c r="CE24" s="40">
        <f t="shared" si="140"/>
        <v>6.4950510137513837E-2</v>
      </c>
      <c r="CF24" s="40">
        <f t="shared" si="140"/>
        <v>5.9764543481350602E-2</v>
      </c>
      <c r="CG24" s="40">
        <f t="shared" si="140"/>
        <v>5.9647992077723033E-2</v>
      </c>
      <c r="CH24" s="40">
        <f t="shared" si="140"/>
        <v>6.0074772586917569E-2</v>
      </c>
      <c r="CI24" s="40">
        <f t="shared" si="140"/>
        <v>5.2797764585306828E-2</v>
      </c>
      <c r="CJ24" s="40">
        <f t="shared" si="140"/>
        <v>4.9227506510692513E-2</v>
      </c>
      <c r="CK24" s="40">
        <f t="shared" si="140"/>
        <v>4.7987505223070791E-2</v>
      </c>
      <c r="CL24" s="40">
        <f t="shared" si="140"/>
        <v>4.1921037318547044E-2</v>
      </c>
      <c r="CM24" s="40">
        <f t="shared" si="140"/>
        <v>3.6375059949110326E-2</v>
      </c>
      <c r="CN24" s="40">
        <f t="shared" si="140"/>
        <v>2.6694620052100899E-2</v>
      </c>
    </row>
    <row r="25" spans="2:92" x14ac:dyDescent="0.45">
      <c r="B25" t="s">
        <v>9</v>
      </c>
      <c r="C25" s="40">
        <f t="shared" ref="C25" si="141">(C22+C23)/C24</f>
        <v>2.9418535033712376</v>
      </c>
      <c r="D25" s="40">
        <f t="shared" ref="D25:AF25" si="142">(D22+D23)/D24</f>
        <v>3.0764253922819176</v>
      </c>
      <c r="E25" s="40">
        <f t="shared" si="142"/>
        <v>3.1793356297689805</v>
      </c>
      <c r="F25" s="40">
        <f t="shared" si="142"/>
        <v>2.7077773348177403</v>
      </c>
      <c r="G25" s="40">
        <f t="shared" si="142"/>
        <v>2.3428540912064162</v>
      </c>
      <c r="H25" s="40">
        <f t="shared" si="142"/>
        <v>2.1300957531156799</v>
      </c>
      <c r="I25" s="40">
        <f t="shared" si="142"/>
        <v>2.0650955779969893</v>
      </c>
      <c r="J25" s="40">
        <f t="shared" si="142"/>
        <v>2.50135476830493</v>
      </c>
      <c r="K25" s="40">
        <f t="shared" si="142"/>
        <v>2.3100109772625075</v>
      </c>
      <c r="L25" s="40">
        <f t="shared" si="142"/>
        <v>2.1311245198092146</v>
      </c>
      <c r="M25" s="40">
        <f t="shared" si="142"/>
        <v>2.0284389319825711</v>
      </c>
      <c r="N25" s="40">
        <f t="shared" si="142"/>
        <v>2.1857624640670594</v>
      </c>
      <c r="O25" s="40">
        <f t="shared" si="142"/>
        <v>2.2443881710301969</v>
      </c>
      <c r="P25" s="40">
        <f t="shared" si="142"/>
        <v>1.5912750401190312</v>
      </c>
      <c r="Q25" s="40">
        <f t="shared" si="142"/>
        <v>1.6426588548615744</v>
      </c>
      <c r="R25" s="40">
        <f t="shared" si="142"/>
        <v>1.7890483934906998</v>
      </c>
      <c r="S25" s="40">
        <f t="shared" si="142"/>
        <v>1.5525596836323348</v>
      </c>
      <c r="T25" s="40">
        <f t="shared" si="142"/>
        <v>1.3304754320849013</v>
      </c>
      <c r="U25" s="40">
        <f t="shared" si="142"/>
        <v>1.1443910730788371</v>
      </c>
      <c r="V25" s="40">
        <f t="shared" si="142"/>
        <v>0.76846546726853326</v>
      </c>
      <c r="W25" s="40">
        <f t="shared" si="142"/>
        <v>0.70705264717747462</v>
      </c>
      <c r="X25" s="40">
        <f t="shared" si="142"/>
        <v>0.36196734282768805</v>
      </c>
      <c r="Y25" s="40">
        <f t="shared" si="142"/>
        <v>0.30875889029963305</v>
      </c>
      <c r="Z25" s="40">
        <f t="shared" si="142"/>
        <v>0.67322984216785886</v>
      </c>
      <c r="AA25" s="40">
        <f t="shared" si="142"/>
        <v>0.76347907915165802</v>
      </c>
      <c r="AB25" s="40">
        <f t="shared" si="142"/>
        <v>0.35859633744451197</v>
      </c>
      <c r="AC25" s="40">
        <f t="shared" si="142"/>
        <v>0.4837675053314402</v>
      </c>
      <c r="AD25" s="40">
        <f t="shared" si="142"/>
        <v>0.46747840302298088</v>
      </c>
      <c r="AE25" s="40">
        <f t="shared" si="142"/>
        <v>0.62204203410741399</v>
      </c>
      <c r="AF25" s="40">
        <f t="shared" si="142"/>
        <v>0.60266046528616313</v>
      </c>
      <c r="AG25" s="40">
        <f t="shared" ref="AG25:BJ25" si="143">(AG22+AG23)/AG24</f>
        <v>0.94218797859990533</v>
      </c>
      <c r="AH25" s="40">
        <f t="shared" si="143"/>
        <v>1.5251702239026717</v>
      </c>
      <c r="AI25" s="40">
        <f t="shared" si="143"/>
        <v>1.9776373304838091</v>
      </c>
      <c r="AJ25" s="40">
        <f t="shared" si="143"/>
        <v>2.118454851492285</v>
      </c>
      <c r="AK25" s="40">
        <f t="shared" si="143"/>
        <v>3.133316942271982</v>
      </c>
      <c r="AL25" s="40">
        <f t="shared" si="143"/>
        <v>3.9162654016312333</v>
      </c>
      <c r="AM25" s="40">
        <f t="shared" si="143"/>
        <v>4.3826080057438395</v>
      </c>
      <c r="AN25" s="40">
        <f t="shared" si="143"/>
        <v>5.4670841249122573</v>
      </c>
      <c r="AO25" s="40">
        <f t="shared" si="143"/>
        <v>6.2788124329330843</v>
      </c>
      <c r="AP25" s="40">
        <f t="shared" si="143"/>
        <v>7.8508696681512795</v>
      </c>
      <c r="AQ25" s="40">
        <f t="shared" si="143"/>
        <v>9.2053398706440444</v>
      </c>
      <c r="AR25" s="40">
        <f t="shared" si="143"/>
        <v>8.107588990162041</v>
      </c>
      <c r="AS25" s="40">
        <f t="shared" si="143"/>
        <v>7.866921115824872</v>
      </c>
      <c r="AT25" s="40">
        <f t="shared" si="143"/>
        <v>9.3932658246284557</v>
      </c>
      <c r="AU25" s="40">
        <f t="shared" si="143"/>
        <v>9.1970502580401376</v>
      </c>
      <c r="AV25" s="40">
        <f t="shared" si="143"/>
        <v>9.2023896321449001</v>
      </c>
      <c r="AW25" s="40">
        <f t="shared" si="143"/>
        <v>9.2523686285768179</v>
      </c>
      <c r="AX25" s="40">
        <f t="shared" si="143"/>
        <v>10.0514228399984</v>
      </c>
      <c r="AY25" s="40">
        <f t="shared" si="143"/>
        <v>9.3390948103708933</v>
      </c>
      <c r="AZ25" s="40">
        <f t="shared" si="143"/>
        <v>9.6789972335432992</v>
      </c>
      <c r="BA25" s="40">
        <f t="shared" si="143"/>
        <v>9.9870888643117741</v>
      </c>
      <c r="BB25" s="40">
        <f t="shared" si="143"/>
        <v>9.2565050432368796</v>
      </c>
      <c r="BC25" s="40">
        <f t="shared" si="143"/>
        <v>9.0454222301504554</v>
      </c>
      <c r="BD25" s="40">
        <f t="shared" si="143"/>
        <v>10.805722608619863</v>
      </c>
      <c r="BE25" s="40">
        <f t="shared" si="143"/>
        <v>12.21121083622886</v>
      </c>
      <c r="BF25" s="40">
        <f t="shared" si="143"/>
        <v>13.482950743095328</v>
      </c>
      <c r="BG25" s="40">
        <f t="shared" si="143"/>
        <v>15.036790261355607</v>
      </c>
      <c r="BH25" s="40">
        <f t="shared" si="143"/>
        <v>13.725763080500213</v>
      </c>
      <c r="BI25" s="40">
        <f t="shared" si="143"/>
        <v>12.908906010826511</v>
      </c>
      <c r="BJ25" s="40">
        <f t="shared" si="143"/>
        <v>14.039943478221984</v>
      </c>
      <c r="BK25" s="40">
        <f t="shared" ref="BK25:CN25" si="144">(BK22+BK23)/BK24</f>
        <v>14.280694013024283</v>
      </c>
      <c r="BL25" s="40">
        <f t="shared" si="144"/>
        <v>14.363815139469857</v>
      </c>
      <c r="BM25" s="40">
        <f t="shared" si="144"/>
        <v>15.951345547007243</v>
      </c>
      <c r="BN25" s="40">
        <f t="shared" si="144"/>
        <v>15.826776147719878</v>
      </c>
      <c r="BO25" s="40">
        <f t="shared" si="144"/>
        <v>16.214986674811577</v>
      </c>
      <c r="BP25" s="40">
        <f t="shared" si="144"/>
        <v>17.280895392654188</v>
      </c>
      <c r="BQ25" s="40">
        <f t="shared" si="144"/>
        <v>17.233321984240362</v>
      </c>
      <c r="BR25" s="40">
        <f t="shared" si="144"/>
        <v>17.265938022021299</v>
      </c>
      <c r="BS25" s="40">
        <f t="shared" si="144"/>
        <v>17.361908354643191</v>
      </c>
      <c r="BT25" s="40">
        <f t="shared" si="144"/>
        <v>18.908365300626926</v>
      </c>
      <c r="BU25" s="40">
        <f t="shared" si="144"/>
        <v>19.552954625396282</v>
      </c>
      <c r="BV25" s="40">
        <f t="shared" si="144"/>
        <v>21.171464935747622</v>
      </c>
      <c r="BW25" s="40">
        <f t="shared" si="144"/>
        <v>21.42416656822915</v>
      </c>
      <c r="BX25" s="40">
        <f t="shared" si="144"/>
        <v>22.056762147210051</v>
      </c>
      <c r="BY25" s="40">
        <f t="shared" si="144"/>
        <v>21.058893291977149</v>
      </c>
      <c r="BZ25" s="40">
        <f t="shared" si="144"/>
        <v>21.256141654697338</v>
      </c>
      <c r="CA25" s="40">
        <f t="shared" si="144"/>
        <v>21.384843900064432</v>
      </c>
      <c r="CB25" s="40">
        <f t="shared" si="144"/>
        <v>21.034768048090342</v>
      </c>
      <c r="CC25" s="40">
        <f t="shared" si="144"/>
        <v>22.005434682978681</v>
      </c>
      <c r="CD25" s="40">
        <f t="shared" si="144"/>
        <v>23.1037625880573</v>
      </c>
      <c r="CE25" s="40">
        <f t="shared" si="144"/>
        <v>22.676938034182289</v>
      </c>
      <c r="CF25" s="40">
        <f t="shared" si="144"/>
        <v>22.842830927546263</v>
      </c>
      <c r="CG25" s="40">
        <f t="shared" si="144"/>
        <v>20.354165999424957</v>
      </c>
      <c r="CH25" s="40">
        <f t="shared" si="144"/>
        <v>18.16723406522215</v>
      </c>
      <c r="CI25" s="40">
        <f t="shared" si="144"/>
        <v>17.763242928031289</v>
      </c>
      <c r="CJ25" s="40">
        <f t="shared" si="144"/>
        <v>15.799830741402586</v>
      </c>
      <c r="CK25" s="40">
        <f t="shared" si="144"/>
        <v>13.272925958443359</v>
      </c>
      <c r="CL25" s="40">
        <f t="shared" si="144"/>
        <v>10.844245229388413</v>
      </c>
      <c r="CM25" s="40">
        <f t="shared" si="144"/>
        <v>8.308064668896181</v>
      </c>
      <c r="CN25" s="40">
        <f t="shared" si="144"/>
        <v>5.6358885547437927</v>
      </c>
    </row>
    <row r="26" spans="2:92" x14ac:dyDescent="0.45">
      <c r="B26" t="s">
        <v>10</v>
      </c>
      <c r="C26" s="40">
        <f t="shared" ref="C26" si="145">NORMSDIST(C25)</f>
        <v>0.99836872885265349</v>
      </c>
      <c r="D26" s="40">
        <f t="shared" ref="D26:AF26" si="146">NORMSDIST(D25)</f>
        <v>0.99895250637977739</v>
      </c>
      <c r="E26" s="40">
        <f t="shared" si="146"/>
        <v>0.99926193468948632</v>
      </c>
      <c r="F26" s="40">
        <f t="shared" si="146"/>
        <v>0.99661322747091419</v>
      </c>
      <c r="G26" s="40">
        <f t="shared" si="146"/>
        <v>0.99043156731477833</v>
      </c>
      <c r="H26" s="40">
        <f t="shared" si="146"/>
        <v>0.98341814555698948</v>
      </c>
      <c r="I26" s="40">
        <f t="shared" si="146"/>
        <v>0.980543021122803</v>
      </c>
      <c r="J26" s="40">
        <f t="shared" si="146"/>
        <v>0.99381404128404738</v>
      </c>
      <c r="K26" s="40">
        <f t="shared" si="146"/>
        <v>0.98955622680202548</v>
      </c>
      <c r="L26" s="40">
        <f t="shared" si="146"/>
        <v>0.98346055740786431</v>
      </c>
      <c r="M26" s="40">
        <f t="shared" si="146"/>
        <v>0.97874226497731021</v>
      </c>
      <c r="N26" s="40">
        <f t="shared" si="146"/>
        <v>0.985583505866645</v>
      </c>
      <c r="O26" s="40">
        <f t="shared" si="146"/>
        <v>0.98759628153263546</v>
      </c>
      <c r="P26" s="40">
        <f t="shared" si="146"/>
        <v>0.9442261542600936</v>
      </c>
      <c r="Q26" s="40">
        <f t="shared" si="146"/>
        <v>0.94977323187780782</v>
      </c>
      <c r="R26" s="40">
        <f t="shared" si="146"/>
        <v>0.96319648889502973</v>
      </c>
      <c r="S26" s="40">
        <f t="shared" si="146"/>
        <v>0.93973581816354657</v>
      </c>
      <c r="T26" s="40">
        <f t="shared" si="146"/>
        <v>0.90831916213569508</v>
      </c>
      <c r="U26" s="40">
        <f t="shared" si="146"/>
        <v>0.87376925565299768</v>
      </c>
      <c r="V26" s="40">
        <f t="shared" si="146"/>
        <v>0.77889465047952577</v>
      </c>
      <c r="W26" s="40">
        <f t="shared" si="146"/>
        <v>0.76023311933420101</v>
      </c>
      <c r="X26" s="40">
        <f t="shared" si="146"/>
        <v>0.64131178265729227</v>
      </c>
      <c r="Y26" s="40">
        <f t="shared" si="146"/>
        <v>0.62124752853349108</v>
      </c>
      <c r="Z26" s="40">
        <f t="shared" si="146"/>
        <v>0.74959946068677996</v>
      </c>
      <c r="AA26" s="40">
        <f t="shared" si="146"/>
        <v>0.77741113276699414</v>
      </c>
      <c r="AB26" s="40">
        <f t="shared" si="146"/>
        <v>0.64005145644542627</v>
      </c>
      <c r="AC26" s="40">
        <f t="shared" si="146"/>
        <v>0.68572456059459808</v>
      </c>
      <c r="AD26" s="40">
        <f t="shared" si="146"/>
        <v>0.67992117988278666</v>
      </c>
      <c r="AE26" s="40">
        <f t="shared" si="146"/>
        <v>0.73304288559308284</v>
      </c>
      <c r="AF26" s="40">
        <f t="shared" si="146"/>
        <v>0.72663270649351719</v>
      </c>
      <c r="AG26" s="40">
        <f t="shared" ref="AG26:BJ26" si="147">NORMSDIST(AG25)</f>
        <v>0.8269517962510613</v>
      </c>
      <c r="AH26" s="40">
        <f t="shared" si="147"/>
        <v>0.93639167731888584</v>
      </c>
      <c r="AI26" s="40">
        <f t="shared" si="147"/>
        <v>0.97601518261130971</v>
      </c>
      <c r="AJ26" s="40">
        <f t="shared" si="147"/>
        <v>0.98293171765333809</v>
      </c>
      <c r="AK26" s="40">
        <f t="shared" si="147"/>
        <v>0.9991357865267213</v>
      </c>
      <c r="AL26" s="40">
        <f t="shared" si="147"/>
        <v>0.99995503437824007</v>
      </c>
      <c r="AM26" s="40">
        <f t="shared" si="147"/>
        <v>0.99999413665012349</v>
      </c>
      <c r="AN26" s="40">
        <f t="shared" si="147"/>
        <v>0.99999997712505206</v>
      </c>
      <c r="AO26" s="40">
        <f t="shared" si="147"/>
        <v>0.99999999982941556</v>
      </c>
      <c r="AP26" s="40">
        <f t="shared" si="147"/>
        <v>0.99999999999999789</v>
      </c>
      <c r="AQ26" s="40">
        <f t="shared" si="147"/>
        <v>1</v>
      </c>
      <c r="AR26" s="40">
        <f t="shared" si="147"/>
        <v>0.99999999999999978</v>
      </c>
      <c r="AS26" s="40">
        <f t="shared" si="147"/>
        <v>0.99999999999999822</v>
      </c>
      <c r="AT26" s="40">
        <f t="shared" si="147"/>
        <v>1</v>
      </c>
      <c r="AU26" s="40">
        <f t="shared" si="147"/>
        <v>1</v>
      </c>
      <c r="AV26" s="40">
        <f t="shared" si="147"/>
        <v>1</v>
      </c>
      <c r="AW26" s="40">
        <f t="shared" si="147"/>
        <v>1</v>
      </c>
      <c r="AX26" s="40">
        <f t="shared" si="147"/>
        <v>1</v>
      </c>
      <c r="AY26" s="40">
        <f t="shared" si="147"/>
        <v>1</v>
      </c>
      <c r="AZ26" s="40">
        <f t="shared" si="147"/>
        <v>1</v>
      </c>
      <c r="BA26" s="40">
        <f t="shared" si="147"/>
        <v>1</v>
      </c>
      <c r="BB26" s="40">
        <f t="shared" si="147"/>
        <v>1</v>
      </c>
      <c r="BC26" s="40">
        <f t="shared" si="147"/>
        <v>1</v>
      </c>
      <c r="BD26" s="40">
        <f t="shared" si="147"/>
        <v>1</v>
      </c>
      <c r="BE26" s="40">
        <f t="shared" si="147"/>
        <v>1</v>
      </c>
      <c r="BF26" s="40">
        <f t="shared" si="147"/>
        <v>1</v>
      </c>
      <c r="BG26" s="40">
        <f t="shared" si="147"/>
        <v>1</v>
      </c>
      <c r="BH26" s="40">
        <f t="shared" si="147"/>
        <v>1</v>
      </c>
      <c r="BI26" s="40">
        <f t="shared" si="147"/>
        <v>1</v>
      </c>
      <c r="BJ26" s="40">
        <f t="shared" si="147"/>
        <v>1</v>
      </c>
      <c r="BK26" s="40">
        <f t="shared" ref="BK26:CN26" si="148">NORMSDIST(BK25)</f>
        <v>1</v>
      </c>
      <c r="BL26" s="40">
        <f t="shared" si="148"/>
        <v>1</v>
      </c>
      <c r="BM26" s="40">
        <f t="shared" si="148"/>
        <v>1</v>
      </c>
      <c r="BN26" s="40">
        <f t="shared" si="148"/>
        <v>1</v>
      </c>
      <c r="BO26" s="40">
        <f t="shared" si="148"/>
        <v>1</v>
      </c>
      <c r="BP26" s="40">
        <f t="shared" si="148"/>
        <v>1</v>
      </c>
      <c r="BQ26" s="40">
        <f t="shared" si="148"/>
        <v>1</v>
      </c>
      <c r="BR26" s="40">
        <f t="shared" si="148"/>
        <v>1</v>
      </c>
      <c r="BS26" s="40">
        <f t="shared" si="148"/>
        <v>1</v>
      </c>
      <c r="BT26" s="40">
        <f t="shared" si="148"/>
        <v>1</v>
      </c>
      <c r="BU26" s="40">
        <f t="shared" si="148"/>
        <v>1</v>
      </c>
      <c r="BV26" s="40">
        <f t="shared" si="148"/>
        <v>1</v>
      </c>
      <c r="BW26" s="40">
        <f t="shared" si="148"/>
        <v>1</v>
      </c>
      <c r="BX26" s="40">
        <f t="shared" si="148"/>
        <v>1</v>
      </c>
      <c r="BY26" s="40">
        <f t="shared" si="148"/>
        <v>1</v>
      </c>
      <c r="BZ26" s="40">
        <f t="shared" si="148"/>
        <v>1</v>
      </c>
      <c r="CA26" s="40">
        <f t="shared" si="148"/>
        <v>1</v>
      </c>
      <c r="CB26" s="40">
        <f t="shared" si="148"/>
        <v>1</v>
      </c>
      <c r="CC26" s="40">
        <f t="shared" si="148"/>
        <v>1</v>
      </c>
      <c r="CD26" s="40">
        <f t="shared" si="148"/>
        <v>1</v>
      </c>
      <c r="CE26" s="40">
        <f t="shared" si="148"/>
        <v>1</v>
      </c>
      <c r="CF26" s="40">
        <f t="shared" si="148"/>
        <v>1</v>
      </c>
      <c r="CG26" s="40">
        <f t="shared" si="148"/>
        <v>1</v>
      </c>
      <c r="CH26" s="40">
        <f t="shared" si="148"/>
        <v>1</v>
      </c>
      <c r="CI26" s="40">
        <f t="shared" si="148"/>
        <v>1</v>
      </c>
      <c r="CJ26" s="40">
        <f t="shared" si="148"/>
        <v>1</v>
      </c>
      <c r="CK26" s="40">
        <f t="shared" si="148"/>
        <v>1</v>
      </c>
      <c r="CL26" s="40">
        <f t="shared" si="148"/>
        <v>1</v>
      </c>
      <c r="CM26" s="40">
        <f t="shared" si="148"/>
        <v>1</v>
      </c>
      <c r="CN26" s="40">
        <f t="shared" si="148"/>
        <v>0.99999999129210071</v>
      </c>
    </row>
    <row r="27" spans="2:92" x14ac:dyDescent="0.45">
      <c r="B27" t="s">
        <v>11</v>
      </c>
      <c r="C27" s="40">
        <f t="shared" ref="C27" si="149">C25-C24</f>
        <v>2.8153787714750238</v>
      </c>
      <c r="D27" s="40">
        <f t="shared" ref="D27:AF27" si="150">D25-D24</f>
        <v>2.9510996779016216</v>
      </c>
      <c r="E27" s="40">
        <f t="shared" si="150"/>
        <v>3.0575638693159282</v>
      </c>
      <c r="F27" s="40">
        <f t="shared" si="150"/>
        <v>2.5825007671326423</v>
      </c>
      <c r="G27" s="40">
        <f t="shared" si="150"/>
        <v>2.1889812207127108</v>
      </c>
      <c r="H27" s="40">
        <f t="shared" si="150"/>
        <v>1.984117416854664</v>
      </c>
      <c r="I27" s="40">
        <f t="shared" si="150"/>
        <v>1.8919145103487593</v>
      </c>
      <c r="J27" s="40">
        <f t="shared" si="150"/>
        <v>2.3436565419270163</v>
      </c>
      <c r="K27" s="40">
        <f t="shared" si="150"/>
        <v>2.1564412884724717</v>
      </c>
      <c r="L27" s="40">
        <f t="shared" si="150"/>
        <v>1.9716634217921061</v>
      </c>
      <c r="M27" s="40">
        <f t="shared" si="150"/>
        <v>1.8613041737864966</v>
      </c>
      <c r="N27" s="40">
        <f t="shared" si="150"/>
        <v>2.0220482527526431</v>
      </c>
      <c r="O27" s="40">
        <f t="shared" si="150"/>
        <v>2.0837012101489223</v>
      </c>
      <c r="P27" s="40">
        <f t="shared" si="150"/>
        <v>1.4217005098526363</v>
      </c>
      <c r="Q27" s="40">
        <f t="shared" si="150"/>
        <v>1.4429317942520363</v>
      </c>
      <c r="R27" s="40">
        <f t="shared" si="150"/>
        <v>1.6104941482509108</v>
      </c>
      <c r="S27" s="40">
        <f t="shared" si="150"/>
        <v>1.3732636495556814</v>
      </c>
      <c r="T27" s="40">
        <f t="shared" si="150"/>
        <v>1.1282454441998202</v>
      </c>
      <c r="U27" s="40">
        <f t="shared" si="150"/>
        <v>0.9439951384141414</v>
      </c>
      <c r="V27" s="40">
        <f t="shared" si="150"/>
        <v>0.5389016297865552</v>
      </c>
      <c r="W27" s="40">
        <f t="shared" si="150"/>
        <v>0.47197296497099095</v>
      </c>
      <c r="X27" s="40">
        <f t="shared" si="150"/>
        <v>0.11165956619840334</v>
      </c>
      <c r="Y27" s="40">
        <f t="shared" si="150"/>
        <v>2.4532890120053774E-2</v>
      </c>
      <c r="Z27" s="40">
        <f t="shared" si="150"/>
        <v>0.3735354007459698</v>
      </c>
      <c r="AA27" s="40">
        <f t="shared" si="150"/>
        <v>0.52917646485020986</v>
      </c>
      <c r="AB27" s="40">
        <f t="shared" si="150"/>
        <v>0.12358573057225666</v>
      </c>
      <c r="AC27" s="40">
        <f t="shared" si="150"/>
        <v>0.19395814787169069</v>
      </c>
      <c r="AD27" s="40">
        <f t="shared" si="150"/>
        <v>0.18642319102402</v>
      </c>
      <c r="AE27" s="40">
        <f t="shared" si="150"/>
        <v>0.33189237031774094</v>
      </c>
      <c r="AF27" s="40">
        <f t="shared" si="150"/>
        <v>0.38619707820833538</v>
      </c>
      <c r="AG27" s="40">
        <f t="shared" ref="AG27:BJ27" si="151">AG25-AG24</f>
        <v>0.68627271865245199</v>
      </c>
      <c r="AH27" s="40">
        <f t="shared" si="151"/>
        <v>1.2516559193006676</v>
      </c>
      <c r="AI27" s="40">
        <f t="shared" si="151"/>
        <v>1.7073676934316075</v>
      </c>
      <c r="AJ27" s="40">
        <f t="shared" si="151"/>
        <v>1.8057517697318621</v>
      </c>
      <c r="AK27" s="40">
        <f t="shared" si="151"/>
        <v>2.8462048024695736</v>
      </c>
      <c r="AL27" s="40">
        <f t="shared" si="151"/>
        <v>3.6563390221701906</v>
      </c>
      <c r="AM27" s="40">
        <f t="shared" si="151"/>
        <v>4.1140163665263572</v>
      </c>
      <c r="AN27" s="40">
        <f t="shared" si="151"/>
        <v>5.227284094236011</v>
      </c>
      <c r="AO27" s="40">
        <f t="shared" si="151"/>
        <v>6.051702959119484</v>
      </c>
      <c r="AP27" s="40">
        <f t="shared" si="151"/>
        <v>7.6502141244130692</v>
      </c>
      <c r="AQ27" s="40">
        <f t="shared" si="151"/>
        <v>9.0286832150303855</v>
      </c>
      <c r="AR27" s="40">
        <f t="shared" si="151"/>
        <v>7.8998053956114038</v>
      </c>
      <c r="AS27" s="40">
        <f t="shared" si="151"/>
        <v>7.6359927718417335</v>
      </c>
      <c r="AT27" s="40">
        <f t="shared" si="151"/>
        <v>9.1919917045219268</v>
      </c>
      <c r="AU27" s="40">
        <f t="shared" si="151"/>
        <v>8.9841192328713007</v>
      </c>
      <c r="AV27" s="40">
        <f t="shared" si="151"/>
        <v>8.9863784908797211</v>
      </c>
      <c r="AW27" s="40">
        <f t="shared" si="151"/>
        <v>9.0216541279013782</v>
      </c>
      <c r="AX27" s="40">
        <f t="shared" si="151"/>
        <v>9.8365595958205514</v>
      </c>
      <c r="AY27" s="40">
        <f t="shared" si="151"/>
        <v>9.1031012152639352</v>
      </c>
      <c r="AZ27" s="40">
        <f t="shared" si="151"/>
        <v>9.4440872058235623</v>
      </c>
      <c r="BA27" s="40">
        <f t="shared" si="151"/>
        <v>9.7604572677769017</v>
      </c>
      <c r="BB27" s="40">
        <f t="shared" si="151"/>
        <v>9.0137653402683284</v>
      </c>
      <c r="BC27" s="40">
        <f t="shared" si="151"/>
        <v>8.7849064042172813</v>
      </c>
      <c r="BD27" s="40">
        <f t="shared" si="151"/>
        <v>10.579063371480006</v>
      </c>
      <c r="BE27" s="40">
        <f t="shared" si="151"/>
        <v>12.007829236867206</v>
      </c>
      <c r="BF27" s="40">
        <f t="shared" si="151"/>
        <v>13.294366725991944</v>
      </c>
      <c r="BG27" s="40">
        <f t="shared" si="151"/>
        <v>14.865813876220196</v>
      </c>
      <c r="BH27" s="40">
        <f t="shared" si="151"/>
        <v>13.543939374147657</v>
      </c>
      <c r="BI27" s="40">
        <f t="shared" si="151"/>
        <v>12.711471009002606</v>
      </c>
      <c r="BJ27" s="40">
        <f t="shared" si="151"/>
        <v>13.85640079728366</v>
      </c>
      <c r="BK27" s="40">
        <f t="shared" ref="BK27:CN27" si="152">BK25-BK24</f>
        <v>14.102400824439046</v>
      </c>
      <c r="BL27" s="40">
        <f t="shared" si="152"/>
        <v>14.184431538563942</v>
      </c>
      <c r="BM27" s="40">
        <f t="shared" si="152"/>
        <v>15.788321060402081</v>
      </c>
      <c r="BN27" s="40">
        <f t="shared" si="152"/>
        <v>15.665003009763097</v>
      </c>
      <c r="BO27" s="40">
        <f t="shared" si="152"/>
        <v>16.057758901288185</v>
      </c>
      <c r="BP27" s="40">
        <f t="shared" si="152"/>
        <v>17.136744444372841</v>
      </c>
      <c r="BQ27" s="40">
        <f t="shared" si="152"/>
        <v>17.090288506407997</v>
      </c>
      <c r="BR27" s="40">
        <f t="shared" si="152"/>
        <v>17.126167137875871</v>
      </c>
      <c r="BS27" s="40">
        <f t="shared" si="152"/>
        <v>17.222558251350545</v>
      </c>
      <c r="BT27" s="40">
        <f t="shared" si="152"/>
        <v>18.783636553844268</v>
      </c>
      <c r="BU27" s="40">
        <f t="shared" si="152"/>
        <v>19.436288009871181</v>
      </c>
      <c r="BV27" s="40">
        <f t="shared" si="152"/>
        <v>21.066490729000481</v>
      </c>
      <c r="BW27" s="40">
        <f t="shared" si="152"/>
        <v>21.324390533826616</v>
      </c>
      <c r="BX27" s="40">
        <f t="shared" si="152"/>
        <v>21.96355242095526</v>
      </c>
      <c r="BY27" s="40">
        <f t="shared" si="152"/>
        <v>20.964635111997104</v>
      </c>
      <c r="BZ27" s="40">
        <f t="shared" si="152"/>
        <v>21.166396973472104</v>
      </c>
      <c r="CA27" s="40">
        <f t="shared" si="152"/>
        <v>21.299944096105126</v>
      </c>
      <c r="CB27" s="40">
        <f t="shared" si="152"/>
        <v>20.951748721573306</v>
      </c>
      <c r="CC27" s="40">
        <f t="shared" si="152"/>
        <v>21.929951431094118</v>
      </c>
      <c r="CD27" s="40">
        <f t="shared" si="152"/>
        <v>23.03505167807435</v>
      </c>
      <c r="CE27" s="40">
        <f t="shared" si="152"/>
        <v>22.611987524044775</v>
      </c>
      <c r="CF27" s="40">
        <f t="shared" si="152"/>
        <v>22.783066384064913</v>
      </c>
      <c r="CG27" s="40">
        <f t="shared" si="152"/>
        <v>20.294518007347236</v>
      </c>
      <c r="CH27" s="40">
        <f t="shared" si="152"/>
        <v>18.107159292635231</v>
      </c>
      <c r="CI27" s="40">
        <f t="shared" si="152"/>
        <v>17.710445163445982</v>
      </c>
      <c r="CJ27" s="40">
        <f t="shared" si="152"/>
        <v>15.750603234891893</v>
      </c>
      <c r="CK27" s="40">
        <f t="shared" si="152"/>
        <v>13.224938453220288</v>
      </c>
      <c r="CL27" s="40">
        <f t="shared" si="152"/>
        <v>10.802324192069866</v>
      </c>
      <c r="CM27" s="40">
        <f t="shared" si="152"/>
        <v>8.2716896089470708</v>
      </c>
      <c r="CN27" s="40">
        <f t="shared" si="152"/>
        <v>5.6091939346916915</v>
      </c>
    </row>
    <row r="28" spans="2:92" x14ac:dyDescent="0.45">
      <c r="B28" t="s">
        <v>12</v>
      </c>
      <c r="C28" s="40">
        <f t="shared" ref="C28" si="153">NORMSDIST(C27)</f>
        <v>0.99756401128279937</v>
      </c>
      <c r="D28" s="40">
        <f t="shared" ref="D28:AF28" si="154">NORMSDIST(D27)</f>
        <v>0.99841677643703419</v>
      </c>
      <c r="E28" s="40">
        <f t="shared" si="154"/>
        <v>0.99888427958702053</v>
      </c>
      <c r="F28" s="40">
        <f t="shared" si="154"/>
        <v>0.99509564279358831</v>
      </c>
      <c r="G28" s="40">
        <f t="shared" si="154"/>
        <v>0.9857008975120285</v>
      </c>
      <c r="H28" s="40">
        <f t="shared" si="154"/>
        <v>0.97637862402669695</v>
      </c>
      <c r="I28" s="40">
        <f t="shared" si="154"/>
        <v>0.97074881393065793</v>
      </c>
      <c r="J28" s="40">
        <f t="shared" si="154"/>
        <v>0.99045212653049419</v>
      </c>
      <c r="K28" s="40">
        <f t="shared" si="154"/>
        <v>0.98447538819801939</v>
      </c>
      <c r="L28" s="40">
        <f t="shared" si="154"/>
        <v>0.97567597903802994</v>
      </c>
      <c r="M28" s="40">
        <f t="shared" si="154"/>
        <v>0.96864938295260938</v>
      </c>
      <c r="N28" s="40">
        <f t="shared" si="154"/>
        <v>0.97841431641362298</v>
      </c>
      <c r="O28" s="40">
        <f t="shared" si="154"/>
        <v>0.98140632295529495</v>
      </c>
      <c r="P28" s="40">
        <f t="shared" si="154"/>
        <v>0.92244339396987651</v>
      </c>
      <c r="Q28" s="40">
        <f t="shared" si="154"/>
        <v>0.92548015716367649</v>
      </c>
      <c r="R28" s="40">
        <f t="shared" si="154"/>
        <v>0.94635498903580695</v>
      </c>
      <c r="S28" s="40">
        <f t="shared" si="154"/>
        <v>0.91516480061022099</v>
      </c>
      <c r="T28" s="40">
        <f t="shared" si="154"/>
        <v>0.87039186169841321</v>
      </c>
      <c r="U28" s="40">
        <f t="shared" si="154"/>
        <v>0.82741393369119753</v>
      </c>
      <c r="V28" s="40">
        <f t="shared" si="154"/>
        <v>0.70502263369796614</v>
      </c>
      <c r="W28" s="40">
        <f t="shared" si="154"/>
        <v>0.68152695713989919</v>
      </c>
      <c r="X28" s="40">
        <f t="shared" si="154"/>
        <v>0.54445332986284711</v>
      </c>
      <c r="Y28" s="40">
        <f t="shared" si="154"/>
        <v>0.5097862254588108</v>
      </c>
      <c r="Z28" s="40">
        <f t="shared" si="154"/>
        <v>0.64562499858801181</v>
      </c>
      <c r="AA28" s="40">
        <f t="shared" si="154"/>
        <v>0.7016584792694267</v>
      </c>
      <c r="AB28" s="40">
        <f t="shared" si="154"/>
        <v>0.54917835439122853</v>
      </c>
      <c r="AC28" s="40">
        <f t="shared" si="154"/>
        <v>0.57689567365688887</v>
      </c>
      <c r="AD28" s="40">
        <f t="shared" si="154"/>
        <v>0.57394354630559141</v>
      </c>
      <c r="AE28" s="40">
        <f t="shared" si="154"/>
        <v>0.6300147341136223</v>
      </c>
      <c r="AF28" s="40">
        <f t="shared" si="154"/>
        <v>0.6503246412654905</v>
      </c>
      <c r="AG28" s="40">
        <f t="shared" ref="AG28:BJ28" si="155">NORMSDIST(AG27)</f>
        <v>0.75372942544433541</v>
      </c>
      <c r="AH28" s="40">
        <f t="shared" si="155"/>
        <v>0.89465236553402749</v>
      </c>
      <c r="AI28" s="40">
        <f t="shared" si="155"/>
        <v>0.956123134392871</v>
      </c>
      <c r="AJ28" s="40">
        <f t="shared" si="155"/>
        <v>0.96452143891795339</v>
      </c>
      <c r="AK28" s="40">
        <f t="shared" si="155"/>
        <v>0.99778781352737811</v>
      </c>
      <c r="AL28" s="40">
        <f t="shared" si="155"/>
        <v>0.99987207852550797</v>
      </c>
      <c r="AM28" s="40">
        <f t="shared" si="155"/>
        <v>0.99998055830756571</v>
      </c>
      <c r="AN28" s="40">
        <f t="shared" si="155"/>
        <v>0.99999991399095711</v>
      </c>
      <c r="AO28" s="40">
        <f t="shared" si="155"/>
        <v>0.99999999928338723</v>
      </c>
      <c r="AP28" s="40">
        <f t="shared" si="155"/>
        <v>0.99999999999999001</v>
      </c>
      <c r="AQ28" s="40">
        <f t="shared" si="155"/>
        <v>1</v>
      </c>
      <c r="AR28" s="40">
        <f t="shared" si="155"/>
        <v>0.99999999999999856</v>
      </c>
      <c r="AS28" s="40">
        <f t="shared" si="155"/>
        <v>0.99999999999998879</v>
      </c>
      <c r="AT28" s="40">
        <f t="shared" si="155"/>
        <v>1</v>
      </c>
      <c r="AU28" s="40">
        <f t="shared" si="155"/>
        <v>1</v>
      </c>
      <c r="AV28" s="40">
        <f t="shared" si="155"/>
        <v>1</v>
      </c>
      <c r="AW28" s="40">
        <f t="shared" si="155"/>
        <v>1</v>
      </c>
      <c r="AX28" s="40">
        <f t="shared" si="155"/>
        <v>1</v>
      </c>
      <c r="AY28" s="40">
        <f t="shared" si="155"/>
        <v>1</v>
      </c>
      <c r="AZ28" s="40">
        <f t="shared" si="155"/>
        <v>1</v>
      </c>
      <c r="BA28" s="40">
        <f t="shared" si="155"/>
        <v>1</v>
      </c>
      <c r="BB28" s="40">
        <f t="shared" si="155"/>
        <v>1</v>
      </c>
      <c r="BC28" s="40">
        <f t="shared" si="155"/>
        <v>1</v>
      </c>
      <c r="BD28" s="40">
        <f t="shared" si="155"/>
        <v>1</v>
      </c>
      <c r="BE28" s="40">
        <f t="shared" si="155"/>
        <v>1</v>
      </c>
      <c r="BF28" s="40">
        <f t="shared" si="155"/>
        <v>1</v>
      </c>
      <c r="BG28" s="40">
        <f t="shared" si="155"/>
        <v>1</v>
      </c>
      <c r="BH28" s="40">
        <f t="shared" si="155"/>
        <v>1</v>
      </c>
      <c r="BI28" s="40">
        <f t="shared" si="155"/>
        <v>1</v>
      </c>
      <c r="BJ28" s="40">
        <f t="shared" si="155"/>
        <v>1</v>
      </c>
      <c r="BK28" s="40">
        <f t="shared" ref="BK28:CN28" si="156">NORMSDIST(BK27)</f>
        <v>1</v>
      </c>
      <c r="BL28" s="40">
        <f t="shared" si="156"/>
        <v>1</v>
      </c>
      <c r="BM28" s="40">
        <f t="shared" si="156"/>
        <v>1</v>
      </c>
      <c r="BN28" s="40">
        <f t="shared" si="156"/>
        <v>1</v>
      </c>
      <c r="BO28" s="40">
        <f t="shared" si="156"/>
        <v>1</v>
      </c>
      <c r="BP28" s="40">
        <f t="shared" si="156"/>
        <v>1</v>
      </c>
      <c r="BQ28" s="40">
        <f t="shared" si="156"/>
        <v>1</v>
      </c>
      <c r="BR28" s="40">
        <f t="shared" si="156"/>
        <v>1</v>
      </c>
      <c r="BS28" s="40">
        <f t="shared" si="156"/>
        <v>1</v>
      </c>
      <c r="BT28" s="40">
        <f t="shared" si="156"/>
        <v>1</v>
      </c>
      <c r="BU28" s="40">
        <f t="shared" si="156"/>
        <v>1</v>
      </c>
      <c r="BV28" s="40">
        <f t="shared" si="156"/>
        <v>1</v>
      </c>
      <c r="BW28" s="40">
        <f t="shared" si="156"/>
        <v>1</v>
      </c>
      <c r="BX28" s="40">
        <f t="shared" si="156"/>
        <v>1</v>
      </c>
      <c r="BY28" s="40">
        <f t="shared" si="156"/>
        <v>1</v>
      </c>
      <c r="BZ28" s="40">
        <f t="shared" si="156"/>
        <v>1</v>
      </c>
      <c r="CA28" s="40">
        <f t="shared" si="156"/>
        <v>1</v>
      </c>
      <c r="CB28" s="40">
        <f t="shared" si="156"/>
        <v>1</v>
      </c>
      <c r="CC28" s="40">
        <f t="shared" si="156"/>
        <v>1</v>
      </c>
      <c r="CD28" s="40">
        <f t="shared" si="156"/>
        <v>1</v>
      </c>
      <c r="CE28" s="40">
        <f t="shared" si="156"/>
        <v>1</v>
      </c>
      <c r="CF28" s="40">
        <f t="shared" si="156"/>
        <v>1</v>
      </c>
      <c r="CG28" s="40">
        <f t="shared" si="156"/>
        <v>1</v>
      </c>
      <c r="CH28" s="40">
        <f t="shared" si="156"/>
        <v>1</v>
      </c>
      <c r="CI28" s="40">
        <f t="shared" si="156"/>
        <v>1</v>
      </c>
      <c r="CJ28" s="40">
        <f t="shared" si="156"/>
        <v>1</v>
      </c>
      <c r="CK28" s="40">
        <f t="shared" si="156"/>
        <v>1</v>
      </c>
      <c r="CL28" s="40">
        <f t="shared" si="156"/>
        <v>1</v>
      </c>
      <c r="CM28" s="40">
        <f t="shared" si="156"/>
        <v>0.99999999999999989</v>
      </c>
      <c r="CN28" s="40">
        <f t="shared" si="156"/>
        <v>0.999999989836443</v>
      </c>
    </row>
    <row r="29" spans="2:92" x14ac:dyDescent="0.45">
      <c r="B29" t="s">
        <v>13</v>
      </c>
      <c r="C29" s="40">
        <f t="shared" ref="C29" si="157">C15/(EXP(C16*C17))</f>
        <v>856.07193333949272</v>
      </c>
      <c r="D29" s="40">
        <f t="shared" ref="D29:AF29" si="158">D15/(EXP(D16*D17))</f>
        <v>856.14229830787701</v>
      </c>
      <c r="E29" s="40">
        <f t="shared" si="158"/>
        <v>856.21266905992104</v>
      </c>
      <c r="F29" s="40">
        <f t="shared" si="158"/>
        <v>856.28304559610012</v>
      </c>
      <c r="G29" s="40">
        <f t="shared" si="158"/>
        <v>856.35342791688981</v>
      </c>
      <c r="H29" s="40">
        <f t="shared" si="158"/>
        <v>856.42381602276555</v>
      </c>
      <c r="I29" s="40">
        <f t="shared" si="158"/>
        <v>856.49420991420266</v>
      </c>
      <c r="J29" s="40">
        <f t="shared" si="158"/>
        <v>856.56460959167714</v>
      </c>
      <c r="K29" s="40">
        <f t="shared" si="158"/>
        <v>856.63501505566398</v>
      </c>
      <c r="L29" s="40">
        <f t="shared" si="158"/>
        <v>856.70542630663931</v>
      </c>
      <c r="M29" s="40">
        <f t="shared" si="158"/>
        <v>856.77584334507844</v>
      </c>
      <c r="N29" s="40">
        <f t="shared" si="158"/>
        <v>856.84626617145739</v>
      </c>
      <c r="O29" s="40">
        <f t="shared" si="158"/>
        <v>856.91669478625147</v>
      </c>
      <c r="P29" s="40">
        <f t="shared" si="158"/>
        <v>856.98712918993692</v>
      </c>
      <c r="Q29" s="40">
        <f t="shared" si="158"/>
        <v>857.0575693829893</v>
      </c>
      <c r="R29" s="40">
        <f t="shared" si="158"/>
        <v>857.12801536588461</v>
      </c>
      <c r="S29" s="40">
        <f t="shared" si="158"/>
        <v>857.19846713909851</v>
      </c>
      <c r="T29" s="40">
        <f t="shared" si="158"/>
        <v>857.26892470310713</v>
      </c>
      <c r="U29" s="40">
        <f t="shared" si="158"/>
        <v>857.33938805838636</v>
      </c>
      <c r="V29" s="40">
        <f t="shared" si="158"/>
        <v>857.40985720541232</v>
      </c>
      <c r="W29" s="40">
        <f t="shared" si="158"/>
        <v>857.48033214466102</v>
      </c>
      <c r="X29" s="40">
        <f t="shared" si="158"/>
        <v>857.55081287660857</v>
      </c>
      <c r="Y29" s="40">
        <f t="shared" si="158"/>
        <v>857.62129940173111</v>
      </c>
      <c r="Z29" s="40">
        <f t="shared" si="158"/>
        <v>857.69179172050463</v>
      </c>
      <c r="AA29" s="40">
        <f t="shared" si="158"/>
        <v>857.76228983340548</v>
      </c>
      <c r="AB29" s="40">
        <f t="shared" si="158"/>
        <v>857.83279374090989</v>
      </c>
      <c r="AC29" s="40">
        <f t="shared" si="158"/>
        <v>857.90330344349422</v>
      </c>
      <c r="AD29" s="40">
        <f t="shared" si="158"/>
        <v>857.97381894163482</v>
      </c>
      <c r="AE29" s="40">
        <f t="shared" si="158"/>
        <v>858.04434023580791</v>
      </c>
      <c r="AF29" s="40">
        <f t="shared" si="158"/>
        <v>858.11486732648984</v>
      </c>
      <c r="AG29" s="40">
        <f t="shared" ref="AG29:BJ29" si="159">AG15/(EXP(AG16*AG17))</f>
        <v>728.09868743079437</v>
      </c>
      <c r="AH29" s="40">
        <f t="shared" si="159"/>
        <v>621.17613990797042</v>
      </c>
      <c r="AI29" s="40">
        <f t="shared" si="159"/>
        <v>532.86718812040385</v>
      </c>
      <c r="AJ29" s="40">
        <f t="shared" si="159"/>
        <v>459.62420107375391</v>
      </c>
      <c r="AK29" s="40">
        <f t="shared" si="159"/>
        <v>398.62679956978081</v>
      </c>
      <c r="AL29" s="40">
        <f t="shared" si="159"/>
        <v>347.6240327763976</v>
      </c>
      <c r="AM29" s="40">
        <f t="shared" si="159"/>
        <v>304.8125119392991</v>
      </c>
      <c r="AN29" s="40">
        <f t="shared" si="159"/>
        <v>268.74196119451489</v>
      </c>
      <c r="AO29" s="40">
        <f t="shared" si="159"/>
        <v>238.24174983152682</v>
      </c>
      <c r="AP29" s="40">
        <f t="shared" si="159"/>
        <v>212.36353893459329</v>
      </c>
      <c r="AQ29" s="40">
        <f t="shared" si="159"/>
        <v>190.33634862980892</v>
      </c>
      <c r="AR29" s="40">
        <f t="shared" si="159"/>
        <v>171.53123285375693</v>
      </c>
      <c r="AS29" s="40">
        <f t="shared" si="159"/>
        <v>155.43341189536477</v>
      </c>
      <c r="AT29" s="40">
        <f t="shared" si="159"/>
        <v>141.62021430103115</v>
      </c>
      <c r="AU29" s="40">
        <f t="shared" si="159"/>
        <v>129.74355992674634</v>
      </c>
      <c r="AV29" s="40">
        <f t="shared" si="159"/>
        <v>119.51600521983771</v>
      </c>
      <c r="AW29" s="40">
        <f t="shared" si="159"/>
        <v>110.69959269075248</v>
      </c>
      <c r="AX29" s="40">
        <f t="shared" si="159"/>
        <v>103.09691574327935</v>
      </c>
      <c r="AY29" s="40">
        <f t="shared" si="159"/>
        <v>96.543940096972491</v>
      </c>
      <c r="AZ29" s="40">
        <f t="shared" si="159"/>
        <v>90.904223357309448</v>
      </c>
      <c r="BA29" s="40">
        <f t="shared" si="159"/>
        <v>86.064251942631671</v>
      </c>
      <c r="BB29" s="40">
        <f t="shared" si="159"/>
        <v>81.929674906297748</v>
      </c>
      <c r="BC29" s="40">
        <f t="shared" si="159"/>
        <v>78.422261248168738</v>
      </c>
      <c r="BD29" s="40">
        <f t="shared" si="159"/>
        <v>75.477444172769907</v>
      </c>
      <c r="BE29" s="40">
        <f t="shared" si="159"/>
        <v>73.04234477548043</v>
      </c>
      <c r="BF29" s="40">
        <f t="shared" si="159"/>
        <v>71.074190628294716</v>
      </c>
      <c r="BG29" s="40">
        <f t="shared" si="159"/>
        <v>69.539063085671657</v>
      </c>
      <c r="BH29" s="40">
        <f t="shared" si="159"/>
        <v>68.410921920239986</v>
      </c>
      <c r="BI29" s="40">
        <f t="shared" si="159"/>
        <v>67.670867975163134</v>
      </c>
      <c r="BJ29" s="40">
        <f t="shared" si="159"/>
        <v>67.306614557224137</v>
      </c>
      <c r="BK29" s="40">
        <f t="shared" ref="BK29:CN29" si="160">BK15/(EXP(BK16*BK17))</f>
        <v>67.312146835086452</v>
      </c>
      <c r="BL29" s="40">
        <f t="shared" si="160"/>
        <v>67.687555999952195</v>
      </c>
      <c r="BM29" s="40">
        <f t="shared" si="160"/>
        <v>68.439041775398124</v>
      </c>
      <c r="BN29" s="40">
        <f t="shared" si="160"/>
        <v>69.579083373275068</v>
      </c>
      <c r="BO29" s="40">
        <f t="shared" si="160"/>
        <v>71.126785507480861</v>
      </c>
      <c r="BP29" s="40">
        <f t="shared" si="160"/>
        <v>73.108412921719832</v>
      </c>
      <c r="BQ29" s="40">
        <f t="shared" si="160"/>
        <v>75.558134405703498</v>
      </c>
      <c r="BR29" s="40">
        <f t="shared" si="160"/>
        <v>78.519005852620523</v>
      </c>
      <c r="BS29" s="40">
        <f t="shared" si="160"/>
        <v>82.044232000704554</v>
      </c>
      <c r="BT29" s="40">
        <f t="shared" si="160"/>
        <v>86.198758649594197</v>
      </c>
      <c r="BU29" s="40">
        <f t="shared" si="160"/>
        <v>91.061262024885067</v>
      </c>
      <c r="BV29" s="40">
        <f t="shared" si="160"/>
        <v>96.726620435401458</v>
      </c>
      <c r="BW29" s="40">
        <f t="shared" si="160"/>
        <v>103.3089765168786</v>
      </c>
      <c r="BX29" s="40">
        <f t="shared" si="160"/>
        <v>110.94552758629362</v>
      </c>
      <c r="BY29" s="40">
        <f t="shared" si="160"/>
        <v>119.80121876270114</v>
      </c>
      <c r="BZ29" s="40">
        <f t="shared" si="160"/>
        <v>130.07456091532228</v>
      </c>
      <c r="CA29" s="40">
        <f t="shared" si="160"/>
        <v>142.00485628423522</v>
      </c>
      <c r="CB29" s="40">
        <f t="shared" si="160"/>
        <v>155.88119286738797</v>
      </c>
      <c r="CC29" s="40">
        <f t="shared" si="160"/>
        <v>172.05366976880717</v>
      </c>
      <c r="CD29" s="40">
        <f t="shared" si="160"/>
        <v>190.94744679236476</v>
      </c>
      <c r="CE29" s="40">
        <f t="shared" si="160"/>
        <v>213.08038212321003</v>
      </c>
      <c r="CF29" s="40">
        <f t="shared" si="160"/>
        <v>239.08524460122257</v>
      </c>
      <c r="CG29" s="40">
        <f t="shared" si="160"/>
        <v>269.73777875646385</v>
      </c>
      <c r="CH29" s="40">
        <f t="shared" si="160"/>
        <v>305.9922841193486</v>
      </c>
      <c r="CI29" s="40">
        <f t="shared" si="160"/>
        <v>349.02687586063627</v>
      </c>
      <c r="CJ29" s="40">
        <f t="shared" si="160"/>
        <v>400.30126278287599</v>
      </c>
      <c r="CK29" s="40">
        <f t="shared" si="160"/>
        <v>461.63076694059896</v>
      </c>
      <c r="CL29" s="40">
        <f t="shared" si="160"/>
        <v>535.28149267103754</v>
      </c>
      <c r="CM29" s="40">
        <f t="shared" si="160"/>
        <v>624.09313520338651</v>
      </c>
      <c r="CN29" s="40">
        <f t="shared" si="160"/>
        <v>731.63804215428877</v>
      </c>
    </row>
    <row r="30" spans="2:92" x14ac:dyDescent="0.45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</row>
    <row r="32" spans="2:92" x14ac:dyDescent="0.45">
      <c r="B32" s="3" t="s">
        <v>19</v>
      </c>
    </row>
    <row r="33" spans="2:92" x14ac:dyDescent="0.45">
      <c r="B33" t="s">
        <v>14</v>
      </c>
      <c r="C33" s="58">
        <f t="shared" ref="C33:AF33" si="161">(C14*C26)-(C29*C28)</f>
        <v>376.04365692685747</v>
      </c>
      <c r="D33" s="58">
        <f t="shared" si="161"/>
        <v>392.95479444571663</v>
      </c>
      <c r="E33" s="58">
        <f t="shared" si="161"/>
        <v>395.51878854363088</v>
      </c>
      <c r="F33" s="58">
        <f t="shared" si="161"/>
        <v>336.57706873385655</v>
      </c>
      <c r="G33" s="58">
        <f t="shared" si="161"/>
        <v>357.87940760803428</v>
      </c>
      <c r="H33" s="58">
        <f t="shared" si="161"/>
        <v>301.02100226864627</v>
      </c>
      <c r="I33" s="58">
        <f t="shared" si="161"/>
        <v>351.59422200218478</v>
      </c>
      <c r="J33" s="58">
        <f t="shared" si="161"/>
        <v>398.92988785394289</v>
      </c>
      <c r="K33" s="58">
        <f t="shared" si="161"/>
        <v>351.14733681951577</v>
      </c>
      <c r="L33" s="58">
        <f t="shared" si="161"/>
        <v>332.70059796424937</v>
      </c>
      <c r="M33" s="58">
        <f t="shared" si="161"/>
        <v>330.74569778373109</v>
      </c>
      <c r="N33" s="58">
        <f t="shared" si="161"/>
        <v>353.39720983611824</v>
      </c>
      <c r="O33" s="58">
        <f t="shared" si="161"/>
        <v>357.2374779859208</v>
      </c>
      <c r="P33" s="58">
        <f t="shared" si="161"/>
        <v>254.18858555798624</v>
      </c>
      <c r="Q33" s="58">
        <f t="shared" si="161"/>
        <v>314.58773272211238</v>
      </c>
      <c r="R33" s="58">
        <f t="shared" si="161"/>
        <v>307.18154181259843</v>
      </c>
      <c r="S33" s="58">
        <f t="shared" si="161"/>
        <v>262.65096320053647</v>
      </c>
      <c r="T33" s="58">
        <f t="shared" si="161"/>
        <v>252.2917772458859</v>
      </c>
      <c r="U33" s="58">
        <f t="shared" si="161"/>
        <v>214.10343302530327</v>
      </c>
      <c r="V33" s="58">
        <f t="shared" si="161"/>
        <v>171.4648619616612</v>
      </c>
      <c r="W33" s="58">
        <f t="shared" si="161"/>
        <v>164.3880469831671</v>
      </c>
      <c r="X33" s="58">
        <f t="shared" si="161"/>
        <v>116.64602167826251</v>
      </c>
      <c r="Y33" s="58">
        <f t="shared" si="161"/>
        <v>121.43467751279672</v>
      </c>
      <c r="Z33" s="58">
        <f t="shared" si="161"/>
        <v>198.36335706158059</v>
      </c>
      <c r="AA33" s="58">
        <f t="shared" si="161"/>
        <v>174.00790075361931</v>
      </c>
      <c r="AB33" s="58">
        <f t="shared" si="161"/>
        <v>109.96111220995272</v>
      </c>
      <c r="AC33" s="58">
        <f t="shared" si="161"/>
        <v>154.06959171104046</v>
      </c>
      <c r="AD33" s="58">
        <f t="shared" si="161"/>
        <v>147.07132945804165</v>
      </c>
      <c r="AE33" s="58">
        <f t="shared" si="161"/>
        <v>181.75988259206281</v>
      </c>
      <c r="AF33" s="58">
        <f t="shared" si="161"/>
        <v>135.91732307795007</v>
      </c>
      <c r="AG33" s="58">
        <f t="shared" ref="AG33:BJ33" si="162">(AG14*AG26)-(AG29*AG28)</f>
        <v>192.80442649803933</v>
      </c>
      <c r="AH33" s="58">
        <f t="shared" si="162"/>
        <v>294.60994310809167</v>
      </c>
      <c r="AI33" s="58">
        <f t="shared" si="162"/>
        <v>346.2541855373218</v>
      </c>
      <c r="AJ33" s="58">
        <f t="shared" si="162"/>
        <v>391.11299796909987</v>
      </c>
      <c r="AK33" s="58">
        <f t="shared" si="162"/>
        <v>541.95223583009863</v>
      </c>
      <c r="AL33" s="58">
        <f t="shared" si="162"/>
        <v>582.46861372730132</v>
      </c>
      <c r="AM33" s="58">
        <f t="shared" si="162"/>
        <v>649.27781996832448</v>
      </c>
      <c r="AN33" s="58">
        <f t="shared" si="162"/>
        <v>700.00803975961821</v>
      </c>
      <c r="AO33" s="58">
        <f t="shared" si="162"/>
        <v>728.05825017436439</v>
      </c>
      <c r="AP33" s="58">
        <f t="shared" si="162"/>
        <v>793.38646106540671</v>
      </c>
      <c r="AQ33" s="58">
        <f t="shared" si="162"/>
        <v>762.433651370191</v>
      </c>
      <c r="AR33" s="58">
        <f t="shared" si="162"/>
        <v>733.34876714624306</v>
      </c>
      <c r="AS33" s="58">
        <f t="shared" si="162"/>
        <v>775.55658810463524</v>
      </c>
      <c r="AT33" s="58">
        <f t="shared" si="162"/>
        <v>777.58978569896885</v>
      </c>
      <c r="AU33" s="58">
        <f t="shared" si="162"/>
        <v>769.2064400732537</v>
      </c>
      <c r="AV33" s="58">
        <f t="shared" si="162"/>
        <v>732.78399478016229</v>
      </c>
      <c r="AW33" s="58">
        <f t="shared" si="162"/>
        <v>800.59040730924744</v>
      </c>
      <c r="AX33" s="58">
        <f t="shared" si="162"/>
        <v>770.19308425672057</v>
      </c>
      <c r="AY33" s="58">
        <f t="shared" si="162"/>
        <v>754.20605990302749</v>
      </c>
      <c r="AZ33" s="58">
        <f t="shared" si="162"/>
        <v>768.21577664269057</v>
      </c>
      <c r="BA33" s="58">
        <f t="shared" si="162"/>
        <v>720.51574805736834</v>
      </c>
      <c r="BB33" s="58">
        <f t="shared" si="162"/>
        <v>670.51032509370225</v>
      </c>
      <c r="BC33" s="58">
        <f t="shared" si="162"/>
        <v>721.60773875183122</v>
      </c>
      <c r="BD33" s="58">
        <f t="shared" si="162"/>
        <v>776.33255582723007</v>
      </c>
      <c r="BE33" s="58">
        <f t="shared" si="162"/>
        <v>784.3476552245196</v>
      </c>
      <c r="BF33" s="58">
        <f t="shared" si="162"/>
        <v>816.60580937170528</v>
      </c>
      <c r="BG33" s="58">
        <f t="shared" si="162"/>
        <v>826.70093691432839</v>
      </c>
      <c r="BH33" s="58">
        <f t="shared" si="162"/>
        <v>747.79907807976008</v>
      </c>
      <c r="BI33" s="58">
        <f t="shared" si="162"/>
        <v>781.13913202483684</v>
      </c>
      <c r="BJ33" s="58">
        <f t="shared" si="162"/>
        <v>803.43338544277583</v>
      </c>
      <c r="BK33" s="58">
        <f t="shared" ref="BK33:CN33" si="163">(BK14*BK26)-(BK29*BK28)</f>
        <v>777.9078531649136</v>
      </c>
      <c r="BL33" s="58">
        <f t="shared" si="163"/>
        <v>808.38244400004783</v>
      </c>
      <c r="BM33" s="58">
        <f t="shared" si="163"/>
        <v>841.26095822460195</v>
      </c>
      <c r="BN33" s="58">
        <f t="shared" si="163"/>
        <v>819.09091662672495</v>
      </c>
      <c r="BO33" s="58">
        <f t="shared" si="163"/>
        <v>828.11321449251909</v>
      </c>
      <c r="BP33" s="58">
        <f t="shared" si="163"/>
        <v>800.4815870782802</v>
      </c>
      <c r="BQ33" s="58">
        <f t="shared" si="163"/>
        <v>804.17186559429649</v>
      </c>
      <c r="BR33" s="58">
        <f t="shared" si="163"/>
        <v>790.05099414737947</v>
      </c>
      <c r="BS33" s="58">
        <f t="shared" si="163"/>
        <v>831.13576799929535</v>
      </c>
      <c r="BT33" s="58">
        <f t="shared" si="163"/>
        <v>818.22124135040576</v>
      </c>
      <c r="BU33" s="58">
        <f t="shared" si="163"/>
        <v>794.21873797511489</v>
      </c>
      <c r="BV33" s="58">
        <f t="shared" si="163"/>
        <v>791.15337956459848</v>
      </c>
      <c r="BW33" s="58">
        <f t="shared" si="163"/>
        <v>768.32102348312139</v>
      </c>
      <c r="BX33" s="58">
        <f t="shared" si="163"/>
        <v>752.21447241370629</v>
      </c>
      <c r="BY33" s="58">
        <f t="shared" si="163"/>
        <v>748.34878123729879</v>
      </c>
      <c r="BZ33" s="58">
        <f t="shared" si="163"/>
        <v>742.72543908467765</v>
      </c>
      <c r="CA33" s="58">
        <f t="shared" si="163"/>
        <v>727.41514371576477</v>
      </c>
      <c r="CB33" s="58">
        <f t="shared" si="163"/>
        <v>734.75880713261199</v>
      </c>
      <c r="CC33" s="58">
        <f t="shared" si="163"/>
        <v>731.19633023119286</v>
      </c>
      <c r="CD33" s="58">
        <f t="shared" si="163"/>
        <v>740.8525532076352</v>
      </c>
      <c r="CE33" s="58">
        <f t="shared" si="163"/>
        <v>714.36961787679002</v>
      </c>
      <c r="CF33" s="58">
        <f t="shared" si="163"/>
        <v>695.61475539877745</v>
      </c>
      <c r="CG33" s="58">
        <f t="shared" si="163"/>
        <v>636.91222124353612</v>
      </c>
      <c r="CH33" s="58">
        <f t="shared" si="163"/>
        <v>603.73771588065142</v>
      </c>
      <c r="CI33" s="58">
        <f t="shared" si="163"/>
        <v>541.3231241393637</v>
      </c>
      <c r="CJ33" s="58">
        <f t="shared" si="163"/>
        <v>469.958737217124</v>
      </c>
      <c r="CK33" s="58">
        <f t="shared" si="163"/>
        <v>410.159233059401</v>
      </c>
      <c r="CL33" s="58">
        <f t="shared" si="163"/>
        <v>307.33850732896246</v>
      </c>
      <c r="CM33" s="58">
        <f t="shared" si="163"/>
        <v>219.64686479661361</v>
      </c>
      <c r="CN33" s="58">
        <f t="shared" si="163"/>
        <v>118.48195787899681</v>
      </c>
    </row>
    <row r="34" spans="2:92" x14ac:dyDescent="0.45">
      <c r="B34" s="32" t="s">
        <v>15</v>
      </c>
      <c r="C34" s="59">
        <f t="shared" ref="C34:AF34" si="164">C33-C14+C29</f>
        <v>7.5590266350218371E-2</v>
      </c>
      <c r="D34" s="59">
        <f t="shared" si="164"/>
        <v>4.709275359368803E-2</v>
      </c>
      <c r="E34" s="59">
        <f t="shared" si="164"/>
        <v>3.1457603551871216E-2</v>
      </c>
      <c r="F34" s="59">
        <f t="shared" si="164"/>
        <v>0.16011432995662744</v>
      </c>
      <c r="G34" s="59">
        <f t="shared" si="164"/>
        <v>0.63283552492418949</v>
      </c>
      <c r="H34" s="59">
        <f t="shared" si="164"/>
        <v>1.0548182914117206</v>
      </c>
      <c r="I34" s="59">
        <f t="shared" si="164"/>
        <v>1.5784319163874443</v>
      </c>
      <c r="J34" s="59">
        <f t="shared" si="164"/>
        <v>0.41449744562009982</v>
      </c>
      <c r="K34" s="59">
        <f t="shared" si="164"/>
        <v>0.69235187517983832</v>
      </c>
      <c r="L34" s="59">
        <f t="shared" si="164"/>
        <v>1.1860242708886517</v>
      </c>
      <c r="M34" s="59">
        <f t="shared" si="164"/>
        <v>1.6515411288096402</v>
      </c>
      <c r="N34" s="59">
        <f t="shared" si="164"/>
        <v>1.0634760075755594</v>
      </c>
      <c r="O34" s="59">
        <f t="shared" si="164"/>
        <v>0.88417277217229184</v>
      </c>
      <c r="P34" s="59">
        <f t="shared" si="164"/>
        <v>4.7557147479230935</v>
      </c>
      <c r="Q34" s="59">
        <f t="shared" si="164"/>
        <v>5.2853021051017777</v>
      </c>
      <c r="R34" s="59">
        <f t="shared" si="164"/>
        <v>3.2495571784830872</v>
      </c>
      <c r="S34" s="59">
        <f t="shared" si="164"/>
        <v>5.5694303396350051</v>
      </c>
      <c r="T34" s="59">
        <f t="shared" si="164"/>
        <v>10.33070194899301</v>
      </c>
      <c r="U34" s="59">
        <f t="shared" si="164"/>
        <v>14.552821083689537</v>
      </c>
      <c r="V34" s="59">
        <f t="shared" si="164"/>
        <v>32.644719167073504</v>
      </c>
      <c r="W34" s="59">
        <f t="shared" si="164"/>
        <v>36.928379127828066</v>
      </c>
      <c r="X34" s="59">
        <f t="shared" si="164"/>
        <v>64.27683455487113</v>
      </c>
      <c r="Y34" s="59">
        <f t="shared" si="164"/>
        <v>79.835976914527805</v>
      </c>
      <c r="Z34" s="59">
        <f t="shared" si="164"/>
        <v>52.705148782085189</v>
      </c>
      <c r="AA34" s="59">
        <f t="shared" si="164"/>
        <v>33.760190587024795</v>
      </c>
      <c r="AB34" s="59">
        <f t="shared" si="164"/>
        <v>59.953905950862577</v>
      </c>
      <c r="AC34" s="59">
        <f t="shared" si="164"/>
        <v>65.54289515453479</v>
      </c>
      <c r="AD34" s="59">
        <f t="shared" si="164"/>
        <v>64.495148399676509</v>
      </c>
      <c r="AE34" s="59">
        <f t="shared" si="164"/>
        <v>54.40422282787074</v>
      </c>
      <c r="AF34" s="59">
        <f t="shared" si="164"/>
        <v>38.982190404439962</v>
      </c>
      <c r="AG34" s="59">
        <f t="shared" ref="AG34" si="165">AG33-AG14+AG29</f>
        <v>24.123113928833732</v>
      </c>
      <c r="AH34" s="59">
        <f t="shared" ref="AH34" si="166">AH33-AH14+AH29</f>
        <v>7.6760830160620799</v>
      </c>
      <c r="AI34" s="59">
        <f t="shared" ref="AI34" si="167">AI33-AI14+AI29</f>
        <v>2.3513736577256168</v>
      </c>
      <c r="AJ34" s="59">
        <f t="shared" ref="AJ34" si="168">AJ33-AJ14+AJ29</f>
        <v>1.8171990428538152</v>
      </c>
      <c r="AK34" s="59">
        <f t="shared" ref="AK34" si="169">AK33-AK14+AK29</f>
        <v>6.9035399879453507E-2</v>
      </c>
      <c r="AL34" s="59">
        <f t="shared" ref="AL34" si="170">AL33-AL14+AL29</f>
        <v>2.6465036988838619E-3</v>
      </c>
      <c r="AM34" s="59">
        <f t="shared" ref="AM34" si="171">AM33-AM14+AM29</f>
        <v>3.3190762354706749E-4</v>
      </c>
      <c r="AN34" s="59">
        <f t="shared" ref="AN34" si="172">AN33-AN14+AN29</f>
        <v>9.5413309963987558E-7</v>
      </c>
      <c r="AO34" s="59">
        <f t="shared" ref="AO34" si="173">AO33-AO14+AO29</f>
        <v>5.8912519307341427E-9</v>
      </c>
      <c r="AP34" s="59">
        <f t="shared" ref="AP34" si="174">AP33-AP14+AP29</f>
        <v>0</v>
      </c>
      <c r="AQ34" s="59">
        <f t="shared" ref="AQ34" si="175">AQ33-AQ14+AQ29</f>
        <v>0</v>
      </c>
      <c r="AR34" s="59">
        <f t="shared" ref="AR34" si="176">AR33-AR14+AR29</f>
        <v>0</v>
      </c>
      <c r="AS34" s="59">
        <f t="shared" ref="AS34" si="177">AS33-AS14+AS29</f>
        <v>0</v>
      </c>
      <c r="AT34" s="59">
        <f t="shared" ref="AT34" si="178">AT33-AT14+AT29</f>
        <v>0</v>
      </c>
      <c r="AU34" s="59">
        <f t="shared" ref="AU34" si="179">AU33-AU14+AU29</f>
        <v>0</v>
      </c>
      <c r="AV34" s="59">
        <f t="shared" ref="AV34" si="180">AV33-AV14+AV29</f>
        <v>0</v>
      </c>
      <c r="AW34" s="59">
        <f t="shared" ref="AW34" si="181">AW33-AW14+AW29</f>
        <v>0</v>
      </c>
      <c r="AX34" s="59">
        <f t="shared" ref="AX34" si="182">AX33-AX14+AX29</f>
        <v>0</v>
      </c>
      <c r="AY34" s="59">
        <f t="shared" ref="AY34" si="183">AY33-AY14+AY29</f>
        <v>0</v>
      </c>
      <c r="AZ34" s="59">
        <f t="shared" ref="AZ34" si="184">AZ33-AZ14+AZ29</f>
        <v>0</v>
      </c>
      <c r="BA34" s="59">
        <f t="shared" ref="BA34" si="185">BA33-BA14+BA29</f>
        <v>0</v>
      </c>
      <c r="BB34" s="59">
        <f t="shared" ref="BB34" si="186">BB33-BB14+BB29</f>
        <v>0</v>
      </c>
      <c r="BC34" s="59">
        <f t="shared" ref="BC34" si="187">BC33-BC14+BC29</f>
        <v>0</v>
      </c>
      <c r="BD34" s="59">
        <f t="shared" ref="BD34" si="188">BD33-BD14+BD29</f>
        <v>0</v>
      </c>
      <c r="BE34" s="59">
        <f t="shared" ref="BE34" si="189">BE33-BE14+BE29</f>
        <v>0</v>
      </c>
      <c r="BF34" s="59">
        <f t="shared" ref="BF34" si="190">BF33-BF14+BF29</f>
        <v>0</v>
      </c>
      <c r="BG34" s="59">
        <f t="shared" ref="BG34" si="191">BG33-BG14+BG29</f>
        <v>0</v>
      </c>
      <c r="BH34" s="59">
        <f t="shared" ref="BH34" si="192">BH33-BH14+BH29</f>
        <v>0</v>
      </c>
      <c r="BI34" s="59">
        <f t="shared" ref="BI34" si="193">BI33-BI14+BI29</f>
        <v>0</v>
      </c>
      <c r="BJ34" s="59">
        <f t="shared" ref="BJ34" si="194">BJ33-BJ14+BJ29</f>
        <v>0</v>
      </c>
      <c r="BK34" s="59">
        <f t="shared" ref="BK34" si="195">BK33-BK14+BK29</f>
        <v>0</v>
      </c>
      <c r="BL34" s="59">
        <f t="shared" ref="BL34" si="196">BL33-BL14+BL29</f>
        <v>0</v>
      </c>
      <c r="BM34" s="59">
        <f t="shared" ref="BM34" si="197">BM33-BM14+BM29</f>
        <v>0</v>
      </c>
      <c r="BN34" s="59">
        <f t="shared" ref="BN34" si="198">BN33-BN14+BN29</f>
        <v>0</v>
      </c>
      <c r="BO34" s="59">
        <f t="shared" ref="BO34" si="199">BO33-BO14+BO29</f>
        <v>0</v>
      </c>
      <c r="BP34" s="59">
        <f t="shared" ref="BP34" si="200">BP33-BP14+BP29</f>
        <v>0</v>
      </c>
      <c r="BQ34" s="59">
        <f t="shared" ref="BQ34" si="201">BQ33-BQ14+BQ29</f>
        <v>0</v>
      </c>
      <c r="BR34" s="59">
        <f t="shared" ref="BR34" si="202">BR33-BR14+BR29</f>
        <v>0</v>
      </c>
      <c r="BS34" s="59">
        <f t="shared" ref="BS34" si="203">BS33-BS14+BS29</f>
        <v>0</v>
      </c>
      <c r="BT34" s="59">
        <f t="shared" ref="BT34" si="204">BT33-BT14+BT29</f>
        <v>0</v>
      </c>
      <c r="BU34" s="59">
        <f t="shared" ref="BU34" si="205">BU33-BU14+BU29</f>
        <v>0</v>
      </c>
      <c r="BV34" s="59">
        <f t="shared" ref="BV34" si="206">BV33-BV14+BV29</f>
        <v>0</v>
      </c>
      <c r="BW34" s="59">
        <f t="shared" ref="BW34" si="207">BW33-BW14+BW29</f>
        <v>0</v>
      </c>
      <c r="BX34" s="59">
        <f t="shared" ref="BX34" si="208">BX33-BX14+BX29</f>
        <v>0</v>
      </c>
      <c r="BY34" s="59">
        <f t="shared" ref="BY34" si="209">BY33-BY14+BY29</f>
        <v>0</v>
      </c>
      <c r="BZ34" s="59">
        <f t="shared" ref="BZ34" si="210">BZ33-BZ14+BZ29</f>
        <v>0</v>
      </c>
      <c r="CA34" s="59">
        <f t="shared" ref="CA34" si="211">CA33-CA14+CA29</f>
        <v>0</v>
      </c>
      <c r="CB34" s="59">
        <f t="shared" ref="CB34" si="212">CB33-CB14+CB29</f>
        <v>0</v>
      </c>
      <c r="CC34" s="59">
        <f t="shared" ref="CC34" si="213">CC33-CC14+CC29</f>
        <v>0</v>
      </c>
      <c r="CD34" s="59">
        <f t="shared" ref="CD34" si="214">CD33-CD14+CD29</f>
        <v>0</v>
      </c>
      <c r="CE34" s="59">
        <f t="shared" ref="CE34" si="215">CE33-CE14+CE29</f>
        <v>0</v>
      </c>
      <c r="CF34" s="59">
        <f t="shared" ref="CF34" si="216">CF33-CF14+CF29</f>
        <v>0</v>
      </c>
      <c r="CG34" s="59">
        <f t="shared" ref="CG34" si="217">CG33-CG14+CG29</f>
        <v>0</v>
      </c>
      <c r="CH34" s="59">
        <f t="shared" ref="CH34" si="218">CH33-CH14+CH29</f>
        <v>0</v>
      </c>
      <c r="CI34" s="59">
        <f t="shared" ref="CI34" si="219">CI33-CI14+CI29</f>
        <v>0</v>
      </c>
      <c r="CJ34" s="59">
        <f t="shared" ref="CJ34" si="220">CJ33-CJ14+CJ29</f>
        <v>0</v>
      </c>
      <c r="CK34" s="59">
        <f t="shared" ref="CK34" si="221">CK33-CK14+CK29</f>
        <v>0</v>
      </c>
      <c r="CL34" s="59">
        <f t="shared" ref="CL34" si="222">CL33-CL14+CL29</f>
        <v>0</v>
      </c>
      <c r="CM34" s="59">
        <f t="shared" ref="CM34" si="223">CM33-CM14+CM29</f>
        <v>0</v>
      </c>
      <c r="CN34" s="59">
        <f t="shared" ref="CN34" si="224">CN33-CN14+CN29</f>
        <v>3.3285573408647906E-8</v>
      </c>
    </row>
    <row r="35" spans="2:92" x14ac:dyDescent="0.45">
      <c r="B35" t="s">
        <v>46</v>
      </c>
      <c r="C35" s="60">
        <f t="shared" ref="C35" si="225">C34/$C$34</f>
        <v>1</v>
      </c>
      <c r="D35" s="60">
        <f t="shared" ref="D35:AF35" si="226">D34/$C$34</f>
        <v>0.62300023359491685</v>
      </c>
      <c r="E35" s="60">
        <f t="shared" si="226"/>
        <v>0.41615944844174158</v>
      </c>
      <c r="F35" s="60">
        <f t="shared" si="226"/>
        <v>2.1181871382063848</v>
      </c>
      <c r="G35" s="60">
        <f t="shared" si="226"/>
        <v>8.3719181778271548</v>
      </c>
      <c r="H35" s="60">
        <f t="shared" si="226"/>
        <v>13.954419561437003</v>
      </c>
      <c r="I35" s="60">
        <f t="shared" si="226"/>
        <v>20.881417576628031</v>
      </c>
      <c r="J35" s="60">
        <f t="shared" si="226"/>
        <v>5.4834764531677349</v>
      </c>
      <c r="K35" s="60">
        <f t="shared" si="226"/>
        <v>9.1592728615625276</v>
      </c>
      <c r="L35" s="60">
        <f t="shared" si="226"/>
        <v>15.69017187204587</v>
      </c>
      <c r="M35" s="60">
        <f t="shared" si="226"/>
        <v>21.848595177027963</v>
      </c>
      <c r="N35" s="60">
        <f t="shared" si="226"/>
        <v>14.068954363096871</v>
      </c>
      <c r="O35" s="60">
        <f t="shared" si="226"/>
        <v>11.69691304004431</v>
      </c>
      <c r="P35" s="60">
        <f t="shared" si="226"/>
        <v>62.914380085516854</v>
      </c>
      <c r="Q35" s="60">
        <f t="shared" si="226"/>
        <v>69.920405897425567</v>
      </c>
      <c r="R35" s="60">
        <f t="shared" si="226"/>
        <v>42.98909549316199</v>
      </c>
      <c r="S35" s="60">
        <f t="shared" si="226"/>
        <v>73.679199830189717</v>
      </c>
      <c r="T35" s="60">
        <f t="shared" si="226"/>
        <v>136.66709283877481</v>
      </c>
      <c r="U35" s="60">
        <f t="shared" si="226"/>
        <v>192.52242102527657</v>
      </c>
      <c r="V35" s="60">
        <f t="shared" si="226"/>
        <v>431.86405794400537</v>
      </c>
      <c r="W35" s="60">
        <f t="shared" si="226"/>
        <v>488.53352304296232</v>
      </c>
      <c r="X35" s="60">
        <f t="shared" si="226"/>
        <v>850.33216124770865</v>
      </c>
      <c r="Y35" s="60">
        <f t="shared" si="226"/>
        <v>1056.1674243167574</v>
      </c>
      <c r="Z35" s="60">
        <f t="shared" si="226"/>
        <v>697.24782471193043</v>
      </c>
      <c r="AA35" s="60">
        <f t="shared" si="226"/>
        <v>446.62087087522565</v>
      </c>
      <c r="AB35" s="60">
        <f t="shared" si="226"/>
        <v>793.14320276488058</v>
      </c>
      <c r="AC35" s="60">
        <f t="shared" si="226"/>
        <v>867.08115104221281</v>
      </c>
      <c r="AD35" s="60">
        <f t="shared" si="226"/>
        <v>853.22028236893743</v>
      </c>
      <c r="AE35" s="60">
        <f t="shared" si="226"/>
        <v>719.72524313923884</v>
      </c>
      <c r="AF35" s="60">
        <f t="shared" si="226"/>
        <v>515.70383710292811</v>
      </c>
      <c r="AG35" s="60">
        <f t="shared" ref="AG35:BJ35" si="227">AG34/$C$34</f>
        <v>319.12989718899229</v>
      </c>
      <c r="AH35" s="60">
        <f t="shared" si="227"/>
        <v>101.54856420928466</v>
      </c>
      <c r="AI35" s="60">
        <f t="shared" si="227"/>
        <v>31.106831226542226</v>
      </c>
      <c r="AJ35" s="60">
        <f t="shared" si="227"/>
        <v>24.040119589399563</v>
      </c>
      <c r="AK35" s="60">
        <f t="shared" si="227"/>
        <v>0.91328425222904475</v>
      </c>
      <c r="AL35" s="60">
        <f t="shared" si="227"/>
        <v>3.5011170441208751E-2</v>
      </c>
      <c r="AM35" s="60">
        <f t="shared" si="227"/>
        <v>4.3908778149993732E-3</v>
      </c>
      <c r="AN35" s="60">
        <f t="shared" si="227"/>
        <v>1.262243335959775E-5</v>
      </c>
      <c r="AO35" s="60">
        <f t="shared" si="227"/>
        <v>7.7936647338154579E-8</v>
      </c>
      <c r="AP35" s="60">
        <f t="shared" si="227"/>
        <v>0</v>
      </c>
      <c r="AQ35" s="60">
        <f t="shared" si="227"/>
        <v>0</v>
      </c>
      <c r="AR35" s="60">
        <f t="shared" si="227"/>
        <v>0</v>
      </c>
      <c r="AS35" s="60">
        <f t="shared" si="227"/>
        <v>0</v>
      </c>
      <c r="AT35" s="60">
        <f t="shared" si="227"/>
        <v>0</v>
      </c>
      <c r="AU35" s="60">
        <f t="shared" si="227"/>
        <v>0</v>
      </c>
      <c r="AV35" s="60">
        <f t="shared" si="227"/>
        <v>0</v>
      </c>
      <c r="AW35" s="60">
        <f t="shared" si="227"/>
        <v>0</v>
      </c>
      <c r="AX35" s="60">
        <f t="shared" si="227"/>
        <v>0</v>
      </c>
      <c r="AY35" s="60">
        <f t="shared" si="227"/>
        <v>0</v>
      </c>
      <c r="AZ35" s="60">
        <f t="shared" si="227"/>
        <v>0</v>
      </c>
      <c r="BA35" s="60">
        <f t="shared" si="227"/>
        <v>0</v>
      </c>
      <c r="BB35" s="60">
        <f t="shared" si="227"/>
        <v>0</v>
      </c>
      <c r="BC35" s="60">
        <f t="shared" si="227"/>
        <v>0</v>
      </c>
      <c r="BD35" s="60">
        <f t="shared" si="227"/>
        <v>0</v>
      </c>
      <c r="BE35" s="60">
        <f t="shared" si="227"/>
        <v>0</v>
      </c>
      <c r="BF35" s="60">
        <f t="shared" si="227"/>
        <v>0</v>
      </c>
      <c r="BG35" s="60">
        <f t="shared" si="227"/>
        <v>0</v>
      </c>
      <c r="BH35" s="60">
        <f t="shared" si="227"/>
        <v>0</v>
      </c>
      <c r="BI35" s="60">
        <f t="shared" si="227"/>
        <v>0</v>
      </c>
      <c r="BJ35" s="60">
        <f t="shared" si="227"/>
        <v>0</v>
      </c>
      <c r="BK35" s="60">
        <f t="shared" ref="BK35:CN35" si="228">BK34/$C$34</f>
        <v>0</v>
      </c>
      <c r="BL35" s="60">
        <f t="shared" si="228"/>
        <v>0</v>
      </c>
      <c r="BM35" s="60">
        <f t="shared" si="228"/>
        <v>0</v>
      </c>
      <c r="BN35" s="60">
        <f t="shared" si="228"/>
        <v>0</v>
      </c>
      <c r="BO35" s="60">
        <f t="shared" si="228"/>
        <v>0</v>
      </c>
      <c r="BP35" s="60">
        <f t="shared" si="228"/>
        <v>0</v>
      </c>
      <c r="BQ35" s="60">
        <f t="shared" si="228"/>
        <v>0</v>
      </c>
      <c r="BR35" s="60">
        <f t="shared" si="228"/>
        <v>0</v>
      </c>
      <c r="BS35" s="60">
        <f t="shared" si="228"/>
        <v>0</v>
      </c>
      <c r="BT35" s="60">
        <f t="shared" si="228"/>
        <v>0</v>
      </c>
      <c r="BU35" s="60">
        <f t="shared" si="228"/>
        <v>0</v>
      </c>
      <c r="BV35" s="60">
        <f t="shared" si="228"/>
        <v>0</v>
      </c>
      <c r="BW35" s="60">
        <f t="shared" si="228"/>
        <v>0</v>
      </c>
      <c r="BX35" s="60">
        <f t="shared" si="228"/>
        <v>0</v>
      </c>
      <c r="BY35" s="60">
        <f t="shared" si="228"/>
        <v>0</v>
      </c>
      <c r="BZ35" s="60">
        <f t="shared" si="228"/>
        <v>0</v>
      </c>
      <c r="CA35" s="60">
        <f t="shared" si="228"/>
        <v>0</v>
      </c>
      <c r="CB35" s="60">
        <f t="shared" si="228"/>
        <v>0</v>
      </c>
      <c r="CC35" s="60">
        <f t="shared" si="228"/>
        <v>0</v>
      </c>
      <c r="CD35" s="60">
        <f t="shared" si="228"/>
        <v>0</v>
      </c>
      <c r="CE35" s="60">
        <f t="shared" si="228"/>
        <v>0</v>
      </c>
      <c r="CF35" s="60">
        <f t="shared" si="228"/>
        <v>0</v>
      </c>
      <c r="CG35" s="60">
        <f t="shared" si="228"/>
        <v>0</v>
      </c>
      <c r="CH35" s="60">
        <f t="shared" si="228"/>
        <v>0</v>
      </c>
      <c r="CI35" s="60">
        <f t="shared" si="228"/>
        <v>0</v>
      </c>
      <c r="CJ35" s="60">
        <f t="shared" si="228"/>
        <v>0</v>
      </c>
      <c r="CK35" s="60">
        <f t="shared" si="228"/>
        <v>0</v>
      </c>
      <c r="CL35" s="60">
        <f t="shared" si="228"/>
        <v>0</v>
      </c>
      <c r="CM35" s="60">
        <f t="shared" si="228"/>
        <v>0</v>
      </c>
      <c r="CN35" s="60">
        <f t="shared" si="228"/>
        <v>4.4034205746057341E-7</v>
      </c>
    </row>
    <row r="36" spans="2:92" x14ac:dyDescent="0.45"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R36" s="7"/>
      <c r="AX36" s="6"/>
    </row>
    <row r="37" spans="2:92" x14ac:dyDescent="0.45"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R37" s="7"/>
      <c r="AX37" s="6"/>
    </row>
    <row r="38" spans="2:92" x14ac:dyDescent="0.45"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43" spans="2:92" x14ac:dyDescent="0.45">
      <c r="H43" s="6"/>
    </row>
    <row r="46" spans="2:92" x14ac:dyDescent="0.45">
      <c r="J46" s="4"/>
      <c r="K46" s="4"/>
      <c r="L46" s="4"/>
      <c r="M46" s="4"/>
      <c r="N46" s="4"/>
      <c r="O46" s="4"/>
      <c r="P46" s="5"/>
      <c r="Q46" s="5"/>
    </row>
    <row r="48" spans="2:92" x14ac:dyDescent="0.45">
      <c r="I48" s="4"/>
    </row>
    <row r="49" spans="9:9" x14ac:dyDescent="0.45">
      <c r="I49" s="4"/>
    </row>
    <row r="50" spans="9:9" x14ac:dyDescent="0.45">
      <c r="I50" s="4"/>
    </row>
    <row r="51" spans="9:9" x14ac:dyDescent="0.45">
      <c r="I51" s="4"/>
    </row>
    <row r="52" spans="9:9" x14ac:dyDescent="0.45">
      <c r="I52" s="4"/>
    </row>
    <row r="53" spans="9:9" x14ac:dyDescent="0.45">
      <c r="I53" s="4"/>
    </row>
    <row r="54" spans="9:9" x14ac:dyDescent="0.45">
      <c r="I54" s="4"/>
    </row>
    <row r="55" spans="9:9" x14ac:dyDescent="0.45">
      <c r="I55" s="4"/>
    </row>
    <row r="56" spans="9:9" x14ac:dyDescent="0.45">
      <c r="I56" s="4"/>
    </row>
  </sheetData>
  <conditionalFormatting sqref="J47:O5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0" verticalDpi="0" r:id="rId1"/>
  <ignoredErrors>
    <ignoredError sqref="D27:AF27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C9D6-9B89-43B0-9859-DDCD904A0F19}">
  <dimension ref="B2:CN56"/>
  <sheetViews>
    <sheetView showGridLines="0" zoomScale="70" zoomScaleNormal="70" workbookViewId="0">
      <selection activeCell="C4" sqref="C4"/>
    </sheetView>
  </sheetViews>
  <sheetFormatPr defaultRowHeight="14.25" x14ac:dyDescent="0.45"/>
  <cols>
    <col min="2" max="2" width="22.53125" bestFit="1" customWidth="1"/>
    <col min="3" max="3" width="12.46484375" bestFit="1" customWidth="1"/>
    <col min="4" max="24" width="10.06640625" bestFit="1" customWidth="1"/>
    <col min="25" max="25" width="12.06640625" customWidth="1"/>
    <col min="26" max="26" width="13.19921875" customWidth="1"/>
    <col min="27" max="40" width="11" bestFit="1" customWidth="1"/>
    <col min="41" max="45" width="9.9296875" bestFit="1" customWidth="1"/>
    <col min="46" max="59" width="11" bestFit="1" customWidth="1"/>
    <col min="60" max="62" width="9.9296875" bestFit="1" customWidth="1"/>
  </cols>
  <sheetData>
    <row r="2" spans="2:92" ht="18" x14ac:dyDescent="0.55000000000000004">
      <c r="B2" s="61" t="s">
        <v>35</v>
      </c>
      <c r="C2" s="61">
        <v>90</v>
      </c>
    </row>
    <row r="3" spans="2:92" ht="18" x14ac:dyDescent="0.55000000000000004">
      <c r="B3" s="61" t="s">
        <v>47</v>
      </c>
      <c r="C3" s="62">
        <v>0.7</v>
      </c>
      <c r="I3" s="36"/>
      <c r="J3" s="36"/>
      <c r="K3" s="36"/>
      <c r="L3" s="36"/>
      <c r="M3" s="36"/>
      <c r="N3" s="36"/>
      <c r="O3" s="35"/>
      <c r="P3" s="36"/>
      <c r="Q3" s="36"/>
      <c r="R3" s="36"/>
      <c r="S3" s="36"/>
      <c r="T3" s="36"/>
      <c r="U3" s="36"/>
      <c r="V3" s="36"/>
      <c r="W3" s="35"/>
      <c r="X3" s="36"/>
      <c r="Y3" s="35"/>
      <c r="Z3" s="35"/>
      <c r="AA3" s="35"/>
      <c r="AB3" s="35"/>
    </row>
    <row r="4" spans="2:92" ht="18" x14ac:dyDescent="0.55000000000000004">
      <c r="B4" s="61"/>
      <c r="C4" s="62"/>
      <c r="I4" s="36"/>
      <c r="J4" s="36"/>
      <c r="K4" s="36"/>
      <c r="L4" s="36"/>
      <c r="M4" s="36"/>
      <c r="N4" s="36"/>
      <c r="O4" s="35"/>
      <c r="P4" s="36"/>
      <c r="Q4" s="36"/>
      <c r="R4" s="36"/>
      <c r="S4" s="36"/>
      <c r="T4" s="36"/>
      <c r="U4" s="36"/>
      <c r="V4" s="36"/>
      <c r="W4" s="35"/>
      <c r="X4" s="36"/>
      <c r="Y4" s="35"/>
      <c r="Z4" s="35"/>
      <c r="AA4" s="35"/>
      <c r="AB4" s="35"/>
    </row>
    <row r="5" spans="2:92" ht="18" x14ac:dyDescent="0.55000000000000004">
      <c r="B5" s="61" t="s">
        <v>62</v>
      </c>
      <c r="C5" s="63">
        <v>42409</v>
      </c>
      <c r="I5" s="36"/>
      <c r="J5" s="36"/>
      <c r="K5" s="36"/>
      <c r="L5" s="36"/>
      <c r="M5" s="36"/>
      <c r="N5" s="36"/>
      <c r="O5" s="35"/>
      <c r="P5" s="36"/>
      <c r="Q5" s="36"/>
      <c r="R5" s="36"/>
      <c r="S5" s="36"/>
      <c r="T5" s="36"/>
      <c r="U5" s="36"/>
      <c r="V5" s="36"/>
      <c r="W5" s="35"/>
      <c r="X5" s="36"/>
      <c r="Y5" s="35"/>
      <c r="Z5" s="35"/>
      <c r="AA5" s="35"/>
      <c r="AB5" s="35"/>
    </row>
    <row r="6" spans="2:92" x14ac:dyDescent="0.45">
      <c r="C6" s="4"/>
      <c r="I6" s="36"/>
      <c r="J6" s="36"/>
      <c r="K6" s="36"/>
      <c r="L6" s="36"/>
      <c r="M6" s="36"/>
      <c r="N6" s="36"/>
      <c r="O6" s="35"/>
      <c r="P6" s="36"/>
      <c r="Q6" s="36"/>
      <c r="R6" s="36"/>
      <c r="S6" s="36"/>
      <c r="T6" s="36"/>
      <c r="U6" s="36"/>
      <c r="V6" s="36"/>
      <c r="W6" s="35"/>
      <c r="X6" s="36"/>
      <c r="Y6" s="35"/>
      <c r="Z6" s="35"/>
      <c r="AA6" s="35"/>
      <c r="AB6" s="35"/>
    </row>
    <row r="7" spans="2:92" x14ac:dyDescent="0.45"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R7" s="7"/>
      <c r="AX7" s="6"/>
    </row>
    <row r="8" spans="2:92" x14ac:dyDescent="0.45">
      <c r="B8" s="3" t="s">
        <v>33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5"/>
      <c r="Z8" s="35"/>
      <c r="AA8" s="35"/>
      <c r="AB8" s="35"/>
      <c r="AR8" s="7"/>
      <c r="AX8" s="6"/>
    </row>
    <row r="9" spans="2:92" x14ac:dyDescent="0.45">
      <c r="B9" s="3" t="s">
        <v>22</v>
      </c>
      <c r="C9" s="7">
        <f>C5</f>
        <v>42409</v>
      </c>
      <c r="D9" s="7" cm="1">
        <f t="array" ref="D9">INDEX(VIX_History!$A:$A,MATCH(C9,VIX_History!$A:$A,0)+1)</f>
        <v>42410</v>
      </c>
      <c r="E9" s="7" cm="1">
        <f t="array" ref="E9">INDEX(VIX_History!$A:$A,MATCH(D9,VIX_History!$A:$A,0)+1)</f>
        <v>42411</v>
      </c>
      <c r="F9" s="7" cm="1">
        <f t="array" ref="F9">INDEX(VIX_History!$A:$A,MATCH(E9,VIX_History!$A:$A,0)+1)</f>
        <v>42412</v>
      </c>
      <c r="G9" s="7" cm="1">
        <f t="array" ref="G9">INDEX(VIX_History!$A:$A,MATCH(F9,VIX_History!$A:$A,0)+1)</f>
        <v>42416</v>
      </c>
      <c r="H9" s="7" cm="1">
        <f t="array" ref="H9">INDEX(VIX_History!$A:$A,MATCH(G9,VIX_History!$A:$A,0)+1)</f>
        <v>42417</v>
      </c>
      <c r="I9" s="7" cm="1">
        <f t="array" ref="I9">INDEX(VIX_History!$A:$A,MATCH(H9,VIX_History!$A:$A,0)+1)</f>
        <v>42418</v>
      </c>
      <c r="J9" s="7" cm="1">
        <f t="array" ref="J9">INDEX(VIX_History!$A:$A,MATCH(I9,VIX_History!$A:$A,0)+1)</f>
        <v>42419</v>
      </c>
      <c r="K9" s="7" cm="1">
        <f t="array" ref="K9">INDEX(VIX_History!$A:$A,MATCH(J9,VIX_History!$A:$A,0)+1)</f>
        <v>42422</v>
      </c>
      <c r="L9" s="7" cm="1">
        <f t="array" ref="L9">INDEX(VIX_History!$A:$A,MATCH(K9,VIX_History!$A:$A,0)+1)</f>
        <v>42423</v>
      </c>
      <c r="M9" s="7" cm="1">
        <f t="array" ref="M9">INDEX(VIX_History!$A:$A,MATCH(L9,VIX_History!$A:$A,0)+1)</f>
        <v>42424</v>
      </c>
      <c r="N9" s="7" cm="1">
        <f t="array" ref="N9">INDEX(VIX_History!$A:$A,MATCH(M9,VIX_History!$A:$A,0)+1)</f>
        <v>42425</v>
      </c>
      <c r="O9" s="7" cm="1">
        <f t="array" ref="O9">INDEX(VIX_History!$A:$A,MATCH(N9,VIX_History!$A:$A,0)+1)</f>
        <v>42426</v>
      </c>
      <c r="P9" s="7" cm="1">
        <f t="array" ref="P9">INDEX(VIX_History!$A:$A,MATCH(O9,VIX_History!$A:$A,0)+1)</f>
        <v>42429</v>
      </c>
      <c r="Q9" s="7" cm="1">
        <f t="array" ref="Q9">INDEX(VIX_History!$A:$A,MATCH(P9,VIX_History!$A:$A,0)+1)</f>
        <v>42430</v>
      </c>
      <c r="R9" s="7" cm="1">
        <f t="array" ref="R9">INDEX(VIX_History!$A:$A,MATCH(Q9,VIX_History!$A:$A,0)+1)</f>
        <v>42431</v>
      </c>
      <c r="S9" s="7" cm="1">
        <f t="array" ref="S9">INDEX(VIX_History!$A:$A,MATCH(R9,VIX_History!$A:$A,0)+1)</f>
        <v>42432</v>
      </c>
      <c r="T9" s="7" cm="1">
        <f t="array" ref="T9">INDEX(VIX_History!$A:$A,MATCH(S9,VIX_History!$A:$A,0)+1)</f>
        <v>42433</v>
      </c>
      <c r="U9" s="7" cm="1">
        <f t="array" ref="U9">INDEX(VIX_History!$A:$A,MATCH(T9,VIX_History!$A:$A,0)+1)</f>
        <v>42436</v>
      </c>
      <c r="V9" s="7" cm="1">
        <f t="array" ref="V9">INDEX(VIX_History!$A:$A,MATCH(U9,VIX_History!$A:$A,0)+1)</f>
        <v>42437</v>
      </c>
      <c r="W9" s="7" cm="1">
        <f t="array" ref="W9">INDEX(VIX_History!$A:$A,MATCH(V9,VIX_History!$A:$A,0)+1)</f>
        <v>42438</v>
      </c>
      <c r="X9" s="7" cm="1">
        <f t="array" ref="X9">INDEX(VIX_History!$A:$A,MATCH(W9,VIX_History!$A:$A,0)+1)</f>
        <v>42439</v>
      </c>
      <c r="Y9" s="7" cm="1">
        <f t="array" ref="Y9">INDEX(VIX_History!$A:$A,MATCH(X9,VIX_History!$A:$A,0)+1)</f>
        <v>42440</v>
      </c>
      <c r="Z9" s="7" cm="1">
        <f t="array" ref="Z9">INDEX(VIX_History!$A:$A,MATCH(Y9,VIX_History!$A:$A,0)+1)</f>
        <v>42443</v>
      </c>
      <c r="AA9" s="7" cm="1">
        <f t="array" ref="AA9">INDEX(VIX_History!$A:$A,MATCH(Z9,VIX_History!$A:$A,0)+1)</f>
        <v>42444</v>
      </c>
      <c r="AB9" s="7" cm="1">
        <f t="array" ref="AB9">INDEX(VIX_History!$A:$A,MATCH(AA9,VIX_History!$A:$A,0)+1)</f>
        <v>42445</v>
      </c>
      <c r="AC9" s="7" cm="1">
        <f t="array" ref="AC9">INDEX(VIX_History!$A:$A,MATCH(AB9,VIX_History!$A:$A,0)+1)</f>
        <v>42446</v>
      </c>
      <c r="AD9" s="7" cm="1">
        <f t="array" ref="AD9">INDEX(VIX_History!$A:$A,MATCH(AC9,VIX_History!$A:$A,0)+1)</f>
        <v>42447</v>
      </c>
      <c r="AE9" s="7" cm="1">
        <f t="array" ref="AE9">INDEX(VIX_History!$A:$A,MATCH(AD9,VIX_History!$A:$A,0)+1)</f>
        <v>42450</v>
      </c>
      <c r="AF9" s="7" cm="1">
        <f t="array" ref="AF9">INDEX(VIX_History!$A:$A,MATCH(AE9,VIX_History!$A:$A,0)+1)</f>
        <v>42451</v>
      </c>
      <c r="AG9" s="7" cm="1">
        <f t="array" ref="AG9">INDEX(VIX_History!$A:$A,MATCH(AF9,VIX_History!$A:$A,0)+1)</f>
        <v>42452</v>
      </c>
      <c r="AH9" s="7" cm="1">
        <f t="array" ref="AH9">INDEX(VIX_History!$A:$A,MATCH(AG9,VIX_History!$A:$A,0)+1)</f>
        <v>42453</v>
      </c>
      <c r="AI9" s="7" cm="1">
        <f t="array" ref="AI9">INDEX(VIX_History!$A:$A,MATCH(AH9,VIX_History!$A:$A,0)+1)</f>
        <v>42457</v>
      </c>
      <c r="AJ9" s="7" cm="1">
        <f t="array" ref="AJ9">INDEX(VIX_History!$A:$A,MATCH(AI9,VIX_History!$A:$A,0)+1)</f>
        <v>42458</v>
      </c>
      <c r="AK9" s="7" cm="1">
        <f t="array" ref="AK9">INDEX(VIX_History!$A:$A,MATCH(AJ9,VIX_History!$A:$A,0)+1)</f>
        <v>42459</v>
      </c>
      <c r="AL9" s="7" cm="1">
        <f t="array" ref="AL9">INDEX(VIX_History!$A:$A,MATCH(AK9,VIX_History!$A:$A,0)+1)</f>
        <v>42460</v>
      </c>
      <c r="AM9" s="7" cm="1">
        <f t="array" ref="AM9">INDEX(VIX_History!$A:$A,MATCH(AL9,VIX_History!$A:$A,0)+1)</f>
        <v>42461</v>
      </c>
      <c r="AN9" s="7" cm="1">
        <f t="array" ref="AN9">INDEX(VIX_History!$A:$A,MATCH(AM9,VIX_History!$A:$A,0)+1)</f>
        <v>42464</v>
      </c>
      <c r="AO9" s="7" cm="1">
        <f t="array" ref="AO9">INDEX(VIX_History!$A:$A,MATCH(AN9,VIX_History!$A:$A,0)+1)</f>
        <v>42465</v>
      </c>
      <c r="AP9" s="7" cm="1">
        <f t="array" ref="AP9">INDEX(VIX_History!$A:$A,MATCH(AO9,VIX_History!$A:$A,0)+1)</f>
        <v>42466</v>
      </c>
      <c r="AQ9" s="7" cm="1">
        <f t="array" ref="AQ9">INDEX(VIX_History!$A:$A,MATCH(AP9,VIX_History!$A:$A,0)+1)</f>
        <v>42467</v>
      </c>
      <c r="AR9" s="7" cm="1">
        <f t="array" ref="AR9">INDEX(VIX_History!$A:$A,MATCH(AQ9,VIX_History!$A:$A,0)+1)</f>
        <v>42468</v>
      </c>
      <c r="AS9" s="7" cm="1">
        <f t="array" ref="AS9">INDEX(VIX_History!$A:$A,MATCH(AR9,VIX_History!$A:$A,0)+1)</f>
        <v>42471</v>
      </c>
      <c r="AT9" s="7" cm="1">
        <f t="array" ref="AT9">INDEX(VIX_History!$A:$A,MATCH(AS9,VIX_History!$A:$A,0)+1)</f>
        <v>42472</v>
      </c>
      <c r="AU9" s="7" cm="1">
        <f t="array" ref="AU9">INDEX(VIX_History!$A:$A,MATCH(AT9,VIX_History!$A:$A,0)+1)</f>
        <v>42473</v>
      </c>
      <c r="AV9" s="7" cm="1">
        <f t="array" ref="AV9">INDEX(VIX_History!$A:$A,MATCH(AU9,VIX_History!$A:$A,0)+1)</f>
        <v>42474</v>
      </c>
      <c r="AW9" s="7" cm="1">
        <f t="array" ref="AW9">INDEX(VIX_History!$A:$A,MATCH(AV9,VIX_History!$A:$A,0)+1)</f>
        <v>42475</v>
      </c>
      <c r="AX9" s="7" cm="1">
        <f t="array" ref="AX9">INDEX(VIX_History!$A:$A,MATCH(AW9,VIX_History!$A:$A,0)+1)</f>
        <v>42478</v>
      </c>
      <c r="AY9" s="7" cm="1">
        <f t="array" ref="AY9">INDEX(VIX_History!$A:$A,MATCH(AX9,VIX_History!$A:$A,0)+1)</f>
        <v>42479</v>
      </c>
      <c r="AZ9" s="7" cm="1">
        <f t="array" ref="AZ9">INDEX(VIX_History!$A:$A,MATCH(AY9,VIX_History!$A:$A,0)+1)</f>
        <v>42480</v>
      </c>
      <c r="BA9" s="7" cm="1">
        <f t="array" ref="BA9">INDEX(VIX_History!$A:$A,MATCH(AZ9,VIX_History!$A:$A,0)+1)</f>
        <v>42481</v>
      </c>
      <c r="BB9" s="7" cm="1">
        <f t="array" ref="BB9">INDEX(VIX_History!$A:$A,MATCH(BA9,VIX_History!$A:$A,0)+1)</f>
        <v>42482</v>
      </c>
      <c r="BC9" s="7" cm="1">
        <f t="array" ref="BC9">INDEX(VIX_History!$A:$A,MATCH(BB9,VIX_History!$A:$A,0)+1)</f>
        <v>42485</v>
      </c>
      <c r="BD9" s="7" cm="1">
        <f t="array" ref="BD9">INDEX(VIX_History!$A:$A,MATCH(BC9,VIX_History!$A:$A,0)+1)</f>
        <v>42486</v>
      </c>
      <c r="BE9" s="7" cm="1">
        <f t="array" ref="BE9">INDEX(VIX_History!$A:$A,MATCH(BD9,VIX_History!$A:$A,0)+1)</f>
        <v>42487</v>
      </c>
      <c r="BF9" s="7" cm="1">
        <f t="array" ref="BF9">INDEX(VIX_History!$A:$A,MATCH(BE9,VIX_History!$A:$A,0)+1)</f>
        <v>42488</v>
      </c>
      <c r="BG9" s="7" cm="1">
        <f t="array" ref="BG9">INDEX(VIX_History!$A:$A,MATCH(BF9,VIX_History!$A:$A,0)+1)</f>
        <v>42489</v>
      </c>
      <c r="BH9" s="7" cm="1">
        <f t="array" ref="BH9">INDEX(VIX_History!$A:$A,MATCH(BG9,VIX_History!$A:$A,0)+1)</f>
        <v>42492</v>
      </c>
      <c r="BI9" s="7" cm="1">
        <f t="array" ref="BI9">INDEX(VIX_History!$A:$A,MATCH(BH9,VIX_History!$A:$A,0)+1)</f>
        <v>42493</v>
      </c>
      <c r="BJ9" s="7" cm="1">
        <f t="array" ref="BJ9">INDEX(VIX_History!$A:$A,MATCH(BI9,VIX_History!$A:$A,0)+1)</f>
        <v>42494</v>
      </c>
      <c r="BK9" s="7" cm="1">
        <f t="array" ref="BK9">INDEX(VIX_History!$A:$A,MATCH(BJ9,VIX_History!$A:$A,0)+1)</f>
        <v>42495</v>
      </c>
      <c r="BL9" s="7" cm="1">
        <f t="array" ref="BL9">INDEX(VIX_History!$A:$A,MATCH(BK9,VIX_History!$A:$A,0)+1)</f>
        <v>42496</v>
      </c>
      <c r="BM9" s="7" cm="1">
        <f t="array" ref="BM9">INDEX(VIX_History!$A:$A,MATCH(BL9,VIX_History!$A:$A,0)+1)</f>
        <v>42499</v>
      </c>
      <c r="BN9" s="7" cm="1">
        <f t="array" ref="BN9">INDEX(VIX_History!$A:$A,MATCH(BM9,VIX_History!$A:$A,0)+1)</f>
        <v>42500</v>
      </c>
      <c r="BO9" s="7" cm="1">
        <f t="array" ref="BO9">INDEX(VIX_History!$A:$A,MATCH(BN9,VIX_History!$A:$A,0)+1)</f>
        <v>42501</v>
      </c>
      <c r="BP9" s="7" cm="1">
        <f t="array" ref="BP9">INDEX(VIX_History!$A:$A,MATCH(BO9,VIX_History!$A:$A,0)+1)</f>
        <v>42502</v>
      </c>
      <c r="BQ9" s="7" cm="1">
        <f t="array" ref="BQ9">INDEX(VIX_History!$A:$A,MATCH(BP9,VIX_History!$A:$A,0)+1)</f>
        <v>42503</v>
      </c>
      <c r="BR9" s="7" cm="1">
        <f t="array" ref="BR9">INDEX(VIX_History!$A:$A,MATCH(BQ9,VIX_History!$A:$A,0)+1)</f>
        <v>42506</v>
      </c>
      <c r="BS9" s="7" cm="1">
        <f t="array" ref="BS9">INDEX(VIX_History!$A:$A,MATCH(BR9,VIX_History!$A:$A,0)+1)</f>
        <v>42507</v>
      </c>
      <c r="BT9" s="7" cm="1">
        <f t="array" ref="BT9">INDEX(VIX_History!$A:$A,MATCH(BS9,VIX_History!$A:$A,0)+1)</f>
        <v>42508</v>
      </c>
      <c r="BU9" s="7" cm="1">
        <f t="array" ref="BU9">INDEX(VIX_History!$A:$A,MATCH(BT9,VIX_History!$A:$A,0)+1)</f>
        <v>42509</v>
      </c>
      <c r="BV9" s="7" cm="1">
        <f t="array" ref="BV9">INDEX(VIX_History!$A:$A,MATCH(BU9,VIX_History!$A:$A,0)+1)</f>
        <v>42510</v>
      </c>
      <c r="BW9" s="7" cm="1">
        <f t="array" ref="BW9">INDEX(VIX_History!$A:$A,MATCH(BV9,VIX_History!$A:$A,0)+1)</f>
        <v>42513</v>
      </c>
      <c r="BX9" s="7" cm="1">
        <f t="array" ref="BX9">INDEX(VIX_History!$A:$A,MATCH(BW9,VIX_History!$A:$A,0)+1)</f>
        <v>42514</v>
      </c>
      <c r="BY9" s="7" cm="1">
        <f t="array" ref="BY9">INDEX(VIX_History!$A:$A,MATCH(BX9,VIX_History!$A:$A,0)+1)</f>
        <v>42515</v>
      </c>
      <c r="BZ9" s="7" cm="1">
        <f t="array" ref="BZ9">INDEX(VIX_History!$A:$A,MATCH(BY9,VIX_History!$A:$A,0)+1)</f>
        <v>42516</v>
      </c>
      <c r="CA9" s="7" cm="1">
        <f t="array" ref="CA9">INDEX(VIX_History!$A:$A,MATCH(BZ9,VIX_History!$A:$A,0)+1)</f>
        <v>42517</v>
      </c>
      <c r="CB9" s="7" cm="1">
        <f t="array" ref="CB9">INDEX(VIX_History!$A:$A,MATCH(CA9,VIX_History!$A:$A,0)+1)</f>
        <v>42521</v>
      </c>
      <c r="CC9" s="7" cm="1">
        <f t="array" ref="CC9">INDEX(VIX_History!$A:$A,MATCH(CB9,VIX_History!$A:$A,0)+1)</f>
        <v>42522</v>
      </c>
      <c r="CD9" s="7" cm="1">
        <f t="array" ref="CD9">INDEX(VIX_History!$A:$A,MATCH(CC9,VIX_History!$A:$A,0)+1)</f>
        <v>42523</v>
      </c>
      <c r="CE9" s="7" cm="1">
        <f t="array" ref="CE9">INDEX(VIX_History!$A:$A,MATCH(CD9,VIX_History!$A:$A,0)+1)</f>
        <v>42524</v>
      </c>
      <c r="CF9" s="7" cm="1">
        <f t="array" ref="CF9">INDEX(VIX_History!$A:$A,MATCH(CE9,VIX_History!$A:$A,0)+1)</f>
        <v>42527</v>
      </c>
      <c r="CG9" s="7" cm="1">
        <f t="array" ref="CG9">INDEX(VIX_History!$A:$A,MATCH(CF9,VIX_History!$A:$A,0)+1)</f>
        <v>42528</v>
      </c>
      <c r="CH9" s="7" cm="1">
        <f t="array" ref="CH9">INDEX(VIX_History!$A:$A,MATCH(CG9,VIX_History!$A:$A,0)+1)</f>
        <v>42529</v>
      </c>
      <c r="CI9" s="7" cm="1">
        <f t="array" ref="CI9">INDEX(VIX_History!$A:$A,MATCH(CH9,VIX_History!$A:$A,0)+1)</f>
        <v>42530</v>
      </c>
      <c r="CJ9" s="7" cm="1">
        <f t="array" ref="CJ9">INDEX(VIX_History!$A:$A,MATCH(CI9,VIX_History!$A:$A,0)+1)</f>
        <v>42531</v>
      </c>
      <c r="CK9" s="7" cm="1">
        <f t="array" ref="CK9">INDEX(VIX_History!$A:$A,MATCH(CJ9,VIX_History!$A:$A,0)+1)</f>
        <v>42534</v>
      </c>
      <c r="CL9" s="7" cm="1">
        <f t="array" ref="CL9">INDEX(VIX_History!$A:$A,MATCH(CK9,VIX_History!$A:$A,0)+1)</f>
        <v>42535</v>
      </c>
      <c r="CM9" s="7" cm="1">
        <f t="array" ref="CM9">INDEX(VIX_History!$A:$A,MATCH(CL9,VIX_History!$A:$A,0)+1)</f>
        <v>42536</v>
      </c>
      <c r="CN9" s="7" cm="1">
        <f t="array" ref="CN9">INDEX(VIX_History!$A:$A,MATCH(CM9,VIX_History!$A:$A,0)+1)</f>
        <v>42537</v>
      </c>
    </row>
    <row r="10" spans="2:92" x14ac:dyDescent="0.45">
      <c r="B10" t="s">
        <v>3</v>
      </c>
      <c r="C10" cm="1">
        <f t="array" ref="C10:CN10">_xlfn.SEQUENCE(1,C2,1,1)</f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>
        <v>55</v>
      </c>
      <c r="BF10">
        <v>56</v>
      </c>
      <c r="BG10">
        <v>57</v>
      </c>
      <c r="BH10">
        <v>58</v>
      </c>
      <c r="BI10">
        <v>59</v>
      </c>
      <c r="BJ10">
        <v>60</v>
      </c>
      <c r="BK10">
        <v>61</v>
      </c>
      <c r="BL10">
        <v>62</v>
      </c>
      <c r="BM10">
        <v>63</v>
      </c>
      <c r="BN10">
        <v>64</v>
      </c>
      <c r="BO10">
        <v>65</v>
      </c>
      <c r="BP10">
        <v>66</v>
      </c>
      <c r="BQ10">
        <v>67</v>
      </c>
      <c r="BR10">
        <v>68</v>
      </c>
      <c r="BS10">
        <v>69</v>
      </c>
      <c r="BT10">
        <v>70</v>
      </c>
      <c r="BU10">
        <v>71</v>
      </c>
      <c r="BV10">
        <v>72</v>
      </c>
      <c r="BW10">
        <v>73</v>
      </c>
      <c r="BX10">
        <v>74</v>
      </c>
      <c r="BY10">
        <v>75</v>
      </c>
      <c r="BZ10">
        <v>76</v>
      </c>
      <c r="CA10">
        <v>77</v>
      </c>
      <c r="CB10">
        <v>78</v>
      </c>
      <c r="CC10">
        <v>79</v>
      </c>
      <c r="CD10">
        <v>80</v>
      </c>
      <c r="CE10">
        <v>81</v>
      </c>
      <c r="CF10">
        <v>82</v>
      </c>
      <c r="CG10">
        <v>83</v>
      </c>
      <c r="CH10">
        <v>84</v>
      </c>
      <c r="CI10">
        <v>85</v>
      </c>
      <c r="CJ10">
        <v>86</v>
      </c>
      <c r="CK10">
        <v>87</v>
      </c>
      <c r="CL10">
        <v>88</v>
      </c>
      <c r="CM10">
        <v>89</v>
      </c>
      <c r="CN10">
        <v>90</v>
      </c>
    </row>
    <row r="11" spans="2:92" x14ac:dyDescent="0.45">
      <c r="B11" t="s">
        <v>34</v>
      </c>
      <c r="C11" s="5">
        <f>$C$2</f>
        <v>90</v>
      </c>
      <c r="D11" s="5">
        <f>C11-1</f>
        <v>89</v>
      </c>
      <c r="E11" s="5">
        <f t="shared" ref="E11:BP11" si="0">D11-1</f>
        <v>88</v>
      </c>
      <c r="F11" s="5">
        <f t="shared" si="0"/>
        <v>87</v>
      </c>
      <c r="G11" s="5">
        <f t="shared" si="0"/>
        <v>86</v>
      </c>
      <c r="H11" s="5">
        <f t="shared" si="0"/>
        <v>85</v>
      </c>
      <c r="I11" s="5">
        <f t="shared" si="0"/>
        <v>84</v>
      </c>
      <c r="J11" s="5">
        <f t="shared" si="0"/>
        <v>83</v>
      </c>
      <c r="K11" s="5">
        <f t="shared" si="0"/>
        <v>82</v>
      </c>
      <c r="L11" s="5">
        <f t="shared" si="0"/>
        <v>81</v>
      </c>
      <c r="M11" s="5">
        <f t="shared" si="0"/>
        <v>80</v>
      </c>
      <c r="N11" s="5">
        <f t="shared" si="0"/>
        <v>79</v>
      </c>
      <c r="O11" s="5">
        <f t="shared" si="0"/>
        <v>78</v>
      </c>
      <c r="P11" s="5">
        <f t="shared" si="0"/>
        <v>77</v>
      </c>
      <c r="Q11" s="5">
        <f t="shared" si="0"/>
        <v>76</v>
      </c>
      <c r="R11" s="5">
        <f t="shared" si="0"/>
        <v>75</v>
      </c>
      <c r="S11" s="5">
        <f t="shared" si="0"/>
        <v>74</v>
      </c>
      <c r="T11" s="5">
        <f t="shared" si="0"/>
        <v>73</v>
      </c>
      <c r="U11" s="5">
        <f t="shared" si="0"/>
        <v>72</v>
      </c>
      <c r="V11" s="5">
        <f t="shared" si="0"/>
        <v>71</v>
      </c>
      <c r="W11" s="5">
        <f t="shared" si="0"/>
        <v>70</v>
      </c>
      <c r="X11" s="5">
        <f t="shared" si="0"/>
        <v>69</v>
      </c>
      <c r="Y11" s="5">
        <f t="shared" si="0"/>
        <v>68</v>
      </c>
      <c r="Z11" s="5">
        <f t="shared" si="0"/>
        <v>67</v>
      </c>
      <c r="AA11" s="5">
        <f t="shared" si="0"/>
        <v>66</v>
      </c>
      <c r="AB11" s="5">
        <f t="shared" si="0"/>
        <v>65</v>
      </c>
      <c r="AC11" s="5">
        <f t="shared" si="0"/>
        <v>64</v>
      </c>
      <c r="AD11" s="5">
        <f t="shared" si="0"/>
        <v>63</v>
      </c>
      <c r="AE11" s="5">
        <f t="shared" si="0"/>
        <v>62</v>
      </c>
      <c r="AF11" s="5">
        <f t="shared" si="0"/>
        <v>61</v>
      </c>
      <c r="AG11" s="5">
        <f t="shared" si="0"/>
        <v>60</v>
      </c>
      <c r="AH11" s="5">
        <f t="shared" si="0"/>
        <v>59</v>
      </c>
      <c r="AI11" s="5">
        <f t="shared" si="0"/>
        <v>58</v>
      </c>
      <c r="AJ11" s="5">
        <f t="shared" si="0"/>
        <v>57</v>
      </c>
      <c r="AK11" s="5">
        <f t="shared" si="0"/>
        <v>56</v>
      </c>
      <c r="AL11" s="5">
        <f t="shared" si="0"/>
        <v>55</v>
      </c>
      <c r="AM11" s="5">
        <f t="shared" si="0"/>
        <v>54</v>
      </c>
      <c r="AN11" s="5">
        <f t="shared" si="0"/>
        <v>53</v>
      </c>
      <c r="AO11" s="5">
        <f t="shared" si="0"/>
        <v>52</v>
      </c>
      <c r="AP11" s="5">
        <f t="shared" si="0"/>
        <v>51</v>
      </c>
      <c r="AQ11" s="5">
        <f t="shared" si="0"/>
        <v>50</v>
      </c>
      <c r="AR11" s="5">
        <f t="shared" si="0"/>
        <v>49</v>
      </c>
      <c r="AS11" s="5">
        <f t="shared" si="0"/>
        <v>48</v>
      </c>
      <c r="AT11" s="5">
        <f t="shared" si="0"/>
        <v>47</v>
      </c>
      <c r="AU11" s="5">
        <f t="shared" si="0"/>
        <v>46</v>
      </c>
      <c r="AV11" s="5">
        <f t="shared" si="0"/>
        <v>45</v>
      </c>
      <c r="AW11" s="5">
        <f t="shared" si="0"/>
        <v>44</v>
      </c>
      <c r="AX11" s="5">
        <f t="shared" si="0"/>
        <v>43</v>
      </c>
      <c r="AY11" s="5">
        <f t="shared" si="0"/>
        <v>42</v>
      </c>
      <c r="AZ11" s="5">
        <f t="shared" si="0"/>
        <v>41</v>
      </c>
      <c r="BA11" s="5">
        <f t="shared" si="0"/>
        <v>40</v>
      </c>
      <c r="BB11" s="5">
        <f t="shared" si="0"/>
        <v>39</v>
      </c>
      <c r="BC11" s="5">
        <f t="shared" si="0"/>
        <v>38</v>
      </c>
      <c r="BD11" s="5">
        <f t="shared" si="0"/>
        <v>37</v>
      </c>
      <c r="BE11" s="5">
        <f t="shared" si="0"/>
        <v>36</v>
      </c>
      <c r="BF11" s="5">
        <f t="shared" si="0"/>
        <v>35</v>
      </c>
      <c r="BG11" s="5">
        <f t="shared" si="0"/>
        <v>34</v>
      </c>
      <c r="BH11" s="5">
        <f t="shared" si="0"/>
        <v>33</v>
      </c>
      <c r="BI11" s="5">
        <f t="shared" si="0"/>
        <v>32</v>
      </c>
      <c r="BJ11" s="5">
        <f t="shared" si="0"/>
        <v>31</v>
      </c>
      <c r="BK11" s="5">
        <f t="shared" si="0"/>
        <v>30</v>
      </c>
      <c r="BL11" s="5">
        <f t="shared" si="0"/>
        <v>29</v>
      </c>
      <c r="BM11" s="5">
        <f t="shared" si="0"/>
        <v>28</v>
      </c>
      <c r="BN11" s="5">
        <f t="shared" si="0"/>
        <v>27</v>
      </c>
      <c r="BO11" s="5">
        <f t="shared" si="0"/>
        <v>26</v>
      </c>
      <c r="BP11" s="5">
        <f t="shared" si="0"/>
        <v>25</v>
      </c>
      <c r="BQ11" s="5">
        <f t="shared" ref="BQ11:CN11" si="1">BP11-1</f>
        <v>24</v>
      </c>
      <c r="BR11" s="5">
        <f t="shared" si="1"/>
        <v>23</v>
      </c>
      <c r="BS11" s="5">
        <f t="shared" si="1"/>
        <v>22</v>
      </c>
      <c r="BT11" s="5">
        <f t="shared" si="1"/>
        <v>21</v>
      </c>
      <c r="BU11" s="5">
        <f t="shared" si="1"/>
        <v>20</v>
      </c>
      <c r="BV11" s="5">
        <f t="shared" si="1"/>
        <v>19</v>
      </c>
      <c r="BW11" s="5">
        <f t="shared" si="1"/>
        <v>18</v>
      </c>
      <c r="BX11" s="5">
        <f t="shared" si="1"/>
        <v>17</v>
      </c>
      <c r="BY11" s="5">
        <f t="shared" si="1"/>
        <v>16</v>
      </c>
      <c r="BZ11" s="5">
        <f t="shared" si="1"/>
        <v>15</v>
      </c>
      <c r="CA11" s="5">
        <f t="shared" si="1"/>
        <v>14</v>
      </c>
      <c r="CB11" s="5">
        <f t="shared" si="1"/>
        <v>13</v>
      </c>
      <c r="CC11" s="5">
        <f t="shared" si="1"/>
        <v>12</v>
      </c>
      <c r="CD11" s="5">
        <f t="shared" si="1"/>
        <v>11</v>
      </c>
      <c r="CE11" s="5">
        <f t="shared" si="1"/>
        <v>10</v>
      </c>
      <c r="CF11" s="5">
        <f t="shared" si="1"/>
        <v>9</v>
      </c>
      <c r="CG11" s="5">
        <f t="shared" si="1"/>
        <v>8</v>
      </c>
      <c r="CH11" s="5">
        <f t="shared" si="1"/>
        <v>7</v>
      </c>
      <c r="CI11" s="5">
        <f t="shared" si="1"/>
        <v>6</v>
      </c>
      <c r="CJ11" s="5">
        <f t="shared" si="1"/>
        <v>5</v>
      </c>
      <c r="CK11" s="5">
        <f t="shared" si="1"/>
        <v>4</v>
      </c>
      <c r="CL11" s="5">
        <f t="shared" si="1"/>
        <v>3</v>
      </c>
      <c r="CM11" s="5">
        <f t="shared" si="1"/>
        <v>2</v>
      </c>
      <c r="CN11" s="5">
        <f t="shared" si="1"/>
        <v>1</v>
      </c>
    </row>
    <row r="12" spans="2:92" x14ac:dyDescent="0.45">
      <c r="AR12" s="7"/>
      <c r="AX12" s="6"/>
    </row>
    <row r="13" spans="2:92" x14ac:dyDescent="0.45">
      <c r="B13" s="3" t="s">
        <v>18</v>
      </c>
      <c r="AR13" s="7"/>
      <c r="AX13" s="6"/>
    </row>
    <row r="14" spans="2:92" x14ac:dyDescent="0.45">
      <c r="B14" s="25" t="s">
        <v>0</v>
      </c>
      <c r="C14" s="58">
        <f>VLOOKUP(C9,'S&amp;P 500 Historical Data'!$A$2:$B$5000,2,FALSE)</f>
        <v>1852.21</v>
      </c>
      <c r="D14" s="58">
        <f>VLOOKUP(D9,'S&amp;P 500 Historical Data'!$A$2:$B$5000,2,FALSE)</f>
        <v>1851.86</v>
      </c>
      <c r="E14" s="58">
        <f>VLOOKUP(E9,'S&amp;P 500 Historical Data'!$A$2:$B$5000,2,FALSE)</f>
        <v>1829.08</v>
      </c>
      <c r="F14" s="58">
        <f>VLOOKUP(F9,'S&amp;P 500 Historical Data'!$A$2:$B$5000,2,FALSE)</f>
        <v>1864.78</v>
      </c>
      <c r="G14" s="58">
        <f>VLOOKUP(G9,'S&amp;P 500 Historical Data'!$A$2:$B$5000,2,FALSE)</f>
        <v>1895.58</v>
      </c>
      <c r="H14" s="58">
        <f>VLOOKUP(H9,'S&amp;P 500 Historical Data'!$A$2:$B$5000,2,FALSE)</f>
        <v>1926.82</v>
      </c>
      <c r="I14" s="58">
        <f>VLOOKUP(I9,'S&amp;P 500 Historical Data'!$A$2:$B$5000,2,FALSE)</f>
        <v>1917.83</v>
      </c>
      <c r="J14" s="58">
        <f>VLOOKUP(J9,'S&amp;P 500 Historical Data'!$A$2:$B$5000,2,FALSE)</f>
        <v>1917.78</v>
      </c>
      <c r="K14" s="58">
        <f>VLOOKUP(K9,'S&amp;P 500 Historical Data'!$A$2:$B$5000,2,FALSE)</f>
        <v>1945.5</v>
      </c>
      <c r="L14" s="58">
        <f>VLOOKUP(L9,'S&amp;P 500 Historical Data'!$A$2:$B$5000,2,FALSE)</f>
        <v>1921.27</v>
      </c>
      <c r="M14" s="58">
        <f>VLOOKUP(M9,'S&amp;P 500 Historical Data'!$A$2:$B$5000,2,FALSE)</f>
        <v>1929.8</v>
      </c>
      <c r="N14" s="58">
        <f>VLOOKUP(N9,'S&amp;P 500 Historical Data'!$A$2:$B$5000,2,FALSE)</f>
        <v>1951.7</v>
      </c>
      <c r="O14" s="58">
        <f>VLOOKUP(O9,'S&amp;P 500 Historical Data'!$A$2:$B$5000,2,FALSE)</f>
        <v>1948.05</v>
      </c>
      <c r="P14" s="58">
        <f>VLOOKUP(P9,'S&amp;P 500 Historical Data'!$A$2:$B$5000,2,FALSE)</f>
        <v>1932.23</v>
      </c>
      <c r="Q14" s="58">
        <f>VLOOKUP(Q9,'S&amp;P 500 Historical Data'!$A$2:$B$5000,2,FALSE)</f>
        <v>1978.35</v>
      </c>
      <c r="R14" s="58">
        <f>VLOOKUP(R9,'S&amp;P 500 Historical Data'!$A$2:$B$5000,2,FALSE)</f>
        <v>1986.45</v>
      </c>
      <c r="S14" s="58">
        <f>VLOOKUP(S9,'S&amp;P 500 Historical Data'!$A$2:$B$5000,2,FALSE)</f>
        <v>1993.4</v>
      </c>
      <c r="T14" s="58">
        <f>VLOOKUP(T9,'S&amp;P 500 Historical Data'!$A$2:$B$5000,2,FALSE)</f>
        <v>1999.99</v>
      </c>
      <c r="U14" s="58">
        <f>VLOOKUP(U9,'S&amp;P 500 Historical Data'!$A$2:$B$5000,2,FALSE)</f>
        <v>2001.76</v>
      </c>
      <c r="V14" s="58">
        <f>VLOOKUP(V9,'S&amp;P 500 Historical Data'!$A$2:$B$5000,2,FALSE)</f>
        <v>1979.26</v>
      </c>
      <c r="W14" s="58">
        <f>VLOOKUP(W9,'S&amp;P 500 Historical Data'!$A$2:$B$5000,2,FALSE)</f>
        <v>1989.26</v>
      </c>
      <c r="X14" s="58">
        <f>VLOOKUP(X9,'S&amp;P 500 Historical Data'!$A$2:$B$5000,2,FALSE)</f>
        <v>1989.57</v>
      </c>
      <c r="Y14" s="58">
        <f>VLOOKUP(Y9,'S&amp;P 500 Historical Data'!$A$2:$B$5000,2,FALSE)</f>
        <v>2022.19</v>
      </c>
      <c r="Z14" s="58">
        <f>VLOOKUP(Z9,'S&amp;P 500 Historical Data'!$A$2:$B$5000,2,FALSE)</f>
        <v>2019.64</v>
      </c>
      <c r="AA14" s="58">
        <f>VLOOKUP(AA9,'S&amp;P 500 Historical Data'!$A$2:$B$5000,2,FALSE)</f>
        <v>2015.93</v>
      </c>
      <c r="AB14" s="58">
        <f>VLOOKUP(AB9,'S&amp;P 500 Historical Data'!$A$2:$B$5000,2,FALSE)</f>
        <v>2027.22</v>
      </c>
      <c r="AC14" s="58">
        <f>VLOOKUP(AC9,'S&amp;P 500 Historical Data'!$A$2:$B$5000,2,FALSE)</f>
        <v>2040.59</v>
      </c>
      <c r="AD14" s="58">
        <f>VLOOKUP(AD9,'S&amp;P 500 Historical Data'!$A$2:$B$5000,2,FALSE)</f>
        <v>2049.58</v>
      </c>
      <c r="AE14" s="58">
        <f>VLOOKUP(AE9,'S&amp;P 500 Historical Data'!$A$2:$B$5000,2,FALSE)</f>
        <v>2051.6</v>
      </c>
      <c r="AF14" s="58">
        <f>VLOOKUP(AF9,'S&amp;P 500 Historical Data'!$A$2:$B$5000,2,FALSE)</f>
        <v>2049.8000000000002</v>
      </c>
      <c r="AG14" s="58">
        <f>VLOOKUP(AG9,'S&amp;P 500 Historical Data'!$A$2:$B$5000,2,FALSE)</f>
        <v>2036.71</v>
      </c>
      <c r="AH14" s="58">
        <f>VLOOKUP(AH9,'S&amp;P 500 Historical Data'!$A$2:$B$5000,2,FALSE)</f>
        <v>2035.94</v>
      </c>
      <c r="AI14" s="58">
        <f>VLOOKUP(AI9,'S&amp;P 500 Historical Data'!$A$2:$B$5000,2,FALSE)</f>
        <v>2037.05</v>
      </c>
      <c r="AJ14" s="58">
        <f>VLOOKUP(AJ9,'S&amp;P 500 Historical Data'!$A$2:$B$5000,2,FALSE)</f>
        <v>2055.0100000000002</v>
      </c>
      <c r="AK14" s="58">
        <f>VLOOKUP(AK9,'S&amp;P 500 Historical Data'!$A$2:$B$5000,2,FALSE)</f>
        <v>2063.9499999999998</v>
      </c>
      <c r="AL14" s="58">
        <f>VLOOKUP(AL9,'S&amp;P 500 Historical Data'!$A$2:$B$5000,2,FALSE)</f>
        <v>2059.7399999999998</v>
      </c>
      <c r="AM14" s="58">
        <f>VLOOKUP(AM9,'S&amp;P 500 Historical Data'!$A$2:$B$5000,2,FALSE)</f>
        <v>2072.7800000000002</v>
      </c>
      <c r="AN14" s="58">
        <f>VLOOKUP(AN9,'S&amp;P 500 Historical Data'!$A$2:$B$5000,2,FALSE)</f>
        <v>2066.13</v>
      </c>
      <c r="AO14" s="58">
        <f>VLOOKUP(AO9,'S&amp;P 500 Historical Data'!$A$2:$B$5000,2,FALSE)</f>
        <v>2045.17</v>
      </c>
      <c r="AP14" s="58">
        <f>VLOOKUP(AP9,'S&amp;P 500 Historical Data'!$A$2:$B$5000,2,FALSE)</f>
        <v>2066.66</v>
      </c>
      <c r="AQ14" s="58">
        <f>VLOOKUP(AQ9,'S&amp;P 500 Historical Data'!$A$2:$B$5000,2,FALSE)</f>
        <v>2041.91</v>
      </c>
      <c r="AR14" s="58">
        <f>VLOOKUP(AR9,'S&amp;P 500 Historical Data'!$A$2:$B$5000,2,FALSE)</f>
        <v>2047.6</v>
      </c>
      <c r="AS14" s="58">
        <f>VLOOKUP(AS9,'S&amp;P 500 Historical Data'!$A$2:$B$5000,2,FALSE)</f>
        <v>2041.99</v>
      </c>
      <c r="AT14" s="58">
        <f>VLOOKUP(AT9,'S&amp;P 500 Historical Data'!$A$2:$B$5000,2,FALSE)</f>
        <v>2061.7199999999998</v>
      </c>
      <c r="AU14" s="58">
        <f>VLOOKUP(AU9,'S&amp;P 500 Historical Data'!$A$2:$B$5000,2,FALSE)</f>
        <v>2082.42</v>
      </c>
      <c r="AV14" s="58">
        <f>VLOOKUP(AV9,'S&amp;P 500 Historical Data'!$A$2:$B$5000,2,FALSE)</f>
        <v>2082.7800000000002</v>
      </c>
      <c r="AW14" s="58">
        <f>VLOOKUP(AW9,'S&amp;P 500 Historical Data'!$A$2:$B$5000,2,FALSE)</f>
        <v>2080.73</v>
      </c>
      <c r="AX14" s="58">
        <f>VLOOKUP(AX9,'S&amp;P 500 Historical Data'!$A$2:$B$5000,2,FALSE)</f>
        <v>2094.34</v>
      </c>
      <c r="AY14" s="58">
        <f>VLOOKUP(AY9,'S&amp;P 500 Historical Data'!$A$2:$B$5000,2,FALSE)</f>
        <v>2100.8000000000002</v>
      </c>
      <c r="AZ14" s="58">
        <f>VLOOKUP(AZ9,'S&amp;P 500 Historical Data'!$A$2:$B$5000,2,FALSE)</f>
        <v>2102.4</v>
      </c>
      <c r="BA14" s="58">
        <f>VLOOKUP(BA9,'S&amp;P 500 Historical Data'!$A$2:$B$5000,2,FALSE)</f>
        <v>2091.48</v>
      </c>
      <c r="BB14" s="58">
        <f>VLOOKUP(BB9,'S&amp;P 500 Historical Data'!$A$2:$B$5000,2,FALSE)</f>
        <v>2091.58</v>
      </c>
      <c r="BC14" s="58">
        <f>VLOOKUP(BC9,'S&amp;P 500 Historical Data'!$A$2:$B$5000,2,FALSE)</f>
        <v>2087.79</v>
      </c>
      <c r="BD14" s="58">
        <f>VLOOKUP(BD9,'S&amp;P 500 Historical Data'!$A$2:$B$5000,2,FALSE)</f>
        <v>2091.6999999999998</v>
      </c>
      <c r="BE14" s="58">
        <f>VLOOKUP(BE9,'S&amp;P 500 Historical Data'!$A$2:$B$5000,2,FALSE)</f>
        <v>2095.15</v>
      </c>
      <c r="BF14" s="58">
        <f>VLOOKUP(BF9,'S&amp;P 500 Historical Data'!$A$2:$B$5000,2,FALSE)</f>
        <v>2075.81</v>
      </c>
      <c r="BG14" s="58">
        <f>VLOOKUP(BG9,'S&amp;P 500 Historical Data'!$A$2:$B$5000,2,FALSE)</f>
        <v>2065.3000000000002</v>
      </c>
      <c r="BH14" s="58">
        <f>VLOOKUP(BH9,'S&amp;P 500 Historical Data'!$A$2:$B$5000,2,FALSE)</f>
        <v>2081.4299999999998</v>
      </c>
      <c r="BI14" s="58">
        <f>VLOOKUP(BI9,'S&amp;P 500 Historical Data'!$A$2:$B$5000,2,FALSE)</f>
        <v>2063.37</v>
      </c>
      <c r="BJ14" s="58">
        <f>VLOOKUP(BJ9,'S&amp;P 500 Historical Data'!$A$2:$B$5000,2,FALSE)</f>
        <v>2051.12</v>
      </c>
      <c r="BK14" s="58">
        <f>VLOOKUP(BK9,'S&amp;P 500 Historical Data'!$A$2:$B$5000,2,FALSE)</f>
        <v>2050.63</v>
      </c>
      <c r="BL14" s="58">
        <f>VLOOKUP(BL9,'S&amp;P 500 Historical Data'!$A$2:$B$5000,2,FALSE)</f>
        <v>2057.14</v>
      </c>
      <c r="BM14" s="58">
        <f>VLOOKUP(BM9,'S&amp;P 500 Historical Data'!$A$2:$B$5000,2,FALSE)</f>
        <v>2058.69</v>
      </c>
      <c r="BN14" s="58">
        <f>VLOOKUP(BN9,'S&amp;P 500 Historical Data'!$A$2:$B$5000,2,FALSE)</f>
        <v>2084.39</v>
      </c>
      <c r="BO14" s="58">
        <f>VLOOKUP(BO9,'S&amp;P 500 Historical Data'!$A$2:$B$5000,2,FALSE)</f>
        <v>2064.46</v>
      </c>
      <c r="BP14" s="58">
        <f>VLOOKUP(BP9,'S&amp;P 500 Historical Data'!$A$2:$B$5000,2,FALSE)</f>
        <v>2064.11</v>
      </c>
      <c r="BQ14" s="58">
        <f>VLOOKUP(BQ9,'S&amp;P 500 Historical Data'!$A$2:$B$5000,2,FALSE)</f>
        <v>2046.61</v>
      </c>
      <c r="BR14" s="58">
        <f>VLOOKUP(BR9,'S&amp;P 500 Historical Data'!$A$2:$B$5000,2,FALSE)</f>
        <v>2066.66</v>
      </c>
      <c r="BS14" s="58">
        <f>VLOOKUP(BS9,'S&amp;P 500 Historical Data'!$A$2:$B$5000,2,FALSE)</f>
        <v>2047.21</v>
      </c>
      <c r="BT14" s="58">
        <f>VLOOKUP(BT9,'S&amp;P 500 Historical Data'!$A$2:$B$5000,2,FALSE)</f>
        <v>2047.63</v>
      </c>
      <c r="BU14" s="58">
        <f>VLOOKUP(BU9,'S&amp;P 500 Historical Data'!$A$2:$B$5000,2,FALSE)</f>
        <v>2040.04</v>
      </c>
      <c r="BV14" s="58">
        <f>VLOOKUP(BV9,'S&amp;P 500 Historical Data'!$A$2:$B$5000,2,FALSE)</f>
        <v>2052.3200000000002</v>
      </c>
      <c r="BW14" s="58">
        <f>VLOOKUP(BW9,'S&amp;P 500 Historical Data'!$A$2:$B$5000,2,FALSE)</f>
        <v>2048.04</v>
      </c>
      <c r="BX14" s="58">
        <f>VLOOKUP(BX9,'S&amp;P 500 Historical Data'!$A$2:$B$5000,2,FALSE)</f>
        <v>2076.06</v>
      </c>
      <c r="BY14" s="58">
        <f>VLOOKUP(BY9,'S&amp;P 500 Historical Data'!$A$2:$B$5000,2,FALSE)</f>
        <v>2090.54</v>
      </c>
      <c r="BZ14" s="58">
        <f>VLOOKUP(BZ9,'S&amp;P 500 Historical Data'!$A$2:$B$5000,2,FALSE)</f>
        <v>2090.1</v>
      </c>
      <c r="CA14" s="58">
        <f>VLOOKUP(CA9,'S&amp;P 500 Historical Data'!$A$2:$B$5000,2,FALSE)</f>
        <v>2099.06</v>
      </c>
      <c r="CB14" s="58">
        <f>VLOOKUP(CB9,'S&amp;P 500 Historical Data'!$A$2:$B$5000,2,FALSE)</f>
        <v>2096.96</v>
      </c>
      <c r="CC14" s="58">
        <f>VLOOKUP(CC9,'S&amp;P 500 Historical Data'!$A$2:$B$5000,2,FALSE)</f>
        <v>2099.33</v>
      </c>
      <c r="CD14" s="58">
        <f>VLOOKUP(CD9,'S&amp;P 500 Historical Data'!$A$2:$B$5000,2,FALSE)</f>
        <v>2105.2600000000002</v>
      </c>
      <c r="CE14" s="58">
        <f>VLOOKUP(CE9,'S&amp;P 500 Historical Data'!$A$2:$B$5000,2,FALSE)</f>
        <v>2099.13</v>
      </c>
      <c r="CF14" s="58">
        <f>VLOOKUP(CF9,'S&amp;P 500 Historical Data'!$A$2:$B$5000,2,FALSE)</f>
        <v>2109.41</v>
      </c>
      <c r="CG14" s="58">
        <f>VLOOKUP(CG9,'S&amp;P 500 Historical Data'!$A$2:$B$5000,2,FALSE)</f>
        <v>2112.13</v>
      </c>
      <c r="CH14" s="58">
        <f>VLOOKUP(CH9,'S&amp;P 500 Historical Data'!$A$2:$B$5000,2,FALSE)</f>
        <v>2119.12</v>
      </c>
      <c r="CI14" s="58">
        <f>VLOOKUP(CI9,'S&amp;P 500 Historical Data'!$A$2:$B$5000,2,FALSE)</f>
        <v>2115.48</v>
      </c>
      <c r="CJ14" s="58">
        <f>VLOOKUP(CJ9,'S&amp;P 500 Historical Data'!$A$2:$B$5000,2,FALSE)</f>
        <v>2096.0700000000002</v>
      </c>
      <c r="CK14" s="58">
        <f>VLOOKUP(CK9,'S&amp;P 500 Historical Data'!$A$2:$B$5000,2,FALSE)</f>
        <v>2079.06</v>
      </c>
      <c r="CL14" s="58">
        <f>VLOOKUP(CL9,'S&amp;P 500 Historical Data'!$A$2:$B$5000,2,FALSE)</f>
        <v>2075.3200000000002</v>
      </c>
      <c r="CM14" s="58">
        <f>VLOOKUP(CM9,'S&amp;P 500 Historical Data'!$A$2:$B$5000,2,FALSE)</f>
        <v>2071.5</v>
      </c>
      <c r="CN14" s="58">
        <f>VLOOKUP(CN9,'S&amp;P 500 Historical Data'!$A$2:$B$5000,2,FALSE)</f>
        <v>2077.9899999999998</v>
      </c>
    </row>
    <row r="15" spans="2:92" x14ac:dyDescent="0.45">
      <c r="B15" s="42" t="s">
        <v>1</v>
      </c>
      <c r="C15" s="41">
        <f>C14*C3</f>
        <v>1296.547</v>
      </c>
      <c r="D15" s="41">
        <f t="shared" ref="D15:BO15" si="2">C15</f>
        <v>1296.547</v>
      </c>
      <c r="E15" s="41">
        <f t="shared" si="2"/>
        <v>1296.547</v>
      </c>
      <c r="F15" s="41">
        <f t="shared" si="2"/>
        <v>1296.547</v>
      </c>
      <c r="G15" s="41">
        <f t="shared" si="2"/>
        <v>1296.547</v>
      </c>
      <c r="H15" s="41">
        <f t="shared" si="2"/>
        <v>1296.547</v>
      </c>
      <c r="I15" s="41">
        <f t="shared" si="2"/>
        <v>1296.547</v>
      </c>
      <c r="J15" s="41">
        <f t="shared" si="2"/>
        <v>1296.547</v>
      </c>
      <c r="K15" s="41">
        <f t="shared" si="2"/>
        <v>1296.547</v>
      </c>
      <c r="L15" s="41">
        <f t="shared" si="2"/>
        <v>1296.547</v>
      </c>
      <c r="M15" s="41">
        <f t="shared" si="2"/>
        <v>1296.547</v>
      </c>
      <c r="N15" s="41">
        <f t="shared" si="2"/>
        <v>1296.547</v>
      </c>
      <c r="O15" s="41">
        <f t="shared" si="2"/>
        <v>1296.547</v>
      </c>
      <c r="P15" s="41">
        <f t="shared" si="2"/>
        <v>1296.547</v>
      </c>
      <c r="Q15" s="41">
        <f t="shared" si="2"/>
        <v>1296.547</v>
      </c>
      <c r="R15" s="41">
        <f t="shared" si="2"/>
        <v>1296.547</v>
      </c>
      <c r="S15" s="41">
        <f t="shared" si="2"/>
        <v>1296.547</v>
      </c>
      <c r="T15" s="41">
        <f t="shared" si="2"/>
        <v>1296.547</v>
      </c>
      <c r="U15" s="41">
        <f t="shared" si="2"/>
        <v>1296.547</v>
      </c>
      <c r="V15" s="41">
        <f t="shared" si="2"/>
        <v>1296.547</v>
      </c>
      <c r="W15" s="41">
        <f t="shared" si="2"/>
        <v>1296.547</v>
      </c>
      <c r="X15" s="41">
        <f t="shared" si="2"/>
        <v>1296.547</v>
      </c>
      <c r="Y15" s="41">
        <f t="shared" si="2"/>
        <v>1296.547</v>
      </c>
      <c r="Z15" s="41">
        <f t="shared" si="2"/>
        <v>1296.547</v>
      </c>
      <c r="AA15" s="41">
        <f t="shared" si="2"/>
        <v>1296.547</v>
      </c>
      <c r="AB15" s="41">
        <f t="shared" si="2"/>
        <v>1296.547</v>
      </c>
      <c r="AC15" s="41">
        <f t="shared" si="2"/>
        <v>1296.547</v>
      </c>
      <c r="AD15" s="41">
        <f t="shared" si="2"/>
        <v>1296.547</v>
      </c>
      <c r="AE15" s="41">
        <f t="shared" si="2"/>
        <v>1296.547</v>
      </c>
      <c r="AF15" s="41">
        <f t="shared" si="2"/>
        <v>1296.547</v>
      </c>
      <c r="AG15" s="41">
        <f t="shared" si="2"/>
        <v>1296.547</v>
      </c>
      <c r="AH15" s="41">
        <f t="shared" si="2"/>
        <v>1296.547</v>
      </c>
      <c r="AI15" s="41">
        <f t="shared" si="2"/>
        <v>1296.547</v>
      </c>
      <c r="AJ15" s="41">
        <f t="shared" si="2"/>
        <v>1296.547</v>
      </c>
      <c r="AK15" s="41">
        <f t="shared" si="2"/>
        <v>1296.547</v>
      </c>
      <c r="AL15" s="41">
        <f t="shared" si="2"/>
        <v>1296.547</v>
      </c>
      <c r="AM15" s="41">
        <f t="shared" si="2"/>
        <v>1296.547</v>
      </c>
      <c r="AN15" s="41">
        <f t="shared" si="2"/>
        <v>1296.547</v>
      </c>
      <c r="AO15" s="41">
        <f t="shared" si="2"/>
        <v>1296.547</v>
      </c>
      <c r="AP15" s="41">
        <f t="shared" si="2"/>
        <v>1296.547</v>
      </c>
      <c r="AQ15" s="41">
        <f t="shared" si="2"/>
        <v>1296.547</v>
      </c>
      <c r="AR15" s="41">
        <f t="shared" si="2"/>
        <v>1296.547</v>
      </c>
      <c r="AS15" s="41">
        <f t="shared" si="2"/>
        <v>1296.547</v>
      </c>
      <c r="AT15" s="41">
        <f t="shared" si="2"/>
        <v>1296.547</v>
      </c>
      <c r="AU15" s="41">
        <f t="shared" si="2"/>
        <v>1296.547</v>
      </c>
      <c r="AV15" s="41">
        <f t="shared" si="2"/>
        <v>1296.547</v>
      </c>
      <c r="AW15" s="41">
        <f t="shared" si="2"/>
        <v>1296.547</v>
      </c>
      <c r="AX15" s="41">
        <f t="shared" si="2"/>
        <v>1296.547</v>
      </c>
      <c r="AY15" s="41">
        <f t="shared" si="2"/>
        <v>1296.547</v>
      </c>
      <c r="AZ15" s="41">
        <f t="shared" si="2"/>
        <v>1296.547</v>
      </c>
      <c r="BA15" s="41">
        <f t="shared" si="2"/>
        <v>1296.547</v>
      </c>
      <c r="BB15" s="41">
        <f t="shared" si="2"/>
        <v>1296.547</v>
      </c>
      <c r="BC15" s="41">
        <f t="shared" si="2"/>
        <v>1296.547</v>
      </c>
      <c r="BD15" s="41">
        <f t="shared" si="2"/>
        <v>1296.547</v>
      </c>
      <c r="BE15" s="41">
        <f t="shared" si="2"/>
        <v>1296.547</v>
      </c>
      <c r="BF15" s="41">
        <f t="shared" si="2"/>
        <v>1296.547</v>
      </c>
      <c r="BG15" s="41">
        <f t="shared" si="2"/>
        <v>1296.547</v>
      </c>
      <c r="BH15" s="41">
        <f t="shared" si="2"/>
        <v>1296.547</v>
      </c>
      <c r="BI15" s="41">
        <f t="shared" si="2"/>
        <v>1296.547</v>
      </c>
      <c r="BJ15" s="41">
        <f t="shared" si="2"/>
        <v>1296.547</v>
      </c>
      <c r="BK15" s="41">
        <f t="shared" si="2"/>
        <v>1296.547</v>
      </c>
      <c r="BL15" s="41">
        <f t="shared" si="2"/>
        <v>1296.547</v>
      </c>
      <c r="BM15" s="41">
        <f t="shared" si="2"/>
        <v>1296.547</v>
      </c>
      <c r="BN15" s="41">
        <f t="shared" si="2"/>
        <v>1296.547</v>
      </c>
      <c r="BO15" s="41">
        <f t="shared" si="2"/>
        <v>1296.547</v>
      </c>
      <c r="BP15" s="41">
        <f t="shared" ref="BP15:CN15" si="3">BO15</f>
        <v>1296.547</v>
      </c>
      <c r="BQ15" s="41">
        <f t="shared" si="3"/>
        <v>1296.547</v>
      </c>
      <c r="BR15" s="41">
        <f t="shared" si="3"/>
        <v>1296.547</v>
      </c>
      <c r="BS15" s="41">
        <f t="shared" si="3"/>
        <v>1296.547</v>
      </c>
      <c r="BT15" s="41">
        <f t="shared" si="3"/>
        <v>1296.547</v>
      </c>
      <c r="BU15" s="41">
        <f t="shared" si="3"/>
        <v>1296.547</v>
      </c>
      <c r="BV15" s="41">
        <f t="shared" si="3"/>
        <v>1296.547</v>
      </c>
      <c r="BW15" s="41">
        <f t="shared" si="3"/>
        <v>1296.547</v>
      </c>
      <c r="BX15" s="41">
        <f t="shared" si="3"/>
        <v>1296.547</v>
      </c>
      <c r="BY15" s="41">
        <f t="shared" si="3"/>
        <v>1296.547</v>
      </c>
      <c r="BZ15" s="41">
        <f t="shared" si="3"/>
        <v>1296.547</v>
      </c>
      <c r="CA15" s="41">
        <f t="shared" si="3"/>
        <v>1296.547</v>
      </c>
      <c r="CB15" s="41">
        <f t="shared" si="3"/>
        <v>1296.547</v>
      </c>
      <c r="CC15" s="41">
        <f t="shared" si="3"/>
        <v>1296.547</v>
      </c>
      <c r="CD15" s="41">
        <f t="shared" si="3"/>
        <v>1296.547</v>
      </c>
      <c r="CE15" s="41">
        <f t="shared" si="3"/>
        <v>1296.547</v>
      </c>
      <c r="CF15" s="41">
        <f t="shared" si="3"/>
        <v>1296.547</v>
      </c>
      <c r="CG15" s="41">
        <f t="shared" si="3"/>
        <v>1296.547</v>
      </c>
      <c r="CH15" s="41">
        <f t="shared" si="3"/>
        <v>1296.547</v>
      </c>
      <c r="CI15" s="41">
        <f t="shared" si="3"/>
        <v>1296.547</v>
      </c>
      <c r="CJ15" s="41">
        <f t="shared" si="3"/>
        <v>1296.547</v>
      </c>
      <c r="CK15" s="41">
        <f t="shared" si="3"/>
        <v>1296.547</v>
      </c>
      <c r="CL15" s="41">
        <f t="shared" si="3"/>
        <v>1296.547</v>
      </c>
      <c r="CM15" s="41">
        <f t="shared" si="3"/>
        <v>1296.547</v>
      </c>
      <c r="CN15" s="41">
        <f t="shared" si="3"/>
        <v>1296.547</v>
      </c>
    </row>
    <row r="16" spans="2:92" x14ac:dyDescent="0.45">
      <c r="B16" t="s">
        <v>2</v>
      </c>
      <c r="C16" s="43">
        <v>0.03</v>
      </c>
      <c r="D16" s="43">
        <v>0.03</v>
      </c>
      <c r="E16" s="43">
        <v>0.03</v>
      </c>
      <c r="F16" s="43">
        <v>0.03</v>
      </c>
      <c r="G16" s="43">
        <v>0.03</v>
      </c>
      <c r="H16" s="43">
        <v>0.03</v>
      </c>
      <c r="I16" s="43">
        <v>0.03</v>
      </c>
      <c r="J16" s="43">
        <v>0.03</v>
      </c>
      <c r="K16" s="43">
        <v>0.03</v>
      </c>
      <c r="L16" s="43">
        <v>0.03</v>
      </c>
      <c r="M16" s="43">
        <v>0.03</v>
      </c>
      <c r="N16" s="43">
        <v>0.03</v>
      </c>
      <c r="O16" s="43">
        <v>0.03</v>
      </c>
      <c r="P16" s="43">
        <v>0.03</v>
      </c>
      <c r="Q16" s="43">
        <v>0.03</v>
      </c>
      <c r="R16" s="43">
        <v>0.03</v>
      </c>
      <c r="S16" s="43">
        <v>0.03</v>
      </c>
      <c r="T16" s="43">
        <v>0.03</v>
      </c>
      <c r="U16" s="43">
        <v>0.03</v>
      </c>
      <c r="V16" s="43">
        <v>0.03</v>
      </c>
      <c r="W16" s="43">
        <v>0.03</v>
      </c>
      <c r="X16" s="43">
        <v>0.03</v>
      </c>
      <c r="Y16" s="43">
        <v>0.03</v>
      </c>
      <c r="Z16" s="43">
        <v>0.03</v>
      </c>
      <c r="AA16" s="43">
        <v>0.03</v>
      </c>
      <c r="AB16" s="43">
        <v>0.03</v>
      </c>
      <c r="AC16" s="43">
        <v>0.03</v>
      </c>
      <c r="AD16" s="43">
        <v>0.03</v>
      </c>
      <c r="AE16" s="43">
        <v>0.03</v>
      </c>
      <c r="AF16" s="43">
        <v>0.03</v>
      </c>
      <c r="AG16" s="43">
        <v>1.03</v>
      </c>
      <c r="AH16" s="43">
        <v>2.0299999999999998</v>
      </c>
      <c r="AI16" s="43">
        <v>3.03</v>
      </c>
      <c r="AJ16" s="43">
        <v>4.03</v>
      </c>
      <c r="AK16" s="43">
        <v>5.03</v>
      </c>
      <c r="AL16" s="43">
        <v>6.03</v>
      </c>
      <c r="AM16" s="43">
        <v>7.03</v>
      </c>
      <c r="AN16" s="43">
        <v>8.0299999999999994</v>
      </c>
      <c r="AO16" s="43">
        <v>9.0299999999999994</v>
      </c>
      <c r="AP16" s="43">
        <v>10.029999999999999</v>
      </c>
      <c r="AQ16" s="43">
        <v>11.03</v>
      </c>
      <c r="AR16" s="43">
        <v>12.03</v>
      </c>
      <c r="AS16" s="43">
        <v>13.03</v>
      </c>
      <c r="AT16" s="43">
        <v>14.03</v>
      </c>
      <c r="AU16" s="43">
        <v>15.03</v>
      </c>
      <c r="AV16" s="43">
        <v>16.03</v>
      </c>
      <c r="AW16" s="43">
        <v>17.03</v>
      </c>
      <c r="AX16" s="43">
        <v>18.03</v>
      </c>
      <c r="AY16" s="43">
        <v>19.03</v>
      </c>
      <c r="AZ16" s="43">
        <v>20.03</v>
      </c>
      <c r="BA16" s="43">
        <v>21.03</v>
      </c>
      <c r="BB16" s="43">
        <v>22.03</v>
      </c>
      <c r="BC16" s="43">
        <v>23.03</v>
      </c>
      <c r="BD16" s="43">
        <v>24.03</v>
      </c>
      <c r="BE16" s="43">
        <v>25.03</v>
      </c>
      <c r="BF16" s="43">
        <v>26.03</v>
      </c>
      <c r="BG16" s="43">
        <v>27.03</v>
      </c>
      <c r="BH16" s="43">
        <v>28.03</v>
      </c>
      <c r="BI16" s="43">
        <v>29.03</v>
      </c>
      <c r="BJ16" s="43">
        <v>30.03</v>
      </c>
      <c r="BK16" s="43">
        <v>31.03</v>
      </c>
      <c r="BL16" s="43">
        <v>32.03</v>
      </c>
      <c r="BM16" s="43">
        <v>33.03</v>
      </c>
      <c r="BN16" s="43">
        <v>34.03</v>
      </c>
      <c r="BO16" s="43">
        <v>35.03</v>
      </c>
      <c r="BP16" s="43">
        <v>36.03</v>
      </c>
      <c r="BQ16" s="43">
        <v>37.03</v>
      </c>
      <c r="BR16" s="43">
        <v>38.03</v>
      </c>
      <c r="BS16" s="43">
        <v>39.03</v>
      </c>
      <c r="BT16" s="43">
        <v>40.03</v>
      </c>
      <c r="BU16" s="43">
        <v>41.03</v>
      </c>
      <c r="BV16" s="43">
        <v>42.03</v>
      </c>
      <c r="BW16" s="43">
        <v>43.03</v>
      </c>
      <c r="BX16" s="43">
        <v>44.03</v>
      </c>
      <c r="BY16" s="43">
        <v>45.03</v>
      </c>
      <c r="BZ16" s="43">
        <v>46.03</v>
      </c>
      <c r="CA16" s="43">
        <v>47.03</v>
      </c>
      <c r="CB16" s="43">
        <v>48.03</v>
      </c>
      <c r="CC16" s="43">
        <v>49.03</v>
      </c>
      <c r="CD16" s="43">
        <v>50.03</v>
      </c>
      <c r="CE16" s="43">
        <v>51.03</v>
      </c>
      <c r="CF16" s="43">
        <v>52.03</v>
      </c>
      <c r="CG16" s="43">
        <v>53.03</v>
      </c>
      <c r="CH16" s="43">
        <v>54.03</v>
      </c>
      <c r="CI16" s="43">
        <v>55.03</v>
      </c>
      <c r="CJ16" s="43">
        <v>56.03</v>
      </c>
      <c r="CK16" s="43">
        <v>57.03</v>
      </c>
      <c r="CL16" s="43">
        <v>58.03</v>
      </c>
      <c r="CM16" s="43">
        <v>59.03</v>
      </c>
      <c r="CN16" s="43">
        <v>60.03</v>
      </c>
    </row>
    <row r="17" spans="2:92" x14ac:dyDescent="0.45">
      <c r="B17" s="28" t="s">
        <v>36</v>
      </c>
      <c r="C17" s="39">
        <f>C11/365</f>
        <v>0.24657534246575341</v>
      </c>
      <c r="D17" s="39">
        <f t="shared" ref="D17:BO17" si="4">D11/365</f>
        <v>0.24383561643835616</v>
      </c>
      <c r="E17" s="39">
        <f t="shared" si="4"/>
        <v>0.24109589041095891</v>
      </c>
      <c r="F17" s="39">
        <f t="shared" si="4"/>
        <v>0.23835616438356164</v>
      </c>
      <c r="G17" s="39">
        <f t="shared" si="4"/>
        <v>0.23561643835616439</v>
      </c>
      <c r="H17" s="39">
        <f t="shared" si="4"/>
        <v>0.23287671232876711</v>
      </c>
      <c r="I17" s="39">
        <f t="shared" si="4"/>
        <v>0.23013698630136986</v>
      </c>
      <c r="J17" s="39">
        <f t="shared" si="4"/>
        <v>0.22739726027397261</v>
      </c>
      <c r="K17" s="39">
        <f t="shared" si="4"/>
        <v>0.22465753424657534</v>
      </c>
      <c r="L17" s="39">
        <f t="shared" si="4"/>
        <v>0.22191780821917809</v>
      </c>
      <c r="M17" s="39">
        <f t="shared" si="4"/>
        <v>0.21917808219178081</v>
      </c>
      <c r="N17" s="39">
        <f t="shared" si="4"/>
        <v>0.21643835616438356</v>
      </c>
      <c r="O17" s="39">
        <f t="shared" si="4"/>
        <v>0.21369863013698631</v>
      </c>
      <c r="P17" s="39">
        <f t="shared" si="4"/>
        <v>0.21095890410958903</v>
      </c>
      <c r="Q17" s="39">
        <f t="shared" si="4"/>
        <v>0.20821917808219179</v>
      </c>
      <c r="R17" s="39">
        <f t="shared" si="4"/>
        <v>0.20547945205479451</v>
      </c>
      <c r="S17" s="39">
        <f t="shared" si="4"/>
        <v>0.20273972602739726</v>
      </c>
      <c r="T17" s="39">
        <f t="shared" si="4"/>
        <v>0.2</v>
      </c>
      <c r="U17" s="39">
        <f t="shared" si="4"/>
        <v>0.19726027397260273</v>
      </c>
      <c r="V17" s="39">
        <f t="shared" si="4"/>
        <v>0.19452054794520549</v>
      </c>
      <c r="W17" s="39">
        <f t="shared" si="4"/>
        <v>0.19178082191780821</v>
      </c>
      <c r="X17" s="39">
        <f t="shared" si="4"/>
        <v>0.18904109589041096</v>
      </c>
      <c r="Y17" s="39">
        <f t="shared" si="4"/>
        <v>0.18630136986301371</v>
      </c>
      <c r="Z17" s="39">
        <f t="shared" si="4"/>
        <v>0.18356164383561643</v>
      </c>
      <c r="AA17" s="39">
        <f t="shared" si="4"/>
        <v>0.18082191780821918</v>
      </c>
      <c r="AB17" s="39">
        <f t="shared" si="4"/>
        <v>0.17808219178082191</v>
      </c>
      <c r="AC17" s="39">
        <f t="shared" si="4"/>
        <v>0.17534246575342466</v>
      </c>
      <c r="AD17" s="39">
        <f t="shared" si="4"/>
        <v>0.17260273972602741</v>
      </c>
      <c r="AE17" s="39">
        <f t="shared" si="4"/>
        <v>0.16986301369863013</v>
      </c>
      <c r="AF17" s="39">
        <f t="shared" si="4"/>
        <v>0.16712328767123288</v>
      </c>
      <c r="AG17" s="39">
        <f t="shared" si="4"/>
        <v>0.16438356164383561</v>
      </c>
      <c r="AH17" s="39">
        <f t="shared" si="4"/>
        <v>0.16164383561643836</v>
      </c>
      <c r="AI17" s="39">
        <f t="shared" si="4"/>
        <v>0.15890410958904111</v>
      </c>
      <c r="AJ17" s="39">
        <f t="shared" si="4"/>
        <v>0.15616438356164383</v>
      </c>
      <c r="AK17" s="39">
        <f t="shared" si="4"/>
        <v>0.15342465753424658</v>
      </c>
      <c r="AL17" s="39">
        <f t="shared" si="4"/>
        <v>0.15068493150684931</v>
      </c>
      <c r="AM17" s="39">
        <f t="shared" si="4"/>
        <v>0.14794520547945206</v>
      </c>
      <c r="AN17" s="39">
        <f t="shared" si="4"/>
        <v>0.14520547945205478</v>
      </c>
      <c r="AO17" s="39">
        <f t="shared" si="4"/>
        <v>0.14246575342465753</v>
      </c>
      <c r="AP17" s="39">
        <f t="shared" si="4"/>
        <v>0.13972602739726028</v>
      </c>
      <c r="AQ17" s="39">
        <f t="shared" si="4"/>
        <v>0.13698630136986301</v>
      </c>
      <c r="AR17" s="39">
        <f t="shared" si="4"/>
        <v>0.13424657534246576</v>
      </c>
      <c r="AS17" s="39">
        <f t="shared" si="4"/>
        <v>0.13150684931506848</v>
      </c>
      <c r="AT17" s="39">
        <f t="shared" si="4"/>
        <v>0.12876712328767123</v>
      </c>
      <c r="AU17" s="39">
        <f t="shared" si="4"/>
        <v>0.12602739726027398</v>
      </c>
      <c r="AV17" s="39">
        <f t="shared" si="4"/>
        <v>0.12328767123287671</v>
      </c>
      <c r="AW17" s="39">
        <f t="shared" si="4"/>
        <v>0.12054794520547946</v>
      </c>
      <c r="AX17" s="39">
        <f t="shared" si="4"/>
        <v>0.11780821917808219</v>
      </c>
      <c r="AY17" s="39">
        <f t="shared" si="4"/>
        <v>0.11506849315068493</v>
      </c>
      <c r="AZ17" s="39">
        <f t="shared" si="4"/>
        <v>0.11232876712328767</v>
      </c>
      <c r="BA17" s="39">
        <f t="shared" si="4"/>
        <v>0.1095890410958904</v>
      </c>
      <c r="BB17" s="39">
        <f t="shared" si="4"/>
        <v>0.10684931506849316</v>
      </c>
      <c r="BC17" s="39">
        <f t="shared" si="4"/>
        <v>0.10410958904109589</v>
      </c>
      <c r="BD17" s="39">
        <f t="shared" si="4"/>
        <v>0.10136986301369863</v>
      </c>
      <c r="BE17" s="39">
        <f t="shared" si="4"/>
        <v>9.8630136986301367E-2</v>
      </c>
      <c r="BF17" s="39">
        <f t="shared" si="4"/>
        <v>9.5890410958904104E-2</v>
      </c>
      <c r="BG17" s="39">
        <f t="shared" si="4"/>
        <v>9.3150684931506855E-2</v>
      </c>
      <c r="BH17" s="39">
        <f t="shared" si="4"/>
        <v>9.0410958904109592E-2</v>
      </c>
      <c r="BI17" s="39">
        <f t="shared" si="4"/>
        <v>8.7671232876712329E-2</v>
      </c>
      <c r="BJ17" s="39">
        <f t="shared" si="4"/>
        <v>8.4931506849315067E-2</v>
      </c>
      <c r="BK17" s="39">
        <f t="shared" si="4"/>
        <v>8.2191780821917804E-2</v>
      </c>
      <c r="BL17" s="39">
        <f t="shared" si="4"/>
        <v>7.9452054794520555E-2</v>
      </c>
      <c r="BM17" s="39">
        <f t="shared" si="4"/>
        <v>7.6712328767123292E-2</v>
      </c>
      <c r="BN17" s="39">
        <f t="shared" si="4"/>
        <v>7.3972602739726029E-2</v>
      </c>
      <c r="BO17" s="39">
        <f t="shared" si="4"/>
        <v>7.1232876712328766E-2</v>
      </c>
      <c r="BP17" s="39">
        <f t="shared" ref="BP17:CN17" si="5">BP11/365</f>
        <v>6.8493150684931503E-2</v>
      </c>
      <c r="BQ17" s="39">
        <f t="shared" si="5"/>
        <v>6.575342465753424E-2</v>
      </c>
      <c r="BR17" s="39">
        <f t="shared" si="5"/>
        <v>6.3013698630136991E-2</v>
      </c>
      <c r="BS17" s="39">
        <f t="shared" si="5"/>
        <v>6.0273972602739728E-2</v>
      </c>
      <c r="BT17" s="39">
        <f t="shared" si="5"/>
        <v>5.7534246575342465E-2</v>
      </c>
      <c r="BU17" s="39">
        <f t="shared" si="5"/>
        <v>5.4794520547945202E-2</v>
      </c>
      <c r="BV17" s="39">
        <f t="shared" si="5"/>
        <v>5.2054794520547946E-2</v>
      </c>
      <c r="BW17" s="39">
        <f t="shared" si="5"/>
        <v>4.9315068493150684E-2</v>
      </c>
      <c r="BX17" s="39">
        <f t="shared" si="5"/>
        <v>4.6575342465753428E-2</v>
      </c>
      <c r="BY17" s="39">
        <f t="shared" si="5"/>
        <v>4.3835616438356165E-2</v>
      </c>
      <c r="BZ17" s="39">
        <f t="shared" si="5"/>
        <v>4.1095890410958902E-2</v>
      </c>
      <c r="CA17" s="39">
        <f t="shared" si="5"/>
        <v>3.8356164383561646E-2</v>
      </c>
      <c r="CB17" s="39">
        <f t="shared" si="5"/>
        <v>3.5616438356164383E-2</v>
      </c>
      <c r="CC17" s="39">
        <f t="shared" si="5"/>
        <v>3.287671232876712E-2</v>
      </c>
      <c r="CD17" s="39">
        <f t="shared" si="5"/>
        <v>3.0136986301369864E-2</v>
      </c>
      <c r="CE17" s="39">
        <f t="shared" si="5"/>
        <v>2.7397260273972601E-2</v>
      </c>
      <c r="CF17" s="39">
        <f t="shared" si="5"/>
        <v>2.4657534246575342E-2</v>
      </c>
      <c r="CG17" s="39">
        <f t="shared" si="5"/>
        <v>2.1917808219178082E-2</v>
      </c>
      <c r="CH17" s="39">
        <f t="shared" si="5"/>
        <v>1.9178082191780823E-2</v>
      </c>
      <c r="CI17" s="39">
        <f t="shared" si="5"/>
        <v>1.643835616438356E-2</v>
      </c>
      <c r="CJ17" s="39">
        <f t="shared" si="5"/>
        <v>1.3698630136986301E-2</v>
      </c>
      <c r="CK17" s="39">
        <f t="shared" si="5"/>
        <v>1.0958904109589041E-2</v>
      </c>
      <c r="CL17" s="39">
        <f t="shared" si="5"/>
        <v>8.21917808219178E-3</v>
      </c>
      <c r="CM17" s="39">
        <f t="shared" si="5"/>
        <v>5.4794520547945206E-3</v>
      </c>
      <c r="CN17" s="39">
        <f t="shared" si="5"/>
        <v>2.7397260273972603E-3</v>
      </c>
    </row>
    <row r="18" spans="2:92" x14ac:dyDescent="0.45">
      <c r="B18" s="31" t="s">
        <v>61</v>
      </c>
      <c r="C18" s="6">
        <f>VLOOKUP(C9,VIX_History!$A:$B,2,FALSE)/100</f>
        <v>0.28300000000000003</v>
      </c>
      <c r="D18" s="6">
        <f>VLOOKUP(D9,VIX_History!$A:$B,2,FALSE)/100</f>
        <v>0.25750000000000001</v>
      </c>
      <c r="E18" s="6">
        <f>VLOOKUP(E9,VIX_History!$A:$B,2,FALSE)/100</f>
        <v>0.29010000000000002</v>
      </c>
      <c r="F18" s="6">
        <f>VLOOKUP(F9,VIX_History!$A:$B,2,FALSE)/100</f>
        <v>0.27160000000000001</v>
      </c>
      <c r="G18" s="6">
        <f>VLOOKUP(G9,VIX_History!$A:$B,2,FALSE)/100</f>
        <v>0.24960000000000002</v>
      </c>
      <c r="H18" s="6">
        <f>VLOOKUP(H9,VIX_History!$A:$B,2,FALSE)/100</f>
        <v>0.23399999999999999</v>
      </c>
      <c r="I18" s="6">
        <f>VLOOKUP(I9,VIX_History!$A:$B,2,FALSE)/100</f>
        <v>0.22159999999999999</v>
      </c>
      <c r="J18" s="6">
        <f>VLOOKUP(J9,VIX_History!$A:$B,2,FALSE)/100</f>
        <v>0.22390000000000002</v>
      </c>
      <c r="K18" s="6">
        <f>VLOOKUP(K9,VIX_History!$A:$B,2,FALSE)/100</f>
        <v>0.2014</v>
      </c>
      <c r="L18" s="6">
        <f>VLOOKUP(L9,VIX_History!$A:$B,2,FALSE)/100</f>
        <v>0.19750000000000001</v>
      </c>
      <c r="M18" s="6">
        <f>VLOOKUP(M9,VIX_History!$A:$B,2,FALSE)/100</f>
        <v>0.2228</v>
      </c>
      <c r="N18" s="6">
        <f>VLOOKUP(N9,VIX_History!$A:$B,2,FALSE)/100</f>
        <v>0.2054</v>
      </c>
      <c r="O18" s="6">
        <f>VLOOKUP(O9,VIX_History!$A:$B,2,FALSE)/100</f>
        <v>0.18890000000000001</v>
      </c>
      <c r="P18" s="6">
        <f>VLOOKUP(P9,VIX_History!$A:$B,2,FALSE)/100</f>
        <v>0.20489999999999997</v>
      </c>
      <c r="Q18" s="6">
        <f>VLOOKUP(Q9,VIX_History!$A:$B,2,FALSE)/100</f>
        <v>0.19839999999999999</v>
      </c>
      <c r="R18" s="6">
        <f>VLOOKUP(R9,VIX_History!$A:$B,2,FALSE)/100</f>
        <v>0.17980000000000002</v>
      </c>
      <c r="S18" s="6">
        <f>VLOOKUP(S9,VIX_History!$A:$B,2,FALSE)/100</f>
        <v>0.17249999999999999</v>
      </c>
      <c r="T18" s="6">
        <f>VLOOKUP(T9,VIX_History!$A:$B,2,FALSE)/100</f>
        <v>0.1648</v>
      </c>
      <c r="U18" s="6">
        <f>VLOOKUP(U9,VIX_History!$A:$B,2,FALSE)/100</f>
        <v>0.17980000000000002</v>
      </c>
      <c r="V18" s="6">
        <f>VLOOKUP(V9,VIX_History!$A:$B,2,FALSE)/100</f>
        <v>0.18379999999999999</v>
      </c>
      <c r="W18" s="6">
        <f>VLOOKUP(W9,VIX_History!$A:$B,2,FALSE)/100</f>
        <v>0.18559999999999999</v>
      </c>
      <c r="X18" s="6">
        <f>VLOOKUP(X9,VIX_History!$A:$B,2,FALSE)/100</f>
        <v>0.18170000000000003</v>
      </c>
      <c r="Y18" s="6">
        <f>VLOOKUP(Y9,VIX_History!$A:$B,2,FALSE)/100</f>
        <v>0.1709</v>
      </c>
      <c r="Z18" s="6">
        <f>VLOOKUP(Z9,VIX_History!$A:$B,2,FALSE)/100</f>
        <v>0.17010000000000003</v>
      </c>
      <c r="AA18" s="6">
        <f>VLOOKUP(AA9,VIX_History!$A:$B,2,FALSE)/100</f>
        <v>0.17600000000000002</v>
      </c>
      <c r="AB18" s="6">
        <f>VLOOKUP(AB9,VIX_History!$A:$B,2,FALSE)/100</f>
        <v>0.15960000000000002</v>
      </c>
      <c r="AC18" s="6">
        <f>VLOOKUP(AC9,VIX_History!$A:$B,2,FALSE)/100</f>
        <v>0.15340000000000001</v>
      </c>
      <c r="AD18" s="6">
        <f>VLOOKUP(AD9,VIX_History!$A:$B,2,FALSE)/100</f>
        <v>0.14050000000000001</v>
      </c>
      <c r="AE18" s="6">
        <f>VLOOKUP(AE9,VIX_History!$A:$B,2,FALSE)/100</f>
        <v>0.1457</v>
      </c>
      <c r="AF18" s="6">
        <f>VLOOKUP(AF9,VIX_History!$A:$B,2,FALSE)/100</f>
        <v>0.1457</v>
      </c>
      <c r="AG18" s="6">
        <f>VLOOKUP(AG9,VIX_History!$A:$B,2,FALSE)/100</f>
        <v>0.1457</v>
      </c>
      <c r="AH18" s="6">
        <f>VLOOKUP(AH9,VIX_History!$A:$B,2,FALSE)/100</f>
        <v>0.16300000000000001</v>
      </c>
      <c r="AI18" s="6">
        <f>VLOOKUP(AI9,VIX_History!$A:$B,2,FALSE)/100</f>
        <v>0.1565</v>
      </c>
      <c r="AJ18" s="6">
        <f>VLOOKUP(AJ9,VIX_History!$A:$B,2,FALSE)/100</f>
        <v>0.15740000000000001</v>
      </c>
      <c r="AK18" s="6">
        <f>VLOOKUP(AK9,VIX_History!$A:$B,2,FALSE)/100</f>
        <v>0.13689999999999999</v>
      </c>
      <c r="AL18" s="6">
        <f>VLOOKUP(AL9,VIX_History!$A:$B,2,FALSE)/100</f>
        <v>0.13730000000000001</v>
      </c>
      <c r="AM18" s="6">
        <f>VLOOKUP(AM9,VIX_History!$A:$B,2,FALSE)/100</f>
        <v>0.15229999999999999</v>
      </c>
      <c r="AN18" s="6">
        <f>VLOOKUP(AN9,VIX_History!$A:$B,2,FALSE)/100</f>
        <v>0.13880000000000001</v>
      </c>
      <c r="AO18" s="6">
        <f>VLOOKUP(AO9,VIX_History!$A:$B,2,FALSE)/100</f>
        <v>0.15390000000000001</v>
      </c>
      <c r="AP18" s="6">
        <f>VLOOKUP(AP9,VIX_History!$A:$B,2,FALSE)/100</f>
        <v>0.15609999999999999</v>
      </c>
      <c r="AQ18" s="6">
        <f>VLOOKUP(AQ9,VIX_History!$A:$B,2,FALSE)/100</f>
        <v>0.15140000000000001</v>
      </c>
      <c r="AR18" s="6">
        <f>VLOOKUP(AR9,VIX_History!$A:$B,2,FALSE)/100</f>
        <v>0.15340000000000001</v>
      </c>
      <c r="AS18" s="6">
        <f>VLOOKUP(AS9,VIX_History!$A:$B,2,FALSE)/100</f>
        <v>0.15340000000000001</v>
      </c>
      <c r="AT18" s="6">
        <f>VLOOKUP(AT9,VIX_History!$A:$B,2,FALSE)/100</f>
        <v>0.1598</v>
      </c>
      <c r="AU18" s="6">
        <f>VLOOKUP(AU9,VIX_History!$A:$B,2,FALSE)/100</f>
        <v>0.1449</v>
      </c>
      <c r="AV18" s="6">
        <f>VLOOKUP(AV9,VIX_History!$A:$B,2,FALSE)/100</f>
        <v>0.13900000000000001</v>
      </c>
      <c r="AW18" s="6">
        <f>VLOOKUP(AW9,VIX_History!$A:$B,2,FALSE)/100</f>
        <v>0.1399</v>
      </c>
      <c r="AX18" s="6">
        <f>VLOOKUP(AX9,VIX_History!$A:$B,2,FALSE)/100</f>
        <v>0.1487</v>
      </c>
      <c r="AY18" s="6">
        <f>VLOOKUP(AY9,VIX_History!$A:$B,2,FALSE)/100</f>
        <v>0.1318</v>
      </c>
      <c r="AZ18" s="6">
        <f>VLOOKUP(AZ9,VIX_History!$A:$B,2,FALSE)/100</f>
        <v>0.13390000000000002</v>
      </c>
      <c r="BA18" s="6">
        <f>VLOOKUP(BA9,VIX_History!$A:$B,2,FALSE)/100</f>
        <v>0.13200000000000001</v>
      </c>
      <c r="BB18" s="6">
        <f>VLOOKUP(BB9,VIX_History!$A:$B,2,FALSE)/100</f>
        <v>0.13699999999999998</v>
      </c>
      <c r="BC18" s="6">
        <f>VLOOKUP(BC9,VIX_History!$A:$B,2,FALSE)/100</f>
        <v>0.14069999999999999</v>
      </c>
      <c r="BD18" s="6">
        <f>VLOOKUP(BD9,VIX_History!$A:$B,2,FALSE)/100</f>
        <v>0.1401</v>
      </c>
      <c r="BE18" s="6">
        <f>VLOOKUP(BE9,VIX_History!$A:$B,2,FALSE)/100</f>
        <v>0.14150000000000001</v>
      </c>
      <c r="BF18" s="6">
        <f>VLOOKUP(BF9,VIX_History!$A:$B,2,FALSE)/100</f>
        <v>0.14529999999999998</v>
      </c>
      <c r="BG18" s="6">
        <f>VLOOKUP(BG9,VIX_History!$A:$B,2,FALSE)/100</f>
        <v>0.15210000000000001</v>
      </c>
      <c r="BH18" s="6">
        <f>VLOOKUP(BH9,VIX_History!$A:$B,2,FALSE)/100</f>
        <v>0.16329999999999997</v>
      </c>
      <c r="BI18" s="6">
        <f>VLOOKUP(BI9,VIX_History!$A:$B,2,FALSE)/100</f>
        <v>0.1492</v>
      </c>
      <c r="BJ18" s="6">
        <f>VLOOKUP(BJ9,VIX_History!$A:$B,2,FALSE)/100</f>
        <v>0.1547</v>
      </c>
      <c r="BK18" s="6">
        <f>VLOOKUP(BK9,VIX_History!$A:$B,2,FALSE)/100</f>
        <v>0.15539999999999998</v>
      </c>
      <c r="BL18" s="6">
        <f>VLOOKUP(BL9,VIX_History!$A:$B,2,FALSE)/100</f>
        <v>0.16200000000000001</v>
      </c>
      <c r="BM18" s="6">
        <f>VLOOKUP(BM9,VIX_History!$A:$B,2,FALSE)/100</f>
        <v>0.152</v>
      </c>
      <c r="BN18" s="6">
        <f>VLOOKUP(BN9,VIX_History!$A:$B,2,FALSE)/100</f>
        <v>0.13980000000000001</v>
      </c>
      <c r="BO18" s="6">
        <f>VLOOKUP(BO9,VIX_History!$A:$B,2,FALSE)/100</f>
        <v>0.13919999999999999</v>
      </c>
      <c r="BP18" s="6">
        <f>VLOOKUP(BP9,VIX_History!$A:$B,2,FALSE)/100</f>
        <v>0.14550000000000002</v>
      </c>
      <c r="BQ18" s="6">
        <f>VLOOKUP(BQ9,VIX_History!$A:$B,2,FALSE)/100</f>
        <v>0.1515</v>
      </c>
      <c r="BR18" s="6">
        <f>VLOOKUP(BR9,VIX_History!$A:$B,2,FALSE)/100</f>
        <v>0.15720000000000001</v>
      </c>
      <c r="BS18" s="6">
        <f>VLOOKUP(BS9,VIX_History!$A:$B,2,FALSE)/100</f>
        <v>0.1457</v>
      </c>
      <c r="BT18" s="6">
        <f>VLOOKUP(BT9,VIX_History!$A:$B,2,FALSE)/100</f>
        <v>0.15720000000000001</v>
      </c>
      <c r="BU18" s="6">
        <f>VLOOKUP(BU9,VIX_History!$A:$B,2,FALSE)/100</f>
        <v>0.16370000000000001</v>
      </c>
      <c r="BV18" s="6">
        <f>VLOOKUP(BV9,VIX_History!$A:$B,2,FALSE)/100</f>
        <v>0.1613</v>
      </c>
      <c r="BW18" s="6">
        <f>VLOOKUP(BW9,VIX_History!$A:$B,2,FALSE)/100</f>
        <v>0.16329999999999997</v>
      </c>
      <c r="BX18" s="6">
        <f>VLOOKUP(BX9,VIX_History!$A:$B,2,FALSE)/100</f>
        <v>0.1603</v>
      </c>
      <c r="BY18" s="6">
        <f>VLOOKUP(BY9,VIX_History!$A:$B,2,FALSE)/100</f>
        <v>0.1419</v>
      </c>
      <c r="BZ18" s="6">
        <f>VLOOKUP(BZ9,VIX_History!$A:$B,2,FALSE)/100</f>
        <v>0.13800000000000001</v>
      </c>
      <c r="CA18" s="6">
        <f>VLOOKUP(CA9,VIX_History!$A:$B,2,FALSE)/100</f>
        <v>0.13489999999999999</v>
      </c>
      <c r="CB18" s="6">
        <f>VLOOKUP(CB9,VIX_History!$A:$B,2,FALSE)/100</f>
        <v>0.1394</v>
      </c>
      <c r="CC18" s="6">
        <f>VLOOKUP(CC9,VIX_History!$A:$B,2,FALSE)/100</f>
        <v>0.14449999999999999</v>
      </c>
      <c r="CD18" s="6">
        <f>VLOOKUP(CD9,VIX_History!$A:$B,2,FALSE)/100</f>
        <v>0.14419999999999999</v>
      </c>
      <c r="CE18" s="6">
        <f>VLOOKUP(CE9,VIX_History!$A:$B,2,FALSE)/100</f>
        <v>0.13780000000000001</v>
      </c>
      <c r="CF18" s="6">
        <f>VLOOKUP(CF9,VIX_History!$A:$B,2,FALSE)/100</f>
        <v>0.1384</v>
      </c>
      <c r="CG18" s="6">
        <f>VLOOKUP(CG9,VIX_History!$A:$B,2,FALSE)/100</f>
        <v>0.12770000000000001</v>
      </c>
      <c r="CH18" s="6">
        <f>VLOOKUP(CH9,VIX_History!$A:$B,2,FALSE)/100</f>
        <v>0.1384</v>
      </c>
      <c r="CI18" s="6">
        <f>VLOOKUP(CI9,VIX_History!$A:$B,2,FALSE)/100</f>
        <v>0.1401</v>
      </c>
      <c r="CJ18" s="6">
        <f>VLOOKUP(CJ9,VIX_History!$A:$B,2,FALSE)/100</f>
        <v>0.1489</v>
      </c>
      <c r="CK18" s="6">
        <f>VLOOKUP(CK9,VIX_History!$A:$B,2,FALSE)/100</f>
        <v>0.18239999999999998</v>
      </c>
      <c r="CL18" s="6">
        <f>VLOOKUP(CL9,VIX_History!$A:$B,2,FALSE)/100</f>
        <v>0.21280000000000002</v>
      </c>
      <c r="CM18" s="6">
        <f>VLOOKUP(CM9,VIX_History!$A:$B,2,FALSE)/100</f>
        <v>0.20250000000000001</v>
      </c>
      <c r="CN18" s="6">
        <f>VLOOKUP(CN9,VIX_History!$A:$B,2,FALSE)/100</f>
        <v>0.20800000000000002</v>
      </c>
    </row>
    <row r="20" spans="2:92" x14ac:dyDescent="0.45">
      <c r="B20" s="3" t="s">
        <v>20</v>
      </c>
    </row>
    <row r="21" spans="2:92" x14ac:dyDescent="0.45">
      <c r="B21" t="s">
        <v>6</v>
      </c>
      <c r="C21" s="40">
        <f t="shared" ref="C21:BN21" si="6">C18^2</f>
        <v>8.0089000000000021E-2</v>
      </c>
      <c r="D21" s="40">
        <f t="shared" si="6"/>
        <v>6.6306249999999997E-2</v>
      </c>
      <c r="E21" s="40">
        <f t="shared" si="6"/>
        <v>8.4158010000000019E-2</v>
      </c>
      <c r="F21" s="40">
        <f t="shared" si="6"/>
        <v>7.3766560000000009E-2</v>
      </c>
      <c r="G21" s="40">
        <f t="shared" si="6"/>
        <v>6.2300160000000007E-2</v>
      </c>
      <c r="H21" s="40">
        <f t="shared" si="6"/>
        <v>5.4755999999999992E-2</v>
      </c>
      <c r="I21" s="40">
        <f t="shared" si="6"/>
        <v>4.9106559999999994E-2</v>
      </c>
      <c r="J21" s="40">
        <f t="shared" si="6"/>
        <v>5.0131210000000009E-2</v>
      </c>
      <c r="K21" s="40">
        <f t="shared" si="6"/>
        <v>4.0561960000000001E-2</v>
      </c>
      <c r="L21" s="40">
        <f t="shared" si="6"/>
        <v>3.9006250000000006E-2</v>
      </c>
      <c r="M21" s="40">
        <f t="shared" si="6"/>
        <v>4.9639839999999998E-2</v>
      </c>
      <c r="N21" s="40">
        <f t="shared" si="6"/>
        <v>4.2189159999999996E-2</v>
      </c>
      <c r="O21" s="40">
        <f t="shared" si="6"/>
        <v>3.5683210000000007E-2</v>
      </c>
      <c r="P21" s="40">
        <f t="shared" si="6"/>
        <v>4.1984009999999988E-2</v>
      </c>
      <c r="Q21" s="40">
        <f t="shared" si="6"/>
        <v>3.9362559999999998E-2</v>
      </c>
      <c r="R21" s="40">
        <f t="shared" si="6"/>
        <v>3.2328040000000002E-2</v>
      </c>
      <c r="S21" s="40">
        <f t="shared" si="6"/>
        <v>2.9756249999999995E-2</v>
      </c>
      <c r="T21" s="40">
        <f t="shared" si="6"/>
        <v>2.7159040000000002E-2</v>
      </c>
      <c r="U21" s="40">
        <f t="shared" si="6"/>
        <v>3.2328040000000002E-2</v>
      </c>
      <c r="V21" s="40">
        <f t="shared" si="6"/>
        <v>3.3782439999999997E-2</v>
      </c>
      <c r="W21" s="40">
        <f t="shared" si="6"/>
        <v>3.4447359999999996E-2</v>
      </c>
      <c r="X21" s="40">
        <f t="shared" si="6"/>
        <v>3.3014890000000012E-2</v>
      </c>
      <c r="Y21" s="40">
        <f t="shared" si="6"/>
        <v>2.920681E-2</v>
      </c>
      <c r="Z21" s="40">
        <f t="shared" si="6"/>
        <v>2.893401000000001E-2</v>
      </c>
      <c r="AA21" s="40">
        <f t="shared" si="6"/>
        <v>3.0976000000000007E-2</v>
      </c>
      <c r="AB21" s="40">
        <f t="shared" si="6"/>
        <v>2.5472160000000008E-2</v>
      </c>
      <c r="AC21" s="40">
        <f t="shared" si="6"/>
        <v>2.3531560000000003E-2</v>
      </c>
      <c r="AD21" s="40">
        <f t="shared" si="6"/>
        <v>1.9740250000000004E-2</v>
      </c>
      <c r="AE21" s="40">
        <f t="shared" si="6"/>
        <v>2.1228489999999999E-2</v>
      </c>
      <c r="AF21" s="40">
        <f t="shared" si="6"/>
        <v>2.1228489999999999E-2</v>
      </c>
      <c r="AG21" s="40">
        <f t="shared" si="6"/>
        <v>2.1228489999999999E-2</v>
      </c>
      <c r="AH21" s="40">
        <f t="shared" si="6"/>
        <v>2.6569000000000002E-2</v>
      </c>
      <c r="AI21" s="40">
        <f t="shared" si="6"/>
        <v>2.449225E-2</v>
      </c>
      <c r="AJ21" s="40">
        <f t="shared" si="6"/>
        <v>2.4774760000000003E-2</v>
      </c>
      <c r="AK21" s="40">
        <f t="shared" si="6"/>
        <v>1.8741609999999999E-2</v>
      </c>
      <c r="AL21" s="40">
        <f t="shared" si="6"/>
        <v>1.8851290000000003E-2</v>
      </c>
      <c r="AM21" s="40">
        <f t="shared" si="6"/>
        <v>2.3195289999999997E-2</v>
      </c>
      <c r="AN21" s="40">
        <f t="shared" si="6"/>
        <v>1.9265440000000002E-2</v>
      </c>
      <c r="AO21" s="40">
        <f t="shared" si="6"/>
        <v>2.3685210000000002E-2</v>
      </c>
      <c r="AP21" s="40">
        <f t="shared" si="6"/>
        <v>2.4367209999999997E-2</v>
      </c>
      <c r="AQ21" s="40">
        <f t="shared" si="6"/>
        <v>2.2921960000000002E-2</v>
      </c>
      <c r="AR21" s="40">
        <f t="shared" si="6"/>
        <v>2.3531560000000003E-2</v>
      </c>
      <c r="AS21" s="40">
        <f t="shared" si="6"/>
        <v>2.3531560000000003E-2</v>
      </c>
      <c r="AT21" s="40">
        <f t="shared" si="6"/>
        <v>2.5536039999999999E-2</v>
      </c>
      <c r="AU21" s="40">
        <f t="shared" si="6"/>
        <v>2.0996009999999999E-2</v>
      </c>
      <c r="AV21" s="40">
        <f t="shared" si="6"/>
        <v>1.9321000000000005E-2</v>
      </c>
      <c r="AW21" s="40">
        <f t="shared" si="6"/>
        <v>1.9572009999999997E-2</v>
      </c>
      <c r="AX21" s="40">
        <f t="shared" si="6"/>
        <v>2.211169E-2</v>
      </c>
      <c r="AY21" s="40">
        <f t="shared" si="6"/>
        <v>1.737124E-2</v>
      </c>
      <c r="AZ21" s="40">
        <f t="shared" si="6"/>
        <v>1.7929210000000004E-2</v>
      </c>
      <c r="BA21" s="40">
        <f t="shared" si="6"/>
        <v>1.7424000000000002E-2</v>
      </c>
      <c r="BB21" s="40">
        <f t="shared" si="6"/>
        <v>1.8768999999999994E-2</v>
      </c>
      <c r="BC21" s="40">
        <f t="shared" si="6"/>
        <v>1.9796489999999996E-2</v>
      </c>
      <c r="BD21" s="40">
        <f t="shared" si="6"/>
        <v>1.9628010000000001E-2</v>
      </c>
      <c r="BE21" s="40">
        <f t="shared" si="6"/>
        <v>2.0022250000000005E-2</v>
      </c>
      <c r="BF21" s="40">
        <f t="shared" si="6"/>
        <v>2.1112089999999997E-2</v>
      </c>
      <c r="BG21" s="40">
        <f t="shared" si="6"/>
        <v>2.3134410000000005E-2</v>
      </c>
      <c r="BH21" s="40">
        <f t="shared" si="6"/>
        <v>2.6666889999999992E-2</v>
      </c>
      <c r="BI21" s="40">
        <f t="shared" si="6"/>
        <v>2.2260639999999998E-2</v>
      </c>
      <c r="BJ21" s="40">
        <f t="shared" si="6"/>
        <v>2.393209E-2</v>
      </c>
      <c r="BK21" s="40">
        <f t="shared" si="6"/>
        <v>2.4149159999999996E-2</v>
      </c>
      <c r="BL21" s="40">
        <f t="shared" si="6"/>
        <v>2.6244E-2</v>
      </c>
      <c r="BM21" s="40">
        <f t="shared" si="6"/>
        <v>2.3104E-2</v>
      </c>
      <c r="BN21" s="40">
        <f t="shared" si="6"/>
        <v>1.9544040000000002E-2</v>
      </c>
      <c r="BO21" s="40">
        <f t="shared" ref="BO21:CN21" si="7">BO18^2</f>
        <v>1.9376639999999997E-2</v>
      </c>
      <c r="BP21" s="40">
        <f t="shared" si="7"/>
        <v>2.1170250000000005E-2</v>
      </c>
      <c r="BQ21" s="40">
        <f t="shared" si="7"/>
        <v>2.295225E-2</v>
      </c>
      <c r="BR21" s="40">
        <f t="shared" si="7"/>
        <v>2.4711840000000002E-2</v>
      </c>
      <c r="BS21" s="40">
        <f t="shared" si="7"/>
        <v>2.1228489999999999E-2</v>
      </c>
      <c r="BT21" s="40">
        <f t="shared" si="7"/>
        <v>2.4711840000000002E-2</v>
      </c>
      <c r="BU21" s="40">
        <f t="shared" si="7"/>
        <v>2.6797690000000002E-2</v>
      </c>
      <c r="BV21" s="40">
        <f t="shared" si="7"/>
        <v>2.601769E-2</v>
      </c>
      <c r="BW21" s="40">
        <f t="shared" si="7"/>
        <v>2.6666889999999992E-2</v>
      </c>
      <c r="BX21" s="40">
        <f t="shared" si="7"/>
        <v>2.5696089999999998E-2</v>
      </c>
      <c r="BY21" s="40">
        <f t="shared" si="7"/>
        <v>2.0135609999999998E-2</v>
      </c>
      <c r="BZ21" s="40">
        <f t="shared" si="7"/>
        <v>1.9044000000000002E-2</v>
      </c>
      <c r="CA21" s="40">
        <f t="shared" si="7"/>
        <v>1.8198009999999997E-2</v>
      </c>
      <c r="CB21" s="40">
        <f t="shared" si="7"/>
        <v>1.9432359999999999E-2</v>
      </c>
      <c r="CC21" s="40">
        <f t="shared" si="7"/>
        <v>2.0880249999999996E-2</v>
      </c>
      <c r="CD21" s="40">
        <f t="shared" si="7"/>
        <v>2.0793639999999999E-2</v>
      </c>
      <c r="CE21" s="40">
        <f t="shared" si="7"/>
        <v>1.898884E-2</v>
      </c>
      <c r="CF21" s="40">
        <f t="shared" si="7"/>
        <v>1.9154559999999998E-2</v>
      </c>
      <c r="CG21" s="40">
        <f t="shared" si="7"/>
        <v>1.6307290000000002E-2</v>
      </c>
      <c r="CH21" s="40">
        <f t="shared" si="7"/>
        <v>1.9154559999999998E-2</v>
      </c>
      <c r="CI21" s="40">
        <f t="shared" si="7"/>
        <v>1.9628010000000001E-2</v>
      </c>
      <c r="CJ21" s="40">
        <f t="shared" si="7"/>
        <v>2.217121E-2</v>
      </c>
      <c r="CK21" s="40">
        <f t="shared" si="7"/>
        <v>3.3269759999999995E-2</v>
      </c>
      <c r="CL21" s="40">
        <f t="shared" si="7"/>
        <v>4.5283840000000006E-2</v>
      </c>
      <c r="CM21" s="40">
        <f t="shared" si="7"/>
        <v>4.1006250000000008E-2</v>
      </c>
      <c r="CN21" s="40">
        <f t="shared" si="7"/>
        <v>4.3264000000000011E-2</v>
      </c>
    </row>
    <row r="22" spans="2:92" x14ac:dyDescent="0.45">
      <c r="B22" t="s">
        <v>16</v>
      </c>
      <c r="C22" s="40">
        <f t="shared" ref="C22:BN22" si="8">LN(C14/C15)</f>
        <v>0.35667494393873239</v>
      </c>
      <c r="D22" s="40">
        <f t="shared" si="8"/>
        <v>0.35648596262842142</v>
      </c>
      <c r="E22" s="40">
        <f t="shared" si="8"/>
        <v>0.34410853141495462</v>
      </c>
      <c r="F22" s="40">
        <f t="shared" si="8"/>
        <v>0.36343850688545642</v>
      </c>
      <c r="G22" s="40">
        <f t="shared" si="8"/>
        <v>0.37982028352081781</v>
      </c>
      <c r="H22" s="40">
        <f t="shared" si="8"/>
        <v>0.39616639883884708</v>
      </c>
      <c r="I22" s="40">
        <f t="shared" si="8"/>
        <v>0.39148976175356287</v>
      </c>
      <c r="J22" s="40">
        <f t="shared" si="8"/>
        <v>0.39146369028122718</v>
      </c>
      <c r="K22" s="40">
        <f t="shared" si="8"/>
        <v>0.40581443665675565</v>
      </c>
      <c r="L22" s="40">
        <f t="shared" si="8"/>
        <v>0.39328184892016532</v>
      </c>
      <c r="M22" s="40">
        <f t="shared" si="8"/>
        <v>0.3977117938184308</v>
      </c>
      <c r="N22" s="40">
        <f t="shared" si="8"/>
        <v>0.40899621086930354</v>
      </c>
      <c r="O22" s="40">
        <f t="shared" si="8"/>
        <v>0.40712429545635631</v>
      </c>
      <c r="P22" s="40">
        <f t="shared" si="8"/>
        <v>0.39897019953805291</v>
      </c>
      <c r="Q22" s="40">
        <f t="shared" si="8"/>
        <v>0.42255858717215089</v>
      </c>
      <c r="R22" s="40">
        <f t="shared" si="8"/>
        <v>0.42664454927323042</v>
      </c>
      <c r="S22" s="40">
        <f t="shared" si="8"/>
        <v>0.4301371467655033</v>
      </c>
      <c r="T22" s="40">
        <f t="shared" si="8"/>
        <v>0.43343760376172968</v>
      </c>
      <c r="U22" s="40">
        <f t="shared" si="8"/>
        <v>0.43432221680123734</v>
      </c>
      <c r="V22" s="40">
        <f t="shared" si="8"/>
        <v>0.42301846068977267</v>
      </c>
      <c r="W22" s="40">
        <f t="shared" si="8"/>
        <v>0.42805813349738991</v>
      </c>
      <c r="X22" s="40">
        <f t="shared" si="8"/>
        <v>0.42821395819994174</v>
      </c>
      <c r="Y22" s="40">
        <f t="shared" si="8"/>
        <v>0.44447650576793213</v>
      </c>
      <c r="Z22" s="40">
        <f t="shared" si="8"/>
        <v>0.44321470092293264</v>
      </c>
      <c r="AA22" s="40">
        <f t="shared" si="8"/>
        <v>0.44137605059835405</v>
      </c>
      <c r="AB22" s="40">
        <f t="shared" si="8"/>
        <v>0.44696081957513806</v>
      </c>
      <c r="AC22" s="40">
        <f t="shared" si="8"/>
        <v>0.45353440494188951</v>
      </c>
      <c r="AD22" s="40">
        <f t="shared" si="8"/>
        <v>0.4579303173254462</v>
      </c>
      <c r="AE22" s="40">
        <f t="shared" si="8"/>
        <v>0.45891539974726075</v>
      </c>
      <c r="AF22" s="40">
        <f t="shared" si="8"/>
        <v>0.45803765062961005</v>
      </c>
      <c r="AG22" s="40">
        <f t="shared" si="8"/>
        <v>0.45163118409907982</v>
      </c>
      <c r="AH22" s="40">
        <f t="shared" si="8"/>
        <v>0.45125305192019161</v>
      </c>
      <c r="AI22" s="40">
        <f t="shared" si="8"/>
        <v>0.45179810605854204</v>
      </c>
      <c r="AJ22" s="40">
        <f t="shared" si="8"/>
        <v>0.46057613733069136</v>
      </c>
      <c r="AK22" s="40">
        <f t="shared" si="8"/>
        <v>0.46491704573397374</v>
      </c>
      <c r="AL22" s="40">
        <f t="shared" si="8"/>
        <v>0.46287518445793541</v>
      </c>
      <c r="AM22" s="40">
        <f t="shared" si="8"/>
        <v>0.46918612464924464</v>
      </c>
      <c r="AN22" s="40">
        <f t="shared" si="8"/>
        <v>0.46597271545584673</v>
      </c>
      <c r="AO22" s="40">
        <f t="shared" si="8"/>
        <v>0.45577633883832913</v>
      </c>
      <c r="AP22" s="40">
        <f t="shared" si="8"/>
        <v>0.46622920078556607</v>
      </c>
      <c r="AQ22" s="40">
        <f t="shared" si="8"/>
        <v>0.45418106754862514</v>
      </c>
      <c r="AR22" s="40">
        <f t="shared" si="8"/>
        <v>0.45696379881557547</v>
      </c>
      <c r="AS22" s="40">
        <f t="shared" si="8"/>
        <v>0.45422024578511966</v>
      </c>
      <c r="AT22" s="40">
        <f t="shared" si="8"/>
        <v>0.46383600909402328</v>
      </c>
      <c r="AU22" s="40">
        <f t="shared" si="8"/>
        <v>0.4738261021691097</v>
      </c>
      <c r="AV22" s="40">
        <f t="shared" si="8"/>
        <v>0.47399896301655831</v>
      </c>
      <c r="AW22" s="40">
        <f t="shared" si="8"/>
        <v>0.47301421689337786</v>
      </c>
      <c r="AX22" s="40">
        <f t="shared" si="8"/>
        <v>0.47953389115466077</v>
      </c>
      <c r="AY22" s="40">
        <f t="shared" si="8"/>
        <v>0.48261364778067922</v>
      </c>
      <c r="AZ22" s="40">
        <f t="shared" si="8"/>
        <v>0.48337497252243877</v>
      </c>
      <c r="BA22" s="40">
        <f t="shared" si="8"/>
        <v>0.47816737255373787</v>
      </c>
      <c r="BB22" s="40">
        <f t="shared" si="8"/>
        <v>0.47821518444265126</v>
      </c>
      <c r="BC22" s="40">
        <f t="shared" si="8"/>
        <v>0.4764015134640574</v>
      </c>
      <c r="BD22" s="40">
        <f t="shared" si="8"/>
        <v>0.47827255569202165</v>
      </c>
      <c r="BE22" s="40">
        <f t="shared" si="8"/>
        <v>0.47992057307064229</v>
      </c>
      <c r="BF22" s="40">
        <f t="shared" si="8"/>
        <v>0.47064686217152218</v>
      </c>
      <c r="BG22" s="40">
        <f t="shared" si="8"/>
        <v>0.46557091752575164</v>
      </c>
      <c r="BH22" s="40">
        <f t="shared" si="8"/>
        <v>0.47335058070764718</v>
      </c>
      <c r="BI22" s="40">
        <f t="shared" si="8"/>
        <v>0.46463599168252256</v>
      </c>
      <c r="BJ22" s="40">
        <f t="shared" si="8"/>
        <v>0.45868140863785528</v>
      </c>
      <c r="BK22" s="40">
        <f t="shared" si="8"/>
        <v>0.45844248622555284</v>
      </c>
      <c r="BL22" s="40">
        <f t="shared" si="8"/>
        <v>0.46161209185107266</v>
      </c>
      <c r="BM22" s="40">
        <f t="shared" si="8"/>
        <v>0.4623652814013095</v>
      </c>
      <c r="BN22" s="40">
        <f t="shared" si="8"/>
        <v>0.47477166971204104</v>
      </c>
      <c r="BO22" s="40">
        <f t="shared" ref="BO22:CN22" si="9">LN(BO14/BO15)</f>
        <v>0.46516411421922332</v>
      </c>
      <c r="BP22" s="40">
        <f t="shared" si="9"/>
        <v>0.46499456398713879</v>
      </c>
      <c r="BQ22" s="40">
        <f t="shared" si="9"/>
        <v>0.45648018902550858</v>
      </c>
      <c r="BR22" s="40">
        <f t="shared" si="9"/>
        <v>0.46622920078556607</v>
      </c>
      <c r="BS22" s="40">
        <f t="shared" si="9"/>
        <v>0.45677331378639019</v>
      </c>
      <c r="BT22" s="40">
        <f t="shared" si="9"/>
        <v>0.45697845000732829</v>
      </c>
      <c r="BU22" s="40">
        <f t="shared" si="9"/>
        <v>0.45326483872131546</v>
      </c>
      <c r="BV22" s="40">
        <f t="shared" si="9"/>
        <v>0.459266283783688</v>
      </c>
      <c r="BW22" s="40">
        <f t="shared" si="9"/>
        <v>0.45717866145081337</v>
      </c>
      <c r="BX22" s="40">
        <f t="shared" si="9"/>
        <v>0.47076728983438354</v>
      </c>
      <c r="BY22" s="40">
        <f t="shared" si="9"/>
        <v>0.47771782902413723</v>
      </c>
      <c r="BZ22" s="40">
        <f t="shared" si="9"/>
        <v>0.47750733493633024</v>
      </c>
      <c r="CA22" s="40">
        <f t="shared" si="9"/>
        <v>0.48178504868473132</v>
      </c>
      <c r="CB22" s="40">
        <f t="shared" si="9"/>
        <v>0.48078410008327943</v>
      </c>
      <c r="CC22" s="40">
        <f t="shared" si="9"/>
        <v>0.48191366941809444</v>
      </c>
      <c r="CD22" s="40">
        <f t="shared" si="9"/>
        <v>0.48473439816065533</v>
      </c>
      <c r="CE22" s="40">
        <f t="shared" si="9"/>
        <v>0.48181839638934049</v>
      </c>
      <c r="CF22" s="40">
        <f t="shared" si="9"/>
        <v>0.48670371074797902</v>
      </c>
      <c r="CG22" s="40">
        <f t="shared" si="9"/>
        <v>0.48799234019429255</v>
      </c>
      <c r="CH22" s="40">
        <f t="shared" si="9"/>
        <v>0.49129633138307927</v>
      </c>
      <c r="CI22" s="40">
        <f t="shared" si="9"/>
        <v>0.48957716031779974</v>
      </c>
      <c r="CJ22" s="40">
        <f t="shared" si="9"/>
        <v>0.48035958606197948</v>
      </c>
      <c r="CK22" s="40">
        <f t="shared" si="9"/>
        <v>0.47221129170257764</v>
      </c>
      <c r="CL22" s="40">
        <f t="shared" si="9"/>
        <v>0.47041078187421731</v>
      </c>
      <c r="CM22" s="40">
        <f t="shared" si="9"/>
        <v>0.4685684057496039</v>
      </c>
      <c r="CN22" s="40">
        <f t="shared" si="9"/>
        <v>0.47169650356020276</v>
      </c>
    </row>
    <row r="23" spans="2:92" x14ac:dyDescent="0.45">
      <c r="B23" t="s">
        <v>7</v>
      </c>
      <c r="C23" s="40">
        <f t="shared" ref="C23:BN23" si="10">(C16+0.5*C21)*C17</f>
        <v>1.7271246575342469E-2</v>
      </c>
      <c r="D23" s="40">
        <f t="shared" si="10"/>
        <v>1.5398981164383563E-2</v>
      </c>
      <c r="E23" s="40">
        <f t="shared" si="10"/>
        <v>1.7377951890410959E-2</v>
      </c>
      <c r="F23" s="40">
        <f t="shared" si="10"/>
        <v>1.5942042082191781E-2</v>
      </c>
      <c r="G23" s="40">
        <f t="shared" si="10"/>
        <v>1.4407964054794522E-2</v>
      </c>
      <c r="H23" s="40">
        <f t="shared" si="10"/>
        <v>1.3361999999999999E-2</v>
      </c>
      <c r="I23" s="40">
        <f t="shared" si="10"/>
        <v>1.2554727452054793E-2</v>
      </c>
      <c r="J23" s="40">
        <f t="shared" si="10"/>
        <v>1.2521767712328769E-2</v>
      </c>
      <c r="K23" s="40">
        <f t="shared" si="10"/>
        <v>1.1296000986301371E-2</v>
      </c>
      <c r="L23" s="40">
        <f t="shared" si="10"/>
        <v>1.0985625000000001E-2</v>
      </c>
      <c r="M23" s="40">
        <f t="shared" si="10"/>
        <v>1.2015324931506848E-2</v>
      </c>
      <c r="N23" s="40">
        <f t="shared" si="10"/>
        <v>1.1058826904109588E-2</v>
      </c>
      <c r="O23" s="40">
        <f t="shared" si="10"/>
        <v>1.0223685452054796E-2</v>
      </c>
      <c r="P23" s="40">
        <f t="shared" si="10"/>
        <v>1.0757217493150683E-2</v>
      </c>
      <c r="Q23" s="40">
        <f t="shared" si="10"/>
        <v>1.0344595287671232E-2</v>
      </c>
      <c r="R23" s="40">
        <f t="shared" si="10"/>
        <v>9.485757534246575E-3</v>
      </c>
      <c r="S23" s="40">
        <f t="shared" si="10"/>
        <v>9.098578767123288E-3</v>
      </c>
      <c r="T23" s="40">
        <f t="shared" si="10"/>
        <v>8.715904E-3</v>
      </c>
      <c r="U23" s="40">
        <f t="shared" si="10"/>
        <v>9.1063272328767118E-3</v>
      </c>
      <c r="V23" s="40">
        <f t="shared" si="10"/>
        <v>9.121305808219177E-3</v>
      </c>
      <c r="W23" s="40">
        <f t="shared" si="10"/>
        <v>9.0565961643835607E-3</v>
      </c>
      <c r="X23" s="40">
        <f t="shared" si="10"/>
        <v>8.7918183698630151E-3</v>
      </c>
      <c r="Y23" s="40">
        <f t="shared" si="10"/>
        <v>8.3096754520547954E-3</v>
      </c>
      <c r="Z23" s="40">
        <f t="shared" si="10"/>
        <v>8.1624365342465761E-3</v>
      </c>
      <c r="AA23" s="40">
        <f t="shared" si="10"/>
        <v>8.2252273972602749E-3</v>
      </c>
      <c r="AB23" s="40">
        <f t="shared" si="10"/>
        <v>7.6105347945205478E-3</v>
      </c>
      <c r="AC23" s="40">
        <f t="shared" si="10"/>
        <v>7.3233148493150688E-3</v>
      </c>
      <c r="AD23" s="40">
        <f t="shared" si="10"/>
        <v>6.8816928082191782E-3</v>
      </c>
      <c r="AE23" s="40">
        <f t="shared" si="10"/>
        <v>6.8988580547945204E-3</v>
      </c>
      <c r="AF23" s="40">
        <f t="shared" si="10"/>
        <v>6.7875861506849315E-3</v>
      </c>
      <c r="AG23" s="40">
        <f t="shared" si="10"/>
        <v>0.17105987589041094</v>
      </c>
      <c r="AH23" s="40">
        <f t="shared" si="10"/>
        <v>0.33028434383561645</v>
      </c>
      <c r="AI23" s="40">
        <f t="shared" si="10"/>
        <v>0.48342541164383562</v>
      </c>
      <c r="AJ23" s="40">
        <f t="shared" si="10"/>
        <v>0.63127693331506851</v>
      </c>
      <c r="AK23" s="40">
        <f t="shared" si="10"/>
        <v>0.77316373994520549</v>
      </c>
      <c r="AL23" s="40">
        <f t="shared" si="10"/>
        <v>0.91005043965753429</v>
      </c>
      <c r="AM23" s="40">
        <f t="shared" si="10"/>
        <v>1.0417706104931508</v>
      </c>
      <c r="AN23" s="40">
        <f t="shared" si="10"/>
        <v>1.1673987237260273</v>
      </c>
      <c r="AO23" s="40">
        <f t="shared" si="10"/>
        <v>1.2881529190684931</v>
      </c>
      <c r="AP23" s="40">
        <f t="shared" si="10"/>
        <v>1.403154421520548</v>
      </c>
      <c r="AQ23" s="40">
        <f t="shared" si="10"/>
        <v>1.5125289013698628</v>
      </c>
      <c r="AR23" s="40">
        <f t="shared" si="10"/>
        <v>1.6165658170410957</v>
      </c>
      <c r="AS23" s="40">
        <f t="shared" si="10"/>
        <v>1.7150815272328763</v>
      </c>
      <c r="AT23" s="40">
        <f t="shared" si="10"/>
        <v>1.8082468409315067</v>
      </c>
      <c r="AU23" s="40">
        <f t="shared" si="10"/>
        <v>1.8955148170684932</v>
      </c>
      <c r="AV23" s="40">
        <f t="shared" si="10"/>
        <v>1.9774923904109587</v>
      </c>
      <c r="AW23" s="40">
        <f t="shared" si="10"/>
        <v>2.0541111896438355</v>
      </c>
      <c r="AX23" s="40">
        <f t="shared" si="10"/>
        <v>2.1253846611917813</v>
      </c>
      <c r="AY23" s="40">
        <f t="shared" si="10"/>
        <v>2.190752865863014</v>
      </c>
      <c r="AZ23" s="40">
        <f t="shared" si="10"/>
        <v>2.2509521885068491</v>
      </c>
      <c r="BA23" s="40">
        <f t="shared" si="10"/>
        <v>2.3056122739726028</v>
      </c>
      <c r="BB23" s="40">
        <f t="shared" si="10"/>
        <v>2.3548931383561644</v>
      </c>
      <c r="BC23" s="40">
        <f t="shared" si="10"/>
        <v>2.3986743378356166</v>
      </c>
      <c r="BD23" s="40">
        <f t="shared" si="10"/>
        <v>2.4369126525616438</v>
      </c>
      <c r="BE23" s="40">
        <f t="shared" si="10"/>
        <v>2.4696997273972601</v>
      </c>
      <c r="BF23" s="40">
        <f t="shared" si="10"/>
        <v>2.4970396207534247</v>
      </c>
      <c r="BG23" s="40">
        <f t="shared" si="10"/>
        <v>2.5189405067671236</v>
      </c>
      <c r="BH23" s="40">
        <f t="shared" si="10"/>
        <v>2.5354246676301373</v>
      </c>
      <c r="BI23" s="40">
        <f t="shared" si="10"/>
        <v>2.5460716992876713</v>
      </c>
      <c r="BJ23" s="40">
        <f t="shared" si="10"/>
        <v>2.5515094449178082</v>
      </c>
      <c r="BK23" s="40">
        <f t="shared" si="10"/>
        <v>2.5514033901369864</v>
      </c>
      <c r="BL23" s="40">
        <f t="shared" si="10"/>
        <v>2.5458918849315073</v>
      </c>
      <c r="BM23" s="40">
        <f t="shared" si="10"/>
        <v>2.5346944000000002</v>
      </c>
      <c r="BN23" s="40">
        <f t="shared" si="10"/>
        <v>2.5180105329863016</v>
      </c>
      <c r="BO23" s="40">
        <f t="shared" ref="BO23:CN23" si="11">(BO16+0.5*BO21)*BO17</f>
        <v>2.4959777981369866</v>
      </c>
      <c r="BP23" s="40">
        <f t="shared" si="11"/>
        <v>2.4685332277397261</v>
      </c>
      <c r="BQ23" s="40">
        <f t="shared" si="11"/>
        <v>2.4356039095890409</v>
      </c>
      <c r="BR23" s="40">
        <f t="shared" si="11"/>
        <v>2.3971895511232879</v>
      </c>
      <c r="BS23" s="40">
        <f t="shared" si="11"/>
        <v>2.3531329133972605</v>
      </c>
      <c r="BT23" s="40">
        <f t="shared" si="11"/>
        <v>2.3038067789589038</v>
      </c>
      <c r="BU23" s="40">
        <f t="shared" si="11"/>
        <v>2.2489533613698627</v>
      </c>
      <c r="BV23" s="40">
        <f t="shared" si="11"/>
        <v>2.1885401864520548</v>
      </c>
      <c r="BW23" s="40">
        <f t="shared" si="11"/>
        <v>2.1226849370136986</v>
      </c>
      <c r="BX23" s="40">
        <f t="shared" si="11"/>
        <v>2.0513107308630136</v>
      </c>
      <c r="BY23" s="40">
        <f t="shared" si="11"/>
        <v>1.9743591366575342</v>
      </c>
      <c r="BZ23" s="40">
        <f t="shared" si="11"/>
        <v>1.8920351506849313</v>
      </c>
      <c r="CA23" s="40">
        <f t="shared" si="11"/>
        <v>1.8042394138904112</v>
      </c>
      <c r="CB23" s="40">
        <f t="shared" si="11"/>
        <v>1.7110035899726026</v>
      </c>
      <c r="CC23" s="40">
        <f t="shared" si="11"/>
        <v>1.6122884424657533</v>
      </c>
      <c r="CD23" s="40">
        <f t="shared" si="11"/>
        <v>1.5080667534794521</v>
      </c>
      <c r="CE23" s="40">
        <f t="shared" si="11"/>
        <v>1.3983423128767123</v>
      </c>
      <c r="CF23" s="40">
        <f t="shared" si="11"/>
        <v>1.2831676589589041</v>
      </c>
      <c r="CG23" s="40">
        <f t="shared" si="11"/>
        <v>1.1624800798904109</v>
      </c>
      <c r="CH23" s="40">
        <f t="shared" si="11"/>
        <v>1.0363754546849315</v>
      </c>
      <c r="CI23" s="40">
        <f t="shared" si="11"/>
        <v>0.90476406583561642</v>
      </c>
      <c r="CJ23" s="40">
        <f t="shared" si="11"/>
        <v>0.76768610417808214</v>
      </c>
      <c r="CK23" s="40">
        <f t="shared" si="11"/>
        <v>0.62516860142465758</v>
      </c>
      <c r="CL23" s="40">
        <f t="shared" si="11"/>
        <v>0.47714500208219174</v>
      </c>
      <c r="CM23" s="40">
        <f t="shared" si="11"/>
        <v>0.32356440068493153</v>
      </c>
      <c r="CN23" s="40">
        <f t="shared" si="11"/>
        <v>0.16452501917808218</v>
      </c>
    </row>
    <row r="24" spans="2:92" x14ac:dyDescent="0.45">
      <c r="B24" t="s">
        <v>8</v>
      </c>
      <c r="C24" s="40">
        <f t="shared" ref="C24:BN24" si="12">C18*SQRT(C17)</f>
        <v>0.14052747988468209</v>
      </c>
      <c r="D24" s="40">
        <f t="shared" si="12"/>
        <v>0.12715276380191565</v>
      </c>
      <c r="E24" s="40">
        <f t="shared" si="12"/>
        <v>0.14244349882028448</v>
      </c>
      <c r="F24" s="40">
        <f t="shared" si="12"/>
        <v>0.13259982768227815</v>
      </c>
      <c r="G24" s="40">
        <f t="shared" si="12"/>
        <v>0.12115668288715724</v>
      </c>
      <c r="H24" s="40">
        <f t="shared" si="12"/>
        <v>0.11292208490934787</v>
      </c>
      <c r="I24" s="40">
        <f t="shared" si="12"/>
        <v>0.10630727033475837</v>
      </c>
      <c r="J24" s="40">
        <f t="shared" si="12"/>
        <v>0.10676937673424521</v>
      </c>
      <c r="K24" s="40">
        <f t="shared" si="12"/>
        <v>9.5459676920719869E-2</v>
      </c>
      <c r="L24" s="40">
        <f t="shared" si="12"/>
        <v>9.3038602240410481E-2</v>
      </c>
      <c r="M24" s="40">
        <f t="shared" si="12"/>
        <v>0.10430707038119155</v>
      </c>
      <c r="N24" s="40">
        <f t="shared" si="12"/>
        <v>9.5558110269909388E-2</v>
      </c>
      <c r="O24" s="40">
        <f t="shared" si="12"/>
        <v>8.7323840363845731E-2</v>
      </c>
      <c r="P24" s="40">
        <f t="shared" si="12"/>
        <v>9.4111108482081027E-2</v>
      </c>
      <c r="Q24" s="40">
        <f t="shared" si="12"/>
        <v>9.0531982693471139E-2</v>
      </c>
      <c r="R24" s="40">
        <f t="shared" si="12"/>
        <v>8.1503054821310109E-2</v>
      </c>
      <c r="S24" s="40">
        <f t="shared" si="12"/>
        <v>7.7670933898098191E-2</v>
      </c>
      <c r="T24" s="40">
        <f t="shared" si="12"/>
        <v>7.3700800538393063E-2</v>
      </c>
      <c r="U24" s="40">
        <f t="shared" si="12"/>
        <v>7.9856358716117667E-2</v>
      </c>
      <c r="V24" s="40">
        <f t="shared" si="12"/>
        <v>8.1064040978266236E-2</v>
      </c>
      <c r="W24" s="40">
        <f t="shared" si="12"/>
        <v>8.1279413221913885E-2</v>
      </c>
      <c r="X24" s="40">
        <f t="shared" si="12"/>
        <v>7.9001082184368659E-2</v>
      </c>
      <c r="Y24" s="40">
        <f t="shared" si="12"/>
        <v>7.3764955855262104E-2</v>
      </c>
      <c r="Z24" s="40">
        <f t="shared" si="12"/>
        <v>7.2877804840405055E-2</v>
      </c>
      <c r="AA24" s="40">
        <f t="shared" si="12"/>
        <v>7.4840762462894506E-2</v>
      </c>
      <c r="AB24" s="40">
        <f t="shared" si="12"/>
        <v>6.7350858065742425E-2</v>
      </c>
      <c r="AC24" s="40">
        <f t="shared" si="12"/>
        <v>6.4234583780271026E-2</v>
      </c>
      <c r="AD24" s="40">
        <f t="shared" si="12"/>
        <v>5.8371407665711757E-2</v>
      </c>
      <c r="AE24" s="40">
        <f t="shared" si="12"/>
        <v>6.0049440361016129E-2</v>
      </c>
      <c r="AF24" s="40">
        <f t="shared" si="12"/>
        <v>5.956320207221813E-2</v>
      </c>
      <c r="AG24" s="40">
        <f t="shared" si="12"/>
        <v>5.9072961619683062E-2</v>
      </c>
      <c r="AH24" s="40">
        <f t="shared" si="12"/>
        <v>6.5534075628585403E-2</v>
      </c>
      <c r="AI24" s="40">
        <f t="shared" si="12"/>
        <v>6.2385248080633553E-2</v>
      </c>
      <c r="AJ24" s="40">
        <f t="shared" si="12"/>
        <v>6.2200764651953205E-2</v>
      </c>
      <c r="AK24" s="40">
        <f t="shared" si="12"/>
        <v>5.3622990366916416E-2</v>
      </c>
      <c r="AL24" s="40">
        <f t="shared" si="12"/>
        <v>5.329732959976282E-2</v>
      </c>
      <c r="AM24" s="40">
        <f t="shared" si="12"/>
        <v>5.8580132683406234E-2</v>
      </c>
      <c r="AN24" s="40">
        <f t="shared" si="12"/>
        <v>5.2890901410874012E-2</v>
      </c>
      <c r="AO24" s="40">
        <f t="shared" si="12"/>
        <v>5.8088994548634025E-2</v>
      </c>
      <c r="AP24" s="40">
        <f t="shared" si="12"/>
        <v>5.8350093847866213E-2</v>
      </c>
      <c r="AQ24" s="40">
        <f t="shared" si="12"/>
        <v>5.6035654011958716E-2</v>
      </c>
      <c r="AR24" s="40">
        <f t="shared" si="12"/>
        <v>5.6205260807737148E-2</v>
      </c>
      <c r="AS24" s="40">
        <f t="shared" si="12"/>
        <v>5.5628781355234573E-2</v>
      </c>
      <c r="AT24" s="40">
        <f t="shared" si="12"/>
        <v>5.7342849693391623E-2</v>
      </c>
      <c r="AU24" s="40">
        <f t="shared" si="12"/>
        <v>5.1439989241354678E-2</v>
      </c>
      <c r="AV24" s="40">
        <f t="shared" si="12"/>
        <v>4.8806158380786453E-2</v>
      </c>
      <c r="AW24" s="40">
        <f t="shared" si="12"/>
        <v>4.8573301195626965E-2</v>
      </c>
      <c r="AX24" s="40">
        <f t="shared" si="12"/>
        <v>5.1038601292725569E-2</v>
      </c>
      <c r="AY24" s="40">
        <f t="shared" si="12"/>
        <v>4.4708862778636005E-2</v>
      </c>
      <c r="AZ24" s="40">
        <f t="shared" si="12"/>
        <v>4.4877233145488388E-2</v>
      </c>
      <c r="BA24" s="40">
        <f t="shared" si="12"/>
        <v>4.3697590918205027E-2</v>
      </c>
      <c r="BB24" s="40">
        <f t="shared" si="12"/>
        <v>4.4782304479789196E-2</v>
      </c>
      <c r="BC24" s="40">
        <f t="shared" si="12"/>
        <v>4.5398286733710165E-2</v>
      </c>
      <c r="BD24" s="40">
        <f t="shared" si="12"/>
        <v>4.4605926567346479E-2</v>
      </c>
      <c r="BE24" s="40">
        <f t="shared" si="12"/>
        <v>4.4438691027909143E-2</v>
      </c>
      <c r="BF24" s="40">
        <f t="shared" si="12"/>
        <v>4.4993854983779384E-2</v>
      </c>
      <c r="BG24" s="40">
        <f t="shared" si="12"/>
        <v>4.6421828238300801E-2</v>
      </c>
      <c r="BH24" s="40">
        <f t="shared" si="12"/>
        <v>4.910172192388379E-2</v>
      </c>
      <c r="BI24" s="40">
        <f t="shared" si="12"/>
        <v>4.4177117984593083E-2</v>
      </c>
      <c r="BJ24" s="40">
        <f t="shared" si="12"/>
        <v>4.5084237442297108E-2</v>
      </c>
      <c r="BK24" s="40">
        <f t="shared" si="12"/>
        <v>4.4551795314593377E-2</v>
      </c>
      <c r="BL24" s="40">
        <f t="shared" si="12"/>
        <v>4.5663330211750848E-2</v>
      </c>
      <c r="BM24" s="40">
        <f t="shared" si="12"/>
        <v>4.2099425694843109E-2</v>
      </c>
      <c r="BN24" s="40">
        <f t="shared" si="12"/>
        <v>3.8022670958907066E-2</v>
      </c>
      <c r="BO24" s="40">
        <f t="shared" ref="BO24:CN24" si="13">BO18*SQRT(BO17)</f>
        <v>3.7151767228749404E-2</v>
      </c>
      <c r="BP24" s="40">
        <f t="shared" si="13"/>
        <v>3.8079090368438047E-2</v>
      </c>
      <c r="BQ24" s="40">
        <f t="shared" si="13"/>
        <v>3.8848282344215557E-2</v>
      </c>
      <c r="BR24" s="40">
        <f t="shared" si="13"/>
        <v>3.9461176342782345E-2</v>
      </c>
      <c r="BS24" s="40">
        <f t="shared" si="13"/>
        <v>3.5770454633084189E-2</v>
      </c>
      <c r="BT24" s="40">
        <f t="shared" si="13"/>
        <v>3.7706459604296069E-2</v>
      </c>
      <c r="BU24" s="40">
        <f t="shared" si="13"/>
        <v>3.8319271592013149E-2</v>
      </c>
      <c r="BV24" s="40">
        <f t="shared" si="13"/>
        <v>3.680143348905468E-2</v>
      </c>
      <c r="BW24" s="40">
        <f t="shared" si="13"/>
        <v>3.6264024967580674E-2</v>
      </c>
      <c r="BX24" s="40">
        <f t="shared" si="13"/>
        <v>3.4594857880627605E-2</v>
      </c>
      <c r="BY24" s="40">
        <f t="shared" si="13"/>
        <v>2.9709541846220527E-2</v>
      </c>
      <c r="BZ24" s="40">
        <f t="shared" si="13"/>
        <v>2.7975527465738722E-2</v>
      </c>
      <c r="CA24" s="40">
        <f t="shared" si="13"/>
        <v>2.6419800586183435E-2</v>
      </c>
      <c r="CB24" s="40">
        <f t="shared" si="13"/>
        <v>2.6308011176346922E-2</v>
      </c>
      <c r="CC24" s="40">
        <f t="shared" si="13"/>
        <v>2.6200648324091899E-2</v>
      </c>
      <c r="CD24" s="40">
        <f t="shared" si="13"/>
        <v>2.5033130923550421E-2</v>
      </c>
      <c r="CE24" s="40">
        <f t="shared" si="13"/>
        <v>2.2808818289881263E-2</v>
      </c>
      <c r="CF24" s="40">
        <f t="shared" si="13"/>
        <v>2.1732561265945669E-2</v>
      </c>
      <c r="CG24" s="40">
        <f t="shared" si="13"/>
        <v>1.8905556188446842E-2</v>
      </c>
      <c r="CH24" s="40">
        <f t="shared" si="13"/>
        <v>1.91663174873891E-2</v>
      </c>
      <c r="CI24" s="40">
        <f t="shared" si="13"/>
        <v>1.7962522628464025E-2</v>
      </c>
      <c r="CJ24" s="40">
        <f t="shared" si="13"/>
        <v>1.7427426817503842E-2</v>
      </c>
      <c r="CK24" s="40">
        <f t="shared" si="13"/>
        <v>1.9094504696090992E-2</v>
      </c>
      <c r="CL24" s="40">
        <f t="shared" si="13"/>
        <v>1.9292380496078745E-2</v>
      </c>
      <c r="CM24" s="40">
        <f t="shared" si="13"/>
        <v>1.4989722506501508E-2</v>
      </c>
      <c r="CN24" s="40">
        <f t="shared" si="13"/>
        <v>1.0887217589876446E-2</v>
      </c>
    </row>
    <row r="25" spans="2:92" x14ac:dyDescent="0.45">
      <c r="B25" t="s">
        <v>9</v>
      </c>
      <c r="C25" s="40">
        <f t="shared" ref="C25:BN25" si="14">(C22+C23)/C24</f>
        <v>2.661018263623157</v>
      </c>
      <c r="D25" s="40">
        <f t="shared" si="14"/>
        <v>2.9247098739603037</v>
      </c>
      <c r="E25" s="40">
        <f t="shared" si="14"/>
        <v>2.5377534692646049</v>
      </c>
      <c r="F25" s="40">
        <f t="shared" si="14"/>
        <v>2.861093830956404</v>
      </c>
      <c r="G25" s="40">
        <f t="shared" si="14"/>
        <v>3.2538712531671745</v>
      </c>
      <c r="H25" s="40">
        <f t="shared" si="14"/>
        <v>3.6266457457600985</v>
      </c>
      <c r="I25" s="40">
        <f t="shared" si="14"/>
        <v>3.8007230167164843</v>
      </c>
      <c r="J25" s="40">
        <f t="shared" si="14"/>
        <v>3.7837202983688645</v>
      </c>
      <c r="K25" s="40">
        <f t="shared" si="14"/>
        <v>4.3694934981758946</v>
      </c>
      <c r="L25" s="40">
        <f t="shared" si="14"/>
        <v>4.3451585060956059</v>
      </c>
      <c r="M25" s="40">
        <f t="shared" si="14"/>
        <v>3.928085768803443</v>
      </c>
      <c r="N25" s="40">
        <f t="shared" si="14"/>
        <v>4.3958072903173102</v>
      </c>
      <c r="O25" s="40">
        <f t="shared" si="14"/>
        <v>4.7793131768996693</v>
      </c>
      <c r="P25" s="40">
        <f t="shared" si="14"/>
        <v>4.3536562648097661</v>
      </c>
      <c r="Q25" s="40">
        <f t="shared" si="14"/>
        <v>4.7817707022453364</v>
      </c>
      <c r="R25" s="40">
        <f t="shared" si="14"/>
        <v>5.3510915359389042</v>
      </c>
      <c r="S25" s="40">
        <f t="shared" si="14"/>
        <v>5.6550849009861262</v>
      </c>
      <c r="T25" s="40">
        <f t="shared" si="14"/>
        <v>5.9993040039151007</v>
      </c>
      <c r="U25" s="40">
        <f t="shared" si="14"/>
        <v>5.5528269904023988</v>
      </c>
      <c r="V25" s="40">
        <f t="shared" si="14"/>
        <v>5.3308441237693929</v>
      </c>
      <c r="W25" s="40">
        <f t="shared" si="14"/>
        <v>5.3779267385744634</v>
      </c>
      <c r="X25" s="40">
        <f t="shared" si="14"/>
        <v>5.5316429153456808</v>
      </c>
      <c r="Y25" s="40">
        <f t="shared" si="14"/>
        <v>6.138228864508795</v>
      </c>
      <c r="Z25" s="40">
        <f t="shared" si="14"/>
        <v>6.1936159911189561</v>
      </c>
      <c r="AA25" s="40">
        <f t="shared" si="14"/>
        <v>6.0074385027614241</v>
      </c>
      <c r="AB25" s="40">
        <f t="shared" si="14"/>
        <v>6.7493030886992278</v>
      </c>
      <c r="AC25" s="40">
        <f t="shared" si="14"/>
        <v>7.1746042812026776</v>
      </c>
      <c r="AD25" s="40">
        <f t="shared" si="14"/>
        <v>7.9630084097955196</v>
      </c>
      <c r="AE25" s="40">
        <f t="shared" si="14"/>
        <v>7.7571790011961568</v>
      </c>
      <c r="AF25" s="40">
        <f t="shared" si="14"/>
        <v>7.8038993977642761</v>
      </c>
      <c r="AG25" s="40">
        <f t="shared" si="14"/>
        <v>10.541050303156133</v>
      </c>
      <c r="AH25" s="40">
        <f t="shared" si="14"/>
        <v>11.925664446465589</v>
      </c>
      <c r="AI25" s="40">
        <f t="shared" si="14"/>
        <v>14.991100403954345</v>
      </c>
      <c r="AJ25" s="40">
        <f t="shared" si="14"/>
        <v>17.553692092939148</v>
      </c>
      <c r="AK25" s="40">
        <f t="shared" si="14"/>
        <v>23.088618840679825</v>
      </c>
      <c r="AL25" s="40">
        <f t="shared" si="14"/>
        <v>25.75974508339306</v>
      </c>
      <c r="AM25" s="40">
        <f t="shared" si="14"/>
        <v>25.792989293969253</v>
      </c>
      <c r="AN25" s="40">
        <f t="shared" si="14"/>
        <v>30.881898315426778</v>
      </c>
      <c r="AO25" s="40">
        <f t="shared" si="14"/>
        <v>30.021680895969837</v>
      </c>
      <c r="AP25" s="40">
        <f t="shared" si="14"/>
        <v>32.037371305350099</v>
      </c>
      <c r="AQ25" s="40">
        <f t="shared" si="14"/>
        <v>35.097475055770154</v>
      </c>
      <c r="AR25" s="40">
        <f t="shared" si="14"/>
        <v>36.892091346211345</v>
      </c>
      <c r="AS25" s="40">
        <f t="shared" si="14"/>
        <v>38.996032632195501</v>
      </c>
      <c r="AT25" s="40">
        <f t="shared" si="14"/>
        <v>39.622775327250125</v>
      </c>
      <c r="AU25" s="40">
        <f t="shared" si="14"/>
        <v>46.060291889268015</v>
      </c>
      <c r="AV25" s="40">
        <f t="shared" si="14"/>
        <v>50.229139820859096</v>
      </c>
      <c r="AW25" s="40">
        <f t="shared" si="14"/>
        <v>52.027046635338216</v>
      </c>
      <c r="AX25" s="40">
        <f t="shared" si="14"/>
        <v>51.038204150741798</v>
      </c>
      <c r="AY25" s="40">
        <f t="shared" si="14"/>
        <v>59.79500142690172</v>
      </c>
      <c r="AZ25" s="40">
        <f t="shared" si="14"/>
        <v>60.929049528628887</v>
      </c>
      <c r="BA25" s="40">
        <f t="shared" si="14"/>
        <v>63.70556335101255</v>
      </c>
      <c r="BB25" s="40">
        <f t="shared" si="14"/>
        <v>63.264013670342322</v>
      </c>
      <c r="BC25" s="40">
        <f t="shared" si="14"/>
        <v>63.330051818118669</v>
      </c>
      <c r="BD25" s="40">
        <f t="shared" si="14"/>
        <v>65.35421260339227</v>
      </c>
      <c r="BE25" s="40">
        <f t="shared" si="14"/>
        <v>66.375049134895349</v>
      </c>
      <c r="BF25" s="40">
        <f t="shared" si="14"/>
        <v>65.957595409302442</v>
      </c>
      <c r="BG25" s="40">
        <f t="shared" si="14"/>
        <v>64.291122033631439</v>
      </c>
      <c r="BH25" s="40">
        <f t="shared" si="14"/>
        <v>61.276369350181028</v>
      </c>
      <c r="BI25" s="40">
        <f t="shared" si="14"/>
        <v>68.150839808522335</v>
      </c>
      <c r="BJ25" s="40">
        <f t="shared" si="14"/>
        <v>66.768143908575112</v>
      </c>
      <c r="BK25" s="40">
        <f t="shared" si="14"/>
        <v>67.558352140674216</v>
      </c>
      <c r="BL25" s="40">
        <f t="shared" si="14"/>
        <v>65.862563304869056</v>
      </c>
      <c r="BM25" s="40">
        <f t="shared" si="14"/>
        <v>71.190037202061617</v>
      </c>
      <c r="BN25" s="40">
        <f t="shared" si="14"/>
        <v>78.710467392803267</v>
      </c>
      <c r="BO25" s="40">
        <f t="shared" ref="BO25:CN25" si="15">(BO22+BO23)/BO24</f>
        <v>79.70393155523351</v>
      </c>
      <c r="BP25" s="40">
        <f t="shared" si="15"/>
        <v>77.037759130883202</v>
      </c>
      <c r="BQ25" s="40">
        <f t="shared" si="15"/>
        <v>74.44561056752039</v>
      </c>
      <c r="BR25" s="40">
        <f t="shared" si="15"/>
        <v>72.562934440564092</v>
      </c>
      <c r="BS25" s="40">
        <f t="shared" si="15"/>
        <v>78.553830416926289</v>
      </c>
      <c r="BT25" s="40">
        <f t="shared" si="15"/>
        <v>73.217832115208267</v>
      </c>
      <c r="BU25" s="40">
        <f t="shared" si="15"/>
        <v>70.518516866964632</v>
      </c>
      <c r="BV25" s="40">
        <f t="shared" si="15"/>
        <v>71.94846013330546</v>
      </c>
      <c r="BW25" s="40">
        <f t="shared" si="15"/>
        <v>71.141126799103503</v>
      </c>
      <c r="BX25" s="40">
        <f t="shared" si="15"/>
        <v>72.903262947344203</v>
      </c>
      <c r="BY25" s="40">
        <f t="shared" si="15"/>
        <v>82.53499762378901</v>
      </c>
      <c r="BZ25" s="40">
        <f t="shared" si="15"/>
        <v>84.700547238053346</v>
      </c>
      <c r="CA25" s="40">
        <f t="shared" si="15"/>
        <v>86.526938578433004</v>
      </c>
      <c r="CB25" s="40">
        <f t="shared" si="15"/>
        <v>83.31255735615926</v>
      </c>
      <c r="CC25" s="40">
        <f t="shared" si="15"/>
        <v>79.929400447629249</v>
      </c>
      <c r="CD25" s="40">
        <f t="shared" si="15"/>
        <v>79.606548526670295</v>
      </c>
      <c r="CE25" s="40">
        <f t="shared" si="15"/>
        <v>82.431307285224577</v>
      </c>
      <c r="CF25" s="40">
        <f t="shared" si="15"/>
        <v>81.438692294415532</v>
      </c>
      <c r="CG25" s="40">
        <f t="shared" si="15"/>
        <v>87.300918504228122</v>
      </c>
      <c r="CH25" s="40">
        <f t="shared" si="15"/>
        <v>79.706067014343063</v>
      </c>
      <c r="CI25" s="40">
        <f t="shared" si="15"/>
        <v>77.625022664906524</v>
      </c>
      <c r="CJ25" s="40">
        <f t="shared" si="15"/>
        <v>71.613882147337065</v>
      </c>
      <c r="CK25" s="40">
        <f t="shared" si="15"/>
        <v>57.470979771048455</v>
      </c>
      <c r="CL25" s="40">
        <f t="shared" si="15"/>
        <v>49.115545080038395</v>
      </c>
      <c r="CM25" s="40">
        <f t="shared" si="15"/>
        <v>52.845061413976332</v>
      </c>
      <c r="CN25" s="40">
        <f t="shared" si="15"/>
        <v>58.437476562412044</v>
      </c>
    </row>
    <row r="26" spans="2:92" x14ac:dyDescent="0.45">
      <c r="B26" t="s">
        <v>10</v>
      </c>
      <c r="C26" s="40">
        <f t="shared" ref="C26:BN26" si="16">NORMSDIST(C25)</f>
        <v>0.99610476343627841</v>
      </c>
      <c r="D26" s="40">
        <f t="shared" si="16"/>
        <v>0.99827611249523285</v>
      </c>
      <c r="E26" s="40">
        <f t="shared" si="16"/>
        <v>0.99442167274408733</v>
      </c>
      <c r="F26" s="40">
        <f t="shared" si="16"/>
        <v>0.99788908959315692</v>
      </c>
      <c r="G26" s="40">
        <f t="shared" si="16"/>
        <v>0.99943078068960889</v>
      </c>
      <c r="H26" s="40">
        <f t="shared" si="16"/>
        <v>0.99985643660778556</v>
      </c>
      <c r="I26" s="40">
        <f t="shared" si="16"/>
        <v>0.99992786274885881</v>
      </c>
      <c r="J26" s="40">
        <f t="shared" si="16"/>
        <v>0.99992274927697578</v>
      </c>
      <c r="K26" s="40">
        <f t="shared" si="16"/>
        <v>0.99999377324761451</v>
      </c>
      <c r="L26" s="40">
        <f t="shared" si="16"/>
        <v>0.9999930412434882</v>
      </c>
      <c r="M26" s="40">
        <f t="shared" si="16"/>
        <v>0.99995718766175778</v>
      </c>
      <c r="N26" s="40">
        <f t="shared" si="16"/>
        <v>0.99999448190929296</v>
      </c>
      <c r="O26" s="40">
        <f t="shared" si="16"/>
        <v>0.99999912052485762</v>
      </c>
      <c r="P26" s="40">
        <f t="shared" si="16"/>
        <v>0.99999330572096135</v>
      </c>
      <c r="Q26" s="40">
        <f t="shared" si="16"/>
        <v>0.99999913121093587</v>
      </c>
      <c r="R26" s="40">
        <f t="shared" si="16"/>
        <v>0.99999995628735849</v>
      </c>
      <c r="S26" s="40">
        <f t="shared" si="16"/>
        <v>0.99999999221153724</v>
      </c>
      <c r="T26" s="40">
        <f t="shared" si="16"/>
        <v>0.99999999900917469</v>
      </c>
      <c r="U26" s="40">
        <f t="shared" si="16"/>
        <v>0.99999998594568784</v>
      </c>
      <c r="V26" s="40">
        <f t="shared" si="16"/>
        <v>0.99999995112134932</v>
      </c>
      <c r="W26" s="40">
        <f t="shared" si="16"/>
        <v>0.9999999623257686</v>
      </c>
      <c r="X26" s="40">
        <f t="shared" si="16"/>
        <v>0.99999998413773861</v>
      </c>
      <c r="Y26" s="40">
        <f t="shared" si="16"/>
        <v>0.99999999958276709</v>
      </c>
      <c r="Z26" s="40">
        <f t="shared" si="16"/>
        <v>0.99999999970600306</v>
      </c>
      <c r="AA26" s="40">
        <f t="shared" si="16"/>
        <v>0.99999999905761372</v>
      </c>
      <c r="AB26" s="40">
        <f t="shared" si="16"/>
        <v>0.99999999999257216</v>
      </c>
      <c r="AC26" s="40">
        <f t="shared" si="16"/>
        <v>0.9999999999996374</v>
      </c>
      <c r="AD26" s="40">
        <f t="shared" si="16"/>
        <v>0.99999999999999911</v>
      </c>
      <c r="AE26" s="40">
        <f t="shared" si="16"/>
        <v>0.99999999999999567</v>
      </c>
      <c r="AF26" s="40">
        <f t="shared" si="16"/>
        <v>0.999999999999997</v>
      </c>
      <c r="AG26" s="40">
        <f t="shared" si="16"/>
        <v>1</v>
      </c>
      <c r="AH26" s="40">
        <f t="shared" si="16"/>
        <v>1</v>
      </c>
      <c r="AI26" s="40">
        <f t="shared" si="16"/>
        <v>1</v>
      </c>
      <c r="AJ26" s="40">
        <f t="shared" si="16"/>
        <v>1</v>
      </c>
      <c r="AK26" s="40">
        <f t="shared" si="16"/>
        <v>1</v>
      </c>
      <c r="AL26" s="40">
        <f t="shared" si="16"/>
        <v>1</v>
      </c>
      <c r="AM26" s="40">
        <f t="shared" si="16"/>
        <v>1</v>
      </c>
      <c r="AN26" s="40">
        <f t="shared" si="16"/>
        <v>1</v>
      </c>
      <c r="AO26" s="40">
        <f t="shared" si="16"/>
        <v>1</v>
      </c>
      <c r="AP26" s="40">
        <f t="shared" si="16"/>
        <v>1</v>
      </c>
      <c r="AQ26" s="40">
        <f t="shared" si="16"/>
        <v>1</v>
      </c>
      <c r="AR26" s="40">
        <f t="shared" si="16"/>
        <v>1</v>
      </c>
      <c r="AS26" s="40">
        <f t="shared" si="16"/>
        <v>1</v>
      </c>
      <c r="AT26" s="40">
        <f t="shared" si="16"/>
        <v>1</v>
      </c>
      <c r="AU26" s="40">
        <f t="shared" si="16"/>
        <v>1</v>
      </c>
      <c r="AV26" s="40">
        <f t="shared" si="16"/>
        <v>1</v>
      </c>
      <c r="AW26" s="40">
        <f t="shared" si="16"/>
        <v>1</v>
      </c>
      <c r="AX26" s="40">
        <f t="shared" si="16"/>
        <v>1</v>
      </c>
      <c r="AY26" s="40">
        <f t="shared" si="16"/>
        <v>1</v>
      </c>
      <c r="AZ26" s="40">
        <f t="shared" si="16"/>
        <v>1</v>
      </c>
      <c r="BA26" s="40">
        <f t="shared" si="16"/>
        <v>1</v>
      </c>
      <c r="BB26" s="40">
        <f t="shared" si="16"/>
        <v>1</v>
      </c>
      <c r="BC26" s="40">
        <f t="shared" si="16"/>
        <v>1</v>
      </c>
      <c r="BD26" s="40">
        <f t="shared" si="16"/>
        <v>1</v>
      </c>
      <c r="BE26" s="40">
        <f t="shared" si="16"/>
        <v>1</v>
      </c>
      <c r="BF26" s="40">
        <f t="shared" si="16"/>
        <v>1</v>
      </c>
      <c r="BG26" s="40">
        <f t="shared" si="16"/>
        <v>1</v>
      </c>
      <c r="BH26" s="40">
        <f t="shared" si="16"/>
        <v>1</v>
      </c>
      <c r="BI26" s="40">
        <f t="shared" si="16"/>
        <v>1</v>
      </c>
      <c r="BJ26" s="40">
        <f t="shared" si="16"/>
        <v>1</v>
      </c>
      <c r="BK26" s="40">
        <f t="shared" si="16"/>
        <v>1</v>
      </c>
      <c r="BL26" s="40">
        <f t="shared" si="16"/>
        <v>1</v>
      </c>
      <c r="BM26" s="40">
        <f t="shared" si="16"/>
        <v>1</v>
      </c>
      <c r="BN26" s="40">
        <f t="shared" si="16"/>
        <v>1</v>
      </c>
      <c r="BO26" s="40">
        <f t="shared" ref="BO26:CN26" si="17">NORMSDIST(BO25)</f>
        <v>1</v>
      </c>
      <c r="BP26" s="40">
        <f t="shared" si="17"/>
        <v>1</v>
      </c>
      <c r="BQ26" s="40">
        <f t="shared" si="17"/>
        <v>1</v>
      </c>
      <c r="BR26" s="40">
        <f t="shared" si="17"/>
        <v>1</v>
      </c>
      <c r="BS26" s="40">
        <f t="shared" si="17"/>
        <v>1</v>
      </c>
      <c r="BT26" s="40">
        <f t="shared" si="17"/>
        <v>1</v>
      </c>
      <c r="BU26" s="40">
        <f t="shared" si="17"/>
        <v>1</v>
      </c>
      <c r="BV26" s="40">
        <f t="shared" si="17"/>
        <v>1</v>
      </c>
      <c r="BW26" s="40">
        <f t="shared" si="17"/>
        <v>1</v>
      </c>
      <c r="BX26" s="40">
        <f t="shared" si="17"/>
        <v>1</v>
      </c>
      <c r="BY26" s="40">
        <f t="shared" si="17"/>
        <v>1</v>
      </c>
      <c r="BZ26" s="40">
        <f t="shared" si="17"/>
        <v>1</v>
      </c>
      <c r="CA26" s="40">
        <f t="shared" si="17"/>
        <v>1</v>
      </c>
      <c r="CB26" s="40">
        <f t="shared" si="17"/>
        <v>1</v>
      </c>
      <c r="CC26" s="40">
        <f t="shared" si="17"/>
        <v>1</v>
      </c>
      <c r="CD26" s="40">
        <f t="shared" si="17"/>
        <v>1</v>
      </c>
      <c r="CE26" s="40">
        <f t="shared" si="17"/>
        <v>1</v>
      </c>
      <c r="CF26" s="40">
        <f t="shared" si="17"/>
        <v>1</v>
      </c>
      <c r="CG26" s="40">
        <f t="shared" si="17"/>
        <v>1</v>
      </c>
      <c r="CH26" s="40">
        <f t="shared" si="17"/>
        <v>1</v>
      </c>
      <c r="CI26" s="40">
        <f t="shared" si="17"/>
        <v>1</v>
      </c>
      <c r="CJ26" s="40">
        <f t="shared" si="17"/>
        <v>1</v>
      </c>
      <c r="CK26" s="40">
        <f t="shared" si="17"/>
        <v>1</v>
      </c>
      <c r="CL26" s="40">
        <f t="shared" si="17"/>
        <v>1</v>
      </c>
      <c r="CM26" s="40">
        <f t="shared" si="17"/>
        <v>1</v>
      </c>
      <c r="CN26" s="40">
        <f t="shared" si="17"/>
        <v>1</v>
      </c>
    </row>
    <row r="27" spans="2:92" x14ac:dyDescent="0.45">
      <c r="B27" t="s">
        <v>11</v>
      </c>
      <c r="C27" s="40">
        <f t="shared" ref="C27:BN27" si="18">C25-C24</f>
        <v>2.5204907837384747</v>
      </c>
      <c r="D27" s="40">
        <f t="shared" si="18"/>
        <v>2.797557110158388</v>
      </c>
      <c r="E27" s="40">
        <f t="shared" si="18"/>
        <v>2.3953099704443206</v>
      </c>
      <c r="F27" s="40">
        <f t="shared" si="18"/>
        <v>2.7284940032741258</v>
      </c>
      <c r="G27" s="40">
        <f t="shared" si="18"/>
        <v>3.1327145702800174</v>
      </c>
      <c r="H27" s="40">
        <f t="shared" si="18"/>
        <v>3.5137236608507507</v>
      </c>
      <c r="I27" s="40">
        <f t="shared" si="18"/>
        <v>3.694415746381726</v>
      </c>
      <c r="J27" s="40">
        <f t="shared" si="18"/>
        <v>3.6769509216346195</v>
      </c>
      <c r="K27" s="40">
        <f t="shared" si="18"/>
        <v>4.2740338212551752</v>
      </c>
      <c r="L27" s="40">
        <f t="shared" si="18"/>
        <v>4.2521199038551956</v>
      </c>
      <c r="M27" s="40">
        <f t="shared" si="18"/>
        <v>3.8237786984222515</v>
      </c>
      <c r="N27" s="40">
        <f t="shared" si="18"/>
        <v>4.300249180047401</v>
      </c>
      <c r="O27" s="40">
        <f t="shared" si="18"/>
        <v>4.6919893365358236</v>
      </c>
      <c r="P27" s="40">
        <f t="shared" si="18"/>
        <v>4.2595451563276852</v>
      </c>
      <c r="Q27" s="40">
        <f t="shared" si="18"/>
        <v>4.6912387195518654</v>
      </c>
      <c r="R27" s="40">
        <f t="shared" si="18"/>
        <v>5.2695884811175944</v>
      </c>
      <c r="S27" s="40">
        <f t="shared" si="18"/>
        <v>5.5774139670880283</v>
      </c>
      <c r="T27" s="40">
        <f t="shared" si="18"/>
        <v>5.9256032033767072</v>
      </c>
      <c r="U27" s="40">
        <f t="shared" si="18"/>
        <v>5.4729706316862812</v>
      </c>
      <c r="V27" s="40">
        <f t="shared" si="18"/>
        <v>5.2497800827911263</v>
      </c>
      <c r="W27" s="40">
        <f t="shared" si="18"/>
        <v>5.2966473253525495</v>
      </c>
      <c r="X27" s="40">
        <f t="shared" si="18"/>
        <v>5.4526418331613122</v>
      </c>
      <c r="Y27" s="40">
        <f t="shared" si="18"/>
        <v>6.0644639086535328</v>
      </c>
      <c r="Z27" s="40">
        <f t="shared" si="18"/>
        <v>6.120738186278551</v>
      </c>
      <c r="AA27" s="40">
        <f t="shared" si="18"/>
        <v>5.9325977402985295</v>
      </c>
      <c r="AB27" s="40">
        <f t="shared" si="18"/>
        <v>6.6819522306334855</v>
      </c>
      <c r="AC27" s="40">
        <f t="shared" si="18"/>
        <v>7.1103696974224064</v>
      </c>
      <c r="AD27" s="40">
        <f t="shared" si="18"/>
        <v>7.9046370021298076</v>
      </c>
      <c r="AE27" s="40">
        <f t="shared" si="18"/>
        <v>7.6971295608351404</v>
      </c>
      <c r="AF27" s="40">
        <f t="shared" si="18"/>
        <v>7.7443361956920578</v>
      </c>
      <c r="AG27" s="40">
        <f t="shared" si="18"/>
        <v>10.481977341536449</v>
      </c>
      <c r="AH27" s="40">
        <f t="shared" si="18"/>
        <v>11.860130370837004</v>
      </c>
      <c r="AI27" s="40">
        <f t="shared" si="18"/>
        <v>14.928715155873711</v>
      </c>
      <c r="AJ27" s="40">
        <f t="shared" si="18"/>
        <v>17.491491328287193</v>
      </c>
      <c r="AK27" s="40">
        <f t="shared" si="18"/>
        <v>23.034995850312907</v>
      </c>
      <c r="AL27" s="40">
        <f t="shared" si="18"/>
        <v>25.706447753793299</v>
      </c>
      <c r="AM27" s="40">
        <f t="shared" si="18"/>
        <v>25.734409161285846</v>
      </c>
      <c r="AN27" s="40">
        <f t="shared" si="18"/>
        <v>30.829007414015905</v>
      </c>
      <c r="AO27" s="40">
        <f t="shared" si="18"/>
        <v>29.963591901421204</v>
      </c>
      <c r="AP27" s="40">
        <f t="shared" si="18"/>
        <v>31.979021211502232</v>
      </c>
      <c r="AQ27" s="40">
        <f t="shared" si="18"/>
        <v>35.041439401758197</v>
      </c>
      <c r="AR27" s="40">
        <f t="shared" si="18"/>
        <v>36.835886085403608</v>
      </c>
      <c r="AS27" s="40">
        <f t="shared" si="18"/>
        <v>38.940403850840269</v>
      </c>
      <c r="AT27" s="40">
        <f t="shared" si="18"/>
        <v>39.565432477556733</v>
      </c>
      <c r="AU27" s="40">
        <f t="shared" si="18"/>
        <v>46.008851900026663</v>
      </c>
      <c r="AV27" s="40">
        <f t="shared" si="18"/>
        <v>50.180333662478311</v>
      </c>
      <c r="AW27" s="40">
        <f t="shared" si="18"/>
        <v>51.978473334142592</v>
      </c>
      <c r="AX27" s="40">
        <f t="shared" si="18"/>
        <v>50.987165549449074</v>
      </c>
      <c r="AY27" s="40">
        <f t="shared" si="18"/>
        <v>59.750292564123086</v>
      </c>
      <c r="AZ27" s="40">
        <f t="shared" si="18"/>
        <v>60.884172295483395</v>
      </c>
      <c r="BA27" s="40">
        <f t="shared" si="18"/>
        <v>63.661865760094344</v>
      </c>
      <c r="BB27" s="40">
        <f t="shared" si="18"/>
        <v>63.219231365862534</v>
      </c>
      <c r="BC27" s="40">
        <f t="shared" si="18"/>
        <v>63.284653531384961</v>
      </c>
      <c r="BD27" s="40">
        <f t="shared" si="18"/>
        <v>65.309606676824927</v>
      </c>
      <c r="BE27" s="40">
        <f t="shared" si="18"/>
        <v>66.330610443867442</v>
      </c>
      <c r="BF27" s="40">
        <f t="shared" si="18"/>
        <v>65.91260155431867</v>
      </c>
      <c r="BG27" s="40">
        <f t="shared" si="18"/>
        <v>64.244700205393144</v>
      </c>
      <c r="BH27" s="40">
        <f t="shared" si="18"/>
        <v>61.227267628257145</v>
      </c>
      <c r="BI27" s="40">
        <f t="shared" si="18"/>
        <v>68.106662690537746</v>
      </c>
      <c r="BJ27" s="40">
        <f t="shared" si="18"/>
        <v>66.723059671132816</v>
      </c>
      <c r="BK27" s="40">
        <f t="shared" si="18"/>
        <v>67.513800345359627</v>
      </c>
      <c r="BL27" s="40">
        <f t="shared" si="18"/>
        <v>65.816899974657304</v>
      </c>
      <c r="BM27" s="40">
        <f t="shared" si="18"/>
        <v>71.147937776366774</v>
      </c>
      <c r="BN27" s="40">
        <f t="shared" si="18"/>
        <v>78.672444721844357</v>
      </c>
      <c r="BO27" s="40">
        <f t="shared" ref="BO27:CN27" si="19">BO25-BO24</f>
        <v>79.66677978800476</v>
      </c>
      <c r="BP27" s="40">
        <f t="shared" si="19"/>
        <v>76.999680040514761</v>
      </c>
      <c r="BQ27" s="40">
        <f t="shared" si="19"/>
        <v>74.406762285176171</v>
      </c>
      <c r="BR27" s="40">
        <f t="shared" si="19"/>
        <v>72.523473264221309</v>
      </c>
      <c r="BS27" s="40">
        <f t="shared" si="19"/>
        <v>78.518059962293208</v>
      </c>
      <c r="BT27" s="40">
        <f t="shared" si="19"/>
        <v>73.180125655603973</v>
      </c>
      <c r="BU27" s="40">
        <f t="shared" si="19"/>
        <v>70.480197595372616</v>
      </c>
      <c r="BV27" s="40">
        <f t="shared" si="19"/>
        <v>71.9116586998164</v>
      </c>
      <c r="BW27" s="40">
        <f t="shared" si="19"/>
        <v>71.104862774135924</v>
      </c>
      <c r="BX27" s="40">
        <f t="shared" si="19"/>
        <v>72.868668089463569</v>
      </c>
      <c r="BY27" s="40">
        <f t="shared" si="19"/>
        <v>82.505288081942794</v>
      </c>
      <c r="BZ27" s="40">
        <f t="shared" si="19"/>
        <v>84.672571710587604</v>
      </c>
      <c r="CA27" s="40">
        <f t="shared" si="19"/>
        <v>86.500518777846821</v>
      </c>
      <c r="CB27" s="40">
        <f t="shared" si="19"/>
        <v>83.28624934498292</v>
      </c>
      <c r="CC27" s="40">
        <f t="shared" si="19"/>
        <v>79.903199799305156</v>
      </c>
      <c r="CD27" s="40">
        <f t="shared" si="19"/>
        <v>79.581515395746749</v>
      </c>
      <c r="CE27" s="40">
        <f t="shared" si="19"/>
        <v>82.408498466934702</v>
      </c>
      <c r="CF27" s="40">
        <f t="shared" si="19"/>
        <v>81.416959733149582</v>
      </c>
      <c r="CG27" s="40">
        <f t="shared" si="19"/>
        <v>87.282012948039679</v>
      </c>
      <c r="CH27" s="40">
        <f t="shared" si="19"/>
        <v>79.686900696855673</v>
      </c>
      <c r="CI27" s="40">
        <f t="shared" si="19"/>
        <v>77.607060142278058</v>
      </c>
      <c r="CJ27" s="40">
        <f t="shared" si="19"/>
        <v>71.59645472051956</v>
      </c>
      <c r="CK27" s="40">
        <f t="shared" si="19"/>
        <v>57.451885266352363</v>
      </c>
      <c r="CL27" s="40">
        <f t="shared" si="19"/>
        <v>49.096252699542319</v>
      </c>
      <c r="CM27" s="40">
        <f t="shared" si="19"/>
        <v>52.830071691469833</v>
      </c>
      <c r="CN27" s="40">
        <f t="shared" si="19"/>
        <v>58.426589344822169</v>
      </c>
    </row>
    <row r="28" spans="2:92" x14ac:dyDescent="0.45">
      <c r="B28" t="s">
        <v>12</v>
      </c>
      <c r="C28" s="40">
        <f t="shared" ref="C28:BN28" si="20">NORMSDIST(C27)</f>
        <v>0.99414043464154966</v>
      </c>
      <c r="D28" s="40">
        <f t="shared" si="20"/>
        <v>0.99742546682962252</v>
      </c>
      <c r="E28" s="40">
        <f t="shared" si="20"/>
        <v>0.99169684011236137</v>
      </c>
      <c r="F28" s="40">
        <f t="shared" si="20"/>
        <v>0.99681878765069487</v>
      </c>
      <c r="G28" s="40">
        <f t="shared" si="20"/>
        <v>0.99913401109624245</v>
      </c>
      <c r="H28" s="40">
        <f t="shared" si="20"/>
        <v>0.99977906387999271</v>
      </c>
      <c r="I28" s="40">
        <f t="shared" si="20"/>
        <v>0.99988980352297285</v>
      </c>
      <c r="J28" s="40">
        <f t="shared" si="20"/>
        <v>0.99988198078437129</v>
      </c>
      <c r="K28" s="40">
        <f t="shared" si="20"/>
        <v>0.9999904016051463</v>
      </c>
      <c r="L28" s="40">
        <f t="shared" si="20"/>
        <v>0.9999894121787366</v>
      </c>
      <c r="M28" s="40">
        <f t="shared" si="20"/>
        <v>0.99993428905817427</v>
      </c>
      <c r="N28" s="40">
        <f t="shared" si="20"/>
        <v>0.99999146969158859</v>
      </c>
      <c r="O28" s="40">
        <f t="shared" si="20"/>
        <v>0.99999864719383469</v>
      </c>
      <c r="P28" s="40">
        <f t="shared" si="20"/>
        <v>0.99998975783428712</v>
      </c>
      <c r="Q28" s="40">
        <f t="shared" si="20"/>
        <v>0.99999864222049462</v>
      </c>
      <c r="R28" s="40">
        <f t="shared" si="20"/>
        <v>0.99999993163502521</v>
      </c>
      <c r="S28" s="40">
        <f t="shared" si="20"/>
        <v>0.99999998779397747</v>
      </c>
      <c r="T28" s="40">
        <f t="shared" si="20"/>
        <v>0.99999999844423448</v>
      </c>
      <c r="U28" s="40">
        <f t="shared" si="20"/>
        <v>0.9999999778723262</v>
      </c>
      <c r="V28" s="40">
        <f t="shared" si="20"/>
        <v>0.99999992385955017</v>
      </c>
      <c r="W28" s="40">
        <f t="shared" si="20"/>
        <v>0.99999994102590861</v>
      </c>
      <c r="X28" s="40">
        <f t="shared" si="20"/>
        <v>0.9999999751865194</v>
      </c>
      <c r="Y28" s="40">
        <f t="shared" si="20"/>
        <v>0.99999999933802752</v>
      </c>
      <c r="Z28" s="40">
        <f t="shared" si="20"/>
        <v>0.99999999953428576</v>
      </c>
      <c r="AA28" s="40">
        <f t="shared" si="20"/>
        <v>0.99999999850910615</v>
      </c>
      <c r="AB28" s="40">
        <f t="shared" si="20"/>
        <v>0.99999999998821099</v>
      </c>
      <c r="AC28" s="40">
        <f t="shared" si="20"/>
        <v>0.99999999999942135</v>
      </c>
      <c r="AD28" s="40">
        <f t="shared" si="20"/>
        <v>0.99999999999999867</v>
      </c>
      <c r="AE28" s="40">
        <f t="shared" si="20"/>
        <v>0.99999999999999301</v>
      </c>
      <c r="AF28" s="40">
        <f t="shared" si="20"/>
        <v>0.99999999999999523</v>
      </c>
      <c r="AG28" s="40">
        <f t="shared" si="20"/>
        <v>1</v>
      </c>
      <c r="AH28" s="40">
        <f t="shared" si="20"/>
        <v>1</v>
      </c>
      <c r="AI28" s="40">
        <f t="shared" si="20"/>
        <v>1</v>
      </c>
      <c r="AJ28" s="40">
        <f t="shared" si="20"/>
        <v>1</v>
      </c>
      <c r="AK28" s="40">
        <f t="shared" si="20"/>
        <v>1</v>
      </c>
      <c r="AL28" s="40">
        <f t="shared" si="20"/>
        <v>1</v>
      </c>
      <c r="AM28" s="40">
        <f t="shared" si="20"/>
        <v>1</v>
      </c>
      <c r="AN28" s="40">
        <f t="shared" si="20"/>
        <v>1</v>
      </c>
      <c r="AO28" s="40">
        <f t="shared" si="20"/>
        <v>1</v>
      </c>
      <c r="AP28" s="40">
        <f t="shared" si="20"/>
        <v>1</v>
      </c>
      <c r="AQ28" s="40">
        <f t="shared" si="20"/>
        <v>1</v>
      </c>
      <c r="AR28" s="40">
        <f t="shared" si="20"/>
        <v>1</v>
      </c>
      <c r="AS28" s="40">
        <f t="shared" si="20"/>
        <v>1</v>
      </c>
      <c r="AT28" s="40">
        <f t="shared" si="20"/>
        <v>1</v>
      </c>
      <c r="AU28" s="40">
        <f t="shared" si="20"/>
        <v>1</v>
      </c>
      <c r="AV28" s="40">
        <f t="shared" si="20"/>
        <v>1</v>
      </c>
      <c r="AW28" s="40">
        <f t="shared" si="20"/>
        <v>1</v>
      </c>
      <c r="AX28" s="40">
        <f t="shared" si="20"/>
        <v>1</v>
      </c>
      <c r="AY28" s="40">
        <f t="shared" si="20"/>
        <v>1</v>
      </c>
      <c r="AZ28" s="40">
        <f t="shared" si="20"/>
        <v>1</v>
      </c>
      <c r="BA28" s="40">
        <f t="shared" si="20"/>
        <v>1</v>
      </c>
      <c r="BB28" s="40">
        <f t="shared" si="20"/>
        <v>1</v>
      </c>
      <c r="BC28" s="40">
        <f t="shared" si="20"/>
        <v>1</v>
      </c>
      <c r="BD28" s="40">
        <f t="shared" si="20"/>
        <v>1</v>
      </c>
      <c r="BE28" s="40">
        <f t="shared" si="20"/>
        <v>1</v>
      </c>
      <c r="BF28" s="40">
        <f t="shared" si="20"/>
        <v>1</v>
      </c>
      <c r="BG28" s="40">
        <f t="shared" si="20"/>
        <v>1</v>
      </c>
      <c r="BH28" s="40">
        <f t="shared" si="20"/>
        <v>1</v>
      </c>
      <c r="BI28" s="40">
        <f t="shared" si="20"/>
        <v>1</v>
      </c>
      <c r="BJ28" s="40">
        <f t="shared" si="20"/>
        <v>1</v>
      </c>
      <c r="BK28" s="40">
        <f t="shared" si="20"/>
        <v>1</v>
      </c>
      <c r="BL28" s="40">
        <f t="shared" si="20"/>
        <v>1</v>
      </c>
      <c r="BM28" s="40">
        <f t="shared" si="20"/>
        <v>1</v>
      </c>
      <c r="BN28" s="40">
        <f t="shared" si="20"/>
        <v>1</v>
      </c>
      <c r="BO28" s="40">
        <f t="shared" ref="BO28:CN28" si="21">NORMSDIST(BO27)</f>
        <v>1</v>
      </c>
      <c r="BP28" s="40">
        <f t="shared" si="21"/>
        <v>1</v>
      </c>
      <c r="BQ28" s="40">
        <f t="shared" si="21"/>
        <v>1</v>
      </c>
      <c r="BR28" s="40">
        <f t="shared" si="21"/>
        <v>1</v>
      </c>
      <c r="BS28" s="40">
        <f t="shared" si="21"/>
        <v>1</v>
      </c>
      <c r="BT28" s="40">
        <f t="shared" si="21"/>
        <v>1</v>
      </c>
      <c r="BU28" s="40">
        <f t="shared" si="21"/>
        <v>1</v>
      </c>
      <c r="BV28" s="40">
        <f t="shared" si="21"/>
        <v>1</v>
      </c>
      <c r="BW28" s="40">
        <f t="shared" si="21"/>
        <v>1</v>
      </c>
      <c r="BX28" s="40">
        <f t="shared" si="21"/>
        <v>1</v>
      </c>
      <c r="BY28" s="40">
        <f t="shared" si="21"/>
        <v>1</v>
      </c>
      <c r="BZ28" s="40">
        <f t="shared" si="21"/>
        <v>1</v>
      </c>
      <c r="CA28" s="40">
        <f t="shared" si="21"/>
        <v>1</v>
      </c>
      <c r="CB28" s="40">
        <f t="shared" si="21"/>
        <v>1</v>
      </c>
      <c r="CC28" s="40">
        <f t="shared" si="21"/>
        <v>1</v>
      </c>
      <c r="CD28" s="40">
        <f t="shared" si="21"/>
        <v>1</v>
      </c>
      <c r="CE28" s="40">
        <f t="shared" si="21"/>
        <v>1</v>
      </c>
      <c r="CF28" s="40">
        <f t="shared" si="21"/>
        <v>1</v>
      </c>
      <c r="CG28" s="40">
        <f t="shared" si="21"/>
        <v>1</v>
      </c>
      <c r="CH28" s="40">
        <f t="shared" si="21"/>
        <v>1</v>
      </c>
      <c r="CI28" s="40">
        <f t="shared" si="21"/>
        <v>1</v>
      </c>
      <c r="CJ28" s="40">
        <f t="shared" si="21"/>
        <v>1</v>
      </c>
      <c r="CK28" s="40">
        <f t="shared" si="21"/>
        <v>1</v>
      </c>
      <c r="CL28" s="40">
        <f t="shared" si="21"/>
        <v>1</v>
      </c>
      <c r="CM28" s="40">
        <f t="shared" si="21"/>
        <v>1</v>
      </c>
      <c r="CN28" s="40">
        <f t="shared" si="21"/>
        <v>1</v>
      </c>
    </row>
    <row r="29" spans="2:92" x14ac:dyDescent="0.45">
      <c r="B29" t="s">
        <v>13</v>
      </c>
      <c r="C29" s="40">
        <f t="shared" ref="C29:BN29" si="22">C15/(EXP(C16*C17))</f>
        <v>1286.9914902525422</v>
      </c>
      <c r="D29" s="40">
        <f t="shared" si="22"/>
        <v>1287.0972747222761</v>
      </c>
      <c r="E29" s="40">
        <f t="shared" si="22"/>
        <v>1287.2030678869814</v>
      </c>
      <c r="F29" s="40">
        <f t="shared" si="22"/>
        <v>1287.3088697473725</v>
      </c>
      <c r="G29" s="40">
        <f t="shared" si="22"/>
        <v>1287.4146803041644</v>
      </c>
      <c r="H29" s="40">
        <f t="shared" si="22"/>
        <v>1287.5204995580718</v>
      </c>
      <c r="I29" s="40">
        <f t="shared" si="22"/>
        <v>1287.6263275098095</v>
      </c>
      <c r="J29" s="40">
        <f t="shared" si="22"/>
        <v>1287.7321641600927</v>
      </c>
      <c r="K29" s="40">
        <f t="shared" si="22"/>
        <v>1287.8380095096359</v>
      </c>
      <c r="L29" s="40">
        <f t="shared" si="22"/>
        <v>1287.9438635591546</v>
      </c>
      <c r="M29" s="40">
        <f t="shared" si="22"/>
        <v>1288.0497263093632</v>
      </c>
      <c r="N29" s="40">
        <f t="shared" si="22"/>
        <v>1288.155597760978</v>
      </c>
      <c r="O29" s="40">
        <f t="shared" si="22"/>
        <v>1288.2614779147132</v>
      </c>
      <c r="P29" s="40">
        <f t="shared" si="22"/>
        <v>1288.3673667712844</v>
      </c>
      <c r="Q29" s="40">
        <f t="shared" si="22"/>
        <v>1288.4732643314071</v>
      </c>
      <c r="R29" s="40">
        <f t="shared" si="22"/>
        <v>1288.5791705957968</v>
      </c>
      <c r="S29" s="40">
        <f t="shared" si="22"/>
        <v>1288.6850855651683</v>
      </c>
      <c r="T29" s="40">
        <f t="shared" si="22"/>
        <v>1288.7910092402376</v>
      </c>
      <c r="U29" s="40">
        <f t="shared" si="22"/>
        <v>1288.8969416217201</v>
      </c>
      <c r="V29" s="40">
        <f t="shared" si="22"/>
        <v>1289.0028827103317</v>
      </c>
      <c r="W29" s="40">
        <f t="shared" si="22"/>
        <v>1289.1088325067878</v>
      </c>
      <c r="X29" s="40">
        <f t="shared" si="22"/>
        <v>1289.2147910118042</v>
      </c>
      <c r="Y29" s="40">
        <f t="shared" si="22"/>
        <v>1289.320758226097</v>
      </c>
      <c r="Z29" s="40">
        <f t="shared" si="22"/>
        <v>1289.4267341503817</v>
      </c>
      <c r="AA29" s="40">
        <f t="shared" si="22"/>
        <v>1289.5327187853741</v>
      </c>
      <c r="AB29" s="40">
        <f t="shared" si="22"/>
        <v>1289.6387121317903</v>
      </c>
      <c r="AC29" s="40">
        <f t="shared" si="22"/>
        <v>1289.7447141903467</v>
      </c>
      <c r="AD29" s="40">
        <f t="shared" si="22"/>
        <v>1289.8507249617592</v>
      </c>
      <c r="AE29" s="40">
        <f t="shared" si="22"/>
        <v>1289.9567444467436</v>
      </c>
      <c r="AF29" s="40">
        <f t="shared" si="22"/>
        <v>1290.0627726460164</v>
      </c>
      <c r="AG29" s="40">
        <f t="shared" si="22"/>
        <v>1094.6005566752638</v>
      </c>
      <c r="AH29" s="40">
        <f t="shared" si="22"/>
        <v>933.85657778882342</v>
      </c>
      <c r="AI29" s="40">
        <f t="shared" si="22"/>
        <v>801.09569048772232</v>
      </c>
      <c r="AJ29" s="40">
        <f t="shared" si="22"/>
        <v>690.98449845038942</v>
      </c>
      <c r="AK29" s="40">
        <f t="shared" si="22"/>
        <v>599.28293272226858</v>
      </c>
      <c r="AL29" s="40">
        <f t="shared" si="22"/>
        <v>522.60698495890676</v>
      </c>
      <c r="AM29" s="40">
        <f t="shared" si="22"/>
        <v>458.24549749934198</v>
      </c>
      <c r="AN29" s="40">
        <f t="shared" si="22"/>
        <v>404.01817144256074</v>
      </c>
      <c r="AO29" s="40">
        <f t="shared" si="22"/>
        <v>358.16511757366021</v>
      </c>
      <c r="AP29" s="40">
        <f t="shared" si="22"/>
        <v>319.26063313694613</v>
      </c>
      <c r="AQ29" s="40">
        <f t="shared" si="22"/>
        <v>286.1456513551658</v>
      </c>
      <c r="AR29" s="40">
        <f t="shared" si="22"/>
        <v>257.87463459307912</v>
      </c>
      <c r="AS29" s="40">
        <f t="shared" si="22"/>
        <v>233.67367930157593</v>
      </c>
      <c r="AT29" s="40">
        <f t="shared" si="22"/>
        <v>212.90735457494316</v>
      </c>
      <c r="AU29" s="40">
        <f t="shared" si="22"/>
        <v>195.052367725008</v>
      </c>
      <c r="AV29" s="40">
        <f t="shared" si="22"/>
        <v>179.67658519872376</v>
      </c>
      <c r="AW29" s="40">
        <f t="shared" si="22"/>
        <v>166.42226922643638</v>
      </c>
      <c r="AX29" s="40">
        <f t="shared" si="22"/>
        <v>154.99264497001678</v>
      </c>
      <c r="AY29" s="40">
        <f t="shared" si="22"/>
        <v>145.14110847619676</v>
      </c>
      <c r="AZ29" s="40">
        <f t="shared" si="22"/>
        <v>136.66253656102251</v>
      </c>
      <c r="BA29" s="40">
        <f t="shared" si="22"/>
        <v>129.38627649318354</v>
      </c>
      <c r="BB29" s="40">
        <f t="shared" si="22"/>
        <v>123.17048404125983</v>
      </c>
      <c r="BC29" s="40">
        <f t="shared" si="22"/>
        <v>117.89754919196669</v>
      </c>
      <c r="BD29" s="40">
        <f t="shared" si="22"/>
        <v>113.4704042654834</v>
      </c>
      <c r="BE29" s="40">
        <f t="shared" si="22"/>
        <v>109.80955278772817</v>
      </c>
      <c r="BF29" s="40">
        <f t="shared" si="22"/>
        <v>106.8506920421689</v>
      </c>
      <c r="BG29" s="40">
        <f t="shared" si="22"/>
        <v>104.5428298090256</v>
      </c>
      <c r="BH29" s="40">
        <f t="shared" si="22"/>
        <v>102.84681803341428</v>
      </c>
      <c r="BI29" s="40">
        <f t="shared" si="22"/>
        <v>101.73424432021439</v>
      </c>
      <c r="BJ29" s="40">
        <f t="shared" si="22"/>
        <v>101.18663724313832</v>
      </c>
      <c r="BK29" s="40">
        <f t="shared" si="22"/>
        <v>101.19495429484067</v>
      </c>
      <c r="BL29" s="40">
        <f t="shared" si="22"/>
        <v>101.75933256929278</v>
      </c>
      <c r="BM29" s="40">
        <f t="shared" si="22"/>
        <v>102.88909253499091</v>
      </c>
      <c r="BN29" s="40">
        <f t="shared" si="22"/>
        <v>104.60299504465263</v>
      </c>
      <c r="BO29" s="40">
        <f t="shared" ref="BO29:CN29" si="23">BO15/(EXP(BO16*BO17))</f>
        <v>106.92976152138823</v>
      </c>
      <c r="BP29" s="40">
        <f t="shared" si="23"/>
        <v>109.90887755084147</v>
      </c>
      <c r="BQ29" s="40">
        <f t="shared" si="23"/>
        <v>113.59171141163282</v>
      </c>
      <c r="BR29" s="40">
        <f t="shared" si="23"/>
        <v>118.04299197289234</v>
      </c>
      <c r="BS29" s="40">
        <f t="shared" si="23"/>
        <v>123.34270555665807</v>
      </c>
      <c r="BT29" s="40">
        <f t="shared" si="23"/>
        <v>129.588489625633</v>
      </c>
      <c r="BU29" s="40">
        <f t="shared" si="23"/>
        <v>136.89862353098309</v>
      </c>
      <c r="BV29" s="40">
        <f t="shared" si="23"/>
        <v>145.41574432376785</v>
      </c>
      <c r="BW29" s="40">
        <f t="shared" si="23"/>
        <v>155.31145043531683</v>
      </c>
      <c r="BX29" s="40">
        <f t="shared" si="23"/>
        <v>166.79199997614438</v>
      </c>
      <c r="BY29" s="40">
        <f t="shared" si="23"/>
        <v>180.10536622549813</v>
      </c>
      <c r="BZ29" s="40">
        <f t="shared" si="23"/>
        <v>195.54998415065185</v>
      </c>
      <c r="CA29" s="40">
        <f t="shared" si="23"/>
        <v>213.48561317670152</v>
      </c>
      <c r="CB29" s="40">
        <f t="shared" si="23"/>
        <v>234.34685906375174</v>
      </c>
      <c r="CC29" s="40">
        <f t="shared" si="23"/>
        <v>258.6600497406597</v>
      </c>
      <c r="CD29" s="40">
        <f t="shared" si="23"/>
        <v>287.06435702029643</v>
      </c>
      <c r="CE29" s="40">
        <f t="shared" si="23"/>
        <v>320.33831253241038</v>
      </c>
      <c r="CF29" s="40">
        <f t="shared" si="23"/>
        <v>359.43320095356529</v>
      </c>
      <c r="CG29" s="40">
        <f t="shared" si="23"/>
        <v>405.51525209450176</v>
      </c>
      <c r="CH29" s="40">
        <f t="shared" si="23"/>
        <v>460.01912971064149</v>
      </c>
      <c r="CI29" s="40">
        <f t="shared" si="23"/>
        <v>524.7159749178835</v>
      </c>
      <c r="CJ29" s="40">
        <f t="shared" si="23"/>
        <v>601.80026779899265</v>
      </c>
      <c r="CK29" s="40">
        <f t="shared" si="23"/>
        <v>694.00110616136396</v>
      </c>
      <c r="CL29" s="40">
        <f t="shared" si="23"/>
        <v>804.72527965019196</v>
      </c>
      <c r="CM29" s="40">
        <f t="shared" si="23"/>
        <v>938.24189633052879</v>
      </c>
      <c r="CN29" s="40">
        <f t="shared" si="23"/>
        <v>1099.921510712798</v>
      </c>
    </row>
    <row r="30" spans="2:92" x14ac:dyDescent="0.45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</row>
    <row r="32" spans="2:92" x14ac:dyDescent="0.45">
      <c r="B32" s="3" t="s">
        <v>19</v>
      </c>
    </row>
    <row r="33" spans="2:92" x14ac:dyDescent="0.45">
      <c r="B33" t="s">
        <v>14</v>
      </c>
      <c r="C33" s="58">
        <f t="shared" ref="C33:BN33" si="24">(C14*C26)-(C29*C28)</f>
        <v>565.54492438467128</v>
      </c>
      <c r="D33" s="58">
        <f t="shared" si="24"/>
        <v>564.88400159042067</v>
      </c>
      <c r="E33" s="58">
        <f t="shared" si="24"/>
        <v>542.36157817629828</v>
      </c>
      <c r="F33" s="58">
        <f t="shared" si="24"/>
        <v>577.62994961796517</v>
      </c>
      <c r="G33" s="58">
        <f t="shared" si="24"/>
        <v>608.2012057831223</v>
      </c>
      <c r="H33" s="58">
        <f t="shared" si="24"/>
        <v>639.30733941014364</v>
      </c>
      <c r="I33" s="58">
        <f t="shared" si="24"/>
        <v>630.20721739085343</v>
      </c>
      <c r="J33" s="58">
        <f t="shared" si="24"/>
        <v>630.05166308825983</v>
      </c>
      <c r="K33" s="58">
        <f t="shared" si="24"/>
        <v>657.662237521321</v>
      </c>
      <c r="L33" s="58">
        <f t="shared" si="24"/>
        <v>633.32640331014659</v>
      </c>
      <c r="M33" s="58">
        <f t="shared" si="24"/>
        <v>641.75229340093119</v>
      </c>
      <c r="N33" s="58">
        <f t="shared" si="24"/>
        <v>663.54462094591986</v>
      </c>
      <c r="O33" s="58">
        <f t="shared" si="24"/>
        <v>659.78855159180557</v>
      </c>
      <c r="P33" s="58">
        <f t="shared" si="24"/>
        <v>643.86289401399836</v>
      </c>
      <c r="Q33" s="58">
        <f t="shared" si="24"/>
        <v>689.87676636233937</v>
      </c>
      <c r="R33" s="58">
        <f t="shared" si="24"/>
        <v>697.87083066490914</v>
      </c>
      <c r="S33" s="58">
        <f t="shared" si="24"/>
        <v>704.71491463902953</v>
      </c>
      <c r="T33" s="58">
        <f t="shared" si="24"/>
        <v>711.19899078317826</v>
      </c>
      <c r="U33" s="58">
        <f t="shared" si="24"/>
        <v>712.86305876521124</v>
      </c>
      <c r="V33" s="58">
        <f t="shared" si="24"/>
        <v>690.25711869136944</v>
      </c>
      <c r="W33" s="58">
        <f t="shared" si="24"/>
        <v>700.15116857339262</v>
      </c>
      <c r="X33" s="58">
        <f t="shared" si="24"/>
        <v>700.35520941902246</v>
      </c>
      <c r="Y33" s="58">
        <f t="shared" si="24"/>
        <v>732.86924178367371</v>
      </c>
      <c r="Z33" s="58">
        <f t="shared" si="24"/>
        <v>730.21326585635484</v>
      </c>
      <c r="AA33" s="58">
        <f t="shared" si="24"/>
        <v>726.39728123739746</v>
      </c>
      <c r="AB33" s="58">
        <f t="shared" si="24"/>
        <v>737.5812878683555</v>
      </c>
      <c r="AC33" s="58">
        <f t="shared" si="24"/>
        <v>750.84528580965957</v>
      </c>
      <c r="AD33" s="58">
        <f t="shared" si="24"/>
        <v>759.72927503824076</v>
      </c>
      <c r="AE33" s="58">
        <f t="shared" si="24"/>
        <v>761.64325555325627</v>
      </c>
      <c r="AF33" s="58">
        <f t="shared" si="24"/>
        <v>759.7372273539836</v>
      </c>
      <c r="AG33" s="58">
        <f t="shared" si="24"/>
        <v>942.10944332473628</v>
      </c>
      <c r="AH33" s="58">
        <f t="shared" si="24"/>
        <v>1102.0834222111766</v>
      </c>
      <c r="AI33" s="58">
        <f t="shared" si="24"/>
        <v>1235.9543095122776</v>
      </c>
      <c r="AJ33" s="58">
        <f t="shared" si="24"/>
        <v>1364.0255015496109</v>
      </c>
      <c r="AK33" s="58">
        <f t="shared" si="24"/>
        <v>1464.6670672777313</v>
      </c>
      <c r="AL33" s="58">
        <f t="shared" si="24"/>
        <v>1537.1330150410931</v>
      </c>
      <c r="AM33" s="58">
        <f t="shared" si="24"/>
        <v>1614.5345025006582</v>
      </c>
      <c r="AN33" s="58">
        <f t="shared" si="24"/>
        <v>1662.1118285574394</v>
      </c>
      <c r="AO33" s="58">
        <f t="shared" si="24"/>
        <v>1687.0048824263399</v>
      </c>
      <c r="AP33" s="58">
        <f t="shared" si="24"/>
        <v>1747.3993668630537</v>
      </c>
      <c r="AQ33" s="58">
        <f t="shared" si="24"/>
        <v>1755.7643486448342</v>
      </c>
      <c r="AR33" s="58">
        <f t="shared" si="24"/>
        <v>1789.7253654069209</v>
      </c>
      <c r="AS33" s="58">
        <f t="shared" si="24"/>
        <v>1808.3163206984241</v>
      </c>
      <c r="AT33" s="58">
        <f t="shared" si="24"/>
        <v>1848.8126454250566</v>
      </c>
      <c r="AU33" s="58">
        <f t="shared" si="24"/>
        <v>1887.367632274992</v>
      </c>
      <c r="AV33" s="58">
        <f t="shared" si="24"/>
        <v>1903.1034148012764</v>
      </c>
      <c r="AW33" s="58">
        <f t="shared" si="24"/>
        <v>1914.3077307735637</v>
      </c>
      <c r="AX33" s="58">
        <f t="shared" si="24"/>
        <v>1939.3473550299834</v>
      </c>
      <c r="AY33" s="58">
        <f t="shared" si="24"/>
        <v>1955.6588915238035</v>
      </c>
      <c r="AZ33" s="58">
        <f t="shared" si="24"/>
        <v>1965.7374634389776</v>
      </c>
      <c r="BA33" s="58">
        <f t="shared" si="24"/>
        <v>1962.0937235068166</v>
      </c>
      <c r="BB33" s="58">
        <f t="shared" si="24"/>
        <v>1968.40951595874</v>
      </c>
      <c r="BC33" s="58">
        <f t="shared" si="24"/>
        <v>1969.8924508080333</v>
      </c>
      <c r="BD33" s="58">
        <f t="shared" si="24"/>
        <v>1978.2295957345164</v>
      </c>
      <c r="BE33" s="58">
        <f t="shared" si="24"/>
        <v>1985.340447212272</v>
      </c>
      <c r="BF33" s="58">
        <f t="shared" si="24"/>
        <v>1968.959307957831</v>
      </c>
      <c r="BG33" s="58">
        <f t="shared" si="24"/>
        <v>1960.7571701909746</v>
      </c>
      <c r="BH33" s="58">
        <f t="shared" si="24"/>
        <v>1978.5831819665855</v>
      </c>
      <c r="BI33" s="58">
        <f t="shared" si="24"/>
        <v>1961.6357556797855</v>
      </c>
      <c r="BJ33" s="58">
        <f t="shared" si="24"/>
        <v>1949.9333627568615</v>
      </c>
      <c r="BK33" s="58">
        <f t="shared" si="24"/>
        <v>1949.4350457051594</v>
      </c>
      <c r="BL33" s="58">
        <f t="shared" si="24"/>
        <v>1955.380667430707</v>
      </c>
      <c r="BM33" s="58">
        <f t="shared" si="24"/>
        <v>1955.8009074650092</v>
      </c>
      <c r="BN33" s="58">
        <f t="shared" si="24"/>
        <v>1979.7870049553471</v>
      </c>
      <c r="BO33" s="58">
        <f t="shared" ref="BO33:CN33" si="25">(BO14*BO26)-(BO29*BO28)</f>
        <v>1957.5302384786119</v>
      </c>
      <c r="BP33" s="58">
        <f t="shared" si="25"/>
        <v>1954.2011224491587</v>
      </c>
      <c r="BQ33" s="58">
        <f t="shared" si="25"/>
        <v>1933.0182885883671</v>
      </c>
      <c r="BR33" s="58">
        <f t="shared" si="25"/>
        <v>1948.6170080271074</v>
      </c>
      <c r="BS33" s="58">
        <f t="shared" si="25"/>
        <v>1923.867294443342</v>
      </c>
      <c r="BT33" s="58">
        <f t="shared" si="25"/>
        <v>1918.0415103743671</v>
      </c>
      <c r="BU33" s="58">
        <f t="shared" si="25"/>
        <v>1903.1413764690169</v>
      </c>
      <c r="BV33" s="58">
        <f t="shared" si="25"/>
        <v>1906.9042556762324</v>
      </c>
      <c r="BW33" s="58">
        <f t="shared" si="25"/>
        <v>1892.7285495646831</v>
      </c>
      <c r="BX33" s="58">
        <f t="shared" si="25"/>
        <v>1909.2680000238556</v>
      </c>
      <c r="BY33" s="58">
        <f t="shared" si="25"/>
        <v>1910.4346337745019</v>
      </c>
      <c r="BZ33" s="58">
        <f t="shared" si="25"/>
        <v>1894.550015849348</v>
      </c>
      <c r="CA33" s="58">
        <f t="shared" si="25"/>
        <v>1885.5743868232985</v>
      </c>
      <c r="CB33" s="58">
        <f t="shared" si="25"/>
        <v>1862.6131409362483</v>
      </c>
      <c r="CC33" s="58">
        <f t="shared" si="25"/>
        <v>1840.6699502593401</v>
      </c>
      <c r="CD33" s="58">
        <f t="shared" si="25"/>
        <v>1818.1956429797037</v>
      </c>
      <c r="CE33" s="58">
        <f t="shared" si="25"/>
        <v>1778.7916874675898</v>
      </c>
      <c r="CF33" s="58">
        <f t="shared" si="25"/>
        <v>1749.9767990464345</v>
      </c>
      <c r="CG33" s="58">
        <f t="shared" si="25"/>
        <v>1706.6147479054985</v>
      </c>
      <c r="CH33" s="58">
        <f t="shared" si="25"/>
        <v>1659.1008702893585</v>
      </c>
      <c r="CI33" s="58">
        <f t="shared" si="25"/>
        <v>1590.7640250821164</v>
      </c>
      <c r="CJ33" s="58">
        <f t="shared" si="25"/>
        <v>1494.2697322010076</v>
      </c>
      <c r="CK33" s="58">
        <f t="shared" si="25"/>
        <v>1385.0588938386359</v>
      </c>
      <c r="CL33" s="58">
        <f t="shared" si="25"/>
        <v>1270.5947203498081</v>
      </c>
      <c r="CM33" s="58">
        <f t="shared" si="25"/>
        <v>1133.2581036694712</v>
      </c>
      <c r="CN33" s="58">
        <f t="shared" si="25"/>
        <v>978.06848928720183</v>
      </c>
    </row>
    <row r="34" spans="2:92" x14ac:dyDescent="0.45">
      <c r="B34" s="32" t="s">
        <v>15</v>
      </c>
      <c r="C34" s="59">
        <f t="shared" ref="C34:BN34" si="26">C33-C14+C29</f>
        <v>0.32641463721347463</v>
      </c>
      <c r="D34" s="59">
        <f t="shared" si="26"/>
        <v>0.1212763126968639</v>
      </c>
      <c r="E34" s="59">
        <f t="shared" si="26"/>
        <v>0.48464606327979709</v>
      </c>
      <c r="F34" s="59">
        <f t="shared" si="26"/>
        <v>0.15881936533764929</v>
      </c>
      <c r="G34" s="59">
        <f t="shared" si="26"/>
        <v>3.5886087286826296E-2</v>
      </c>
      <c r="H34" s="59">
        <f t="shared" si="26"/>
        <v>7.838968215537534E-3</v>
      </c>
      <c r="I34" s="59">
        <f t="shared" si="26"/>
        <v>3.5449006629733049E-3</v>
      </c>
      <c r="J34" s="59">
        <f t="shared" si="26"/>
        <v>3.8272483525361167E-3</v>
      </c>
      <c r="K34" s="59">
        <f t="shared" si="26"/>
        <v>2.4703095687073073E-4</v>
      </c>
      <c r="L34" s="59">
        <f t="shared" si="26"/>
        <v>2.6686930118557939E-4</v>
      </c>
      <c r="M34" s="59">
        <f t="shared" si="26"/>
        <v>2.0197102944621292E-3</v>
      </c>
      <c r="N34" s="59">
        <f t="shared" si="26"/>
        <v>2.1870689784009301E-4</v>
      </c>
      <c r="O34" s="59">
        <f t="shared" si="26"/>
        <v>2.9506518785638036E-5</v>
      </c>
      <c r="P34" s="59">
        <f t="shared" si="26"/>
        <v>2.6078528276229918E-4</v>
      </c>
      <c r="Q34" s="59">
        <f t="shared" si="26"/>
        <v>3.069374656661239E-5</v>
      </c>
      <c r="R34" s="59">
        <f t="shared" si="26"/>
        <v>1.2607058579305885E-6</v>
      </c>
      <c r="S34" s="59">
        <f t="shared" si="26"/>
        <v>2.0419770407897886E-7</v>
      </c>
      <c r="T34" s="59">
        <f t="shared" si="26"/>
        <v>2.341585059184581E-8</v>
      </c>
      <c r="U34" s="59">
        <f t="shared" si="26"/>
        <v>3.8693133319611661E-7</v>
      </c>
      <c r="V34" s="59">
        <f t="shared" si="26"/>
        <v>1.4017011835676385E-6</v>
      </c>
      <c r="W34" s="59">
        <f t="shared" si="26"/>
        <v>1.0801804819493555E-6</v>
      </c>
      <c r="X34" s="59">
        <f t="shared" si="26"/>
        <v>4.3082673073513433E-7</v>
      </c>
      <c r="Y34" s="59">
        <f t="shared" si="26"/>
        <v>9.7707015811465681E-9</v>
      </c>
      <c r="Z34" s="59">
        <f t="shared" si="26"/>
        <v>6.7363998823566362E-9</v>
      </c>
      <c r="AA34" s="59">
        <f t="shared" si="26"/>
        <v>2.2771473595639691E-8</v>
      </c>
      <c r="AB34" s="59">
        <f t="shared" si="26"/>
        <v>1.4574652595911175E-10</v>
      </c>
      <c r="AC34" s="59">
        <f t="shared" si="26"/>
        <v>6.3664629124104977E-12</v>
      </c>
      <c r="AD34" s="59">
        <f t="shared" si="26"/>
        <v>0</v>
      </c>
      <c r="AE34" s="59">
        <f t="shared" si="26"/>
        <v>0</v>
      </c>
      <c r="AF34" s="59">
        <f t="shared" si="26"/>
        <v>0</v>
      </c>
      <c r="AG34" s="59">
        <f t="shared" si="26"/>
        <v>0</v>
      </c>
      <c r="AH34" s="59">
        <f t="shared" si="26"/>
        <v>0</v>
      </c>
      <c r="AI34" s="59">
        <f t="shared" si="26"/>
        <v>0</v>
      </c>
      <c r="AJ34" s="59">
        <f t="shared" si="26"/>
        <v>0</v>
      </c>
      <c r="AK34" s="59">
        <f t="shared" si="26"/>
        <v>0</v>
      </c>
      <c r="AL34" s="59">
        <f t="shared" si="26"/>
        <v>0</v>
      </c>
      <c r="AM34" s="59">
        <f t="shared" si="26"/>
        <v>0</v>
      </c>
      <c r="AN34" s="59">
        <f t="shared" si="26"/>
        <v>0</v>
      </c>
      <c r="AO34" s="59">
        <f t="shared" si="26"/>
        <v>0</v>
      </c>
      <c r="AP34" s="59">
        <f t="shared" si="26"/>
        <v>0</v>
      </c>
      <c r="AQ34" s="59">
        <f t="shared" si="26"/>
        <v>0</v>
      </c>
      <c r="AR34" s="59">
        <f t="shared" si="26"/>
        <v>0</v>
      </c>
      <c r="AS34" s="59">
        <f t="shared" si="26"/>
        <v>0</v>
      </c>
      <c r="AT34" s="59">
        <f t="shared" si="26"/>
        <v>0</v>
      </c>
      <c r="AU34" s="59">
        <f t="shared" si="26"/>
        <v>0</v>
      </c>
      <c r="AV34" s="59">
        <f t="shared" si="26"/>
        <v>0</v>
      </c>
      <c r="AW34" s="59">
        <f t="shared" si="26"/>
        <v>0</v>
      </c>
      <c r="AX34" s="59">
        <f t="shared" si="26"/>
        <v>0</v>
      </c>
      <c r="AY34" s="59">
        <f t="shared" si="26"/>
        <v>0</v>
      </c>
      <c r="AZ34" s="59">
        <f t="shared" si="26"/>
        <v>0</v>
      </c>
      <c r="BA34" s="59">
        <f t="shared" si="26"/>
        <v>0</v>
      </c>
      <c r="BB34" s="59">
        <f t="shared" si="26"/>
        <v>0</v>
      </c>
      <c r="BC34" s="59">
        <f t="shared" si="26"/>
        <v>0</v>
      </c>
      <c r="BD34" s="59">
        <f t="shared" si="26"/>
        <v>0</v>
      </c>
      <c r="BE34" s="59">
        <f t="shared" si="26"/>
        <v>0</v>
      </c>
      <c r="BF34" s="59">
        <f t="shared" si="26"/>
        <v>0</v>
      </c>
      <c r="BG34" s="59">
        <f t="shared" si="26"/>
        <v>0</v>
      </c>
      <c r="BH34" s="59">
        <f t="shared" si="26"/>
        <v>0</v>
      </c>
      <c r="BI34" s="59">
        <f t="shared" si="26"/>
        <v>0</v>
      </c>
      <c r="BJ34" s="59">
        <f t="shared" si="26"/>
        <v>0</v>
      </c>
      <c r="BK34" s="59">
        <f t="shared" si="26"/>
        <v>0</v>
      </c>
      <c r="BL34" s="59">
        <f t="shared" si="26"/>
        <v>0</v>
      </c>
      <c r="BM34" s="59">
        <f t="shared" si="26"/>
        <v>0</v>
      </c>
      <c r="BN34" s="59">
        <f t="shared" si="26"/>
        <v>-1.1368683772161603E-13</v>
      </c>
      <c r="BO34" s="59">
        <f t="shared" ref="BO34:CN34" si="27">BO33-BO14+BO29</f>
        <v>0</v>
      </c>
      <c r="BP34" s="59">
        <f t="shared" si="27"/>
        <v>0</v>
      </c>
      <c r="BQ34" s="59">
        <f t="shared" si="27"/>
        <v>0</v>
      </c>
      <c r="BR34" s="59">
        <f t="shared" si="27"/>
        <v>0</v>
      </c>
      <c r="BS34" s="59">
        <f t="shared" si="27"/>
        <v>0</v>
      </c>
      <c r="BT34" s="59">
        <f t="shared" si="27"/>
        <v>0</v>
      </c>
      <c r="BU34" s="59">
        <f t="shared" si="27"/>
        <v>0</v>
      </c>
      <c r="BV34" s="59">
        <f t="shared" si="27"/>
        <v>0</v>
      </c>
      <c r="BW34" s="59">
        <f t="shared" si="27"/>
        <v>0</v>
      </c>
      <c r="BX34" s="59">
        <f t="shared" si="27"/>
        <v>0</v>
      </c>
      <c r="BY34" s="59">
        <f t="shared" si="27"/>
        <v>0</v>
      </c>
      <c r="BZ34" s="59">
        <f t="shared" si="27"/>
        <v>0</v>
      </c>
      <c r="CA34" s="59">
        <f t="shared" si="27"/>
        <v>0</v>
      </c>
      <c r="CB34" s="59">
        <f t="shared" si="27"/>
        <v>0</v>
      </c>
      <c r="CC34" s="59">
        <f t="shared" si="27"/>
        <v>0</v>
      </c>
      <c r="CD34" s="59">
        <f t="shared" si="27"/>
        <v>0</v>
      </c>
      <c r="CE34" s="59">
        <f t="shared" si="27"/>
        <v>0</v>
      </c>
      <c r="CF34" s="59">
        <f t="shared" si="27"/>
        <v>0</v>
      </c>
      <c r="CG34" s="59">
        <f t="shared" si="27"/>
        <v>0</v>
      </c>
      <c r="CH34" s="59">
        <f t="shared" si="27"/>
        <v>0</v>
      </c>
      <c r="CI34" s="59">
        <f t="shared" si="27"/>
        <v>0</v>
      </c>
      <c r="CJ34" s="59">
        <f t="shared" si="27"/>
        <v>0</v>
      </c>
      <c r="CK34" s="59">
        <f t="shared" si="27"/>
        <v>0</v>
      </c>
      <c r="CL34" s="59">
        <f t="shared" si="27"/>
        <v>0</v>
      </c>
      <c r="CM34" s="59">
        <f t="shared" si="27"/>
        <v>0</v>
      </c>
      <c r="CN34" s="59">
        <f t="shared" si="27"/>
        <v>0</v>
      </c>
    </row>
    <row r="35" spans="2:92" x14ac:dyDescent="0.45">
      <c r="B35" t="s">
        <v>46</v>
      </c>
      <c r="C35" s="64">
        <f t="shared" ref="C35:BN35" si="28">C34/$C$34</f>
        <v>1</v>
      </c>
      <c r="D35" s="64">
        <f t="shared" si="28"/>
        <v>0.3715406690464968</v>
      </c>
      <c r="E35" s="64">
        <f t="shared" si="28"/>
        <v>1.4847559147993703</v>
      </c>
      <c r="F35" s="64">
        <f t="shared" si="28"/>
        <v>0.4865571185577125</v>
      </c>
      <c r="G35" s="64">
        <f t="shared" si="28"/>
        <v>0.10994019016174465</v>
      </c>
      <c r="H35" s="64">
        <f t="shared" si="28"/>
        <v>2.401536978383375E-2</v>
      </c>
      <c r="I35" s="64">
        <f t="shared" si="28"/>
        <v>1.0860115505956756E-2</v>
      </c>
      <c r="J35" s="64">
        <f t="shared" si="28"/>
        <v>1.1725112529292314E-2</v>
      </c>
      <c r="K35" s="64">
        <f t="shared" si="28"/>
        <v>7.5680110113803781E-4</v>
      </c>
      <c r="L35" s="64">
        <f t="shared" si="28"/>
        <v>8.1757761681210182E-4</v>
      </c>
      <c r="M35" s="64">
        <f t="shared" si="28"/>
        <v>6.1875604344949825E-3</v>
      </c>
      <c r="N35" s="64">
        <f t="shared" si="28"/>
        <v>6.7002785079475172E-4</v>
      </c>
      <c r="O35" s="64">
        <f t="shared" si="28"/>
        <v>9.0395819983834919E-5</v>
      </c>
      <c r="P35" s="64">
        <f t="shared" si="28"/>
        <v>7.9893869033742515E-4</v>
      </c>
      <c r="Q35" s="64">
        <f t="shared" si="28"/>
        <v>9.4032996892044185E-5</v>
      </c>
      <c r="R35" s="64">
        <f t="shared" si="28"/>
        <v>3.8622834707810269E-6</v>
      </c>
      <c r="S35" s="64">
        <f t="shared" si="28"/>
        <v>6.2557765736906553E-7</v>
      </c>
      <c r="T35" s="64">
        <f t="shared" si="28"/>
        <v>7.1736521351313915E-8</v>
      </c>
      <c r="U35" s="64">
        <f t="shared" si="28"/>
        <v>1.1853982299913351E-6</v>
      </c>
      <c r="V35" s="64">
        <f t="shared" si="28"/>
        <v>4.2942350733215684E-6</v>
      </c>
      <c r="W35" s="64">
        <f t="shared" si="28"/>
        <v>3.3092280761996565E-6</v>
      </c>
      <c r="X35" s="64">
        <f t="shared" si="28"/>
        <v>1.3198756477742583E-6</v>
      </c>
      <c r="Y35" s="64">
        <f t="shared" si="28"/>
        <v>2.9933405145543594E-8</v>
      </c>
      <c r="Z35" s="64">
        <f t="shared" si="28"/>
        <v>2.0637554552895376E-8</v>
      </c>
      <c r="AA35" s="64">
        <f t="shared" si="28"/>
        <v>6.97624156503349E-8</v>
      </c>
      <c r="AB35" s="64">
        <f t="shared" si="28"/>
        <v>4.4650732333364622E-10</v>
      </c>
      <c r="AC35" s="64">
        <f t="shared" si="28"/>
        <v>1.9504220052015747E-11</v>
      </c>
      <c r="AD35" s="64">
        <f t="shared" si="28"/>
        <v>0</v>
      </c>
      <c r="AE35" s="64">
        <f t="shared" si="28"/>
        <v>0</v>
      </c>
      <c r="AF35" s="64">
        <f t="shared" si="28"/>
        <v>0</v>
      </c>
      <c r="AG35" s="64">
        <f t="shared" si="28"/>
        <v>0</v>
      </c>
      <c r="AH35" s="64">
        <f t="shared" si="28"/>
        <v>0</v>
      </c>
      <c r="AI35" s="64">
        <f t="shared" si="28"/>
        <v>0</v>
      </c>
      <c r="AJ35" s="64">
        <f t="shared" si="28"/>
        <v>0</v>
      </c>
      <c r="AK35" s="64">
        <f t="shared" si="28"/>
        <v>0</v>
      </c>
      <c r="AL35" s="64">
        <f t="shared" si="28"/>
        <v>0</v>
      </c>
      <c r="AM35" s="64">
        <f t="shared" si="28"/>
        <v>0</v>
      </c>
      <c r="AN35" s="64">
        <f t="shared" si="28"/>
        <v>0</v>
      </c>
      <c r="AO35" s="64">
        <f t="shared" si="28"/>
        <v>0</v>
      </c>
      <c r="AP35" s="64">
        <f t="shared" si="28"/>
        <v>0</v>
      </c>
      <c r="AQ35" s="64">
        <f t="shared" si="28"/>
        <v>0</v>
      </c>
      <c r="AR35" s="64">
        <f t="shared" si="28"/>
        <v>0</v>
      </c>
      <c r="AS35" s="64">
        <f t="shared" si="28"/>
        <v>0</v>
      </c>
      <c r="AT35" s="64">
        <f t="shared" si="28"/>
        <v>0</v>
      </c>
      <c r="AU35" s="64">
        <f t="shared" si="28"/>
        <v>0</v>
      </c>
      <c r="AV35" s="64">
        <f t="shared" si="28"/>
        <v>0</v>
      </c>
      <c r="AW35" s="64">
        <f t="shared" si="28"/>
        <v>0</v>
      </c>
      <c r="AX35" s="64">
        <f t="shared" si="28"/>
        <v>0</v>
      </c>
      <c r="AY35" s="64">
        <f t="shared" si="28"/>
        <v>0</v>
      </c>
      <c r="AZ35" s="64">
        <f t="shared" si="28"/>
        <v>0</v>
      </c>
      <c r="BA35" s="64">
        <f t="shared" si="28"/>
        <v>0</v>
      </c>
      <c r="BB35" s="64">
        <f t="shared" si="28"/>
        <v>0</v>
      </c>
      <c r="BC35" s="64">
        <f t="shared" si="28"/>
        <v>0</v>
      </c>
      <c r="BD35" s="64">
        <f t="shared" si="28"/>
        <v>0</v>
      </c>
      <c r="BE35" s="64">
        <f t="shared" si="28"/>
        <v>0</v>
      </c>
      <c r="BF35" s="64">
        <f t="shared" si="28"/>
        <v>0</v>
      </c>
      <c r="BG35" s="64">
        <f t="shared" si="28"/>
        <v>0</v>
      </c>
      <c r="BH35" s="64">
        <f t="shared" si="28"/>
        <v>0</v>
      </c>
      <c r="BI35" s="64">
        <f t="shared" si="28"/>
        <v>0</v>
      </c>
      <c r="BJ35" s="64">
        <f t="shared" si="28"/>
        <v>0</v>
      </c>
      <c r="BK35" s="64">
        <f t="shared" si="28"/>
        <v>0</v>
      </c>
      <c r="BL35" s="64">
        <f t="shared" si="28"/>
        <v>0</v>
      </c>
      <c r="BM35" s="64">
        <f t="shared" si="28"/>
        <v>0</v>
      </c>
      <c r="BN35" s="64">
        <f t="shared" si="28"/>
        <v>-3.482896437859955E-13</v>
      </c>
      <c r="BO35" s="64">
        <f t="shared" ref="BO35:CN35" si="29">BO34/$C$34</f>
        <v>0</v>
      </c>
      <c r="BP35" s="64">
        <f t="shared" si="29"/>
        <v>0</v>
      </c>
      <c r="BQ35" s="64">
        <f t="shared" si="29"/>
        <v>0</v>
      </c>
      <c r="BR35" s="64">
        <f t="shared" si="29"/>
        <v>0</v>
      </c>
      <c r="BS35" s="64">
        <f t="shared" si="29"/>
        <v>0</v>
      </c>
      <c r="BT35" s="64">
        <f t="shared" si="29"/>
        <v>0</v>
      </c>
      <c r="BU35" s="64">
        <f t="shared" si="29"/>
        <v>0</v>
      </c>
      <c r="BV35" s="64">
        <f t="shared" si="29"/>
        <v>0</v>
      </c>
      <c r="BW35" s="64">
        <f t="shared" si="29"/>
        <v>0</v>
      </c>
      <c r="BX35" s="64">
        <f t="shared" si="29"/>
        <v>0</v>
      </c>
      <c r="BY35" s="64">
        <f t="shared" si="29"/>
        <v>0</v>
      </c>
      <c r="BZ35" s="64">
        <f t="shared" si="29"/>
        <v>0</v>
      </c>
      <c r="CA35" s="64">
        <f t="shared" si="29"/>
        <v>0</v>
      </c>
      <c r="CB35" s="64">
        <f t="shared" si="29"/>
        <v>0</v>
      </c>
      <c r="CC35" s="64">
        <f t="shared" si="29"/>
        <v>0</v>
      </c>
      <c r="CD35" s="64">
        <f t="shared" si="29"/>
        <v>0</v>
      </c>
      <c r="CE35" s="64">
        <f t="shared" si="29"/>
        <v>0</v>
      </c>
      <c r="CF35" s="64">
        <f t="shared" si="29"/>
        <v>0</v>
      </c>
      <c r="CG35" s="64">
        <f t="shared" si="29"/>
        <v>0</v>
      </c>
      <c r="CH35" s="64">
        <f t="shared" si="29"/>
        <v>0</v>
      </c>
      <c r="CI35" s="64">
        <f t="shared" si="29"/>
        <v>0</v>
      </c>
      <c r="CJ35" s="64">
        <f t="shared" si="29"/>
        <v>0</v>
      </c>
      <c r="CK35" s="64">
        <f t="shared" si="29"/>
        <v>0</v>
      </c>
      <c r="CL35" s="64">
        <f t="shared" si="29"/>
        <v>0</v>
      </c>
      <c r="CM35" s="64">
        <f t="shared" si="29"/>
        <v>0</v>
      </c>
      <c r="CN35" s="64">
        <f t="shared" si="29"/>
        <v>0</v>
      </c>
    </row>
    <row r="36" spans="2:92" x14ac:dyDescent="0.45"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R36" s="7"/>
      <c r="AX36" s="6"/>
    </row>
    <row r="37" spans="2:92" x14ac:dyDescent="0.45"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R37" s="7"/>
      <c r="AX37" s="6"/>
    </row>
    <row r="38" spans="2:92" x14ac:dyDescent="0.45"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43" spans="2:92" x14ac:dyDescent="0.45">
      <c r="H43" s="6"/>
    </row>
    <row r="46" spans="2:92" x14ac:dyDescent="0.45">
      <c r="J46" s="4"/>
      <c r="K46" s="4"/>
      <c r="L46" s="4"/>
      <c r="M46" s="4"/>
      <c r="N46" s="4"/>
      <c r="O46" s="4"/>
      <c r="P46" s="5"/>
      <c r="Q46" s="5"/>
    </row>
    <row r="48" spans="2:92" x14ac:dyDescent="0.45">
      <c r="I48" s="4"/>
    </row>
    <row r="49" spans="9:9" x14ac:dyDescent="0.45">
      <c r="I49" s="4"/>
    </row>
    <row r="50" spans="9:9" x14ac:dyDescent="0.45">
      <c r="I50" s="4"/>
    </row>
    <row r="51" spans="9:9" x14ac:dyDescent="0.45">
      <c r="I51" s="4"/>
    </row>
    <row r="52" spans="9:9" x14ac:dyDescent="0.45">
      <c r="I52" s="4"/>
    </row>
    <row r="53" spans="9:9" x14ac:dyDescent="0.45">
      <c r="I53" s="4"/>
    </row>
    <row r="54" spans="9:9" x14ac:dyDescent="0.45">
      <c r="I54" s="4"/>
    </row>
    <row r="55" spans="9:9" x14ac:dyDescent="0.45">
      <c r="I55" s="4"/>
    </row>
    <row r="56" spans="9:9" x14ac:dyDescent="0.45">
      <c r="I56" s="4"/>
    </row>
  </sheetData>
  <conditionalFormatting sqref="J47:O5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DABD-CE5A-46D5-962E-534238E254AE}">
  <dimension ref="A1:E8260"/>
  <sheetViews>
    <sheetView showGridLines="0" tabSelected="1" zoomScale="115" zoomScaleNormal="115" workbookViewId="0">
      <pane ySplit="1" topLeftCell="A2" activePane="bottomLeft" state="frozen"/>
      <selection pane="bottomLeft" activeCell="Z8" sqref="Z8"/>
    </sheetView>
  </sheetViews>
  <sheetFormatPr defaultRowHeight="14.25" x14ac:dyDescent="0.45"/>
  <cols>
    <col min="1" max="1" width="12.53125" customWidth="1"/>
    <col min="2" max="4" width="5.796875" bestFit="1" customWidth="1"/>
    <col min="5" max="5" width="6" bestFit="1" customWidth="1"/>
  </cols>
  <sheetData>
    <row r="1" spans="1:5" x14ac:dyDescent="0.45">
      <c r="A1" t="s">
        <v>52</v>
      </c>
      <c r="B1" t="s">
        <v>51</v>
      </c>
      <c r="C1" t="s">
        <v>50</v>
      </c>
      <c r="D1" t="s">
        <v>49</v>
      </c>
      <c r="E1" t="s">
        <v>48</v>
      </c>
    </row>
    <row r="2" spans="1:5" x14ac:dyDescent="0.45">
      <c r="A2" s="7">
        <v>32875</v>
      </c>
      <c r="B2">
        <v>17.239999999999998</v>
      </c>
      <c r="C2">
        <v>17.239999999999998</v>
      </c>
      <c r="D2">
        <v>17.239999999999998</v>
      </c>
      <c r="E2">
        <v>17.239999999999998</v>
      </c>
    </row>
    <row r="3" spans="1:5" x14ac:dyDescent="0.45">
      <c r="A3" s="7">
        <v>32876</v>
      </c>
      <c r="B3">
        <v>18.190000000000001</v>
      </c>
      <c r="C3">
        <v>18.190000000000001</v>
      </c>
      <c r="D3">
        <v>18.190000000000001</v>
      </c>
      <c r="E3">
        <v>18.190000000000001</v>
      </c>
    </row>
    <row r="4" spans="1:5" x14ac:dyDescent="0.45">
      <c r="A4" s="7">
        <v>32877</v>
      </c>
      <c r="B4">
        <v>19.22</v>
      </c>
      <c r="C4">
        <v>19.22</v>
      </c>
      <c r="D4">
        <v>19.22</v>
      </c>
      <c r="E4">
        <v>19.22</v>
      </c>
    </row>
    <row r="5" spans="1:5" x14ac:dyDescent="0.45">
      <c r="A5" s="7">
        <v>32878</v>
      </c>
      <c r="B5">
        <v>20.11</v>
      </c>
      <c r="C5">
        <v>20.11</v>
      </c>
      <c r="D5">
        <v>20.11</v>
      </c>
      <c r="E5">
        <v>20.11</v>
      </c>
    </row>
    <row r="6" spans="1:5" x14ac:dyDescent="0.45">
      <c r="A6" s="7">
        <v>32881</v>
      </c>
      <c r="B6">
        <v>20.260000000000002</v>
      </c>
      <c r="C6">
        <v>20.260000000000002</v>
      </c>
      <c r="D6">
        <v>20.260000000000002</v>
      </c>
      <c r="E6">
        <v>20.260000000000002</v>
      </c>
    </row>
    <row r="7" spans="1:5" x14ac:dyDescent="0.45">
      <c r="A7" s="7">
        <v>32882</v>
      </c>
      <c r="B7">
        <v>22.2</v>
      </c>
      <c r="C7">
        <v>22.2</v>
      </c>
      <c r="D7">
        <v>22.2</v>
      </c>
      <c r="E7">
        <v>22.2</v>
      </c>
    </row>
    <row r="8" spans="1:5" x14ac:dyDescent="0.45">
      <c r="A8" s="7">
        <v>32883</v>
      </c>
      <c r="B8">
        <v>22.44</v>
      </c>
      <c r="C8">
        <v>22.44</v>
      </c>
      <c r="D8">
        <v>22.44</v>
      </c>
      <c r="E8">
        <v>22.44</v>
      </c>
    </row>
    <row r="9" spans="1:5" x14ac:dyDescent="0.45">
      <c r="A9" s="7">
        <v>32884</v>
      </c>
      <c r="B9">
        <v>20.05</v>
      </c>
      <c r="C9">
        <v>20.05</v>
      </c>
      <c r="D9">
        <v>20.05</v>
      </c>
      <c r="E9">
        <v>20.05</v>
      </c>
    </row>
    <row r="10" spans="1:5" x14ac:dyDescent="0.45">
      <c r="A10" s="7">
        <v>32885</v>
      </c>
      <c r="B10">
        <v>24.64</v>
      </c>
      <c r="C10">
        <v>24.64</v>
      </c>
      <c r="D10">
        <v>24.64</v>
      </c>
      <c r="E10">
        <v>24.64</v>
      </c>
    </row>
    <row r="11" spans="1:5" x14ac:dyDescent="0.45">
      <c r="A11" s="7">
        <v>32888</v>
      </c>
      <c r="B11">
        <v>26.34</v>
      </c>
      <c r="C11">
        <v>26.34</v>
      </c>
      <c r="D11">
        <v>26.34</v>
      </c>
      <c r="E11">
        <v>26.34</v>
      </c>
    </row>
    <row r="12" spans="1:5" x14ac:dyDescent="0.45">
      <c r="A12" s="7">
        <v>32889</v>
      </c>
      <c r="B12">
        <v>24.18</v>
      </c>
      <c r="C12">
        <v>24.18</v>
      </c>
      <c r="D12">
        <v>24.18</v>
      </c>
      <c r="E12">
        <v>24.18</v>
      </c>
    </row>
    <row r="13" spans="1:5" x14ac:dyDescent="0.45">
      <c r="A13" s="7">
        <v>32890</v>
      </c>
      <c r="B13">
        <v>24.16</v>
      </c>
      <c r="C13">
        <v>24.16</v>
      </c>
      <c r="D13">
        <v>24.16</v>
      </c>
      <c r="E13">
        <v>24.16</v>
      </c>
    </row>
    <row r="14" spans="1:5" x14ac:dyDescent="0.45">
      <c r="A14" s="7">
        <v>32891</v>
      </c>
      <c r="B14">
        <v>24.34</v>
      </c>
      <c r="C14">
        <v>24.34</v>
      </c>
      <c r="D14">
        <v>24.34</v>
      </c>
      <c r="E14">
        <v>24.34</v>
      </c>
    </row>
    <row r="15" spans="1:5" x14ac:dyDescent="0.45">
      <c r="A15" s="7">
        <v>32892</v>
      </c>
      <c r="B15">
        <v>22.5</v>
      </c>
      <c r="C15">
        <v>22.5</v>
      </c>
      <c r="D15">
        <v>22.5</v>
      </c>
      <c r="E15">
        <v>22.5</v>
      </c>
    </row>
    <row r="16" spans="1:5" x14ac:dyDescent="0.45">
      <c r="A16" s="7">
        <v>32895</v>
      </c>
      <c r="B16">
        <v>26.7</v>
      </c>
      <c r="C16">
        <v>26.7</v>
      </c>
      <c r="D16">
        <v>26.7</v>
      </c>
      <c r="E16">
        <v>26.7</v>
      </c>
    </row>
    <row r="17" spans="1:5" x14ac:dyDescent="0.45">
      <c r="A17" s="7">
        <v>32896</v>
      </c>
      <c r="B17">
        <v>24.72</v>
      </c>
      <c r="C17">
        <v>24.72</v>
      </c>
      <c r="D17">
        <v>24.72</v>
      </c>
      <c r="E17">
        <v>24.72</v>
      </c>
    </row>
    <row r="18" spans="1:5" x14ac:dyDescent="0.45">
      <c r="A18" s="7">
        <v>32897</v>
      </c>
      <c r="B18">
        <v>25.39</v>
      </c>
      <c r="C18">
        <v>25.39</v>
      </c>
      <c r="D18">
        <v>25.39</v>
      </c>
      <c r="E18">
        <v>25.39</v>
      </c>
    </row>
    <row r="19" spans="1:5" x14ac:dyDescent="0.45">
      <c r="A19" s="7">
        <v>32898</v>
      </c>
      <c r="B19">
        <v>25.63</v>
      </c>
      <c r="C19">
        <v>25.63</v>
      </c>
      <c r="D19">
        <v>25.63</v>
      </c>
      <c r="E19">
        <v>25.63</v>
      </c>
    </row>
    <row r="20" spans="1:5" x14ac:dyDescent="0.45">
      <c r="A20" s="7">
        <v>32899</v>
      </c>
      <c r="B20">
        <v>26.28</v>
      </c>
      <c r="C20">
        <v>26.28</v>
      </c>
      <c r="D20">
        <v>26.28</v>
      </c>
      <c r="E20">
        <v>26.28</v>
      </c>
    </row>
    <row r="21" spans="1:5" x14ac:dyDescent="0.45">
      <c r="A21" s="7">
        <v>32902</v>
      </c>
      <c r="B21">
        <v>26.44</v>
      </c>
      <c r="C21">
        <v>26.44</v>
      </c>
      <c r="D21">
        <v>26.44</v>
      </c>
      <c r="E21">
        <v>26.44</v>
      </c>
    </row>
    <row r="22" spans="1:5" x14ac:dyDescent="0.45">
      <c r="A22" s="7">
        <v>32903</v>
      </c>
      <c r="B22">
        <v>27.25</v>
      </c>
      <c r="C22">
        <v>27.25</v>
      </c>
      <c r="D22">
        <v>27.25</v>
      </c>
      <c r="E22">
        <v>27.25</v>
      </c>
    </row>
    <row r="23" spans="1:5" x14ac:dyDescent="0.45">
      <c r="A23" s="7">
        <v>32904</v>
      </c>
      <c r="B23">
        <v>25.36</v>
      </c>
      <c r="C23">
        <v>25.36</v>
      </c>
      <c r="D23">
        <v>25.36</v>
      </c>
      <c r="E23">
        <v>25.36</v>
      </c>
    </row>
    <row r="24" spans="1:5" x14ac:dyDescent="0.45">
      <c r="A24" s="7">
        <v>32905</v>
      </c>
      <c r="B24">
        <v>24.87</v>
      </c>
      <c r="C24">
        <v>24.87</v>
      </c>
      <c r="D24">
        <v>24.87</v>
      </c>
      <c r="E24">
        <v>24.87</v>
      </c>
    </row>
    <row r="25" spans="1:5" x14ac:dyDescent="0.45">
      <c r="A25" s="7">
        <v>32906</v>
      </c>
      <c r="B25">
        <v>24.32</v>
      </c>
      <c r="C25">
        <v>24.32</v>
      </c>
      <c r="D25">
        <v>24.32</v>
      </c>
      <c r="E25">
        <v>24.32</v>
      </c>
    </row>
    <row r="26" spans="1:5" x14ac:dyDescent="0.45">
      <c r="A26" s="7">
        <v>32909</v>
      </c>
      <c r="B26">
        <v>24.54</v>
      </c>
      <c r="C26">
        <v>24.54</v>
      </c>
      <c r="D26">
        <v>24.54</v>
      </c>
      <c r="E26">
        <v>24.54</v>
      </c>
    </row>
    <row r="27" spans="1:5" x14ac:dyDescent="0.45">
      <c r="A27" s="7">
        <v>32910</v>
      </c>
      <c r="B27">
        <v>24.69</v>
      </c>
      <c r="C27">
        <v>24.69</v>
      </c>
      <c r="D27">
        <v>24.69</v>
      </c>
      <c r="E27">
        <v>24.69</v>
      </c>
    </row>
    <row r="28" spans="1:5" x14ac:dyDescent="0.45">
      <c r="A28" s="7">
        <v>32911</v>
      </c>
      <c r="B28">
        <v>24.29</v>
      </c>
      <c r="C28">
        <v>24.29</v>
      </c>
      <c r="D28">
        <v>24.29</v>
      </c>
      <c r="E28">
        <v>24.29</v>
      </c>
    </row>
    <row r="29" spans="1:5" x14ac:dyDescent="0.45">
      <c r="A29" s="7">
        <v>32912</v>
      </c>
      <c r="B29">
        <v>23.77</v>
      </c>
      <c r="C29">
        <v>23.77</v>
      </c>
      <c r="D29">
        <v>23.77</v>
      </c>
      <c r="E29">
        <v>23.77</v>
      </c>
    </row>
    <row r="30" spans="1:5" x14ac:dyDescent="0.45">
      <c r="A30" s="7">
        <v>32913</v>
      </c>
      <c r="B30">
        <v>23.69</v>
      </c>
      <c r="C30">
        <v>23.69</v>
      </c>
      <c r="D30">
        <v>23.69</v>
      </c>
      <c r="E30">
        <v>23.69</v>
      </c>
    </row>
    <row r="31" spans="1:5" x14ac:dyDescent="0.45">
      <c r="A31" s="7">
        <v>32916</v>
      </c>
      <c r="B31">
        <v>24.38</v>
      </c>
      <c r="C31">
        <v>24.38</v>
      </c>
      <c r="D31">
        <v>24.38</v>
      </c>
      <c r="E31">
        <v>24.38</v>
      </c>
    </row>
    <row r="32" spans="1:5" x14ac:dyDescent="0.45">
      <c r="A32" s="7">
        <v>32917</v>
      </c>
      <c r="B32">
        <v>23.76</v>
      </c>
      <c r="C32">
        <v>23.76</v>
      </c>
      <c r="D32">
        <v>23.76</v>
      </c>
      <c r="E32">
        <v>23.76</v>
      </c>
    </row>
    <row r="33" spans="1:5" x14ac:dyDescent="0.45">
      <c r="A33" s="7">
        <v>32918</v>
      </c>
      <c r="B33">
        <v>22.05</v>
      </c>
      <c r="C33">
        <v>22.05</v>
      </c>
      <c r="D33">
        <v>22.05</v>
      </c>
      <c r="E33">
        <v>22.05</v>
      </c>
    </row>
    <row r="34" spans="1:5" x14ac:dyDescent="0.45">
      <c r="A34" s="7">
        <v>32919</v>
      </c>
      <c r="B34">
        <v>19.71</v>
      </c>
      <c r="C34">
        <v>19.71</v>
      </c>
      <c r="D34">
        <v>19.71</v>
      </c>
      <c r="E34">
        <v>19.71</v>
      </c>
    </row>
    <row r="35" spans="1:5" x14ac:dyDescent="0.45">
      <c r="A35" s="7">
        <v>32920</v>
      </c>
      <c r="B35">
        <v>20.78</v>
      </c>
      <c r="C35">
        <v>20.78</v>
      </c>
      <c r="D35">
        <v>20.78</v>
      </c>
      <c r="E35">
        <v>20.78</v>
      </c>
    </row>
    <row r="36" spans="1:5" x14ac:dyDescent="0.45">
      <c r="A36" s="7">
        <v>32924</v>
      </c>
      <c r="B36">
        <v>22.78</v>
      </c>
      <c r="C36">
        <v>22.78</v>
      </c>
      <c r="D36">
        <v>22.78</v>
      </c>
      <c r="E36">
        <v>22.78</v>
      </c>
    </row>
    <row r="37" spans="1:5" x14ac:dyDescent="0.45">
      <c r="A37" s="7">
        <v>32925</v>
      </c>
      <c r="B37">
        <v>23.89</v>
      </c>
      <c r="C37">
        <v>23.89</v>
      </c>
      <c r="D37">
        <v>23.89</v>
      </c>
      <c r="E37">
        <v>23.89</v>
      </c>
    </row>
    <row r="38" spans="1:5" x14ac:dyDescent="0.45">
      <c r="A38" s="7">
        <v>32926</v>
      </c>
      <c r="B38">
        <v>22.54</v>
      </c>
      <c r="C38">
        <v>22.54</v>
      </c>
      <c r="D38">
        <v>22.54</v>
      </c>
      <c r="E38">
        <v>22.54</v>
      </c>
    </row>
    <row r="39" spans="1:5" x14ac:dyDescent="0.45">
      <c r="A39" s="7">
        <v>32927</v>
      </c>
      <c r="B39">
        <v>23.69</v>
      </c>
      <c r="C39">
        <v>23.69</v>
      </c>
      <c r="D39">
        <v>23.69</v>
      </c>
      <c r="E39">
        <v>23.69</v>
      </c>
    </row>
    <row r="40" spans="1:5" x14ac:dyDescent="0.45">
      <c r="A40" s="7">
        <v>32930</v>
      </c>
      <c r="B40">
        <v>23.56</v>
      </c>
      <c r="C40">
        <v>23.56</v>
      </c>
      <c r="D40">
        <v>23.56</v>
      </c>
      <c r="E40">
        <v>23.56</v>
      </c>
    </row>
    <row r="41" spans="1:5" x14ac:dyDescent="0.45">
      <c r="A41" s="7">
        <v>32931</v>
      </c>
      <c r="B41">
        <v>22.69</v>
      </c>
      <c r="C41">
        <v>22.69</v>
      </c>
      <c r="D41">
        <v>22.69</v>
      </c>
      <c r="E41">
        <v>22.69</v>
      </c>
    </row>
    <row r="42" spans="1:5" x14ac:dyDescent="0.45">
      <c r="A42" s="7">
        <v>32932</v>
      </c>
      <c r="B42">
        <v>21.99</v>
      </c>
      <c r="C42">
        <v>21.99</v>
      </c>
      <c r="D42">
        <v>21.99</v>
      </c>
      <c r="E42">
        <v>21.99</v>
      </c>
    </row>
    <row r="43" spans="1:5" x14ac:dyDescent="0.45">
      <c r="A43" s="7">
        <v>32933</v>
      </c>
      <c r="B43">
        <v>21.9</v>
      </c>
      <c r="C43">
        <v>21.9</v>
      </c>
      <c r="D43">
        <v>21.9</v>
      </c>
      <c r="E43">
        <v>21.9</v>
      </c>
    </row>
    <row r="44" spans="1:5" x14ac:dyDescent="0.45">
      <c r="A44" s="7">
        <v>32934</v>
      </c>
      <c r="B44">
        <v>21.34</v>
      </c>
      <c r="C44">
        <v>21.34</v>
      </c>
      <c r="D44">
        <v>21.34</v>
      </c>
      <c r="E44">
        <v>21.34</v>
      </c>
    </row>
    <row r="45" spans="1:5" x14ac:dyDescent="0.45">
      <c r="A45" s="7">
        <v>32937</v>
      </c>
      <c r="B45">
        <v>22.03</v>
      </c>
      <c r="C45">
        <v>22.03</v>
      </c>
      <c r="D45">
        <v>22.03</v>
      </c>
      <c r="E45">
        <v>22.03</v>
      </c>
    </row>
    <row r="46" spans="1:5" x14ac:dyDescent="0.45">
      <c r="A46" s="7">
        <v>32938</v>
      </c>
      <c r="B46">
        <v>20.55</v>
      </c>
      <c r="C46">
        <v>20.55</v>
      </c>
      <c r="D46">
        <v>20.55</v>
      </c>
      <c r="E46">
        <v>20.55</v>
      </c>
    </row>
    <row r="47" spans="1:5" x14ac:dyDescent="0.45">
      <c r="A47" s="7">
        <v>32939</v>
      </c>
      <c r="B47">
        <v>19.100000000000001</v>
      </c>
      <c r="C47">
        <v>19.100000000000001</v>
      </c>
      <c r="D47">
        <v>19.100000000000001</v>
      </c>
      <c r="E47">
        <v>19.100000000000001</v>
      </c>
    </row>
    <row r="48" spans="1:5" x14ac:dyDescent="0.45">
      <c r="A48" s="7">
        <v>32940</v>
      </c>
      <c r="B48">
        <v>19.739999999999998</v>
      </c>
      <c r="C48">
        <v>19.739999999999998</v>
      </c>
      <c r="D48">
        <v>19.739999999999998</v>
      </c>
      <c r="E48">
        <v>19.739999999999998</v>
      </c>
    </row>
    <row r="49" spans="1:5" x14ac:dyDescent="0.45">
      <c r="A49" s="7">
        <v>32941</v>
      </c>
      <c r="B49">
        <v>20.3</v>
      </c>
      <c r="C49">
        <v>20.3</v>
      </c>
      <c r="D49">
        <v>20.3</v>
      </c>
      <c r="E49">
        <v>20.3</v>
      </c>
    </row>
    <row r="50" spans="1:5" x14ac:dyDescent="0.45">
      <c r="A50" s="7">
        <v>32944</v>
      </c>
      <c r="B50">
        <v>20.07</v>
      </c>
      <c r="C50">
        <v>20.07</v>
      </c>
      <c r="D50">
        <v>20.07</v>
      </c>
      <c r="E50">
        <v>20.07</v>
      </c>
    </row>
    <row r="51" spans="1:5" x14ac:dyDescent="0.45">
      <c r="A51" s="7">
        <v>32945</v>
      </c>
      <c r="B51">
        <v>21.05</v>
      </c>
      <c r="C51">
        <v>21.05</v>
      </c>
      <c r="D51">
        <v>21.05</v>
      </c>
      <c r="E51">
        <v>21.05</v>
      </c>
    </row>
    <row r="52" spans="1:5" x14ac:dyDescent="0.45">
      <c r="A52" s="7">
        <v>32946</v>
      </c>
      <c r="B52">
        <v>19.649999999999999</v>
      </c>
      <c r="C52">
        <v>19.649999999999999</v>
      </c>
      <c r="D52">
        <v>19.649999999999999</v>
      </c>
      <c r="E52">
        <v>19.649999999999999</v>
      </c>
    </row>
    <row r="53" spans="1:5" x14ac:dyDescent="0.45">
      <c r="A53" s="7">
        <v>32947</v>
      </c>
      <c r="B53">
        <v>18.809999999999999</v>
      </c>
      <c r="C53">
        <v>18.809999999999999</v>
      </c>
      <c r="D53">
        <v>18.809999999999999</v>
      </c>
      <c r="E53">
        <v>18.809999999999999</v>
      </c>
    </row>
    <row r="54" spans="1:5" x14ac:dyDescent="0.45">
      <c r="A54" s="7">
        <v>32948</v>
      </c>
      <c r="B54">
        <v>17.62</v>
      </c>
      <c r="C54">
        <v>17.62</v>
      </c>
      <c r="D54">
        <v>17.62</v>
      </c>
      <c r="E54">
        <v>17.62</v>
      </c>
    </row>
    <row r="55" spans="1:5" x14ac:dyDescent="0.45">
      <c r="A55" s="7">
        <v>32951</v>
      </c>
      <c r="B55">
        <v>18.29</v>
      </c>
      <c r="C55">
        <v>18.29</v>
      </c>
      <c r="D55">
        <v>18.29</v>
      </c>
      <c r="E55">
        <v>18.29</v>
      </c>
    </row>
    <row r="56" spans="1:5" x14ac:dyDescent="0.45">
      <c r="A56" s="7">
        <v>32952</v>
      </c>
      <c r="B56">
        <v>19.059999999999999</v>
      </c>
      <c r="C56">
        <v>19.059999999999999</v>
      </c>
      <c r="D56">
        <v>19.059999999999999</v>
      </c>
      <c r="E56">
        <v>19.059999999999999</v>
      </c>
    </row>
    <row r="57" spans="1:5" x14ac:dyDescent="0.45">
      <c r="A57" s="7">
        <v>32953</v>
      </c>
      <c r="B57">
        <v>20.100000000000001</v>
      </c>
      <c r="C57">
        <v>20.100000000000001</v>
      </c>
      <c r="D57">
        <v>20.100000000000001</v>
      </c>
      <c r="E57">
        <v>20.100000000000001</v>
      </c>
    </row>
    <row r="58" spans="1:5" x14ac:dyDescent="0.45">
      <c r="A58" s="7">
        <v>32954</v>
      </c>
      <c r="B58">
        <v>22.74</v>
      </c>
      <c r="C58">
        <v>22.74</v>
      </c>
      <c r="D58">
        <v>22.74</v>
      </c>
      <c r="E58">
        <v>22.74</v>
      </c>
    </row>
    <row r="59" spans="1:5" x14ac:dyDescent="0.45">
      <c r="A59" s="7">
        <v>32955</v>
      </c>
      <c r="B59">
        <v>20.46</v>
      </c>
      <c r="C59">
        <v>20.46</v>
      </c>
      <c r="D59">
        <v>20.46</v>
      </c>
      <c r="E59">
        <v>20.46</v>
      </c>
    </row>
    <row r="60" spans="1:5" x14ac:dyDescent="0.45">
      <c r="A60" s="7">
        <v>32958</v>
      </c>
      <c r="B60">
        <v>19.59</v>
      </c>
      <c r="C60">
        <v>19.59</v>
      </c>
      <c r="D60">
        <v>19.59</v>
      </c>
      <c r="E60">
        <v>19.59</v>
      </c>
    </row>
    <row r="61" spans="1:5" x14ac:dyDescent="0.45">
      <c r="A61" s="7">
        <v>32959</v>
      </c>
      <c r="B61">
        <v>21.01</v>
      </c>
      <c r="C61">
        <v>21.01</v>
      </c>
      <c r="D61">
        <v>21.01</v>
      </c>
      <c r="E61">
        <v>21.01</v>
      </c>
    </row>
    <row r="62" spans="1:5" x14ac:dyDescent="0.45">
      <c r="A62" s="7">
        <v>32960</v>
      </c>
      <c r="B62">
        <v>19.77</v>
      </c>
      <c r="C62">
        <v>19.77</v>
      </c>
      <c r="D62">
        <v>19.77</v>
      </c>
      <c r="E62">
        <v>19.77</v>
      </c>
    </row>
    <row r="63" spans="1:5" x14ac:dyDescent="0.45">
      <c r="A63" s="7">
        <v>32961</v>
      </c>
      <c r="B63">
        <v>18.46</v>
      </c>
      <c r="C63">
        <v>18.46</v>
      </c>
      <c r="D63">
        <v>18.46</v>
      </c>
      <c r="E63">
        <v>18.46</v>
      </c>
    </row>
    <row r="64" spans="1:5" x14ac:dyDescent="0.45">
      <c r="A64" s="7">
        <v>32962</v>
      </c>
      <c r="B64">
        <v>19.73</v>
      </c>
      <c r="C64">
        <v>19.73</v>
      </c>
      <c r="D64">
        <v>19.73</v>
      </c>
      <c r="E64">
        <v>19.73</v>
      </c>
    </row>
    <row r="65" spans="1:5" x14ac:dyDescent="0.45">
      <c r="A65" s="7">
        <v>32965</v>
      </c>
      <c r="B65">
        <v>22.84</v>
      </c>
      <c r="C65">
        <v>22.84</v>
      </c>
      <c r="D65">
        <v>22.84</v>
      </c>
      <c r="E65">
        <v>22.84</v>
      </c>
    </row>
    <row r="66" spans="1:5" x14ac:dyDescent="0.45">
      <c r="A66" s="7">
        <v>32966</v>
      </c>
      <c r="B66">
        <v>20.440000000000001</v>
      </c>
      <c r="C66">
        <v>20.440000000000001</v>
      </c>
      <c r="D66">
        <v>20.440000000000001</v>
      </c>
      <c r="E66">
        <v>20.440000000000001</v>
      </c>
    </row>
    <row r="67" spans="1:5" x14ac:dyDescent="0.45">
      <c r="A67" s="7">
        <v>32967</v>
      </c>
      <c r="B67">
        <v>22.03</v>
      </c>
      <c r="C67">
        <v>22.03</v>
      </c>
      <c r="D67">
        <v>22.03</v>
      </c>
      <c r="E67">
        <v>22.03</v>
      </c>
    </row>
    <row r="68" spans="1:5" x14ac:dyDescent="0.45">
      <c r="A68" s="7">
        <v>32968</v>
      </c>
      <c r="B68">
        <v>21.21</v>
      </c>
      <c r="C68">
        <v>21.21</v>
      </c>
      <c r="D68">
        <v>21.21</v>
      </c>
      <c r="E68">
        <v>21.21</v>
      </c>
    </row>
    <row r="69" spans="1:5" x14ac:dyDescent="0.45">
      <c r="A69" s="7">
        <v>32969</v>
      </c>
      <c r="B69">
        <v>21.76</v>
      </c>
      <c r="C69">
        <v>21.76</v>
      </c>
      <c r="D69">
        <v>21.76</v>
      </c>
      <c r="E69">
        <v>21.76</v>
      </c>
    </row>
    <row r="70" spans="1:5" x14ac:dyDescent="0.45">
      <c r="A70" s="7">
        <v>32972</v>
      </c>
      <c r="B70">
        <v>22.3</v>
      </c>
      <c r="C70">
        <v>22.3</v>
      </c>
      <c r="D70">
        <v>22.3</v>
      </c>
      <c r="E70">
        <v>22.3</v>
      </c>
    </row>
    <row r="71" spans="1:5" x14ac:dyDescent="0.45">
      <c r="A71" s="7">
        <v>32973</v>
      </c>
      <c r="B71">
        <v>21.69</v>
      </c>
      <c r="C71">
        <v>21.69</v>
      </c>
      <c r="D71">
        <v>21.69</v>
      </c>
      <c r="E71">
        <v>21.69</v>
      </c>
    </row>
    <row r="72" spans="1:5" x14ac:dyDescent="0.45">
      <c r="A72" s="7">
        <v>32974</v>
      </c>
      <c r="B72">
        <v>17.73</v>
      </c>
      <c r="C72">
        <v>17.73</v>
      </c>
      <c r="D72">
        <v>17.73</v>
      </c>
      <c r="E72">
        <v>17.73</v>
      </c>
    </row>
    <row r="73" spans="1:5" x14ac:dyDescent="0.45">
      <c r="A73" s="7">
        <v>32975</v>
      </c>
      <c r="B73">
        <v>19.8</v>
      </c>
      <c r="C73">
        <v>19.8</v>
      </c>
      <c r="D73">
        <v>19.8</v>
      </c>
      <c r="E73">
        <v>19.8</v>
      </c>
    </row>
    <row r="74" spans="1:5" x14ac:dyDescent="0.45">
      <c r="A74" s="7">
        <v>32979</v>
      </c>
      <c r="B74">
        <v>20.75</v>
      </c>
      <c r="C74">
        <v>20.75</v>
      </c>
      <c r="D74">
        <v>20.75</v>
      </c>
      <c r="E74">
        <v>20.75</v>
      </c>
    </row>
    <row r="75" spans="1:5" x14ac:dyDescent="0.45">
      <c r="A75" s="7">
        <v>32980</v>
      </c>
      <c r="B75">
        <v>20.38</v>
      </c>
      <c r="C75">
        <v>20.38</v>
      </c>
      <c r="D75">
        <v>20.38</v>
      </c>
      <c r="E75">
        <v>20.38</v>
      </c>
    </row>
    <row r="76" spans="1:5" x14ac:dyDescent="0.45">
      <c r="A76" s="7">
        <v>32981</v>
      </c>
      <c r="B76">
        <v>22.67</v>
      </c>
      <c r="C76">
        <v>22.67</v>
      </c>
      <c r="D76">
        <v>22.67</v>
      </c>
      <c r="E76">
        <v>22.67</v>
      </c>
    </row>
    <row r="77" spans="1:5" x14ac:dyDescent="0.45">
      <c r="A77" s="7">
        <v>32982</v>
      </c>
      <c r="B77">
        <v>22.46</v>
      </c>
      <c r="C77">
        <v>22.46</v>
      </c>
      <c r="D77">
        <v>22.46</v>
      </c>
      <c r="E77">
        <v>22.46</v>
      </c>
    </row>
    <row r="78" spans="1:5" x14ac:dyDescent="0.45">
      <c r="A78" s="7">
        <v>32983</v>
      </c>
      <c r="B78">
        <v>23.33</v>
      </c>
      <c r="C78">
        <v>23.33</v>
      </c>
      <c r="D78">
        <v>23.33</v>
      </c>
      <c r="E78">
        <v>23.33</v>
      </c>
    </row>
    <row r="79" spans="1:5" x14ac:dyDescent="0.45">
      <c r="A79" s="7">
        <v>32986</v>
      </c>
      <c r="B79">
        <v>24.16</v>
      </c>
      <c r="C79">
        <v>24.16</v>
      </c>
      <c r="D79">
        <v>24.16</v>
      </c>
      <c r="E79">
        <v>24.16</v>
      </c>
    </row>
    <row r="80" spans="1:5" x14ac:dyDescent="0.45">
      <c r="A80" s="7">
        <v>32987</v>
      </c>
      <c r="B80">
        <v>21.7</v>
      </c>
      <c r="C80">
        <v>21.7</v>
      </c>
      <c r="D80">
        <v>21.7</v>
      </c>
      <c r="E80">
        <v>21.7</v>
      </c>
    </row>
    <row r="81" spans="1:5" x14ac:dyDescent="0.45">
      <c r="A81" s="7">
        <v>32988</v>
      </c>
      <c r="B81">
        <v>20.86</v>
      </c>
      <c r="C81">
        <v>20.86</v>
      </c>
      <c r="D81">
        <v>20.86</v>
      </c>
      <c r="E81">
        <v>20.86</v>
      </c>
    </row>
    <row r="82" spans="1:5" x14ac:dyDescent="0.45">
      <c r="A82" s="7">
        <v>32989</v>
      </c>
      <c r="B82">
        <v>20.25</v>
      </c>
      <c r="C82">
        <v>20.25</v>
      </c>
      <c r="D82">
        <v>20.25</v>
      </c>
      <c r="E82">
        <v>20.25</v>
      </c>
    </row>
    <row r="83" spans="1:5" x14ac:dyDescent="0.45">
      <c r="A83" s="7">
        <v>32990</v>
      </c>
      <c r="B83">
        <v>22.19</v>
      </c>
      <c r="C83">
        <v>22.19</v>
      </c>
      <c r="D83">
        <v>22.19</v>
      </c>
      <c r="E83">
        <v>22.19</v>
      </c>
    </row>
    <row r="84" spans="1:5" x14ac:dyDescent="0.45">
      <c r="A84" s="7">
        <v>32993</v>
      </c>
      <c r="B84">
        <v>19.52</v>
      </c>
      <c r="C84">
        <v>19.52</v>
      </c>
      <c r="D84">
        <v>19.52</v>
      </c>
      <c r="E84">
        <v>19.52</v>
      </c>
    </row>
    <row r="85" spans="1:5" x14ac:dyDescent="0.45">
      <c r="A85" s="7">
        <v>32994</v>
      </c>
      <c r="B85">
        <v>18.43</v>
      </c>
      <c r="C85">
        <v>18.43</v>
      </c>
      <c r="D85">
        <v>18.43</v>
      </c>
      <c r="E85">
        <v>18.43</v>
      </c>
    </row>
    <row r="86" spans="1:5" x14ac:dyDescent="0.45">
      <c r="A86" s="7">
        <v>32995</v>
      </c>
      <c r="B86">
        <v>19.32</v>
      </c>
      <c r="C86">
        <v>19.32</v>
      </c>
      <c r="D86">
        <v>19.32</v>
      </c>
      <c r="E86">
        <v>19.32</v>
      </c>
    </row>
    <row r="87" spans="1:5" x14ac:dyDescent="0.45">
      <c r="A87" s="7">
        <v>32996</v>
      </c>
      <c r="B87">
        <v>17.809999999999999</v>
      </c>
      <c r="C87">
        <v>17.809999999999999</v>
      </c>
      <c r="D87">
        <v>17.809999999999999</v>
      </c>
      <c r="E87">
        <v>17.809999999999999</v>
      </c>
    </row>
    <row r="88" spans="1:5" x14ac:dyDescent="0.45">
      <c r="A88" s="7">
        <v>32997</v>
      </c>
      <c r="B88">
        <v>17.28</v>
      </c>
      <c r="C88">
        <v>17.28</v>
      </c>
      <c r="D88">
        <v>17.28</v>
      </c>
      <c r="E88">
        <v>17.28</v>
      </c>
    </row>
    <row r="89" spans="1:5" x14ac:dyDescent="0.45">
      <c r="A89" s="7">
        <v>33000</v>
      </c>
      <c r="B89">
        <v>17.649999999999999</v>
      </c>
      <c r="C89">
        <v>17.649999999999999</v>
      </c>
      <c r="D89">
        <v>17.649999999999999</v>
      </c>
      <c r="E89">
        <v>17.649999999999999</v>
      </c>
    </row>
    <row r="90" spans="1:5" x14ac:dyDescent="0.45">
      <c r="A90" s="7">
        <v>33001</v>
      </c>
      <c r="B90">
        <v>18.489999999999998</v>
      </c>
      <c r="C90">
        <v>18.489999999999998</v>
      </c>
      <c r="D90">
        <v>18.489999999999998</v>
      </c>
      <c r="E90">
        <v>18.489999999999998</v>
      </c>
    </row>
    <row r="91" spans="1:5" x14ac:dyDescent="0.45">
      <c r="A91" s="7">
        <v>33002</v>
      </c>
      <c r="B91">
        <v>18.64</v>
      </c>
      <c r="C91">
        <v>18.64</v>
      </c>
      <c r="D91">
        <v>18.64</v>
      </c>
      <c r="E91">
        <v>18.64</v>
      </c>
    </row>
    <row r="92" spans="1:5" x14ac:dyDescent="0.45">
      <c r="A92" s="7">
        <v>33003</v>
      </c>
      <c r="B92">
        <v>18.59</v>
      </c>
      <c r="C92">
        <v>18.59</v>
      </c>
      <c r="D92">
        <v>18.59</v>
      </c>
      <c r="E92">
        <v>18.59</v>
      </c>
    </row>
    <row r="93" spans="1:5" x14ac:dyDescent="0.45">
      <c r="A93" s="7">
        <v>33004</v>
      </c>
      <c r="B93">
        <v>19.809999999999999</v>
      </c>
      <c r="C93">
        <v>19.809999999999999</v>
      </c>
      <c r="D93">
        <v>19.809999999999999</v>
      </c>
      <c r="E93">
        <v>19.809999999999999</v>
      </c>
    </row>
    <row r="94" spans="1:5" x14ac:dyDescent="0.45">
      <c r="A94" s="7">
        <v>33007</v>
      </c>
      <c r="B94">
        <v>20.14</v>
      </c>
      <c r="C94">
        <v>20.14</v>
      </c>
      <c r="D94">
        <v>20.14</v>
      </c>
      <c r="E94">
        <v>20.14</v>
      </c>
    </row>
    <row r="95" spans="1:5" x14ac:dyDescent="0.45">
      <c r="A95" s="7">
        <v>33008</v>
      </c>
      <c r="B95">
        <v>19.489999999999998</v>
      </c>
      <c r="C95">
        <v>19.489999999999998</v>
      </c>
      <c r="D95">
        <v>19.489999999999998</v>
      </c>
      <c r="E95">
        <v>19.489999999999998</v>
      </c>
    </row>
    <row r="96" spans="1:5" x14ac:dyDescent="0.45">
      <c r="A96" s="7">
        <v>33009</v>
      </c>
      <c r="B96">
        <v>17.71</v>
      </c>
      <c r="C96">
        <v>17.71</v>
      </c>
      <c r="D96">
        <v>17.71</v>
      </c>
      <c r="E96">
        <v>17.71</v>
      </c>
    </row>
    <row r="97" spans="1:5" x14ac:dyDescent="0.45">
      <c r="A97" s="7">
        <v>33010</v>
      </c>
      <c r="B97">
        <v>17.27</v>
      </c>
      <c r="C97">
        <v>17.27</v>
      </c>
      <c r="D97">
        <v>17.27</v>
      </c>
      <c r="E97">
        <v>17.27</v>
      </c>
    </row>
    <row r="98" spans="1:5" x14ac:dyDescent="0.45">
      <c r="A98" s="7">
        <v>33011</v>
      </c>
      <c r="B98">
        <v>17.2</v>
      </c>
      <c r="C98">
        <v>17.2</v>
      </c>
      <c r="D98">
        <v>17.2</v>
      </c>
      <c r="E98">
        <v>17.2</v>
      </c>
    </row>
    <row r="99" spans="1:5" x14ac:dyDescent="0.45">
      <c r="A99" s="7">
        <v>33014</v>
      </c>
      <c r="B99">
        <v>16.72</v>
      </c>
      <c r="C99">
        <v>16.72</v>
      </c>
      <c r="D99">
        <v>16.72</v>
      </c>
      <c r="E99">
        <v>16.72</v>
      </c>
    </row>
    <row r="100" spans="1:5" x14ac:dyDescent="0.45">
      <c r="A100" s="7">
        <v>33015</v>
      </c>
      <c r="B100">
        <v>17.84</v>
      </c>
      <c r="C100">
        <v>17.84</v>
      </c>
      <c r="D100">
        <v>17.84</v>
      </c>
      <c r="E100">
        <v>17.84</v>
      </c>
    </row>
    <row r="101" spans="1:5" x14ac:dyDescent="0.45">
      <c r="A101" s="7">
        <v>33016</v>
      </c>
      <c r="B101">
        <v>17.18</v>
      </c>
      <c r="C101">
        <v>17.18</v>
      </c>
      <c r="D101">
        <v>17.18</v>
      </c>
      <c r="E101">
        <v>17.18</v>
      </c>
    </row>
    <row r="102" spans="1:5" x14ac:dyDescent="0.45">
      <c r="A102" s="7">
        <v>33017</v>
      </c>
      <c r="B102">
        <v>17.7</v>
      </c>
      <c r="C102">
        <v>17.7</v>
      </c>
      <c r="D102">
        <v>17.7</v>
      </c>
      <c r="E102">
        <v>17.7</v>
      </c>
    </row>
    <row r="103" spans="1:5" x14ac:dyDescent="0.45">
      <c r="A103" s="7">
        <v>33018</v>
      </c>
      <c r="B103">
        <v>17.32</v>
      </c>
      <c r="C103">
        <v>17.32</v>
      </c>
      <c r="D103">
        <v>17.32</v>
      </c>
      <c r="E103">
        <v>17.32</v>
      </c>
    </row>
    <row r="104" spans="1:5" x14ac:dyDescent="0.45">
      <c r="A104" s="7">
        <v>33022</v>
      </c>
      <c r="B104">
        <v>18.75</v>
      </c>
      <c r="C104">
        <v>18.75</v>
      </c>
      <c r="D104">
        <v>18.75</v>
      </c>
      <c r="E104">
        <v>18.75</v>
      </c>
    </row>
    <row r="105" spans="1:5" x14ac:dyDescent="0.45">
      <c r="A105" s="7">
        <v>33023</v>
      </c>
      <c r="B105">
        <v>17.440000000000001</v>
      </c>
      <c r="C105">
        <v>17.440000000000001</v>
      </c>
      <c r="D105">
        <v>17.440000000000001</v>
      </c>
      <c r="E105">
        <v>17.440000000000001</v>
      </c>
    </row>
    <row r="106" spans="1:5" x14ac:dyDescent="0.45">
      <c r="A106" s="7">
        <v>33024</v>
      </c>
      <c r="B106">
        <v>17.37</v>
      </c>
      <c r="C106">
        <v>17.37</v>
      </c>
      <c r="D106">
        <v>17.37</v>
      </c>
      <c r="E106">
        <v>17.37</v>
      </c>
    </row>
    <row r="107" spans="1:5" x14ac:dyDescent="0.45">
      <c r="A107" s="7">
        <v>33025</v>
      </c>
      <c r="B107">
        <v>17.09</v>
      </c>
      <c r="C107">
        <v>17.09</v>
      </c>
      <c r="D107">
        <v>17.09</v>
      </c>
      <c r="E107">
        <v>17.09</v>
      </c>
    </row>
    <row r="108" spans="1:5" x14ac:dyDescent="0.45">
      <c r="A108" s="7">
        <v>33028</v>
      </c>
      <c r="B108">
        <v>18.39</v>
      </c>
      <c r="C108">
        <v>18.39</v>
      </c>
      <c r="D108">
        <v>18.39</v>
      </c>
      <c r="E108">
        <v>18.39</v>
      </c>
    </row>
    <row r="109" spans="1:5" x14ac:dyDescent="0.45">
      <c r="A109" s="7">
        <v>33029</v>
      </c>
      <c r="B109">
        <v>18.97</v>
      </c>
      <c r="C109">
        <v>18.97</v>
      </c>
      <c r="D109">
        <v>18.97</v>
      </c>
      <c r="E109">
        <v>18.97</v>
      </c>
    </row>
    <row r="110" spans="1:5" x14ac:dyDescent="0.45">
      <c r="A110" s="7">
        <v>33030</v>
      </c>
      <c r="B110">
        <v>17.420000000000002</v>
      </c>
      <c r="C110">
        <v>17.420000000000002</v>
      </c>
      <c r="D110">
        <v>17.420000000000002</v>
      </c>
      <c r="E110">
        <v>17.420000000000002</v>
      </c>
    </row>
    <row r="111" spans="1:5" x14ac:dyDescent="0.45">
      <c r="A111" s="7">
        <v>33031</v>
      </c>
      <c r="B111">
        <v>16.88</v>
      </c>
      <c r="C111">
        <v>16.88</v>
      </c>
      <c r="D111">
        <v>16.88</v>
      </c>
      <c r="E111">
        <v>16.88</v>
      </c>
    </row>
    <row r="112" spans="1:5" x14ac:dyDescent="0.45">
      <c r="A112" s="7">
        <v>33032</v>
      </c>
      <c r="B112">
        <v>17.579999999999998</v>
      </c>
      <c r="C112">
        <v>17.579999999999998</v>
      </c>
      <c r="D112">
        <v>17.579999999999998</v>
      </c>
      <c r="E112">
        <v>17.579999999999998</v>
      </c>
    </row>
    <row r="113" spans="1:5" x14ac:dyDescent="0.45">
      <c r="A113" s="7">
        <v>33035</v>
      </c>
      <c r="B113">
        <v>16.34</v>
      </c>
      <c r="C113">
        <v>16.34</v>
      </c>
      <c r="D113">
        <v>16.34</v>
      </c>
      <c r="E113">
        <v>16.34</v>
      </c>
    </row>
    <row r="114" spans="1:5" x14ac:dyDescent="0.45">
      <c r="A114" s="7">
        <v>33036</v>
      </c>
      <c r="B114">
        <v>16.600000000000001</v>
      </c>
      <c r="C114">
        <v>16.600000000000001</v>
      </c>
      <c r="D114">
        <v>16.600000000000001</v>
      </c>
      <c r="E114">
        <v>16.600000000000001</v>
      </c>
    </row>
    <row r="115" spans="1:5" x14ac:dyDescent="0.45">
      <c r="A115" s="7">
        <v>33037</v>
      </c>
      <c r="B115">
        <v>17.38</v>
      </c>
      <c r="C115">
        <v>17.38</v>
      </c>
      <c r="D115">
        <v>17.38</v>
      </c>
      <c r="E115">
        <v>17.38</v>
      </c>
    </row>
    <row r="116" spans="1:5" x14ac:dyDescent="0.45">
      <c r="A116" s="7">
        <v>33038</v>
      </c>
      <c r="B116">
        <v>17.399999999999999</v>
      </c>
      <c r="C116">
        <v>17.399999999999999</v>
      </c>
      <c r="D116">
        <v>17.399999999999999</v>
      </c>
      <c r="E116">
        <v>17.399999999999999</v>
      </c>
    </row>
    <row r="117" spans="1:5" x14ac:dyDescent="0.45">
      <c r="A117" s="7">
        <v>33039</v>
      </c>
      <c r="B117">
        <v>15.9</v>
      </c>
      <c r="C117">
        <v>15.9</v>
      </c>
      <c r="D117">
        <v>15.9</v>
      </c>
      <c r="E117">
        <v>15.9</v>
      </c>
    </row>
    <row r="118" spans="1:5" x14ac:dyDescent="0.45">
      <c r="A118" s="7">
        <v>33042</v>
      </c>
      <c r="B118">
        <v>17.71</v>
      </c>
      <c r="C118">
        <v>17.71</v>
      </c>
      <c r="D118">
        <v>17.71</v>
      </c>
      <c r="E118">
        <v>17.71</v>
      </c>
    </row>
    <row r="119" spans="1:5" x14ac:dyDescent="0.45">
      <c r="A119" s="7">
        <v>33043</v>
      </c>
      <c r="B119">
        <v>15.23</v>
      </c>
      <c r="C119">
        <v>15.23</v>
      </c>
      <c r="D119">
        <v>15.23</v>
      </c>
      <c r="E119">
        <v>15.23</v>
      </c>
    </row>
    <row r="120" spans="1:5" x14ac:dyDescent="0.45">
      <c r="A120" s="7">
        <v>33044</v>
      </c>
      <c r="B120">
        <v>15.27</v>
      </c>
      <c r="C120">
        <v>15.27</v>
      </c>
      <c r="D120">
        <v>15.27</v>
      </c>
      <c r="E120">
        <v>15.27</v>
      </c>
    </row>
    <row r="121" spans="1:5" x14ac:dyDescent="0.45">
      <c r="A121" s="7">
        <v>33045</v>
      </c>
      <c r="B121">
        <v>14.72</v>
      </c>
      <c r="C121">
        <v>14.72</v>
      </c>
      <c r="D121">
        <v>14.72</v>
      </c>
      <c r="E121">
        <v>14.72</v>
      </c>
    </row>
    <row r="122" spans="1:5" x14ac:dyDescent="0.45">
      <c r="A122" s="7">
        <v>33046</v>
      </c>
      <c r="B122">
        <v>19.36</v>
      </c>
      <c r="C122">
        <v>19.36</v>
      </c>
      <c r="D122">
        <v>19.36</v>
      </c>
      <c r="E122">
        <v>19.36</v>
      </c>
    </row>
    <row r="123" spans="1:5" x14ac:dyDescent="0.45">
      <c r="A123" s="7">
        <v>33049</v>
      </c>
      <c r="B123">
        <v>17.059999999999999</v>
      </c>
      <c r="C123">
        <v>17.059999999999999</v>
      </c>
      <c r="D123">
        <v>17.059999999999999</v>
      </c>
      <c r="E123">
        <v>17.059999999999999</v>
      </c>
    </row>
    <row r="124" spans="1:5" x14ac:dyDescent="0.45">
      <c r="A124" s="7">
        <v>33050</v>
      </c>
      <c r="B124">
        <v>16.29</v>
      </c>
      <c r="C124">
        <v>16.29</v>
      </c>
      <c r="D124">
        <v>16.29</v>
      </c>
      <c r="E124">
        <v>16.29</v>
      </c>
    </row>
    <row r="125" spans="1:5" x14ac:dyDescent="0.45">
      <c r="A125" s="7">
        <v>33051</v>
      </c>
      <c r="B125">
        <v>16</v>
      </c>
      <c r="C125">
        <v>16</v>
      </c>
      <c r="D125">
        <v>16</v>
      </c>
      <c r="E125">
        <v>16</v>
      </c>
    </row>
    <row r="126" spans="1:5" x14ac:dyDescent="0.45">
      <c r="A126" s="7">
        <v>33052</v>
      </c>
      <c r="B126">
        <v>16.18</v>
      </c>
      <c r="C126">
        <v>16.18</v>
      </c>
      <c r="D126">
        <v>16.18</v>
      </c>
      <c r="E126">
        <v>16.18</v>
      </c>
    </row>
    <row r="127" spans="1:5" x14ac:dyDescent="0.45">
      <c r="A127" s="7">
        <v>33053</v>
      </c>
      <c r="B127">
        <v>15.5</v>
      </c>
      <c r="C127">
        <v>15.5</v>
      </c>
      <c r="D127">
        <v>15.5</v>
      </c>
      <c r="E127">
        <v>15.5</v>
      </c>
    </row>
    <row r="128" spans="1:5" x14ac:dyDescent="0.45">
      <c r="A128" s="7">
        <v>33056</v>
      </c>
      <c r="B128">
        <v>16.260000000000002</v>
      </c>
      <c r="C128">
        <v>16.260000000000002</v>
      </c>
      <c r="D128">
        <v>16.260000000000002</v>
      </c>
      <c r="E128">
        <v>16.260000000000002</v>
      </c>
    </row>
    <row r="129" spans="1:5" x14ac:dyDescent="0.45">
      <c r="A129" s="7">
        <v>33057</v>
      </c>
      <c r="B129">
        <v>16.11</v>
      </c>
      <c r="C129">
        <v>16.11</v>
      </c>
      <c r="D129">
        <v>16.11</v>
      </c>
      <c r="E129">
        <v>16.11</v>
      </c>
    </row>
    <row r="130" spans="1:5" x14ac:dyDescent="0.45">
      <c r="A130" s="7">
        <v>33059</v>
      </c>
      <c r="B130">
        <v>17.25</v>
      </c>
      <c r="C130">
        <v>17.25</v>
      </c>
      <c r="D130">
        <v>17.25</v>
      </c>
      <c r="E130">
        <v>17.25</v>
      </c>
    </row>
    <row r="131" spans="1:5" x14ac:dyDescent="0.45">
      <c r="A131" s="7">
        <v>33060</v>
      </c>
      <c r="B131">
        <v>16.41</v>
      </c>
      <c r="C131">
        <v>16.41</v>
      </c>
      <c r="D131">
        <v>16.41</v>
      </c>
      <c r="E131">
        <v>16.41</v>
      </c>
    </row>
    <row r="132" spans="1:5" x14ac:dyDescent="0.45">
      <c r="A132" s="7">
        <v>33063</v>
      </c>
      <c r="B132">
        <v>16.66</v>
      </c>
      <c r="C132">
        <v>16.66</v>
      </c>
      <c r="D132">
        <v>16.66</v>
      </c>
      <c r="E132">
        <v>16.66</v>
      </c>
    </row>
    <row r="133" spans="1:5" x14ac:dyDescent="0.45">
      <c r="A133" s="7">
        <v>33064</v>
      </c>
      <c r="B133">
        <v>16.920000000000002</v>
      </c>
      <c r="C133">
        <v>16.920000000000002</v>
      </c>
      <c r="D133">
        <v>16.920000000000002</v>
      </c>
      <c r="E133">
        <v>16.920000000000002</v>
      </c>
    </row>
    <row r="134" spans="1:5" x14ac:dyDescent="0.45">
      <c r="A134" s="7">
        <v>33065</v>
      </c>
      <c r="B134">
        <v>16.68</v>
      </c>
      <c r="C134">
        <v>16.68</v>
      </c>
      <c r="D134">
        <v>16.68</v>
      </c>
      <c r="E134">
        <v>16.68</v>
      </c>
    </row>
    <row r="135" spans="1:5" x14ac:dyDescent="0.45">
      <c r="A135" s="7">
        <v>33066</v>
      </c>
      <c r="B135">
        <v>17.059999999999999</v>
      </c>
      <c r="C135">
        <v>17.059999999999999</v>
      </c>
      <c r="D135">
        <v>17.059999999999999</v>
      </c>
      <c r="E135">
        <v>17.059999999999999</v>
      </c>
    </row>
    <row r="136" spans="1:5" x14ac:dyDescent="0.45">
      <c r="A136" s="7">
        <v>33067</v>
      </c>
      <c r="B136">
        <v>17.09</v>
      </c>
      <c r="C136">
        <v>17.09</v>
      </c>
      <c r="D136">
        <v>17.09</v>
      </c>
      <c r="E136">
        <v>17.09</v>
      </c>
    </row>
    <row r="137" spans="1:5" x14ac:dyDescent="0.45">
      <c r="A137" s="7">
        <v>33070</v>
      </c>
      <c r="B137">
        <v>16.75</v>
      </c>
      <c r="C137">
        <v>16.75</v>
      </c>
      <c r="D137">
        <v>16.75</v>
      </c>
      <c r="E137">
        <v>16.75</v>
      </c>
    </row>
    <row r="138" spans="1:5" x14ac:dyDescent="0.45">
      <c r="A138" s="7">
        <v>33071</v>
      </c>
      <c r="B138">
        <v>16.66</v>
      </c>
      <c r="C138">
        <v>16.66</v>
      </c>
      <c r="D138">
        <v>16.66</v>
      </c>
      <c r="E138">
        <v>16.66</v>
      </c>
    </row>
    <row r="139" spans="1:5" x14ac:dyDescent="0.45">
      <c r="A139" s="7">
        <v>33072</v>
      </c>
      <c r="B139">
        <v>18.899999999999999</v>
      </c>
      <c r="C139">
        <v>18.899999999999999</v>
      </c>
      <c r="D139">
        <v>18.899999999999999</v>
      </c>
      <c r="E139">
        <v>18.899999999999999</v>
      </c>
    </row>
    <row r="140" spans="1:5" x14ac:dyDescent="0.45">
      <c r="A140" s="7">
        <v>33073</v>
      </c>
      <c r="B140">
        <v>18.559999999999999</v>
      </c>
      <c r="C140">
        <v>18.559999999999999</v>
      </c>
      <c r="D140">
        <v>18.559999999999999</v>
      </c>
      <c r="E140">
        <v>18.559999999999999</v>
      </c>
    </row>
    <row r="141" spans="1:5" x14ac:dyDescent="0.45">
      <c r="A141" s="7">
        <v>33074</v>
      </c>
      <c r="B141">
        <v>15.63</v>
      </c>
      <c r="C141">
        <v>15.63</v>
      </c>
      <c r="D141">
        <v>15.63</v>
      </c>
      <c r="E141">
        <v>15.63</v>
      </c>
    </row>
    <row r="142" spans="1:5" x14ac:dyDescent="0.45">
      <c r="A142" s="7">
        <v>33077</v>
      </c>
      <c r="B142">
        <v>23.68</v>
      </c>
      <c r="C142">
        <v>23.68</v>
      </c>
      <c r="D142">
        <v>23.68</v>
      </c>
      <c r="E142">
        <v>23.68</v>
      </c>
    </row>
    <row r="143" spans="1:5" x14ac:dyDescent="0.45">
      <c r="A143" s="7">
        <v>33078</v>
      </c>
      <c r="B143">
        <v>21.79</v>
      </c>
      <c r="C143">
        <v>21.79</v>
      </c>
      <c r="D143">
        <v>21.79</v>
      </c>
      <c r="E143">
        <v>21.79</v>
      </c>
    </row>
    <row r="144" spans="1:5" x14ac:dyDescent="0.45">
      <c r="A144" s="7">
        <v>33079</v>
      </c>
      <c r="B144">
        <v>20.190000000000001</v>
      </c>
      <c r="C144">
        <v>20.190000000000001</v>
      </c>
      <c r="D144">
        <v>20.190000000000001</v>
      </c>
      <c r="E144">
        <v>20.190000000000001</v>
      </c>
    </row>
    <row r="145" spans="1:5" x14ac:dyDescent="0.45">
      <c r="A145" s="7">
        <v>33080</v>
      </c>
      <c r="B145">
        <v>20.260000000000002</v>
      </c>
      <c r="C145">
        <v>20.260000000000002</v>
      </c>
      <c r="D145">
        <v>20.260000000000002</v>
      </c>
      <c r="E145">
        <v>20.260000000000002</v>
      </c>
    </row>
    <row r="146" spans="1:5" x14ac:dyDescent="0.45">
      <c r="A146" s="7">
        <v>33081</v>
      </c>
      <c r="B146">
        <v>21.12</v>
      </c>
      <c r="C146">
        <v>21.12</v>
      </c>
      <c r="D146">
        <v>21.12</v>
      </c>
      <c r="E146">
        <v>21.12</v>
      </c>
    </row>
    <row r="147" spans="1:5" x14ac:dyDescent="0.45">
      <c r="A147" s="7">
        <v>33084</v>
      </c>
      <c r="B147">
        <v>21.16</v>
      </c>
      <c r="C147">
        <v>21.16</v>
      </c>
      <c r="D147">
        <v>21.16</v>
      </c>
      <c r="E147">
        <v>21.16</v>
      </c>
    </row>
    <row r="148" spans="1:5" x14ac:dyDescent="0.45">
      <c r="A148" s="7">
        <v>33085</v>
      </c>
      <c r="B148">
        <v>21.11</v>
      </c>
      <c r="C148">
        <v>21.11</v>
      </c>
      <c r="D148">
        <v>21.11</v>
      </c>
      <c r="E148">
        <v>21.11</v>
      </c>
    </row>
    <row r="149" spans="1:5" x14ac:dyDescent="0.45">
      <c r="A149" s="7">
        <v>33086</v>
      </c>
      <c r="B149">
        <v>21.64</v>
      </c>
      <c r="C149">
        <v>21.64</v>
      </c>
      <c r="D149">
        <v>21.64</v>
      </c>
      <c r="E149">
        <v>21.64</v>
      </c>
    </row>
    <row r="150" spans="1:5" x14ac:dyDescent="0.45">
      <c r="A150" s="7">
        <v>33087</v>
      </c>
      <c r="B150">
        <v>20.43</v>
      </c>
      <c r="C150">
        <v>20.43</v>
      </c>
      <c r="D150">
        <v>20.43</v>
      </c>
      <c r="E150">
        <v>20.43</v>
      </c>
    </row>
    <row r="151" spans="1:5" x14ac:dyDescent="0.45">
      <c r="A151" s="7">
        <v>33088</v>
      </c>
      <c r="B151">
        <v>28.74</v>
      </c>
      <c r="C151">
        <v>28.74</v>
      </c>
      <c r="D151">
        <v>28.74</v>
      </c>
      <c r="E151">
        <v>28.74</v>
      </c>
    </row>
    <row r="152" spans="1:5" x14ac:dyDescent="0.45">
      <c r="A152" s="7">
        <v>33091</v>
      </c>
      <c r="B152">
        <v>35.909999999999997</v>
      </c>
      <c r="C152">
        <v>35.909999999999997</v>
      </c>
      <c r="D152">
        <v>35.909999999999997</v>
      </c>
      <c r="E152">
        <v>35.909999999999997</v>
      </c>
    </row>
    <row r="153" spans="1:5" x14ac:dyDescent="0.45">
      <c r="A153" s="7">
        <v>33092</v>
      </c>
      <c r="B153">
        <v>32.75</v>
      </c>
      <c r="C153">
        <v>32.75</v>
      </c>
      <c r="D153">
        <v>32.75</v>
      </c>
      <c r="E153">
        <v>32.75</v>
      </c>
    </row>
    <row r="154" spans="1:5" x14ac:dyDescent="0.45">
      <c r="A154" s="7">
        <v>33093</v>
      </c>
      <c r="B154">
        <v>28.27</v>
      </c>
      <c r="C154">
        <v>28.27</v>
      </c>
      <c r="D154">
        <v>28.27</v>
      </c>
      <c r="E154">
        <v>28.27</v>
      </c>
    </row>
    <row r="155" spans="1:5" x14ac:dyDescent="0.45">
      <c r="A155" s="7">
        <v>33094</v>
      </c>
      <c r="B155">
        <v>24.39</v>
      </c>
      <c r="C155">
        <v>24.39</v>
      </c>
      <c r="D155">
        <v>24.39</v>
      </c>
      <c r="E155">
        <v>24.39</v>
      </c>
    </row>
    <row r="156" spans="1:5" x14ac:dyDescent="0.45">
      <c r="A156" s="7">
        <v>33095</v>
      </c>
      <c r="B156">
        <v>25.75</v>
      </c>
      <c r="C156">
        <v>25.75</v>
      </c>
      <c r="D156">
        <v>25.75</v>
      </c>
      <c r="E156">
        <v>25.75</v>
      </c>
    </row>
    <row r="157" spans="1:5" x14ac:dyDescent="0.45">
      <c r="A157" s="7">
        <v>33098</v>
      </c>
      <c r="B157">
        <v>25.74</v>
      </c>
      <c r="C157">
        <v>25.74</v>
      </c>
      <c r="D157">
        <v>25.74</v>
      </c>
      <c r="E157">
        <v>25.74</v>
      </c>
    </row>
    <row r="158" spans="1:5" x14ac:dyDescent="0.45">
      <c r="A158" s="7">
        <v>33099</v>
      </c>
      <c r="B158">
        <v>24.18</v>
      </c>
      <c r="C158">
        <v>24.18</v>
      </c>
      <c r="D158">
        <v>24.18</v>
      </c>
      <c r="E158">
        <v>24.18</v>
      </c>
    </row>
    <row r="159" spans="1:5" x14ac:dyDescent="0.45">
      <c r="A159" s="7">
        <v>33100</v>
      </c>
      <c r="B159">
        <v>23.31</v>
      </c>
      <c r="C159">
        <v>23.31</v>
      </c>
      <c r="D159">
        <v>23.31</v>
      </c>
      <c r="E159">
        <v>23.31</v>
      </c>
    </row>
    <row r="160" spans="1:5" x14ac:dyDescent="0.45">
      <c r="A160" s="7">
        <v>33101</v>
      </c>
      <c r="B160">
        <v>27.16</v>
      </c>
      <c r="C160">
        <v>27.16</v>
      </c>
      <c r="D160">
        <v>27.16</v>
      </c>
      <c r="E160">
        <v>27.16</v>
      </c>
    </row>
    <row r="161" spans="1:5" x14ac:dyDescent="0.45">
      <c r="A161" s="7">
        <v>33102</v>
      </c>
      <c r="B161">
        <v>27.53</v>
      </c>
      <c r="C161">
        <v>27.53</v>
      </c>
      <c r="D161">
        <v>27.53</v>
      </c>
      <c r="E161">
        <v>27.53</v>
      </c>
    </row>
    <row r="162" spans="1:5" x14ac:dyDescent="0.45">
      <c r="A162" s="7">
        <v>33105</v>
      </c>
      <c r="B162">
        <v>26.46</v>
      </c>
      <c r="C162">
        <v>26.46</v>
      </c>
      <c r="D162">
        <v>26.46</v>
      </c>
      <c r="E162">
        <v>26.46</v>
      </c>
    </row>
    <row r="163" spans="1:5" x14ac:dyDescent="0.45">
      <c r="A163" s="7">
        <v>33106</v>
      </c>
      <c r="B163">
        <v>28.9</v>
      </c>
      <c r="C163">
        <v>28.9</v>
      </c>
      <c r="D163">
        <v>28.9</v>
      </c>
      <c r="E163">
        <v>28.9</v>
      </c>
    </row>
    <row r="164" spans="1:5" x14ac:dyDescent="0.45">
      <c r="A164" s="7">
        <v>33107</v>
      </c>
      <c r="B164">
        <v>30.55</v>
      </c>
      <c r="C164">
        <v>30.55</v>
      </c>
      <c r="D164">
        <v>30.55</v>
      </c>
      <c r="E164">
        <v>30.55</v>
      </c>
    </row>
    <row r="165" spans="1:5" x14ac:dyDescent="0.45">
      <c r="A165" s="7">
        <v>33108</v>
      </c>
      <c r="B165">
        <v>36.47</v>
      </c>
      <c r="C165">
        <v>36.47</v>
      </c>
      <c r="D165">
        <v>36.47</v>
      </c>
      <c r="E165">
        <v>36.47</v>
      </c>
    </row>
    <row r="166" spans="1:5" x14ac:dyDescent="0.45">
      <c r="A166" s="7">
        <v>33109</v>
      </c>
      <c r="B166">
        <v>33.93</v>
      </c>
      <c r="C166">
        <v>33.93</v>
      </c>
      <c r="D166">
        <v>33.93</v>
      </c>
      <c r="E166">
        <v>33.93</v>
      </c>
    </row>
    <row r="167" spans="1:5" x14ac:dyDescent="0.45">
      <c r="A167" s="7">
        <v>33112</v>
      </c>
      <c r="B167">
        <v>29.63</v>
      </c>
      <c r="C167">
        <v>29.63</v>
      </c>
      <c r="D167">
        <v>29.63</v>
      </c>
      <c r="E167">
        <v>29.63</v>
      </c>
    </row>
    <row r="168" spans="1:5" x14ac:dyDescent="0.45">
      <c r="A168" s="7">
        <v>33113</v>
      </c>
      <c r="B168">
        <v>29.12</v>
      </c>
      <c r="C168">
        <v>29.12</v>
      </c>
      <c r="D168">
        <v>29.12</v>
      </c>
      <c r="E168">
        <v>29.12</v>
      </c>
    </row>
    <row r="169" spans="1:5" x14ac:dyDescent="0.45">
      <c r="A169" s="7">
        <v>33114</v>
      </c>
      <c r="B169">
        <v>27.38</v>
      </c>
      <c r="C169">
        <v>27.38</v>
      </c>
      <c r="D169">
        <v>27.38</v>
      </c>
      <c r="E169">
        <v>27.38</v>
      </c>
    </row>
    <row r="170" spans="1:5" x14ac:dyDescent="0.45">
      <c r="A170" s="7">
        <v>33115</v>
      </c>
      <c r="B170">
        <v>29.89</v>
      </c>
      <c r="C170">
        <v>29.89</v>
      </c>
      <c r="D170">
        <v>29.89</v>
      </c>
      <c r="E170">
        <v>29.89</v>
      </c>
    </row>
    <row r="171" spans="1:5" x14ac:dyDescent="0.45">
      <c r="A171" s="7">
        <v>33116</v>
      </c>
      <c r="B171">
        <v>29.9</v>
      </c>
      <c r="C171">
        <v>29.9</v>
      </c>
      <c r="D171">
        <v>29.9</v>
      </c>
      <c r="E171">
        <v>29.9</v>
      </c>
    </row>
    <row r="172" spans="1:5" x14ac:dyDescent="0.45">
      <c r="A172" s="7">
        <v>33120</v>
      </c>
      <c r="B172">
        <v>29.58</v>
      </c>
      <c r="C172">
        <v>29.58</v>
      </c>
      <c r="D172">
        <v>29.58</v>
      </c>
      <c r="E172">
        <v>29.58</v>
      </c>
    </row>
    <row r="173" spans="1:5" x14ac:dyDescent="0.45">
      <c r="A173" s="7">
        <v>33121</v>
      </c>
      <c r="B173">
        <v>28.52</v>
      </c>
      <c r="C173">
        <v>28.52</v>
      </c>
      <c r="D173">
        <v>28.52</v>
      </c>
      <c r="E173">
        <v>28.52</v>
      </c>
    </row>
    <row r="174" spans="1:5" x14ac:dyDescent="0.45">
      <c r="A174" s="7">
        <v>33122</v>
      </c>
      <c r="B174">
        <v>30.19</v>
      </c>
      <c r="C174">
        <v>30.19</v>
      </c>
      <c r="D174">
        <v>30.19</v>
      </c>
      <c r="E174">
        <v>30.19</v>
      </c>
    </row>
    <row r="175" spans="1:5" x14ac:dyDescent="0.45">
      <c r="A175" s="7">
        <v>33123</v>
      </c>
      <c r="B175">
        <v>28.73</v>
      </c>
      <c r="C175">
        <v>28.73</v>
      </c>
      <c r="D175">
        <v>28.73</v>
      </c>
      <c r="E175">
        <v>28.73</v>
      </c>
    </row>
    <row r="176" spans="1:5" x14ac:dyDescent="0.45">
      <c r="A176" s="7">
        <v>33126</v>
      </c>
      <c r="B176">
        <v>29.34</v>
      </c>
      <c r="C176">
        <v>29.34</v>
      </c>
      <c r="D176">
        <v>29.34</v>
      </c>
      <c r="E176">
        <v>29.34</v>
      </c>
    </row>
    <row r="177" spans="1:5" x14ac:dyDescent="0.45">
      <c r="A177" s="7">
        <v>33127</v>
      </c>
      <c r="B177">
        <v>28.38</v>
      </c>
      <c r="C177">
        <v>28.38</v>
      </c>
      <c r="D177">
        <v>28.38</v>
      </c>
      <c r="E177">
        <v>28.38</v>
      </c>
    </row>
    <row r="178" spans="1:5" x14ac:dyDescent="0.45">
      <c r="A178" s="7">
        <v>33128</v>
      </c>
      <c r="B178">
        <v>28.12</v>
      </c>
      <c r="C178">
        <v>28.12</v>
      </c>
      <c r="D178">
        <v>28.12</v>
      </c>
      <c r="E178">
        <v>28.12</v>
      </c>
    </row>
    <row r="179" spans="1:5" x14ac:dyDescent="0.45">
      <c r="A179" s="7">
        <v>33129</v>
      </c>
      <c r="B179">
        <v>29.33</v>
      </c>
      <c r="C179">
        <v>29.33</v>
      </c>
      <c r="D179">
        <v>29.33</v>
      </c>
      <c r="E179">
        <v>29.33</v>
      </c>
    </row>
    <row r="180" spans="1:5" x14ac:dyDescent="0.45">
      <c r="A180" s="7">
        <v>33130</v>
      </c>
      <c r="B180">
        <v>30.56</v>
      </c>
      <c r="C180">
        <v>30.56</v>
      </c>
      <c r="D180">
        <v>30.56</v>
      </c>
      <c r="E180">
        <v>30.56</v>
      </c>
    </row>
    <row r="181" spans="1:5" x14ac:dyDescent="0.45">
      <c r="A181" s="7">
        <v>33133</v>
      </c>
      <c r="B181">
        <v>29.55</v>
      </c>
      <c r="C181">
        <v>29.55</v>
      </c>
      <c r="D181">
        <v>29.55</v>
      </c>
      <c r="E181">
        <v>29.55</v>
      </c>
    </row>
    <row r="182" spans="1:5" x14ac:dyDescent="0.45">
      <c r="A182" s="7">
        <v>33134</v>
      </c>
      <c r="B182">
        <v>28.82</v>
      </c>
      <c r="C182">
        <v>28.82</v>
      </c>
      <c r="D182">
        <v>28.82</v>
      </c>
      <c r="E182">
        <v>28.82</v>
      </c>
    </row>
    <row r="183" spans="1:5" x14ac:dyDescent="0.45">
      <c r="A183" s="7">
        <v>33135</v>
      </c>
      <c r="B183">
        <v>27.88</v>
      </c>
      <c r="C183">
        <v>27.88</v>
      </c>
      <c r="D183">
        <v>27.88</v>
      </c>
      <c r="E183">
        <v>27.88</v>
      </c>
    </row>
    <row r="184" spans="1:5" x14ac:dyDescent="0.45">
      <c r="A184" s="7">
        <v>33136</v>
      </c>
      <c r="B184">
        <v>28.66</v>
      </c>
      <c r="C184">
        <v>28.66</v>
      </c>
      <c r="D184">
        <v>28.66</v>
      </c>
      <c r="E184">
        <v>28.66</v>
      </c>
    </row>
    <row r="185" spans="1:5" x14ac:dyDescent="0.45">
      <c r="A185" s="7">
        <v>33137</v>
      </c>
      <c r="B185">
        <v>30.04</v>
      </c>
      <c r="C185">
        <v>30.04</v>
      </c>
      <c r="D185">
        <v>30.04</v>
      </c>
      <c r="E185">
        <v>30.04</v>
      </c>
    </row>
    <row r="186" spans="1:5" x14ac:dyDescent="0.45">
      <c r="A186" s="7">
        <v>33140</v>
      </c>
      <c r="B186">
        <v>30.56</v>
      </c>
      <c r="C186">
        <v>30.56</v>
      </c>
      <c r="D186">
        <v>30.56</v>
      </c>
      <c r="E186">
        <v>30.56</v>
      </c>
    </row>
    <row r="187" spans="1:5" x14ac:dyDescent="0.45">
      <c r="A187" s="7">
        <v>33141</v>
      </c>
      <c r="B187">
        <v>28.81</v>
      </c>
      <c r="C187">
        <v>28.81</v>
      </c>
      <c r="D187">
        <v>28.81</v>
      </c>
      <c r="E187">
        <v>28.81</v>
      </c>
    </row>
    <row r="188" spans="1:5" x14ac:dyDescent="0.45">
      <c r="A188" s="7">
        <v>33142</v>
      </c>
      <c r="B188">
        <v>28.19</v>
      </c>
      <c r="C188">
        <v>28.19</v>
      </c>
      <c r="D188">
        <v>28.19</v>
      </c>
      <c r="E188">
        <v>28.19</v>
      </c>
    </row>
    <row r="189" spans="1:5" x14ac:dyDescent="0.45">
      <c r="A189" s="7">
        <v>33143</v>
      </c>
      <c r="B189">
        <v>28.67</v>
      </c>
      <c r="C189">
        <v>28.67</v>
      </c>
      <c r="D189">
        <v>28.67</v>
      </c>
      <c r="E189">
        <v>28.67</v>
      </c>
    </row>
    <row r="190" spans="1:5" x14ac:dyDescent="0.45">
      <c r="A190" s="7">
        <v>33144</v>
      </c>
      <c r="B190">
        <v>29.11</v>
      </c>
      <c r="C190">
        <v>29.11</v>
      </c>
      <c r="D190">
        <v>29.11</v>
      </c>
      <c r="E190">
        <v>29.11</v>
      </c>
    </row>
    <row r="191" spans="1:5" x14ac:dyDescent="0.45">
      <c r="A191" s="7">
        <v>33147</v>
      </c>
      <c r="B191">
        <v>28.06</v>
      </c>
      <c r="C191">
        <v>28.06</v>
      </c>
      <c r="D191">
        <v>28.06</v>
      </c>
      <c r="E191">
        <v>28.06</v>
      </c>
    </row>
    <row r="192" spans="1:5" x14ac:dyDescent="0.45">
      <c r="A192" s="7">
        <v>33148</v>
      </c>
      <c r="B192">
        <v>27.28</v>
      </c>
      <c r="C192">
        <v>27.28</v>
      </c>
      <c r="D192">
        <v>27.28</v>
      </c>
      <c r="E192">
        <v>27.28</v>
      </c>
    </row>
    <row r="193" spans="1:5" x14ac:dyDescent="0.45">
      <c r="A193" s="7">
        <v>33149</v>
      </c>
      <c r="B193">
        <v>27.9</v>
      </c>
      <c r="C193">
        <v>27.9</v>
      </c>
      <c r="D193">
        <v>27.9</v>
      </c>
      <c r="E193">
        <v>27.9</v>
      </c>
    </row>
    <row r="194" spans="1:5" x14ac:dyDescent="0.45">
      <c r="A194" s="7">
        <v>33150</v>
      </c>
      <c r="B194">
        <v>27.51</v>
      </c>
      <c r="C194">
        <v>27.51</v>
      </c>
      <c r="D194">
        <v>27.51</v>
      </c>
      <c r="E194">
        <v>27.51</v>
      </c>
    </row>
    <row r="195" spans="1:5" x14ac:dyDescent="0.45">
      <c r="A195" s="7">
        <v>33151</v>
      </c>
      <c r="B195">
        <v>27.85</v>
      </c>
      <c r="C195">
        <v>27.85</v>
      </c>
      <c r="D195">
        <v>27.85</v>
      </c>
      <c r="E195">
        <v>27.85</v>
      </c>
    </row>
    <row r="196" spans="1:5" x14ac:dyDescent="0.45">
      <c r="A196" s="7">
        <v>33154</v>
      </c>
      <c r="B196">
        <v>28.04</v>
      </c>
      <c r="C196">
        <v>28.04</v>
      </c>
      <c r="D196">
        <v>28.04</v>
      </c>
      <c r="E196">
        <v>28.04</v>
      </c>
    </row>
    <row r="197" spans="1:5" x14ac:dyDescent="0.45">
      <c r="A197" s="7">
        <v>33155</v>
      </c>
      <c r="B197">
        <v>30.71</v>
      </c>
      <c r="C197">
        <v>30.71</v>
      </c>
      <c r="D197">
        <v>30.71</v>
      </c>
      <c r="E197">
        <v>30.71</v>
      </c>
    </row>
    <row r="198" spans="1:5" x14ac:dyDescent="0.45">
      <c r="A198" s="7">
        <v>33156</v>
      </c>
      <c r="B198">
        <v>31.19</v>
      </c>
      <c r="C198">
        <v>31.19</v>
      </c>
      <c r="D198">
        <v>31.19</v>
      </c>
      <c r="E198">
        <v>31.19</v>
      </c>
    </row>
    <row r="199" spans="1:5" x14ac:dyDescent="0.45">
      <c r="A199" s="7">
        <v>33157</v>
      </c>
      <c r="B199">
        <v>33.979999999999997</v>
      </c>
      <c r="C199">
        <v>33.979999999999997</v>
      </c>
      <c r="D199">
        <v>33.979999999999997</v>
      </c>
      <c r="E199">
        <v>33.979999999999997</v>
      </c>
    </row>
    <row r="200" spans="1:5" x14ac:dyDescent="0.45">
      <c r="A200" s="7">
        <v>33158</v>
      </c>
      <c r="B200">
        <v>31.94</v>
      </c>
      <c r="C200">
        <v>31.94</v>
      </c>
      <c r="D200">
        <v>31.94</v>
      </c>
      <c r="E200">
        <v>31.94</v>
      </c>
    </row>
    <row r="201" spans="1:5" x14ac:dyDescent="0.45">
      <c r="A201" s="7">
        <v>33161</v>
      </c>
      <c r="B201">
        <v>31.64</v>
      </c>
      <c r="C201">
        <v>31.64</v>
      </c>
      <c r="D201">
        <v>31.64</v>
      </c>
      <c r="E201">
        <v>31.64</v>
      </c>
    </row>
    <row r="202" spans="1:5" x14ac:dyDescent="0.45">
      <c r="A202" s="7">
        <v>33162</v>
      </c>
      <c r="B202">
        <v>31.45</v>
      </c>
      <c r="C202">
        <v>31.45</v>
      </c>
      <c r="D202">
        <v>31.45</v>
      </c>
      <c r="E202">
        <v>31.45</v>
      </c>
    </row>
    <row r="203" spans="1:5" x14ac:dyDescent="0.45">
      <c r="A203" s="7">
        <v>33163</v>
      </c>
      <c r="B203">
        <v>31.37</v>
      </c>
      <c r="C203">
        <v>31.37</v>
      </c>
      <c r="D203">
        <v>31.37</v>
      </c>
      <c r="E203">
        <v>31.37</v>
      </c>
    </row>
    <row r="204" spans="1:5" x14ac:dyDescent="0.45">
      <c r="A204" s="7">
        <v>33164</v>
      </c>
      <c r="B204">
        <v>29.6</v>
      </c>
      <c r="C204">
        <v>29.6</v>
      </c>
      <c r="D204">
        <v>29.6</v>
      </c>
      <c r="E204">
        <v>29.6</v>
      </c>
    </row>
    <row r="205" spans="1:5" x14ac:dyDescent="0.45">
      <c r="A205" s="7">
        <v>33165</v>
      </c>
      <c r="B205">
        <v>27.86</v>
      </c>
      <c r="C205">
        <v>27.86</v>
      </c>
      <c r="D205">
        <v>27.86</v>
      </c>
      <c r="E205">
        <v>27.86</v>
      </c>
    </row>
    <row r="206" spans="1:5" x14ac:dyDescent="0.45">
      <c r="A206" s="7">
        <v>33168</v>
      </c>
      <c r="B206">
        <v>27.27</v>
      </c>
      <c r="C206">
        <v>27.27</v>
      </c>
      <c r="D206">
        <v>27.27</v>
      </c>
      <c r="E206">
        <v>27.27</v>
      </c>
    </row>
    <row r="207" spans="1:5" x14ac:dyDescent="0.45">
      <c r="A207" s="7">
        <v>33169</v>
      </c>
      <c r="B207">
        <v>27.57</v>
      </c>
      <c r="C207">
        <v>27.57</v>
      </c>
      <c r="D207">
        <v>27.57</v>
      </c>
      <c r="E207">
        <v>27.57</v>
      </c>
    </row>
    <row r="208" spans="1:5" x14ac:dyDescent="0.45">
      <c r="A208" s="7">
        <v>33170</v>
      </c>
      <c r="B208">
        <v>28.28</v>
      </c>
      <c r="C208">
        <v>28.28</v>
      </c>
      <c r="D208">
        <v>28.28</v>
      </c>
      <c r="E208">
        <v>28.28</v>
      </c>
    </row>
    <row r="209" spans="1:5" x14ac:dyDescent="0.45">
      <c r="A209" s="7">
        <v>33171</v>
      </c>
      <c r="B209">
        <v>29.04</v>
      </c>
      <c r="C209">
        <v>29.04</v>
      </c>
      <c r="D209">
        <v>29.04</v>
      </c>
      <c r="E209">
        <v>29.04</v>
      </c>
    </row>
    <row r="210" spans="1:5" x14ac:dyDescent="0.45">
      <c r="A210" s="7">
        <v>33172</v>
      </c>
      <c r="B210">
        <v>30.75</v>
      </c>
      <c r="C210">
        <v>30.75</v>
      </c>
      <c r="D210">
        <v>30.75</v>
      </c>
      <c r="E210">
        <v>30.75</v>
      </c>
    </row>
    <row r="211" spans="1:5" x14ac:dyDescent="0.45">
      <c r="A211" s="7">
        <v>33175</v>
      </c>
      <c r="B211">
        <v>31.54</v>
      </c>
      <c r="C211">
        <v>31.54</v>
      </c>
      <c r="D211">
        <v>31.54</v>
      </c>
      <c r="E211">
        <v>31.54</v>
      </c>
    </row>
    <row r="212" spans="1:5" x14ac:dyDescent="0.45">
      <c r="A212" s="7">
        <v>33176</v>
      </c>
      <c r="B212">
        <v>30.52</v>
      </c>
      <c r="C212">
        <v>30.52</v>
      </c>
      <c r="D212">
        <v>30.52</v>
      </c>
      <c r="E212">
        <v>30.52</v>
      </c>
    </row>
    <row r="213" spans="1:5" x14ac:dyDescent="0.45">
      <c r="A213" s="7">
        <v>33177</v>
      </c>
      <c r="B213">
        <v>30.04</v>
      </c>
      <c r="C213">
        <v>30.04</v>
      </c>
      <c r="D213">
        <v>30.04</v>
      </c>
      <c r="E213">
        <v>30.04</v>
      </c>
    </row>
    <row r="214" spans="1:5" x14ac:dyDescent="0.45">
      <c r="A214" s="7">
        <v>33178</v>
      </c>
      <c r="B214">
        <v>30.25</v>
      </c>
      <c r="C214">
        <v>30.25</v>
      </c>
      <c r="D214">
        <v>30.25</v>
      </c>
      <c r="E214">
        <v>30.25</v>
      </c>
    </row>
    <row r="215" spans="1:5" x14ac:dyDescent="0.45">
      <c r="A215" s="7">
        <v>33179</v>
      </c>
      <c r="B215">
        <v>30.03</v>
      </c>
      <c r="C215">
        <v>30.03</v>
      </c>
      <c r="D215">
        <v>30.03</v>
      </c>
      <c r="E215">
        <v>30.03</v>
      </c>
    </row>
    <row r="216" spans="1:5" x14ac:dyDescent="0.45">
      <c r="A216" s="7">
        <v>33182</v>
      </c>
      <c r="B216">
        <v>29.85</v>
      </c>
      <c r="C216">
        <v>29.85</v>
      </c>
      <c r="D216">
        <v>29.85</v>
      </c>
      <c r="E216">
        <v>29.85</v>
      </c>
    </row>
    <row r="217" spans="1:5" x14ac:dyDescent="0.45">
      <c r="A217" s="7">
        <v>33183</v>
      </c>
      <c r="B217">
        <v>29.11</v>
      </c>
      <c r="C217">
        <v>29.11</v>
      </c>
      <c r="D217">
        <v>29.11</v>
      </c>
      <c r="E217">
        <v>29.11</v>
      </c>
    </row>
    <row r="218" spans="1:5" x14ac:dyDescent="0.45">
      <c r="A218" s="7">
        <v>33184</v>
      </c>
      <c r="B218">
        <v>30.87</v>
      </c>
      <c r="C218">
        <v>30.87</v>
      </c>
      <c r="D218">
        <v>30.87</v>
      </c>
      <c r="E218">
        <v>30.87</v>
      </c>
    </row>
    <row r="219" spans="1:5" x14ac:dyDescent="0.45">
      <c r="A219" s="7">
        <v>33185</v>
      </c>
      <c r="B219">
        <v>30.79</v>
      </c>
      <c r="C219">
        <v>30.79</v>
      </c>
      <c r="D219">
        <v>30.79</v>
      </c>
      <c r="E219">
        <v>30.79</v>
      </c>
    </row>
    <row r="220" spans="1:5" x14ac:dyDescent="0.45">
      <c r="A220" s="7">
        <v>33186</v>
      </c>
      <c r="B220">
        <v>26.96</v>
      </c>
      <c r="C220">
        <v>26.96</v>
      </c>
      <c r="D220">
        <v>26.96</v>
      </c>
      <c r="E220">
        <v>26.96</v>
      </c>
    </row>
    <row r="221" spans="1:5" x14ac:dyDescent="0.45">
      <c r="A221" s="7">
        <v>33189</v>
      </c>
      <c r="B221">
        <v>25.6</v>
      </c>
      <c r="C221">
        <v>25.6</v>
      </c>
      <c r="D221">
        <v>25.6</v>
      </c>
      <c r="E221">
        <v>25.6</v>
      </c>
    </row>
    <row r="222" spans="1:5" x14ac:dyDescent="0.45">
      <c r="A222" s="7">
        <v>33190</v>
      </c>
      <c r="B222">
        <v>24.58</v>
      </c>
      <c r="C222">
        <v>24.58</v>
      </c>
      <c r="D222">
        <v>24.58</v>
      </c>
      <c r="E222">
        <v>24.58</v>
      </c>
    </row>
    <row r="223" spans="1:5" x14ac:dyDescent="0.45">
      <c r="A223" s="7">
        <v>33191</v>
      </c>
      <c r="B223">
        <v>22.89</v>
      </c>
      <c r="C223">
        <v>22.89</v>
      </c>
      <c r="D223">
        <v>22.89</v>
      </c>
      <c r="E223">
        <v>22.89</v>
      </c>
    </row>
    <row r="224" spans="1:5" x14ac:dyDescent="0.45">
      <c r="A224" s="7">
        <v>33192</v>
      </c>
      <c r="B224">
        <v>22.57</v>
      </c>
      <c r="C224">
        <v>22.57</v>
      </c>
      <c r="D224">
        <v>22.57</v>
      </c>
      <c r="E224">
        <v>22.57</v>
      </c>
    </row>
    <row r="225" spans="1:5" x14ac:dyDescent="0.45">
      <c r="A225" s="7">
        <v>33193</v>
      </c>
      <c r="B225">
        <v>21.34</v>
      </c>
      <c r="C225">
        <v>21.34</v>
      </c>
      <c r="D225">
        <v>21.34</v>
      </c>
      <c r="E225">
        <v>21.34</v>
      </c>
    </row>
    <row r="226" spans="1:5" x14ac:dyDescent="0.45">
      <c r="A226" s="7">
        <v>33196</v>
      </c>
      <c r="B226">
        <v>20.95</v>
      </c>
      <c r="C226">
        <v>20.95</v>
      </c>
      <c r="D226">
        <v>20.95</v>
      </c>
      <c r="E226">
        <v>20.95</v>
      </c>
    </row>
    <row r="227" spans="1:5" x14ac:dyDescent="0.45">
      <c r="A227" s="7">
        <v>33197</v>
      </c>
      <c r="B227">
        <v>20.09</v>
      </c>
      <c r="C227">
        <v>20.09</v>
      </c>
      <c r="D227">
        <v>20.09</v>
      </c>
      <c r="E227">
        <v>20.09</v>
      </c>
    </row>
    <row r="228" spans="1:5" x14ac:dyDescent="0.45">
      <c r="A228" s="7">
        <v>33198</v>
      </c>
      <c r="B228">
        <v>21.09</v>
      </c>
      <c r="C228">
        <v>21.09</v>
      </c>
      <c r="D228">
        <v>21.09</v>
      </c>
      <c r="E228">
        <v>21.09</v>
      </c>
    </row>
    <row r="229" spans="1:5" x14ac:dyDescent="0.45">
      <c r="A229" s="7">
        <v>33200</v>
      </c>
      <c r="B229">
        <v>20.98</v>
      </c>
      <c r="C229">
        <v>20.98</v>
      </c>
      <c r="D229">
        <v>20.98</v>
      </c>
      <c r="E229">
        <v>20.98</v>
      </c>
    </row>
    <row r="230" spans="1:5" x14ac:dyDescent="0.45">
      <c r="A230" s="7">
        <v>33203</v>
      </c>
      <c r="B230">
        <v>22.76</v>
      </c>
      <c r="C230">
        <v>22.76</v>
      </c>
      <c r="D230">
        <v>22.76</v>
      </c>
      <c r="E230">
        <v>22.76</v>
      </c>
    </row>
    <row r="231" spans="1:5" x14ac:dyDescent="0.45">
      <c r="A231" s="7">
        <v>33204</v>
      </c>
      <c r="B231">
        <v>22.86</v>
      </c>
      <c r="C231">
        <v>22.86</v>
      </c>
      <c r="D231">
        <v>22.86</v>
      </c>
      <c r="E231">
        <v>22.86</v>
      </c>
    </row>
    <row r="232" spans="1:5" x14ac:dyDescent="0.45">
      <c r="A232" s="7">
        <v>33205</v>
      </c>
      <c r="B232">
        <v>22.96</v>
      </c>
      <c r="C232">
        <v>22.96</v>
      </c>
      <c r="D232">
        <v>22.96</v>
      </c>
      <c r="E232">
        <v>22.96</v>
      </c>
    </row>
    <row r="233" spans="1:5" x14ac:dyDescent="0.45">
      <c r="A233" s="7">
        <v>33206</v>
      </c>
      <c r="B233">
        <v>23.91</v>
      </c>
      <c r="C233">
        <v>23.91</v>
      </c>
      <c r="D233">
        <v>23.91</v>
      </c>
      <c r="E233">
        <v>23.91</v>
      </c>
    </row>
    <row r="234" spans="1:5" x14ac:dyDescent="0.45">
      <c r="A234" s="7">
        <v>33207</v>
      </c>
      <c r="B234">
        <v>22.16</v>
      </c>
      <c r="C234">
        <v>22.16</v>
      </c>
      <c r="D234">
        <v>22.16</v>
      </c>
      <c r="E234">
        <v>22.16</v>
      </c>
    </row>
    <row r="235" spans="1:5" x14ac:dyDescent="0.45">
      <c r="A235" s="7">
        <v>33210</v>
      </c>
      <c r="B235">
        <v>22.29</v>
      </c>
      <c r="C235">
        <v>22.29</v>
      </c>
      <c r="D235">
        <v>22.29</v>
      </c>
      <c r="E235">
        <v>22.29</v>
      </c>
    </row>
    <row r="236" spans="1:5" x14ac:dyDescent="0.45">
      <c r="A236" s="7">
        <v>33211</v>
      </c>
      <c r="B236">
        <v>22.03</v>
      </c>
      <c r="C236">
        <v>22.03</v>
      </c>
      <c r="D236">
        <v>22.03</v>
      </c>
      <c r="E236">
        <v>22.03</v>
      </c>
    </row>
    <row r="237" spans="1:5" x14ac:dyDescent="0.45">
      <c r="A237" s="7">
        <v>33212</v>
      </c>
      <c r="B237">
        <v>20.94</v>
      </c>
      <c r="C237">
        <v>20.94</v>
      </c>
      <c r="D237">
        <v>20.94</v>
      </c>
      <c r="E237">
        <v>20.94</v>
      </c>
    </row>
    <row r="238" spans="1:5" x14ac:dyDescent="0.45">
      <c r="A238" s="7">
        <v>33213</v>
      </c>
      <c r="B238">
        <v>22.62</v>
      </c>
      <c r="C238">
        <v>22.62</v>
      </c>
      <c r="D238">
        <v>22.62</v>
      </c>
      <c r="E238">
        <v>22.62</v>
      </c>
    </row>
    <row r="239" spans="1:5" x14ac:dyDescent="0.45">
      <c r="A239" s="7">
        <v>33214</v>
      </c>
      <c r="B239">
        <v>22.59</v>
      </c>
      <c r="C239">
        <v>22.59</v>
      </c>
      <c r="D239">
        <v>22.59</v>
      </c>
      <c r="E239">
        <v>22.59</v>
      </c>
    </row>
    <row r="240" spans="1:5" x14ac:dyDescent="0.45">
      <c r="A240" s="7">
        <v>33217</v>
      </c>
      <c r="B240">
        <v>23.58</v>
      </c>
      <c r="C240">
        <v>23.58</v>
      </c>
      <c r="D240">
        <v>23.58</v>
      </c>
      <c r="E240">
        <v>23.58</v>
      </c>
    </row>
    <row r="241" spans="1:5" x14ac:dyDescent="0.45">
      <c r="A241" s="7">
        <v>33218</v>
      </c>
      <c r="B241">
        <v>23.75</v>
      </c>
      <c r="C241">
        <v>23.75</v>
      </c>
      <c r="D241">
        <v>23.75</v>
      </c>
      <c r="E241">
        <v>23.75</v>
      </c>
    </row>
    <row r="242" spans="1:5" x14ac:dyDescent="0.45">
      <c r="A242" s="7">
        <v>33219</v>
      </c>
      <c r="B242">
        <v>21.28</v>
      </c>
      <c r="C242">
        <v>21.28</v>
      </c>
      <c r="D242">
        <v>21.28</v>
      </c>
      <c r="E242">
        <v>21.28</v>
      </c>
    </row>
    <row r="243" spans="1:5" x14ac:dyDescent="0.45">
      <c r="A243" s="7">
        <v>33220</v>
      </c>
      <c r="B243">
        <v>23.05</v>
      </c>
      <c r="C243">
        <v>23.05</v>
      </c>
      <c r="D243">
        <v>23.05</v>
      </c>
      <c r="E243">
        <v>23.05</v>
      </c>
    </row>
    <row r="244" spans="1:5" x14ac:dyDescent="0.45">
      <c r="A244" s="7">
        <v>33221</v>
      </c>
      <c r="B244">
        <v>23.85</v>
      </c>
      <c r="C244">
        <v>23.85</v>
      </c>
      <c r="D244">
        <v>23.85</v>
      </c>
      <c r="E244">
        <v>23.85</v>
      </c>
    </row>
    <row r="245" spans="1:5" x14ac:dyDescent="0.45">
      <c r="A245" s="7">
        <v>33224</v>
      </c>
      <c r="B245">
        <v>24.85</v>
      </c>
      <c r="C245">
        <v>24.85</v>
      </c>
      <c r="D245">
        <v>24.85</v>
      </c>
      <c r="E245">
        <v>24.85</v>
      </c>
    </row>
    <row r="246" spans="1:5" x14ac:dyDescent="0.45">
      <c r="A246" s="7">
        <v>33225</v>
      </c>
      <c r="B246">
        <v>23.11</v>
      </c>
      <c r="C246">
        <v>23.11</v>
      </c>
      <c r="D246">
        <v>23.11</v>
      </c>
      <c r="E246">
        <v>23.11</v>
      </c>
    </row>
    <row r="247" spans="1:5" x14ac:dyDescent="0.45">
      <c r="A247" s="7">
        <v>33226</v>
      </c>
      <c r="B247">
        <v>23.08</v>
      </c>
      <c r="C247">
        <v>23.08</v>
      </c>
      <c r="D247">
        <v>23.08</v>
      </c>
      <c r="E247">
        <v>23.08</v>
      </c>
    </row>
    <row r="248" spans="1:5" x14ac:dyDescent="0.45">
      <c r="A248" s="7">
        <v>33227</v>
      </c>
      <c r="B248">
        <v>23.13</v>
      </c>
      <c r="C248">
        <v>23.13</v>
      </c>
      <c r="D248">
        <v>23.13</v>
      </c>
      <c r="E248">
        <v>23.13</v>
      </c>
    </row>
    <row r="249" spans="1:5" x14ac:dyDescent="0.45">
      <c r="A249" s="7">
        <v>33228</v>
      </c>
      <c r="B249">
        <v>22.66</v>
      </c>
      <c r="C249">
        <v>22.66</v>
      </c>
      <c r="D249">
        <v>22.66</v>
      </c>
      <c r="E249">
        <v>22.66</v>
      </c>
    </row>
    <row r="250" spans="1:5" x14ac:dyDescent="0.45">
      <c r="A250" s="7">
        <v>33231</v>
      </c>
      <c r="B250">
        <v>24.03</v>
      </c>
      <c r="C250">
        <v>24.03</v>
      </c>
      <c r="D250">
        <v>24.03</v>
      </c>
      <c r="E250">
        <v>24.03</v>
      </c>
    </row>
    <row r="251" spans="1:5" x14ac:dyDescent="0.45">
      <c r="A251" s="7">
        <v>33233</v>
      </c>
      <c r="B251">
        <v>24.18</v>
      </c>
      <c r="C251">
        <v>24.18</v>
      </c>
      <c r="D251">
        <v>24.18</v>
      </c>
      <c r="E251">
        <v>24.18</v>
      </c>
    </row>
    <row r="252" spans="1:5" x14ac:dyDescent="0.45">
      <c r="A252" s="7">
        <v>33234</v>
      </c>
      <c r="B252">
        <v>24.81</v>
      </c>
      <c r="C252">
        <v>24.81</v>
      </c>
      <c r="D252">
        <v>24.81</v>
      </c>
      <c r="E252">
        <v>24.81</v>
      </c>
    </row>
    <row r="253" spans="1:5" x14ac:dyDescent="0.45">
      <c r="A253" s="7">
        <v>33235</v>
      </c>
      <c r="B253">
        <v>25.05</v>
      </c>
      <c r="C253">
        <v>25.05</v>
      </c>
      <c r="D253">
        <v>25.05</v>
      </c>
      <c r="E253">
        <v>25.05</v>
      </c>
    </row>
    <row r="254" spans="1:5" x14ac:dyDescent="0.45">
      <c r="A254" s="7">
        <v>33238</v>
      </c>
      <c r="B254">
        <v>26.38</v>
      </c>
      <c r="C254">
        <v>26.38</v>
      </c>
      <c r="D254">
        <v>26.38</v>
      </c>
      <c r="E254">
        <v>26.38</v>
      </c>
    </row>
    <row r="255" spans="1:5" x14ac:dyDescent="0.45">
      <c r="A255" s="7">
        <v>33240</v>
      </c>
      <c r="B255">
        <v>26.62</v>
      </c>
      <c r="C255">
        <v>26.62</v>
      </c>
      <c r="D255">
        <v>26.62</v>
      </c>
      <c r="E255">
        <v>26.62</v>
      </c>
    </row>
    <row r="256" spans="1:5" x14ac:dyDescent="0.45">
      <c r="A256" s="7">
        <v>33241</v>
      </c>
      <c r="B256">
        <v>27.93</v>
      </c>
      <c r="C256">
        <v>27.93</v>
      </c>
      <c r="D256">
        <v>27.93</v>
      </c>
      <c r="E256">
        <v>27.93</v>
      </c>
    </row>
    <row r="257" spans="1:5" x14ac:dyDescent="0.45">
      <c r="A257" s="7">
        <v>33242</v>
      </c>
      <c r="B257">
        <v>27.19</v>
      </c>
      <c r="C257">
        <v>27.19</v>
      </c>
      <c r="D257">
        <v>27.19</v>
      </c>
      <c r="E257">
        <v>27.19</v>
      </c>
    </row>
    <row r="258" spans="1:5" x14ac:dyDescent="0.45">
      <c r="A258" s="7">
        <v>33245</v>
      </c>
      <c r="B258">
        <v>28.95</v>
      </c>
      <c r="C258">
        <v>28.95</v>
      </c>
      <c r="D258">
        <v>28.95</v>
      </c>
      <c r="E258">
        <v>28.95</v>
      </c>
    </row>
    <row r="259" spans="1:5" x14ac:dyDescent="0.45">
      <c r="A259" s="7">
        <v>33246</v>
      </c>
      <c r="B259">
        <v>30.38</v>
      </c>
      <c r="C259">
        <v>30.38</v>
      </c>
      <c r="D259">
        <v>30.38</v>
      </c>
      <c r="E259">
        <v>30.38</v>
      </c>
    </row>
    <row r="260" spans="1:5" x14ac:dyDescent="0.45">
      <c r="A260" s="7">
        <v>33247</v>
      </c>
      <c r="B260">
        <v>33.299999999999997</v>
      </c>
      <c r="C260">
        <v>33.299999999999997</v>
      </c>
      <c r="D260">
        <v>33.299999999999997</v>
      </c>
      <c r="E260">
        <v>33.299999999999997</v>
      </c>
    </row>
    <row r="261" spans="1:5" x14ac:dyDescent="0.45">
      <c r="A261" s="7">
        <v>33248</v>
      </c>
      <c r="B261">
        <v>31.33</v>
      </c>
      <c r="C261">
        <v>31.33</v>
      </c>
      <c r="D261">
        <v>31.33</v>
      </c>
      <c r="E261">
        <v>31.33</v>
      </c>
    </row>
    <row r="262" spans="1:5" x14ac:dyDescent="0.45">
      <c r="A262" s="7">
        <v>33249</v>
      </c>
      <c r="B262">
        <v>32.630000000000003</v>
      </c>
      <c r="C262">
        <v>32.630000000000003</v>
      </c>
      <c r="D262">
        <v>32.630000000000003</v>
      </c>
      <c r="E262">
        <v>32.630000000000003</v>
      </c>
    </row>
    <row r="263" spans="1:5" x14ac:dyDescent="0.45">
      <c r="A263" s="7">
        <v>33252</v>
      </c>
      <c r="B263">
        <v>36.200000000000003</v>
      </c>
      <c r="C263">
        <v>36.200000000000003</v>
      </c>
      <c r="D263">
        <v>36.200000000000003</v>
      </c>
      <c r="E263">
        <v>36.200000000000003</v>
      </c>
    </row>
    <row r="264" spans="1:5" x14ac:dyDescent="0.45">
      <c r="A264" s="7">
        <v>33253</v>
      </c>
      <c r="B264">
        <v>36.159999999999997</v>
      </c>
      <c r="C264">
        <v>36.159999999999997</v>
      </c>
      <c r="D264">
        <v>36.159999999999997</v>
      </c>
      <c r="E264">
        <v>36.159999999999997</v>
      </c>
    </row>
    <row r="265" spans="1:5" x14ac:dyDescent="0.45">
      <c r="A265" s="7">
        <v>33254</v>
      </c>
      <c r="B265">
        <v>33.200000000000003</v>
      </c>
      <c r="C265">
        <v>33.200000000000003</v>
      </c>
      <c r="D265">
        <v>33.200000000000003</v>
      </c>
      <c r="E265">
        <v>33.200000000000003</v>
      </c>
    </row>
    <row r="266" spans="1:5" x14ac:dyDescent="0.45">
      <c r="A266" s="7">
        <v>33255</v>
      </c>
      <c r="B266">
        <v>27.45</v>
      </c>
      <c r="C266">
        <v>27.45</v>
      </c>
      <c r="D266">
        <v>27.45</v>
      </c>
      <c r="E266">
        <v>27.45</v>
      </c>
    </row>
    <row r="267" spans="1:5" x14ac:dyDescent="0.45">
      <c r="A267" s="7">
        <v>33256</v>
      </c>
      <c r="B267">
        <v>25.39</v>
      </c>
      <c r="C267">
        <v>25.39</v>
      </c>
      <c r="D267">
        <v>25.39</v>
      </c>
      <c r="E267">
        <v>25.39</v>
      </c>
    </row>
    <row r="268" spans="1:5" x14ac:dyDescent="0.45">
      <c r="A268" s="7">
        <v>33259</v>
      </c>
      <c r="B268">
        <v>24.33</v>
      </c>
      <c r="C268">
        <v>24.33</v>
      </c>
      <c r="D268">
        <v>24.33</v>
      </c>
      <c r="E268">
        <v>24.33</v>
      </c>
    </row>
    <row r="269" spans="1:5" x14ac:dyDescent="0.45">
      <c r="A269" s="7">
        <v>33260</v>
      </c>
      <c r="B269">
        <v>24.9</v>
      </c>
      <c r="C269">
        <v>24.9</v>
      </c>
      <c r="D269">
        <v>24.9</v>
      </c>
      <c r="E269">
        <v>24.9</v>
      </c>
    </row>
    <row r="270" spans="1:5" x14ac:dyDescent="0.45">
      <c r="A270" s="7">
        <v>33261</v>
      </c>
      <c r="B270">
        <v>23.92</v>
      </c>
      <c r="C270">
        <v>23.92</v>
      </c>
      <c r="D270">
        <v>23.92</v>
      </c>
      <c r="E270">
        <v>23.92</v>
      </c>
    </row>
    <row r="271" spans="1:5" x14ac:dyDescent="0.45">
      <c r="A271" s="7">
        <v>33262</v>
      </c>
      <c r="B271">
        <v>22.86</v>
      </c>
      <c r="C271">
        <v>22.86</v>
      </c>
      <c r="D271">
        <v>22.86</v>
      </c>
      <c r="E271">
        <v>22.86</v>
      </c>
    </row>
    <row r="272" spans="1:5" x14ac:dyDescent="0.45">
      <c r="A272" s="7">
        <v>33263</v>
      </c>
      <c r="B272">
        <v>22.2</v>
      </c>
      <c r="C272">
        <v>22.2</v>
      </c>
      <c r="D272">
        <v>22.2</v>
      </c>
      <c r="E272">
        <v>22.2</v>
      </c>
    </row>
    <row r="273" spans="1:5" x14ac:dyDescent="0.45">
      <c r="A273" s="7">
        <v>33266</v>
      </c>
      <c r="B273">
        <v>23.05</v>
      </c>
      <c r="C273">
        <v>23.05</v>
      </c>
      <c r="D273">
        <v>23.05</v>
      </c>
      <c r="E273">
        <v>23.05</v>
      </c>
    </row>
    <row r="274" spans="1:5" x14ac:dyDescent="0.45">
      <c r="A274" s="7">
        <v>33267</v>
      </c>
      <c r="B274">
        <v>23.17</v>
      </c>
      <c r="C274">
        <v>23.17</v>
      </c>
      <c r="D274">
        <v>23.17</v>
      </c>
      <c r="E274">
        <v>23.17</v>
      </c>
    </row>
    <row r="275" spans="1:5" x14ac:dyDescent="0.45">
      <c r="A275" s="7">
        <v>33268</v>
      </c>
      <c r="B275">
        <v>21.37</v>
      </c>
      <c r="C275">
        <v>21.37</v>
      </c>
      <c r="D275">
        <v>21.37</v>
      </c>
      <c r="E275">
        <v>21.37</v>
      </c>
    </row>
    <row r="276" spans="1:5" x14ac:dyDescent="0.45">
      <c r="A276" s="7">
        <v>33269</v>
      </c>
      <c r="B276">
        <v>20.91</v>
      </c>
      <c r="C276">
        <v>20.91</v>
      </c>
      <c r="D276">
        <v>20.91</v>
      </c>
      <c r="E276">
        <v>20.91</v>
      </c>
    </row>
    <row r="277" spans="1:5" x14ac:dyDescent="0.45">
      <c r="A277" s="7">
        <v>33270</v>
      </c>
      <c r="B277">
        <v>21.04</v>
      </c>
      <c r="C277">
        <v>21.04</v>
      </c>
      <c r="D277">
        <v>21.04</v>
      </c>
      <c r="E277">
        <v>21.04</v>
      </c>
    </row>
    <row r="278" spans="1:5" x14ac:dyDescent="0.45">
      <c r="A278" s="7">
        <v>33273</v>
      </c>
      <c r="B278">
        <v>21.86</v>
      </c>
      <c r="C278">
        <v>21.86</v>
      </c>
      <c r="D278">
        <v>21.86</v>
      </c>
      <c r="E278">
        <v>21.86</v>
      </c>
    </row>
    <row r="279" spans="1:5" x14ac:dyDescent="0.45">
      <c r="A279" s="7">
        <v>33274</v>
      </c>
      <c r="B279">
        <v>21.46</v>
      </c>
      <c r="C279">
        <v>21.46</v>
      </c>
      <c r="D279">
        <v>21.46</v>
      </c>
      <c r="E279">
        <v>21.46</v>
      </c>
    </row>
    <row r="280" spans="1:5" x14ac:dyDescent="0.45">
      <c r="A280" s="7">
        <v>33275</v>
      </c>
      <c r="B280">
        <v>22.68</v>
      </c>
      <c r="C280">
        <v>22.68</v>
      </c>
      <c r="D280">
        <v>22.68</v>
      </c>
      <c r="E280">
        <v>22.68</v>
      </c>
    </row>
    <row r="281" spans="1:5" x14ac:dyDescent="0.45">
      <c r="A281" s="7">
        <v>33276</v>
      </c>
      <c r="B281">
        <v>23.6</v>
      </c>
      <c r="C281">
        <v>23.6</v>
      </c>
      <c r="D281">
        <v>23.6</v>
      </c>
      <c r="E281">
        <v>23.6</v>
      </c>
    </row>
    <row r="282" spans="1:5" x14ac:dyDescent="0.45">
      <c r="A282" s="7">
        <v>33277</v>
      </c>
      <c r="B282">
        <v>23.38</v>
      </c>
      <c r="C282">
        <v>23.38</v>
      </c>
      <c r="D282">
        <v>23.38</v>
      </c>
      <c r="E282">
        <v>23.38</v>
      </c>
    </row>
    <row r="283" spans="1:5" x14ac:dyDescent="0.45">
      <c r="A283" s="7">
        <v>33280</v>
      </c>
      <c r="B283">
        <v>22.56</v>
      </c>
      <c r="C283">
        <v>22.56</v>
      </c>
      <c r="D283">
        <v>22.56</v>
      </c>
      <c r="E283">
        <v>22.56</v>
      </c>
    </row>
    <row r="284" spans="1:5" x14ac:dyDescent="0.45">
      <c r="A284" s="7">
        <v>33281</v>
      </c>
      <c r="B284">
        <v>22.26</v>
      </c>
      <c r="C284">
        <v>22.26</v>
      </c>
      <c r="D284">
        <v>22.26</v>
      </c>
      <c r="E284">
        <v>22.26</v>
      </c>
    </row>
    <row r="285" spans="1:5" x14ac:dyDescent="0.45">
      <c r="A285" s="7">
        <v>33282</v>
      </c>
      <c r="B285">
        <v>20.86</v>
      </c>
      <c r="C285">
        <v>20.86</v>
      </c>
      <c r="D285">
        <v>20.86</v>
      </c>
      <c r="E285">
        <v>20.86</v>
      </c>
    </row>
    <row r="286" spans="1:5" x14ac:dyDescent="0.45">
      <c r="A286" s="7">
        <v>33283</v>
      </c>
      <c r="B286">
        <v>21.48</v>
      </c>
      <c r="C286">
        <v>21.48</v>
      </c>
      <c r="D286">
        <v>21.48</v>
      </c>
      <c r="E286">
        <v>21.48</v>
      </c>
    </row>
    <row r="287" spans="1:5" x14ac:dyDescent="0.45">
      <c r="A287" s="7">
        <v>33284</v>
      </c>
      <c r="B287">
        <v>19.57</v>
      </c>
      <c r="C287">
        <v>19.57</v>
      </c>
      <c r="D287">
        <v>19.57</v>
      </c>
      <c r="E287">
        <v>19.57</v>
      </c>
    </row>
    <row r="288" spans="1:5" x14ac:dyDescent="0.45">
      <c r="A288" s="7">
        <v>33288</v>
      </c>
      <c r="B288">
        <v>19.84</v>
      </c>
      <c r="C288">
        <v>19.84</v>
      </c>
      <c r="D288">
        <v>19.84</v>
      </c>
      <c r="E288">
        <v>19.84</v>
      </c>
    </row>
    <row r="289" spans="1:5" x14ac:dyDescent="0.45">
      <c r="A289" s="7">
        <v>33289</v>
      </c>
      <c r="B289">
        <v>22.26</v>
      </c>
      <c r="C289">
        <v>22.26</v>
      </c>
      <c r="D289">
        <v>22.26</v>
      </c>
      <c r="E289">
        <v>22.26</v>
      </c>
    </row>
    <row r="290" spans="1:5" x14ac:dyDescent="0.45">
      <c r="A290" s="7">
        <v>33290</v>
      </c>
      <c r="B290">
        <v>20.78</v>
      </c>
      <c r="C290">
        <v>20.78</v>
      </c>
      <c r="D290">
        <v>20.78</v>
      </c>
      <c r="E290">
        <v>20.78</v>
      </c>
    </row>
    <row r="291" spans="1:5" x14ac:dyDescent="0.45">
      <c r="A291" s="7">
        <v>33291</v>
      </c>
      <c r="B291">
        <v>21.01</v>
      </c>
      <c r="C291">
        <v>21.01</v>
      </c>
      <c r="D291">
        <v>21.01</v>
      </c>
      <c r="E291">
        <v>21.01</v>
      </c>
    </row>
    <row r="292" spans="1:5" x14ac:dyDescent="0.45">
      <c r="A292" s="7">
        <v>33294</v>
      </c>
      <c r="B292">
        <v>22.86</v>
      </c>
      <c r="C292">
        <v>22.86</v>
      </c>
      <c r="D292">
        <v>22.86</v>
      </c>
      <c r="E292">
        <v>22.86</v>
      </c>
    </row>
    <row r="293" spans="1:5" x14ac:dyDescent="0.45">
      <c r="A293" s="7">
        <v>33295</v>
      </c>
      <c r="B293">
        <v>20.38</v>
      </c>
      <c r="C293">
        <v>20.38</v>
      </c>
      <c r="D293">
        <v>20.38</v>
      </c>
      <c r="E293">
        <v>20.38</v>
      </c>
    </row>
    <row r="294" spans="1:5" x14ac:dyDescent="0.45">
      <c r="A294" s="7">
        <v>33296</v>
      </c>
      <c r="B294">
        <v>21.26</v>
      </c>
      <c r="C294">
        <v>21.26</v>
      </c>
      <c r="D294">
        <v>21.26</v>
      </c>
      <c r="E294">
        <v>21.26</v>
      </c>
    </row>
    <row r="295" spans="1:5" x14ac:dyDescent="0.45">
      <c r="A295" s="7">
        <v>33297</v>
      </c>
      <c r="B295">
        <v>21.23</v>
      </c>
      <c r="C295">
        <v>21.23</v>
      </c>
      <c r="D295">
        <v>21.23</v>
      </c>
      <c r="E295">
        <v>21.23</v>
      </c>
    </row>
    <row r="296" spans="1:5" x14ac:dyDescent="0.45">
      <c r="A296" s="7">
        <v>33301</v>
      </c>
      <c r="B296">
        <v>20.86</v>
      </c>
      <c r="C296">
        <v>20.86</v>
      </c>
      <c r="D296">
        <v>20.86</v>
      </c>
      <c r="E296">
        <v>20.86</v>
      </c>
    </row>
    <row r="297" spans="1:5" x14ac:dyDescent="0.45">
      <c r="A297" s="7">
        <v>33302</v>
      </c>
      <c r="B297">
        <v>20.45</v>
      </c>
      <c r="C297">
        <v>20.45</v>
      </c>
      <c r="D297">
        <v>20.45</v>
      </c>
      <c r="E297">
        <v>20.45</v>
      </c>
    </row>
    <row r="298" spans="1:5" x14ac:dyDescent="0.45">
      <c r="A298" s="7">
        <v>33303</v>
      </c>
      <c r="B298">
        <v>20.55</v>
      </c>
      <c r="C298">
        <v>20.55</v>
      </c>
      <c r="D298">
        <v>20.55</v>
      </c>
      <c r="E298">
        <v>20.55</v>
      </c>
    </row>
    <row r="299" spans="1:5" x14ac:dyDescent="0.45">
      <c r="A299" s="7">
        <v>33304</v>
      </c>
      <c r="B299">
        <v>21.05</v>
      </c>
      <c r="C299">
        <v>21.05</v>
      </c>
      <c r="D299">
        <v>21.05</v>
      </c>
      <c r="E299">
        <v>21.05</v>
      </c>
    </row>
    <row r="300" spans="1:5" x14ac:dyDescent="0.45">
      <c r="A300" s="7">
        <v>33305</v>
      </c>
      <c r="B300">
        <v>20.81</v>
      </c>
      <c r="C300">
        <v>20.81</v>
      </c>
      <c r="D300">
        <v>20.81</v>
      </c>
      <c r="E300">
        <v>20.81</v>
      </c>
    </row>
    <row r="301" spans="1:5" x14ac:dyDescent="0.45">
      <c r="A301" s="7">
        <v>33308</v>
      </c>
      <c r="B301">
        <v>20.88</v>
      </c>
      <c r="C301">
        <v>20.88</v>
      </c>
      <c r="D301">
        <v>20.88</v>
      </c>
      <c r="E301">
        <v>20.88</v>
      </c>
    </row>
    <row r="302" spans="1:5" x14ac:dyDescent="0.45">
      <c r="A302" s="7">
        <v>33309</v>
      </c>
      <c r="B302">
        <v>18.82</v>
      </c>
      <c r="C302">
        <v>18.82</v>
      </c>
      <c r="D302">
        <v>18.82</v>
      </c>
      <c r="E302">
        <v>18.82</v>
      </c>
    </row>
    <row r="303" spans="1:5" x14ac:dyDescent="0.45">
      <c r="A303" s="7">
        <v>33310</v>
      </c>
      <c r="B303">
        <v>16.09</v>
      </c>
      <c r="C303">
        <v>16.09</v>
      </c>
      <c r="D303">
        <v>16.09</v>
      </c>
      <c r="E303">
        <v>16.09</v>
      </c>
    </row>
    <row r="304" spans="1:5" x14ac:dyDescent="0.45">
      <c r="A304" s="7">
        <v>33311</v>
      </c>
      <c r="B304">
        <v>14.94</v>
      </c>
      <c r="C304">
        <v>14.94</v>
      </c>
      <c r="D304">
        <v>14.94</v>
      </c>
      <c r="E304">
        <v>14.94</v>
      </c>
    </row>
    <row r="305" spans="1:5" x14ac:dyDescent="0.45">
      <c r="A305" s="7">
        <v>33312</v>
      </c>
      <c r="B305">
        <v>14.9</v>
      </c>
      <c r="C305">
        <v>14.9</v>
      </c>
      <c r="D305">
        <v>14.9</v>
      </c>
      <c r="E305">
        <v>14.9</v>
      </c>
    </row>
    <row r="306" spans="1:5" x14ac:dyDescent="0.45">
      <c r="A306" s="7">
        <v>33315</v>
      </c>
      <c r="B306">
        <v>15.79</v>
      </c>
      <c r="C306">
        <v>15.79</v>
      </c>
      <c r="D306">
        <v>15.79</v>
      </c>
      <c r="E306">
        <v>15.79</v>
      </c>
    </row>
    <row r="307" spans="1:5" x14ac:dyDescent="0.45">
      <c r="A307" s="7">
        <v>33316</v>
      </c>
      <c r="B307">
        <v>16.11</v>
      </c>
      <c r="C307">
        <v>16.11</v>
      </c>
      <c r="D307">
        <v>16.11</v>
      </c>
      <c r="E307">
        <v>16.11</v>
      </c>
    </row>
    <row r="308" spans="1:5" x14ac:dyDescent="0.45">
      <c r="A308" s="7">
        <v>33317</v>
      </c>
      <c r="B308">
        <v>16.04</v>
      </c>
      <c r="C308">
        <v>16.04</v>
      </c>
      <c r="D308">
        <v>16.04</v>
      </c>
      <c r="E308">
        <v>16.04</v>
      </c>
    </row>
    <row r="309" spans="1:5" x14ac:dyDescent="0.45">
      <c r="A309" s="7">
        <v>33318</v>
      </c>
      <c r="B309">
        <v>16.86</v>
      </c>
      <c r="C309">
        <v>16.86</v>
      </c>
      <c r="D309">
        <v>16.86</v>
      </c>
      <c r="E309">
        <v>16.86</v>
      </c>
    </row>
    <row r="310" spans="1:5" x14ac:dyDescent="0.45">
      <c r="A310" s="7">
        <v>33319</v>
      </c>
      <c r="B310">
        <v>16.489999999999998</v>
      </c>
      <c r="C310">
        <v>16.489999999999998</v>
      </c>
      <c r="D310">
        <v>16.489999999999998</v>
      </c>
      <c r="E310">
        <v>16.489999999999998</v>
      </c>
    </row>
    <row r="311" spans="1:5" x14ac:dyDescent="0.45">
      <c r="A311" s="7">
        <v>33322</v>
      </c>
      <c r="B311">
        <v>16.760000000000002</v>
      </c>
      <c r="C311">
        <v>16.760000000000002</v>
      </c>
      <c r="D311">
        <v>16.760000000000002</v>
      </c>
      <c r="E311">
        <v>16.760000000000002</v>
      </c>
    </row>
    <row r="312" spans="1:5" x14ac:dyDescent="0.45">
      <c r="A312" s="7">
        <v>33323</v>
      </c>
      <c r="B312">
        <v>16.309999999999999</v>
      </c>
      <c r="C312">
        <v>16.309999999999999</v>
      </c>
      <c r="D312">
        <v>16.309999999999999</v>
      </c>
      <c r="E312">
        <v>16.309999999999999</v>
      </c>
    </row>
    <row r="313" spans="1:5" x14ac:dyDescent="0.45">
      <c r="A313" s="7">
        <v>33324</v>
      </c>
      <c r="B313">
        <v>16.55</v>
      </c>
      <c r="C313">
        <v>16.55</v>
      </c>
      <c r="D313">
        <v>16.55</v>
      </c>
      <c r="E313">
        <v>16.55</v>
      </c>
    </row>
    <row r="314" spans="1:5" x14ac:dyDescent="0.45">
      <c r="A314" s="7">
        <v>33325</v>
      </c>
      <c r="B314">
        <v>16.88</v>
      </c>
      <c r="C314">
        <v>16.88</v>
      </c>
      <c r="D314">
        <v>16.88</v>
      </c>
      <c r="E314">
        <v>16.88</v>
      </c>
    </row>
    <row r="315" spans="1:5" x14ac:dyDescent="0.45">
      <c r="A315" s="7">
        <v>33329</v>
      </c>
      <c r="B315">
        <v>17.420000000000002</v>
      </c>
      <c r="C315">
        <v>17.420000000000002</v>
      </c>
      <c r="D315">
        <v>17.420000000000002</v>
      </c>
      <c r="E315">
        <v>17.420000000000002</v>
      </c>
    </row>
    <row r="316" spans="1:5" x14ac:dyDescent="0.45">
      <c r="A316" s="7">
        <v>33330</v>
      </c>
      <c r="B316">
        <v>17.399999999999999</v>
      </c>
      <c r="C316">
        <v>17.399999999999999</v>
      </c>
      <c r="D316">
        <v>17.399999999999999</v>
      </c>
      <c r="E316">
        <v>17.399999999999999</v>
      </c>
    </row>
    <row r="317" spans="1:5" x14ac:dyDescent="0.45">
      <c r="A317" s="7">
        <v>33331</v>
      </c>
      <c r="B317">
        <v>17.61</v>
      </c>
      <c r="C317">
        <v>17.61</v>
      </c>
      <c r="D317">
        <v>17.61</v>
      </c>
      <c r="E317">
        <v>17.61</v>
      </c>
    </row>
    <row r="318" spans="1:5" x14ac:dyDescent="0.45">
      <c r="A318" s="7">
        <v>33332</v>
      </c>
      <c r="B318">
        <v>18.010000000000002</v>
      </c>
      <c r="C318">
        <v>18.010000000000002</v>
      </c>
      <c r="D318">
        <v>18.010000000000002</v>
      </c>
      <c r="E318">
        <v>18.010000000000002</v>
      </c>
    </row>
    <row r="319" spans="1:5" x14ac:dyDescent="0.45">
      <c r="A319" s="7">
        <v>33333</v>
      </c>
      <c r="B319">
        <v>17.63</v>
      </c>
      <c r="C319">
        <v>17.63</v>
      </c>
      <c r="D319">
        <v>17.63</v>
      </c>
      <c r="E319">
        <v>17.63</v>
      </c>
    </row>
    <row r="320" spans="1:5" x14ac:dyDescent="0.45">
      <c r="A320" s="7">
        <v>33336</v>
      </c>
      <c r="B320">
        <v>17.41</v>
      </c>
      <c r="C320">
        <v>17.41</v>
      </c>
      <c r="D320">
        <v>17.41</v>
      </c>
      <c r="E320">
        <v>17.41</v>
      </c>
    </row>
    <row r="321" spans="1:5" x14ac:dyDescent="0.45">
      <c r="A321" s="7">
        <v>33337</v>
      </c>
      <c r="B321">
        <v>20.12</v>
      </c>
      <c r="C321">
        <v>20.12</v>
      </c>
      <c r="D321">
        <v>20.12</v>
      </c>
      <c r="E321">
        <v>20.12</v>
      </c>
    </row>
    <row r="322" spans="1:5" x14ac:dyDescent="0.45">
      <c r="A322" s="7">
        <v>33338</v>
      </c>
      <c r="B322">
        <v>19.73</v>
      </c>
      <c r="C322">
        <v>19.73</v>
      </c>
      <c r="D322">
        <v>19.73</v>
      </c>
      <c r="E322">
        <v>19.73</v>
      </c>
    </row>
    <row r="323" spans="1:5" x14ac:dyDescent="0.45">
      <c r="A323" s="7">
        <v>33339</v>
      </c>
      <c r="B323">
        <v>17.239999999999998</v>
      </c>
      <c r="C323">
        <v>17.239999999999998</v>
      </c>
      <c r="D323">
        <v>17.239999999999998</v>
      </c>
      <c r="E323">
        <v>17.239999999999998</v>
      </c>
    </row>
    <row r="324" spans="1:5" x14ac:dyDescent="0.45">
      <c r="A324" s="7">
        <v>33340</v>
      </c>
      <c r="B324">
        <v>18.45</v>
      </c>
      <c r="C324">
        <v>18.45</v>
      </c>
      <c r="D324">
        <v>18.45</v>
      </c>
      <c r="E324">
        <v>18.45</v>
      </c>
    </row>
    <row r="325" spans="1:5" x14ac:dyDescent="0.45">
      <c r="A325" s="7">
        <v>33343</v>
      </c>
      <c r="B325">
        <v>16.5</v>
      </c>
      <c r="C325">
        <v>16.5</v>
      </c>
      <c r="D325">
        <v>16.5</v>
      </c>
      <c r="E325">
        <v>16.5</v>
      </c>
    </row>
    <row r="326" spans="1:5" x14ac:dyDescent="0.45">
      <c r="A326" s="7">
        <v>33344</v>
      </c>
      <c r="B326">
        <v>15.82</v>
      </c>
      <c r="C326">
        <v>15.82</v>
      </c>
      <c r="D326">
        <v>15.82</v>
      </c>
      <c r="E326">
        <v>15.82</v>
      </c>
    </row>
    <row r="327" spans="1:5" x14ac:dyDescent="0.45">
      <c r="A327" s="7">
        <v>33345</v>
      </c>
      <c r="B327">
        <v>15.47</v>
      </c>
      <c r="C327">
        <v>15.47</v>
      </c>
      <c r="D327">
        <v>15.47</v>
      </c>
      <c r="E327">
        <v>15.47</v>
      </c>
    </row>
    <row r="328" spans="1:5" x14ac:dyDescent="0.45">
      <c r="A328" s="7">
        <v>33346</v>
      </c>
      <c r="B328">
        <v>16.260000000000002</v>
      </c>
      <c r="C328">
        <v>16.260000000000002</v>
      </c>
      <c r="D328">
        <v>16.260000000000002</v>
      </c>
      <c r="E328">
        <v>16.260000000000002</v>
      </c>
    </row>
    <row r="329" spans="1:5" x14ac:dyDescent="0.45">
      <c r="A329" s="7">
        <v>33347</v>
      </c>
      <c r="B329">
        <v>15.68</v>
      </c>
      <c r="C329">
        <v>15.68</v>
      </c>
      <c r="D329">
        <v>15.68</v>
      </c>
      <c r="E329">
        <v>15.68</v>
      </c>
    </row>
    <row r="330" spans="1:5" x14ac:dyDescent="0.45">
      <c r="A330" s="7">
        <v>33350</v>
      </c>
      <c r="B330">
        <v>16.78</v>
      </c>
      <c r="C330">
        <v>16.78</v>
      </c>
      <c r="D330">
        <v>16.78</v>
      </c>
      <c r="E330">
        <v>16.78</v>
      </c>
    </row>
    <row r="331" spans="1:5" x14ac:dyDescent="0.45">
      <c r="A331" s="7">
        <v>33351</v>
      </c>
      <c r="B331">
        <v>17.02</v>
      </c>
      <c r="C331">
        <v>17.02</v>
      </c>
      <c r="D331">
        <v>17.02</v>
      </c>
      <c r="E331">
        <v>17.02</v>
      </c>
    </row>
    <row r="332" spans="1:5" x14ac:dyDescent="0.45">
      <c r="A332" s="7">
        <v>33352</v>
      </c>
      <c r="B332">
        <v>16.72</v>
      </c>
      <c r="C332">
        <v>16.72</v>
      </c>
      <c r="D332">
        <v>16.72</v>
      </c>
      <c r="E332">
        <v>16.72</v>
      </c>
    </row>
    <row r="333" spans="1:5" x14ac:dyDescent="0.45">
      <c r="A333" s="7">
        <v>33353</v>
      </c>
      <c r="B333">
        <v>17.149999999999999</v>
      </c>
      <c r="C333">
        <v>17.149999999999999</v>
      </c>
      <c r="D333">
        <v>17.149999999999999</v>
      </c>
      <c r="E333">
        <v>17.149999999999999</v>
      </c>
    </row>
    <row r="334" spans="1:5" x14ac:dyDescent="0.45">
      <c r="A334" s="7">
        <v>33354</v>
      </c>
      <c r="B334">
        <v>17.27</v>
      </c>
      <c r="C334">
        <v>17.27</v>
      </c>
      <c r="D334">
        <v>17.27</v>
      </c>
      <c r="E334">
        <v>17.27</v>
      </c>
    </row>
    <row r="335" spans="1:5" x14ac:dyDescent="0.45">
      <c r="A335" s="7">
        <v>33357</v>
      </c>
      <c r="B335">
        <v>18.27</v>
      </c>
      <c r="C335">
        <v>18.27</v>
      </c>
      <c r="D335">
        <v>18.27</v>
      </c>
      <c r="E335">
        <v>18.27</v>
      </c>
    </row>
    <row r="336" spans="1:5" x14ac:dyDescent="0.45">
      <c r="A336" s="7">
        <v>33358</v>
      </c>
      <c r="B336">
        <v>18.239999999999998</v>
      </c>
      <c r="C336">
        <v>18.239999999999998</v>
      </c>
      <c r="D336">
        <v>18.239999999999998</v>
      </c>
      <c r="E336">
        <v>18.239999999999998</v>
      </c>
    </row>
    <row r="337" spans="1:5" x14ac:dyDescent="0.45">
      <c r="A337" s="7">
        <v>33359</v>
      </c>
      <c r="B337">
        <v>17.77</v>
      </c>
      <c r="C337">
        <v>17.77</v>
      </c>
      <c r="D337">
        <v>17.77</v>
      </c>
      <c r="E337">
        <v>17.77</v>
      </c>
    </row>
    <row r="338" spans="1:5" x14ac:dyDescent="0.45">
      <c r="A338" s="7">
        <v>33360</v>
      </c>
      <c r="B338">
        <v>17.52</v>
      </c>
      <c r="C338">
        <v>17.52</v>
      </c>
      <c r="D338">
        <v>17.52</v>
      </c>
      <c r="E338">
        <v>17.52</v>
      </c>
    </row>
    <row r="339" spans="1:5" x14ac:dyDescent="0.45">
      <c r="A339" s="7">
        <v>33361</v>
      </c>
      <c r="B339">
        <v>17.239999999999998</v>
      </c>
      <c r="C339">
        <v>17.239999999999998</v>
      </c>
      <c r="D339">
        <v>17.239999999999998</v>
      </c>
      <c r="E339">
        <v>17.239999999999998</v>
      </c>
    </row>
    <row r="340" spans="1:5" x14ac:dyDescent="0.45">
      <c r="A340" s="7">
        <v>33364</v>
      </c>
      <c r="B340">
        <v>17.920000000000002</v>
      </c>
      <c r="C340">
        <v>17.920000000000002</v>
      </c>
      <c r="D340">
        <v>17.920000000000002</v>
      </c>
      <c r="E340">
        <v>17.920000000000002</v>
      </c>
    </row>
    <row r="341" spans="1:5" x14ac:dyDescent="0.45">
      <c r="A341" s="7">
        <v>33365</v>
      </c>
      <c r="B341">
        <v>17.46</v>
      </c>
      <c r="C341">
        <v>17.46</v>
      </c>
      <c r="D341">
        <v>17.46</v>
      </c>
      <c r="E341">
        <v>17.46</v>
      </c>
    </row>
    <row r="342" spans="1:5" x14ac:dyDescent="0.45">
      <c r="A342" s="7">
        <v>33366</v>
      </c>
      <c r="B342">
        <v>17.78</v>
      </c>
      <c r="C342">
        <v>17.78</v>
      </c>
      <c r="D342">
        <v>17.78</v>
      </c>
      <c r="E342">
        <v>17.78</v>
      </c>
    </row>
    <row r="343" spans="1:5" x14ac:dyDescent="0.45">
      <c r="A343" s="7">
        <v>33367</v>
      </c>
      <c r="B343">
        <v>17.170000000000002</v>
      </c>
      <c r="C343">
        <v>17.170000000000002</v>
      </c>
      <c r="D343">
        <v>17.170000000000002</v>
      </c>
      <c r="E343">
        <v>17.170000000000002</v>
      </c>
    </row>
    <row r="344" spans="1:5" x14ac:dyDescent="0.45">
      <c r="A344" s="7">
        <v>33368</v>
      </c>
      <c r="B344">
        <v>17.54</v>
      </c>
      <c r="C344">
        <v>17.54</v>
      </c>
      <c r="D344">
        <v>17.54</v>
      </c>
      <c r="E344">
        <v>17.54</v>
      </c>
    </row>
    <row r="345" spans="1:5" x14ac:dyDescent="0.45">
      <c r="A345" s="7">
        <v>33371</v>
      </c>
      <c r="B345">
        <v>17.66</v>
      </c>
      <c r="C345">
        <v>17.66</v>
      </c>
      <c r="D345">
        <v>17.66</v>
      </c>
      <c r="E345">
        <v>17.66</v>
      </c>
    </row>
    <row r="346" spans="1:5" x14ac:dyDescent="0.45">
      <c r="A346" s="7">
        <v>33372</v>
      </c>
      <c r="B346">
        <v>18</v>
      </c>
      <c r="C346">
        <v>18</v>
      </c>
      <c r="D346">
        <v>18</v>
      </c>
      <c r="E346">
        <v>18</v>
      </c>
    </row>
    <row r="347" spans="1:5" x14ac:dyDescent="0.45">
      <c r="A347" s="7">
        <v>33373</v>
      </c>
      <c r="B347">
        <v>18.38</v>
      </c>
      <c r="C347">
        <v>18.38</v>
      </c>
      <c r="D347">
        <v>18.38</v>
      </c>
      <c r="E347">
        <v>18.38</v>
      </c>
    </row>
    <row r="348" spans="1:5" x14ac:dyDescent="0.45">
      <c r="A348" s="7">
        <v>33374</v>
      </c>
      <c r="B348">
        <v>17.239999999999998</v>
      </c>
      <c r="C348">
        <v>17.239999999999998</v>
      </c>
      <c r="D348">
        <v>17.239999999999998</v>
      </c>
      <c r="E348">
        <v>17.239999999999998</v>
      </c>
    </row>
    <row r="349" spans="1:5" x14ac:dyDescent="0.45">
      <c r="A349" s="7">
        <v>33375</v>
      </c>
      <c r="B349">
        <v>16.64</v>
      </c>
      <c r="C349">
        <v>16.64</v>
      </c>
      <c r="D349">
        <v>16.64</v>
      </c>
      <c r="E349">
        <v>16.64</v>
      </c>
    </row>
    <row r="350" spans="1:5" x14ac:dyDescent="0.45">
      <c r="A350" s="7">
        <v>33378</v>
      </c>
      <c r="B350">
        <v>17.100000000000001</v>
      </c>
      <c r="C350">
        <v>17.100000000000001</v>
      </c>
      <c r="D350">
        <v>17.100000000000001</v>
      </c>
      <c r="E350">
        <v>17.100000000000001</v>
      </c>
    </row>
    <row r="351" spans="1:5" x14ac:dyDescent="0.45">
      <c r="A351" s="7">
        <v>33379</v>
      </c>
      <c r="B351">
        <v>16.07</v>
      </c>
      <c r="C351">
        <v>16.07</v>
      </c>
      <c r="D351">
        <v>16.07</v>
      </c>
      <c r="E351">
        <v>16.07</v>
      </c>
    </row>
    <row r="352" spans="1:5" x14ac:dyDescent="0.45">
      <c r="A352" s="7">
        <v>33380</v>
      </c>
      <c r="B352">
        <v>16.16</v>
      </c>
      <c r="C352">
        <v>16.16</v>
      </c>
      <c r="D352">
        <v>16.16</v>
      </c>
      <c r="E352">
        <v>16.16</v>
      </c>
    </row>
    <row r="353" spans="1:5" x14ac:dyDescent="0.45">
      <c r="A353" s="7">
        <v>33381</v>
      </c>
      <c r="B353">
        <v>16.11</v>
      </c>
      <c r="C353">
        <v>16.11</v>
      </c>
      <c r="D353">
        <v>16.11</v>
      </c>
      <c r="E353">
        <v>16.11</v>
      </c>
    </row>
    <row r="354" spans="1:5" x14ac:dyDescent="0.45">
      <c r="A354" s="7">
        <v>33382</v>
      </c>
      <c r="B354">
        <v>15.23</v>
      </c>
      <c r="C354">
        <v>15.23</v>
      </c>
      <c r="D354">
        <v>15.23</v>
      </c>
      <c r="E354">
        <v>15.23</v>
      </c>
    </row>
    <row r="355" spans="1:5" x14ac:dyDescent="0.45">
      <c r="A355" s="7">
        <v>33386</v>
      </c>
      <c r="B355">
        <v>15.67</v>
      </c>
      <c r="C355">
        <v>15.67</v>
      </c>
      <c r="D355">
        <v>15.67</v>
      </c>
      <c r="E355">
        <v>15.67</v>
      </c>
    </row>
    <row r="356" spans="1:5" x14ac:dyDescent="0.45">
      <c r="A356" s="7">
        <v>33387</v>
      </c>
      <c r="B356">
        <v>15.9</v>
      </c>
      <c r="C356">
        <v>15.9</v>
      </c>
      <c r="D356">
        <v>15.9</v>
      </c>
      <c r="E356">
        <v>15.9</v>
      </c>
    </row>
    <row r="357" spans="1:5" x14ac:dyDescent="0.45">
      <c r="A357" s="7">
        <v>33388</v>
      </c>
      <c r="B357">
        <v>16.02</v>
      </c>
      <c r="C357">
        <v>16.02</v>
      </c>
      <c r="D357">
        <v>16.02</v>
      </c>
      <c r="E357">
        <v>16.02</v>
      </c>
    </row>
    <row r="358" spans="1:5" x14ac:dyDescent="0.45">
      <c r="A358" s="7">
        <v>33389</v>
      </c>
      <c r="B358">
        <v>15.93</v>
      </c>
      <c r="C358">
        <v>15.93</v>
      </c>
      <c r="D358">
        <v>15.93</v>
      </c>
      <c r="E358">
        <v>15.93</v>
      </c>
    </row>
    <row r="359" spans="1:5" x14ac:dyDescent="0.45">
      <c r="A359" s="7">
        <v>33392</v>
      </c>
      <c r="B359">
        <v>16.87</v>
      </c>
      <c r="C359">
        <v>16.87</v>
      </c>
      <c r="D359">
        <v>16.87</v>
      </c>
      <c r="E359">
        <v>16.87</v>
      </c>
    </row>
    <row r="360" spans="1:5" x14ac:dyDescent="0.45">
      <c r="A360" s="7">
        <v>33393</v>
      </c>
      <c r="B360">
        <v>16.170000000000002</v>
      </c>
      <c r="C360">
        <v>16.170000000000002</v>
      </c>
      <c r="D360">
        <v>16.170000000000002</v>
      </c>
      <c r="E360">
        <v>16.170000000000002</v>
      </c>
    </row>
    <row r="361" spans="1:5" x14ac:dyDescent="0.45">
      <c r="A361" s="7">
        <v>33394</v>
      </c>
      <c r="B361">
        <v>16.399999999999999</v>
      </c>
      <c r="C361">
        <v>16.399999999999999</v>
      </c>
      <c r="D361">
        <v>16.399999999999999</v>
      </c>
      <c r="E361">
        <v>16.399999999999999</v>
      </c>
    </row>
    <row r="362" spans="1:5" x14ac:dyDescent="0.45">
      <c r="A362" s="7">
        <v>33395</v>
      </c>
      <c r="B362">
        <v>16.93</v>
      </c>
      <c r="C362">
        <v>16.93</v>
      </c>
      <c r="D362">
        <v>16.93</v>
      </c>
      <c r="E362">
        <v>16.93</v>
      </c>
    </row>
    <row r="363" spans="1:5" x14ac:dyDescent="0.45">
      <c r="A363" s="7">
        <v>33396</v>
      </c>
      <c r="B363">
        <v>16.98</v>
      </c>
      <c r="C363">
        <v>16.98</v>
      </c>
      <c r="D363">
        <v>16.98</v>
      </c>
      <c r="E363">
        <v>16.98</v>
      </c>
    </row>
    <row r="364" spans="1:5" x14ac:dyDescent="0.45">
      <c r="A364" s="7">
        <v>33399</v>
      </c>
      <c r="B364">
        <v>17.47</v>
      </c>
      <c r="C364">
        <v>17.47</v>
      </c>
      <c r="D364">
        <v>17.47</v>
      </c>
      <c r="E364">
        <v>17.47</v>
      </c>
    </row>
    <row r="365" spans="1:5" x14ac:dyDescent="0.45">
      <c r="A365" s="7">
        <v>33400</v>
      </c>
      <c r="B365">
        <v>17.32</v>
      </c>
      <c r="C365">
        <v>17.32</v>
      </c>
      <c r="D365">
        <v>17.32</v>
      </c>
      <c r="E365">
        <v>17.32</v>
      </c>
    </row>
    <row r="366" spans="1:5" x14ac:dyDescent="0.45">
      <c r="A366" s="7">
        <v>33401</v>
      </c>
      <c r="B366">
        <v>17.72</v>
      </c>
      <c r="C366">
        <v>17.72</v>
      </c>
      <c r="D366">
        <v>17.72</v>
      </c>
      <c r="E366">
        <v>17.72</v>
      </c>
    </row>
    <row r="367" spans="1:5" x14ac:dyDescent="0.45">
      <c r="A367" s="7">
        <v>33402</v>
      </c>
      <c r="B367">
        <v>16.989999999999998</v>
      </c>
      <c r="C367">
        <v>16.989999999999998</v>
      </c>
      <c r="D367">
        <v>16.989999999999998</v>
      </c>
      <c r="E367">
        <v>16.989999999999998</v>
      </c>
    </row>
    <row r="368" spans="1:5" x14ac:dyDescent="0.45">
      <c r="A368" s="7">
        <v>33403</v>
      </c>
      <c r="B368">
        <v>15.98</v>
      </c>
      <c r="C368">
        <v>15.98</v>
      </c>
      <c r="D368">
        <v>15.98</v>
      </c>
      <c r="E368">
        <v>15.98</v>
      </c>
    </row>
    <row r="369" spans="1:5" x14ac:dyDescent="0.45">
      <c r="A369" s="7">
        <v>33406</v>
      </c>
      <c r="B369">
        <v>15.5</v>
      </c>
      <c r="C369">
        <v>15.5</v>
      </c>
      <c r="D369">
        <v>15.5</v>
      </c>
      <c r="E369">
        <v>15.5</v>
      </c>
    </row>
    <row r="370" spans="1:5" x14ac:dyDescent="0.45">
      <c r="A370" s="7">
        <v>33407</v>
      </c>
      <c r="B370">
        <v>16.14</v>
      </c>
      <c r="C370">
        <v>16.14</v>
      </c>
      <c r="D370">
        <v>16.14</v>
      </c>
      <c r="E370">
        <v>16.14</v>
      </c>
    </row>
    <row r="371" spans="1:5" x14ac:dyDescent="0.45">
      <c r="A371" s="7">
        <v>33408</v>
      </c>
      <c r="B371">
        <v>17.440000000000001</v>
      </c>
      <c r="C371">
        <v>17.440000000000001</v>
      </c>
      <c r="D371">
        <v>17.440000000000001</v>
      </c>
      <c r="E371">
        <v>17.440000000000001</v>
      </c>
    </row>
    <row r="372" spans="1:5" x14ac:dyDescent="0.45">
      <c r="A372" s="7">
        <v>33409</v>
      </c>
      <c r="B372">
        <v>16.75</v>
      </c>
      <c r="C372">
        <v>16.75</v>
      </c>
      <c r="D372">
        <v>16.75</v>
      </c>
      <c r="E372">
        <v>16.75</v>
      </c>
    </row>
    <row r="373" spans="1:5" x14ac:dyDescent="0.45">
      <c r="A373" s="7">
        <v>33410</v>
      </c>
      <c r="B373">
        <v>16.510000000000002</v>
      </c>
      <c r="C373">
        <v>16.510000000000002</v>
      </c>
      <c r="D373">
        <v>16.510000000000002</v>
      </c>
      <c r="E373">
        <v>16.510000000000002</v>
      </c>
    </row>
    <row r="374" spans="1:5" x14ac:dyDescent="0.45">
      <c r="A374" s="7">
        <v>33413</v>
      </c>
      <c r="B374">
        <v>18.28</v>
      </c>
      <c r="C374">
        <v>18.28</v>
      </c>
      <c r="D374">
        <v>18.28</v>
      </c>
      <c r="E374">
        <v>18.28</v>
      </c>
    </row>
    <row r="375" spans="1:5" x14ac:dyDescent="0.45">
      <c r="A375" s="7">
        <v>33414</v>
      </c>
      <c r="B375">
        <v>17.850000000000001</v>
      </c>
      <c r="C375">
        <v>17.850000000000001</v>
      </c>
      <c r="D375">
        <v>17.850000000000001</v>
      </c>
      <c r="E375">
        <v>17.850000000000001</v>
      </c>
    </row>
    <row r="376" spans="1:5" x14ac:dyDescent="0.45">
      <c r="A376" s="7">
        <v>33415</v>
      </c>
      <c r="B376">
        <v>17.98</v>
      </c>
      <c r="C376">
        <v>17.98</v>
      </c>
      <c r="D376">
        <v>17.98</v>
      </c>
      <c r="E376">
        <v>17.98</v>
      </c>
    </row>
    <row r="377" spans="1:5" x14ac:dyDescent="0.45">
      <c r="A377" s="7">
        <v>33416</v>
      </c>
      <c r="B377">
        <v>17.87</v>
      </c>
      <c r="C377">
        <v>17.87</v>
      </c>
      <c r="D377">
        <v>17.87</v>
      </c>
      <c r="E377">
        <v>17.87</v>
      </c>
    </row>
    <row r="378" spans="1:5" x14ac:dyDescent="0.45">
      <c r="A378" s="7">
        <v>33417</v>
      </c>
      <c r="B378">
        <v>19.55</v>
      </c>
      <c r="C378">
        <v>19.55</v>
      </c>
      <c r="D378">
        <v>19.55</v>
      </c>
      <c r="E378">
        <v>19.55</v>
      </c>
    </row>
    <row r="379" spans="1:5" x14ac:dyDescent="0.45">
      <c r="A379" s="7">
        <v>33420</v>
      </c>
      <c r="B379">
        <v>18.64</v>
      </c>
      <c r="C379">
        <v>18.64</v>
      </c>
      <c r="D379">
        <v>18.64</v>
      </c>
      <c r="E379">
        <v>18.64</v>
      </c>
    </row>
    <row r="380" spans="1:5" x14ac:dyDescent="0.45">
      <c r="A380" s="7">
        <v>33421</v>
      </c>
      <c r="B380">
        <v>17.63</v>
      </c>
      <c r="C380">
        <v>17.63</v>
      </c>
      <c r="D380">
        <v>17.63</v>
      </c>
      <c r="E380">
        <v>17.63</v>
      </c>
    </row>
    <row r="381" spans="1:5" x14ac:dyDescent="0.45">
      <c r="A381" s="7">
        <v>33422</v>
      </c>
      <c r="B381">
        <v>19.47</v>
      </c>
      <c r="C381">
        <v>19.47</v>
      </c>
      <c r="D381">
        <v>19.47</v>
      </c>
      <c r="E381">
        <v>19.47</v>
      </c>
    </row>
    <row r="382" spans="1:5" x14ac:dyDescent="0.45">
      <c r="A382" s="7">
        <v>33424</v>
      </c>
      <c r="B382">
        <v>18.350000000000001</v>
      </c>
      <c r="C382">
        <v>18.350000000000001</v>
      </c>
      <c r="D382">
        <v>18.350000000000001</v>
      </c>
      <c r="E382">
        <v>18.350000000000001</v>
      </c>
    </row>
    <row r="383" spans="1:5" x14ac:dyDescent="0.45">
      <c r="A383" s="7">
        <v>33427</v>
      </c>
      <c r="B383">
        <v>20.29</v>
      </c>
      <c r="C383">
        <v>20.29</v>
      </c>
      <c r="D383">
        <v>20.29</v>
      </c>
      <c r="E383">
        <v>20.29</v>
      </c>
    </row>
    <row r="384" spans="1:5" x14ac:dyDescent="0.45">
      <c r="A384" s="7">
        <v>33428</v>
      </c>
      <c r="B384">
        <v>19.760000000000002</v>
      </c>
      <c r="C384">
        <v>19.760000000000002</v>
      </c>
      <c r="D384">
        <v>19.760000000000002</v>
      </c>
      <c r="E384">
        <v>19.760000000000002</v>
      </c>
    </row>
    <row r="385" spans="1:5" x14ac:dyDescent="0.45">
      <c r="A385" s="7">
        <v>33429</v>
      </c>
      <c r="B385">
        <v>19.190000000000001</v>
      </c>
      <c r="C385">
        <v>19.190000000000001</v>
      </c>
      <c r="D385">
        <v>19.190000000000001</v>
      </c>
      <c r="E385">
        <v>19.190000000000001</v>
      </c>
    </row>
    <row r="386" spans="1:5" x14ac:dyDescent="0.45">
      <c r="A386" s="7">
        <v>33430</v>
      </c>
      <c r="B386">
        <v>17.39</v>
      </c>
      <c r="C386">
        <v>17.39</v>
      </c>
      <c r="D386">
        <v>17.39</v>
      </c>
      <c r="E386">
        <v>17.39</v>
      </c>
    </row>
    <row r="387" spans="1:5" x14ac:dyDescent="0.45">
      <c r="A387" s="7">
        <v>33431</v>
      </c>
      <c r="B387">
        <v>18.29</v>
      </c>
      <c r="C387">
        <v>18.29</v>
      </c>
      <c r="D387">
        <v>18.29</v>
      </c>
      <c r="E387">
        <v>18.29</v>
      </c>
    </row>
    <row r="388" spans="1:5" x14ac:dyDescent="0.45">
      <c r="A388" s="7">
        <v>33434</v>
      </c>
      <c r="B388">
        <v>17.78</v>
      </c>
      <c r="C388">
        <v>17.78</v>
      </c>
      <c r="D388">
        <v>17.78</v>
      </c>
      <c r="E388">
        <v>17.78</v>
      </c>
    </row>
    <row r="389" spans="1:5" x14ac:dyDescent="0.45">
      <c r="A389" s="7">
        <v>33435</v>
      </c>
      <c r="B389">
        <v>17.489999999999998</v>
      </c>
      <c r="C389">
        <v>17.489999999999998</v>
      </c>
      <c r="D389">
        <v>17.489999999999998</v>
      </c>
      <c r="E389">
        <v>17.489999999999998</v>
      </c>
    </row>
    <row r="390" spans="1:5" x14ac:dyDescent="0.45">
      <c r="A390" s="7">
        <v>33436</v>
      </c>
      <c r="B390">
        <v>17.52</v>
      </c>
      <c r="C390">
        <v>17.52</v>
      </c>
      <c r="D390">
        <v>17.52</v>
      </c>
      <c r="E390">
        <v>17.52</v>
      </c>
    </row>
    <row r="391" spans="1:5" x14ac:dyDescent="0.45">
      <c r="A391" s="7">
        <v>33437</v>
      </c>
      <c r="B391">
        <v>15.77</v>
      </c>
      <c r="C391">
        <v>15.77</v>
      </c>
      <c r="D391">
        <v>15.77</v>
      </c>
      <c r="E391">
        <v>15.77</v>
      </c>
    </row>
    <row r="392" spans="1:5" x14ac:dyDescent="0.45">
      <c r="A392" s="7">
        <v>33438</v>
      </c>
      <c r="B392">
        <v>15.5</v>
      </c>
      <c r="C392">
        <v>15.5</v>
      </c>
      <c r="D392">
        <v>15.5</v>
      </c>
      <c r="E392">
        <v>15.5</v>
      </c>
    </row>
    <row r="393" spans="1:5" x14ac:dyDescent="0.45">
      <c r="A393" s="7">
        <v>33441</v>
      </c>
      <c r="B393">
        <v>16.899999999999999</v>
      </c>
      <c r="C393">
        <v>16.899999999999999</v>
      </c>
      <c r="D393">
        <v>16.899999999999999</v>
      </c>
      <c r="E393">
        <v>16.899999999999999</v>
      </c>
    </row>
    <row r="394" spans="1:5" x14ac:dyDescent="0.45">
      <c r="A394" s="7">
        <v>33442</v>
      </c>
      <c r="B394">
        <v>16.579999999999998</v>
      </c>
      <c r="C394">
        <v>16.579999999999998</v>
      </c>
      <c r="D394">
        <v>16.579999999999998</v>
      </c>
      <c r="E394">
        <v>16.579999999999998</v>
      </c>
    </row>
    <row r="395" spans="1:5" x14ac:dyDescent="0.45">
      <c r="A395" s="7">
        <v>33443</v>
      </c>
      <c r="B395">
        <v>16.41</v>
      </c>
      <c r="C395">
        <v>16.41</v>
      </c>
      <c r="D395">
        <v>16.41</v>
      </c>
      <c r="E395">
        <v>16.41</v>
      </c>
    </row>
    <row r="396" spans="1:5" x14ac:dyDescent="0.45">
      <c r="A396" s="7">
        <v>33444</v>
      </c>
      <c r="B396">
        <v>15.74</v>
      </c>
      <c r="C396">
        <v>15.74</v>
      </c>
      <c r="D396">
        <v>15.74</v>
      </c>
      <c r="E396">
        <v>15.74</v>
      </c>
    </row>
    <row r="397" spans="1:5" x14ac:dyDescent="0.45">
      <c r="A397" s="7">
        <v>33445</v>
      </c>
      <c r="B397">
        <v>15.45</v>
      </c>
      <c r="C397">
        <v>15.45</v>
      </c>
      <c r="D397">
        <v>15.45</v>
      </c>
      <c r="E397">
        <v>15.45</v>
      </c>
    </row>
    <row r="398" spans="1:5" x14ac:dyDescent="0.45">
      <c r="A398" s="7">
        <v>33448</v>
      </c>
      <c r="B398">
        <v>15.67</v>
      </c>
      <c r="C398">
        <v>15.67</v>
      </c>
      <c r="D398">
        <v>15.67</v>
      </c>
      <c r="E398">
        <v>15.67</v>
      </c>
    </row>
    <row r="399" spans="1:5" x14ac:dyDescent="0.45">
      <c r="A399" s="7">
        <v>33449</v>
      </c>
      <c r="B399">
        <v>15.47</v>
      </c>
      <c r="C399">
        <v>15.47</v>
      </c>
      <c r="D399">
        <v>15.47</v>
      </c>
      <c r="E399">
        <v>15.47</v>
      </c>
    </row>
    <row r="400" spans="1:5" x14ac:dyDescent="0.45">
      <c r="A400" s="7">
        <v>33450</v>
      </c>
      <c r="B400">
        <v>15.18</v>
      </c>
      <c r="C400">
        <v>15.18</v>
      </c>
      <c r="D400">
        <v>15.18</v>
      </c>
      <c r="E400">
        <v>15.18</v>
      </c>
    </row>
    <row r="401" spans="1:5" x14ac:dyDescent="0.45">
      <c r="A401" s="7">
        <v>33451</v>
      </c>
      <c r="B401">
        <v>15.47</v>
      </c>
      <c r="C401">
        <v>15.47</v>
      </c>
      <c r="D401">
        <v>15.47</v>
      </c>
      <c r="E401">
        <v>15.47</v>
      </c>
    </row>
    <row r="402" spans="1:5" x14ac:dyDescent="0.45">
      <c r="A402" s="7">
        <v>33452</v>
      </c>
      <c r="B402">
        <v>15.26</v>
      </c>
      <c r="C402">
        <v>15.26</v>
      </c>
      <c r="D402">
        <v>15.26</v>
      </c>
      <c r="E402">
        <v>15.26</v>
      </c>
    </row>
    <row r="403" spans="1:5" x14ac:dyDescent="0.45">
      <c r="A403" s="7">
        <v>33455</v>
      </c>
      <c r="B403">
        <v>15.92</v>
      </c>
      <c r="C403">
        <v>15.92</v>
      </c>
      <c r="D403">
        <v>15.92</v>
      </c>
      <c r="E403">
        <v>15.92</v>
      </c>
    </row>
    <row r="404" spans="1:5" x14ac:dyDescent="0.45">
      <c r="A404" s="7">
        <v>33456</v>
      </c>
      <c r="B404">
        <v>15.54</v>
      </c>
      <c r="C404">
        <v>15.54</v>
      </c>
      <c r="D404">
        <v>15.54</v>
      </c>
      <c r="E404">
        <v>15.54</v>
      </c>
    </row>
    <row r="405" spans="1:5" x14ac:dyDescent="0.45">
      <c r="A405" s="7">
        <v>33457</v>
      </c>
      <c r="B405">
        <v>15.56</v>
      </c>
      <c r="C405">
        <v>15.56</v>
      </c>
      <c r="D405">
        <v>15.56</v>
      </c>
      <c r="E405">
        <v>15.56</v>
      </c>
    </row>
    <row r="406" spans="1:5" x14ac:dyDescent="0.45">
      <c r="A406" s="7">
        <v>33458</v>
      </c>
      <c r="B406">
        <v>15.98</v>
      </c>
      <c r="C406">
        <v>15.98</v>
      </c>
      <c r="D406">
        <v>15.98</v>
      </c>
      <c r="E406">
        <v>15.98</v>
      </c>
    </row>
    <row r="407" spans="1:5" x14ac:dyDescent="0.45">
      <c r="A407" s="7">
        <v>33459</v>
      </c>
      <c r="B407">
        <v>15.45</v>
      </c>
      <c r="C407">
        <v>15.45</v>
      </c>
      <c r="D407">
        <v>15.45</v>
      </c>
      <c r="E407">
        <v>15.45</v>
      </c>
    </row>
    <row r="408" spans="1:5" x14ac:dyDescent="0.45">
      <c r="A408" s="7">
        <v>33462</v>
      </c>
      <c r="B408">
        <v>15.26</v>
      </c>
      <c r="C408">
        <v>15.26</v>
      </c>
      <c r="D408">
        <v>15.26</v>
      </c>
      <c r="E408">
        <v>15.26</v>
      </c>
    </row>
    <row r="409" spans="1:5" x14ac:dyDescent="0.45">
      <c r="A409" s="7">
        <v>33463</v>
      </c>
      <c r="B409">
        <v>14.73</v>
      </c>
      <c r="C409">
        <v>14.73</v>
      </c>
      <c r="D409">
        <v>14.73</v>
      </c>
      <c r="E409">
        <v>14.73</v>
      </c>
    </row>
    <row r="410" spans="1:5" x14ac:dyDescent="0.45">
      <c r="A410" s="7">
        <v>33464</v>
      </c>
      <c r="B410">
        <v>15.09</v>
      </c>
      <c r="C410">
        <v>15.09</v>
      </c>
      <c r="D410">
        <v>15.09</v>
      </c>
      <c r="E410">
        <v>15.09</v>
      </c>
    </row>
    <row r="411" spans="1:5" x14ac:dyDescent="0.45">
      <c r="A411" s="7">
        <v>33465</v>
      </c>
      <c r="B411">
        <v>15.19</v>
      </c>
      <c r="C411">
        <v>15.19</v>
      </c>
      <c r="D411">
        <v>15.19</v>
      </c>
      <c r="E411">
        <v>15.19</v>
      </c>
    </row>
    <row r="412" spans="1:5" x14ac:dyDescent="0.45">
      <c r="A412" s="7">
        <v>33466</v>
      </c>
      <c r="B412">
        <v>16.010000000000002</v>
      </c>
      <c r="C412">
        <v>16.010000000000002</v>
      </c>
      <c r="D412">
        <v>16.010000000000002</v>
      </c>
      <c r="E412">
        <v>16.010000000000002</v>
      </c>
    </row>
    <row r="413" spans="1:5" x14ac:dyDescent="0.45">
      <c r="A413" s="7">
        <v>33469</v>
      </c>
      <c r="B413">
        <v>21.19</v>
      </c>
      <c r="C413">
        <v>21.19</v>
      </c>
      <c r="D413">
        <v>21.19</v>
      </c>
      <c r="E413">
        <v>21.19</v>
      </c>
    </row>
    <row r="414" spans="1:5" x14ac:dyDescent="0.45">
      <c r="A414" s="7">
        <v>33470</v>
      </c>
      <c r="B414">
        <v>18.86</v>
      </c>
      <c r="C414">
        <v>18.86</v>
      </c>
      <c r="D414">
        <v>18.86</v>
      </c>
      <c r="E414">
        <v>18.86</v>
      </c>
    </row>
    <row r="415" spans="1:5" x14ac:dyDescent="0.45">
      <c r="A415" s="7">
        <v>33471</v>
      </c>
      <c r="B415">
        <v>15.62</v>
      </c>
      <c r="C415">
        <v>15.62</v>
      </c>
      <c r="D415">
        <v>15.62</v>
      </c>
      <c r="E415">
        <v>15.62</v>
      </c>
    </row>
    <row r="416" spans="1:5" x14ac:dyDescent="0.45">
      <c r="A416" s="7">
        <v>33472</v>
      </c>
      <c r="B416">
        <v>14.59</v>
      </c>
      <c r="C416">
        <v>14.59</v>
      </c>
      <c r="D416">
        <v>14.59</v>
      </c>
      <c r="E416">
        <v>14.59</v>
      </c>
    </row>
    <row r="417" spans="1:5" x14ac:dyDescent="0.45">
      <c r="A417" s="7">
        <v>33473</v>
      </c>
      <c r="B417">
        <v>14.41</v>
      </c>
      <c r="C417">
        <v>14.41</v>
      </c>
      <c r="D417">
        <v>14.41</v>
      </c>
      <c r="E417">
        <v>14.41</v>
      </c>
    </row>
    <row r="418" spans="1:5" x14ac:dyDescent="0.45">
      <c r="A418" s="7">
        <v>33476</v>
      </c>
      <c r="B418">
        <v>14.81</v>
      </c>
      <c r="C418">
        <v>14.81</v>
      </c>
      <c r="D418">
        <v>14.81</v>
      </c>
      <c r="E418">
        <v>14.81</v>
      </c>
    </row>
    <row r="419" spans="1:5" x14ac:dyDescent="0.45">
      <c r="A419" s="7">
        <v>33477</v>
      </c>
      <c r="B419">
        <v>15.46</v>
      </c>
      <c r="C419">
        <v>15.46</v>
      </c>
      <c r="D419">
        <v>15.46</v>
      </c>
      <c r="E419">
        <v>15.46</v>
      </c>
    </row>
    <row r="420" spans="1:5" x14ac:dyDescent="0.45">
      <c r="A420" s="7">
        <v>33478</v>
      </c>
      <c r="B420">
        <v>15.31</v>
      </c>
      <c r="C420">
        <v>15.31</v>
      </c>
      <c r="D420">
        <v>15.31</v>
      </c>
      <c r="E420">
        <v>15.31</v>
      </c>
    </row>
    <row r="421" spans="1:5" x14ac:dyDescent="0.45">
      <c r="A421" s="7">
        <v>33479</v>
      </c>
      <c r="B421">
        <v>14.82</v>
      </c>
      <c r="C421">
        <v>14.82</v>
      </c>
      <c r="D421">
        <v>14.82</v>
      </c>
      <c r="E421">
        <v>14.82</v>
      </c>
    </row>
    <row r="422" spans="1:5" x14ac:dyDescent="0.45">
      <c r="A422" s="7">
        <v>33480</v>
      </c>
      <c r="B422">
        <v>14.46</v>
      </c>
      <c r="C422">
        <v>14.46</v>
      </c>
      <c r="D422">
        <v>14.46</v>
      </c>
      <c r="E422">
        <v>14.46</v>
      </c>
    </row>
    <row r="423" spans="1:5" x14ac:dyDescent="0.45">
      <c r="A423" s="7">
        <v>33484</v>
      </c>
      <c r="B423">
        <v>16.57</v>
      </c>
      <c r="C423">
        <v>16.57</v>
      </c>
      <c r="D423">
        <v>16.57</v>
      </c>
      <c r="E423">
        <v>16.57</v>
      </c>
    </row>
    <row r="424" spans="1:5" x14ac:dyDescent="0.45">
      <c r="A424" s="7">
        <v>33485</v>
      </c>
      <c r="B424">
        <v>17.18</v>
      </c>
      <c r="C424">
        <v>17.18</v>
      </c>
      <c r="D424">
        <v>17.18</v>
      </c>
      <c r="E424">
        <v>17.18</v>
      </c>
    </row>
    <row r="425" spans="1:5" x14ac:dyDescent="0.45">
      <c r="A425" s="7">
        <v>33486</v>
      </c>
      <c r="B425">
        <v>17.309999999999999</v>
      </c>
      <c r="C425">
        <v>17.309999999999999</v>
      </c>
      <c r="D425">
        <v>17.309999999999999</v>
      </c>
      <c r="E425">
        <v>17.309999999999999</v>
      </c>
    </row>
    <row r="426" spans="1:5" x14ac:dyDescent="0.45">
      <c r="A426" s="7">
        <v>33487</v>
      </c>
      <c r="B426">
        <v>16.760000000000002</v>
      </c>
      <c r="C426">
        <v>16.760000000000002</v>
      </c>
      <c r="D426">
        <v>16.760000000000002</v>
      </c>
      <c r="E426">
        <v>16.760000000000002</v>
      </c>
    </row>
    <row r="427" spans="1:5" x14ac:dyDescent="0.45">
      <c r="A427" s="7">
        <v>33490</v>
      </c>
      <c r="B427">
        <v>17.73</v>
      </c>
      <c r="C427">
        <v>17.73</v>
      </c>
      <c r="D427">
        <v>17.73</v>
      </c>
      <c r="E427">
        <v>17.73</v>
      </c>
    </row>
    <row r="428" spans="1:5" x14ac:dyDescent="0.45">
      <c r="A428" s="7">
        <v>33491</v>
      </c>
      <c r="B428">
        <v>18.22</v>
      </c>
      <c r="C428">
        <v>18.22</v>
      </c>
      <c r="D428">
        <v>18.22</v>
      </c>
      <c r="E428">
        <v>18.22</v>
      </c>
    </row>
    <row r="429" spans="1:5" x14ac:dyDescent="0.45">
      <c r="A429" s="7">
        <v>33492</v>
      </c>
      <c r="B429">
        <v>17.96</v>
      </c>
      <c r="C429">
        <v>17.96</v>
      </c>
      <c r="D429">
        <v>17.96</v>
      </c>
      <c r="E429">
        <v>17.96</v>
      </c>
    </row>
    <row r="430" spans="1:5" x14ac:dyDescent="0.45">
      <c r="A430" s="7">
        <v>33493</v>
      </c>
      <c r="B430">
        <v>16.21</v>
      </c>
      <c r="C430">
        <v>16.21</v>
      </c>
      <c r="D430">
        <v>16.21</v>
      </c>
      <c r="E430">
        <v>16.21</v>
      </c>
    </row>
    <row r="431" spans="1:5" x14ac:dyDescent="0.45">
      <c r="A431" s="7">
        <v>33494</v>
      </c>
      <c r="B431">
        <v>17.88</v>
      </c>
      <c r="C431">
        <v>17.88</v>
      </c>
      <c r="D431">
        <v>17.88</v>
      </c>
      <c r="E431">
        <v>17.88</v>
      </c>
    </row>
    <row r="432" spans="1:5" x14ac:dyDescent="0.45">
      <c r="A432" s="7">
        <v>33497</v>
      </c>
      <c r="B432">
        <v>17.82</v>
      </c>
      <c r="C432">
        <v>17.82</v>
      </c>
      <c r="D432">
        <v>17.82</v>
      </c>
      <c r="E432">
        <v>17.82</v>
      </c>
    </row>
    <row r="433" spans="1:5" x14ac:dyDescent="0.45">
      <c r="A433" s="7">
        <v>33498</v>
      </c>
      <c r="B433">
        <v>17.68</v>
      </c>
      <c r="C433">
        <v>17.68</v>
      </c>
      <c r="D433">
        <v>17.68</v>
      </c>
      <c r="E433">
        <v>17.68</v>
      </c>
    </row>
    <row r="434" spans="1:5" x14ac:dyDescent="0.45">
      <c r="A434" s="7">
        <v>33499</v>
      </c>
      <c r="B434">
        <v>17.559999999999999</v>
      </c>
      <c r="C434">
        <v>17.559999999999999</v>
      </c>
      <c r="D434">
        <v>17.559999999999999</v>
      </c>
      <c r="E434">
        <v>17.559999999999999</v>
      </c>
    </row>
    <row r="435" spans="1:5" x14ac:dyDescent="0.45">
      <c r="A435" s="7">
        <v>33500</v>
      </c>
      <c r="B435">
        <v>17.559999999999999</v>
      </c>
      <c r="C435">
        <v>17.559999999999999</v>
      </c>
      <c r="D435">
        <v>17.559999999999999</v>
      </c>
      <c r="E435">
        <v>17.559999999999999</v>
      </c>
    </row>
    <row r="436" spans="1:5" x14ac:dyDescent="0.45">
      <c r="A436" s="7">
        <v>33501</v>
      </c>
      <c r="B436">
        <v>17.079999999999998</v>
      </c>
      <c r="C436">
        <v>17.079999999999998</v>
      </c>
      <c r="D436">
        <v>17.079999999999998</v>
      </c>
      <c r="E436">
        <v>17.079999999999998</v>
      </c>
    </row>
    <row r="437" spans="1:5" x14ac:dyDescent="0.45">
      <c r="A437" s="7">
        <v>33504</v>
      </c>
      <c r="B437">
        <v>16.38</v>
      </c>
      <c r="C437">
        <v>16.38</v>
      </c>
      <c r="D437">
        <v>16.38</v>
      </c>
      <c r="E437">
        <v>16.38</v>
      </c>
    </row>
    <row r="438" spans="1:5" x14ac:dyDescent="0.45">
      <c r="A438" s="7">
        <v>33505</v>
      </c>
      <c r="B438">
        <v>16.04</v>
      </c>
      <c r="C438">
        <v>16.04</v>
      </c>
      <c r="D438">
        <v>16.04</v>
      </c>
      <c r="E438">
        <v>16.04</v>
      </c>
    </row>
    <row r="439" spans="1:5" x14ac:dyDescent="0.45">
      <c r="A439" s="7">
        <v>33506</v>
      </c>
      <c r="B439">
        <v>15.68</v>
      </c>
      <c r="C439">
        <v>15.68</v>
      </c>
      <c r="D439">
        <v>15.68</v>
      </c>
      <c r="E439">
        <v>15.68</v>
      </c>
    </row>
    <row r="440" spans="1:5" x14ac:dyDescent="0.45">
      <c r="A440" s="7">
        <v>33507</v>
      </c>
      <c r="B440">
        <v>15.35</v>
      </c>
      <c r="C440">
        <v>15.35</v>
      </c>
      <c r="D440">
        <v>15.35</v>
      </c>
      <c r="E440">
        <v>15.35</v>
      </c>
    </row>
    <row r="441" spans="1:5" x14ac:dyDescent="0.45">
      <c r="A441" s="7">
        <v>33508</v>
      </c>
      <c r="B441">
        <v>16.309999999999999</v>
      </c>
      <c r="C441">
        <v>16.309999999999999</v>
      </c>
      <c r="D441">
        <v>16.309999999999999</v>
      </c>
      <c r="E441">
        <v>16.309999999999999</v>
      </c>
    </row>
    <row r="442" spans="1:5" x14ac:dyDescent="0.45">
      <c r="A442" s="7">
        <v>33511</v>
      </c>
      <c r="B442">
        <v>15.85</v>
      </c>
      <c r="C442">
        <v>15.85</v>
      </c>
      <c r="D442">
        <v>15.85</v>
      </c>
      <c r="E442">
        <v>15.85</v>
      </c>
    </row>
    <row r="443" spans="1:5" x14ac:dyDescent="0.45">
      <c r="A443" s="7">
        <v>33512</v>
      </c>
      <c r="B443">
        <v>14.81</v>
      </c>
      <c r="C443">
        <v>14.81</v>
      </c>
      <c r="D443">
        <v>14.81</v>
      </c>
      <c r="E443">
        <v>14.81</v>
      </c>
    </row>
    <row r="444" spans="1:5" x14ac:dyDescent="0.45">
      <c r="A444" s="7">
        <v>33513</v>
      </c>
      <c r="B444">
        <v>15.81</v>
      </c>
      <c r="C444">
        <v>15.81</v>
      </c>
      <c r="D444">
        <v>15.81</v>
      </c>
      <c r="E444">
        <v>15.81</v>
      </c>
    </row>
    <row r="445" spans="1:5" x14ac:dyDescent="0.45">
      <c r="A445" s="7">
        <v>33514</v>
      </c>
      <c r="B445">
        <v>17.04</v>
      </c>
      <c r="C445">
        <v>17.04</v>
      </c>
      <c r="D445">
        <v>17.04</v>
      </c>
      <c r="E445">
        <v>17.04</v>
      </c>
    </row>
    <row r="446" spans="1:5" x14ac:dyDescent="0.45">
      <c r="A446" s="7">
        <v>33515</v>
      </c>
      <c r="B446">
        <v>15.63</v>
      </c>
      <c r="C446">
        <v>15.63</v>
      </c>
      <c r="D446">
        <v>15.63</v>
      </c>
      <c r="E446">
        <v>15.63</v>
      </c>
    </row>
    <row r="447" spans="1:5" x14ac:dyDescent="0.45">
      <c r="A447" s="7">
        <v>33518</v>
      </c>
      <c r="B447">
        <v>18.579999999999998</v>
      </c>
      <c r="C447">
        <v>18.579999999999998</v>
      </c>
      <c r="D447">
        <v>18.579999999999998</v>
      </c>
      <c r="E447">
        <v>18.579999999999998</v>
      </c>
    </row>
    <row r="448" spans="1:5" x14ac:dyDescent="0.45">
      <c r="A448" s="7">
        <v>33519</v>
      </c>
      <c r="B448">
        <v>17.809999999999999</v>
      </c>
      <c r="C448">
        <v>17.809999999999999</v>
      </c>
      <c r="D448">
        <v>17.809999999999999</v>
      </c>
      <c r="E448">
        <v>17.809999999999999</v>
      </c>
    </row>
    <row r="449" spans="1:5" x14ac:dyDescent="0.45">
      <c r="A449" s="7">
        <v>33520</v>
      </c>
      <c r="B449">
        <v>18.54</v>
      </c>
      <c r="C449">
        <v>18.54</v>
      </c>
      <c r="D449">
        <v>18.54</v>
      </c>
      <c r="E449">
        <v>18.54</v>
      </c>
    </row>
    <row r="450" spans="1:5" x14ac:dyDescent="0.45">
      <c r="A450" s="7">
        <v>33521</v>
      </c>
      <c r="B450">
        <v>17.8</v>
      </c>
      <c r="C450">
        <v>17.8</v>
      </c>
      <c r="D450">
        <v>17.8</v>
      </c>
      <c r="E450">
        <v>17.8</v>
      </c>
    </row>
    <row r="451" spans="1:5" x14ac:dyDescent="0.45">
      <c r="A451" s="7">
        <v>33522</v>
      </c>
      <c r="B451">
        <v>17.600000000000001</v>
      </c>
      <c r="C451">
        <v>17.600000000000001</v>
      </c>
      <c r="D451">
        <v>17.600000000000001</v>
      </c>
      <c r="E451">
        <v>17.600000000000001</v>
      </c>
    </row>
    <row r="452" spans="1:5" x14ac:dyDescent="0.45">
      <c r="A452" s="7">
        <v>33525</v>
      </c>
      <c r="B452">
        <v>16.71</v>
      </c>
      <c r="C452">
        <v>16.71</v>
      </c>
      <c r="D452">
        <v>16.71</v>
      </c>
      <c r="E452">
        <v>16.71</v>
      </c>
    </row>
    <row r="453" spans="1:5" x14ac:dyDescent="0.45">
      <c r="A453" s="7">
        <v>33526</v>
      </c>
      <c r="B453">
        <v>16.22</v>
      </c>
      <c r="C453">
        <v>16.22</v>
      </c>
      <c r="D453">
        <v>16.22</v>
      </c>
      <c r="E453">
        <v>16.22</v>
      </c>
    </row>
    <row r="454" spans="1:5" x14ac:dyDescent="0.45">
      <c r="A454" s="7">
        <v>33527</v>
      </c>
      <c r="B454">
        <v>14.85</v>
      </c>
      <c r="C454">
        <v>14.85</v>
      </c>
      <c r="D454">
        <v>14.85</v>
      </c>
      <c r="E454">
        <v>14.85</v>
      </c>
    </row>
    <row r="455" spans="1:5" x14ac:dyDescent="0.45">
      <c r="A455" s="7">
        <v>33528</v>
      </c>
      <c r="B455">
        <v>16.32</v>
      </c>
      <c r="C455">
        <v>16.32</v>
      </c>
      <c r="D455">
        <v>16.32</v>
      </c>
      <c r="E455">
        <v>16.32</v>
      </c>
    </row>
    <row r="456" spans="1:5" x14ac:dyDescent="0.45">
      <c r="A456" s="7">
        <v>33529</v>
      </c>
      <c r="B456">
        <v>15.87</v>
      </c>
      <c r="C456">
        <v>15.87</v>
      </c>
      <c r="D456">
        <v>15.87</v>
      </c>
      <c r="E456">
        <v>15.87</v>
      </c>
    </row>
    <row r="457" spans="1:5" x14ac:dyDescent="0.45">
      <c r="A457" s="7">
        <v>33532</v>
      </c>
      <c r="B457">
        <v>16.66</v>
      </c>
      <c r="C457">
        <v>16.66</v>
      </c>
      <c r="D457">
        <v>16.66</v>
      </c>
      <c r="E457">
        <v>16.66</v>
      </c>
    </row>
    <row r="458" spans="1:5" x14ac:dyDescent="0.45">
      <c r="A458" s="7">
        <v>33533</v>
      </c>
      <c r="B458">
        <v>16.55</v>
      </c>
      <c r="C458">
        <v>16.55</v>
      </c>
      <c r="D458">
        <v>16.55</v>
      </c>
      <c r="E458">
        <v>16.55</v>
      </c>
    </row>
    <row r="459" spans="1:5" x14ac:dyDescent="0.45">
      <c r="A459" s="7">
        <v>33534</v>
      </c>
      <c r="B459">
        <v>16.260000000000002</v>
      </c>
      <c r="C459">
        <v>16.260000000000002</v>
      </c>
      <c r="D459">
        <v>16.260000000000002</v>
      </c>
      <c r="E459">
        <v>16.260000000000002</v>
      </c>
    </row>
    <row r="460" spans="1:5" x14ac:dyDescent="0.45">
      <c r="A460" s="7">
        <v>33535</v>
      </c>
      <c r="B460">
        <v>15.62</v>
      </c>
      <c r="C460">
        <v>15.62</v>
      </c>
      <c r="D460">
        <v>15.62</v>
      </c>
      <c r="E460">
        <v>15.62</v>
      </c>
    </row>
    <row r="461" spans="1:5" x14ac:dyDescent="0.45">
      <c r="A461" s="7">
        <v>33536</v>
      </c>
      <c r="B461">
        <v>15.75</v>
      </c>
      <c r="C461">
        <v>15.75</v>
      </c>
      <c r="D461">
        <v>15.75</v>
      </c>
      <c r="E461">
        <v>15.75</v>
      </c>
    </row>
    <row r="462" spans="1:5" x14ac:dyDescent="0.45">
      <c r="A462" s="7">
        <v>33539</v>
      </c>
      <c r="B462">
        <v>15.45</v>
      </c>
      <c r="C462">
        <v>15.45</v>
      </c>
      <c r="D462">
        <v>15.45</v>
      </c>
      <c r="E462">
        <v>15.45</v>
      </c>
    </row>
    <row r="463" spans="1:5" x14ac:dyDescent="0.45">
      <c r="A463" s="7">
        <v>33540</v>
      </c>
      <c r="B463">
        <v>15.55</v>
      </c>
      <c r="C463">
        <v>15.55</v>
      </c>
      <c r="D463">
        <v>15.55</v>
      </c>
      <c r="E463">
        <v>15.55</v>
      </c>
    </row>
    <row r="464" spans="1:5" x14ac:dyDescent="0.45">
      <c r="A464" s="7">
        <v>33541</v>
      </c>
      <c r="B464">
        <v>15.46</v>
      </c>
      <c r="C464">
        <v>15.46</v>
      </c>
      <c r="D464">
        <v>15.46</v>
      </c>
      <c r="E464">
        <v>15.46</v>
      </c>
    </row>
    <row r="465" spans="1:5" x14ac:dyDescent="0.45">
      <c r="A465" s="7">
        <v>33542</v>
      </c>
      <c r="B465">
        <v>15.48</v>
      </c>
      <c r="C465">
        <v>15.48</v>
      </c>
      <c r="D465">
        <v>15.48</v>
      </c>
      <c r="E465">
        <v>15.48</v>
      </c>
    </row>
    <row r="466" spans="1:5" x14ac:dyDescent="0.45">
      <c r="A466" s="7">
        <v>33543</v>
      </c>
      <c r="B466">
        <v>15.6</v>
      </c>
      <c r="C466">
        <v>15.6</v>
      </c>
      <c r="D466">
        <v>15.6</v>
      </c>
      <c r="E466">
        <v>15.6</v>
      </c>
    </row>
    <row r="467" spans="1:5" x14ac:dyDescent="0.45">
      <c r="A467" s="7">
        <v>33546</v>
      </c>
      <c r="B467">
        <v>16.350000000000001</v>
      </c>
      <c r="C467">
        <v>16.350000000000001</v>
      </c>
      <c r="D467">
        <v>16.350000000000001</v>
      </c>
      <c r="E467">
        <v>16.350000000000001</v>
      </c>
    </row>
    <row r="468" spans="1:5" x14ac:dyDescent="0.45">
      <c r="A468" s="7">
        <v>33547</v>
      </c>
      <c r="B468">
        <v>16.48</v>
      </c>
      <c r="C468">
        <v>16.48</v>
      </c>
      <c r="D468">
        <v>16.48</v>
      </c>
      <c r="E468">
        <v>16.48</v>
      </c>
    </row>
    <row r="469" spans="1:5" x14ac:dyDescent="0.45">
      <c r="A469" s="7">
        <v>33548</v>
      </c>
      <c r="B469">
        <v>16.47</v>
      </c>
      <c r="C469">
        <v>16.47</v>
      </c>
      <c r="D469">
        <v>16.47</v>
      </c>
      <c r="E469">
        <v>16.47</v>
      </c>
    </row>
    <row r="470" spans="1:5" x14ac:dyDescent="0.45">
      <c r="A470" s="7">
        <v>33549</v>
      </c>
      <c r="B470">
        <v>15.97</v>
      </c>
      <c r="C470">
        <v>15.97</v>
      </c>
      <c r="D470">
        <v>15.97</v>
      </c>
      <c r="E470">
        <v>15.97</v>
      </c>
    </row>
    <row r="471" spans="1:5" x14ac:dyDescent="0.45">
      <c r="A471" s="7">
        <v>33550</v>
      </c>
      <c r="B471">
        <v>15.43</v>
      </c>
      <c r="C471">
        <v>15.43</v>
      </c>
      <c r="D471">
        <v>15.43</v>
      </c>
      <c r="E471">
        <v>15.43</v>
      </c>
    </row>
    <row r="472" spans="1:5" x14ac:dyDescent="0.45">
      <c r="A472" s="7">
        <v>33553</v>
      </c>
      <c r="B472">
        <v>14.89</v>
      </c>
      <c r="C472">
        <v>14.89</v>
      </c>
      <c r="D472">
        <v>14.89</v>
      </c>
      <c r="E472">
        <v>14.89</v>
      </c>
    </row>
    <row r="473" spans="1:5" x14ac:dyDescent="0.45">
      <c r="A473" s="7">
        <v>33554</v>
      </c>
      <c r="B473">
        <v>14.04</v>
      </c>
      <c r="C473">
        <v>14.04</v>
      </c>
      <c r="D473">
        <v>14.04</v>
      </c>
      <c r="E473">
        <v>14.04</v>
      </c>
    </row>
    <row r="474" spans="1:5" x14ac:dyDescent="0.45">
      <c r="A474" s="7">
        <v>33555</v>
      </c>
      <c r="B474">
        <v>13.95</v>
      </c>
      <c r="C474">
        <v>13.95</v>
      </c>
      <c r="D474">
        <v>13.95</v>
      </c>
      <c r="E474">
        <v>13.95</v>
      </c>
    </row>
    <row r="475" spans="1:5" x14ac:dyDescent="0.45">
      <c r="A475" s="7">
        <v>33556</v>
      </c>
      <c r="B475">
        <v>13.96</v>
      </c>
      <c r="C475">
        <v>13.96</v>
      </c>
      <c r="D475">
        <v>13.96</v>
      </c>
      <c r="E475">
        <v>13.96</v>
      </c>
    </row>
    <row r="476" spans="1:5" x14ac:dyDescent="0.45">
      <c r="A476" s="7">
        <v>33557</v>
      </c>
      <c r="B476">
        <v>21.18</v>
      </c>
      <c r="C476">
        <v>21.18</v>
      </c>
      <c r="D476">
        <v>21.18</v>
      </c>
      <c r="E476">
        <v>21.18</v>
      </c>
    </row>
    <row r="477" spans="1:5" x14ac:dyDescent="0.45">
      <c r="A477" s="7">
        <v>33560</v>
      </c>
      <c r="B477">
        <v>18.28</v>
      </c>
      <c r="C477">
        <v>18.28</v>
      </c>
      <c r="D477">
        <v>18.28</v>
      </c>
      <c r="E477">
        <v>18.28</v>
      </c>
    </row>
    <row r="478" spans="1:5" x14ac:dyDescent="0.45">
      <c r="A478" s="7">
        <v>33561</v>
      </c>
      <c r="B478">
        <v>20.34</v>
      </c>
      <c r="C478">
        <v>20.34</v>
      </c>
      <c r="D478">
        <v>20.34</v>
      </c>
      <c r="E478">
        <v>20.34</v>
      </c>
    </row>
    <row r="479" spans="1:5" x14ac:dyDescent="0.45">
      <c r="A479" s="7">
        <v>33562</v>
      </c>
      <c r="B479">
        <v>20.399999999999999</v>
      </c>
      <c r="C479">
        <v>20.399999999999999</v>
      </c>
      <c r="D479">
        <v>20.399999999999999</v>
      </c>
      <c r="E479">
        <v>20.399999999999999</v>
      </c>
    </row>
    <row r="480" spans="1:5" x14ac:dyDescent="0.45">
      <c r="A480" s="7">
        <v>33563</v>
      </c>
      <c r="B480">
        <v>19.11</v>
      </c>
      <c r="C480">
        <v>19.11</v>
      </c>
      <c r="D480">
        <v>19.11</v>
      </c>
      <c r="E480">
        <v>19.11</v>
      </c>
    </row>
    <row r="481" spans="1:5" x14ac:dyDescent="0.45">
      <c r="A481" s="7">
        <v>33564</v>
      </c>
      <c r="B481">
        <v>21.2</v>
      </c>
      <c r="C481">
        <v>21.2</v>
      </c>
      <c r="D481">
        <v>21.2</v>
      </c>
      <c r="E481">
        <v>21.2</v>
      </c>
    </row>
    <row r="482" spans="1:5" x14ac:dyDescent="0.45">
      <c r="A482" s="7">
        <v>33567</v>
      </c>
      <c r="B482">
        <v>21.92</v>
      </c>
      <c r="C482">
        <v>21.92</v>
      </c>
      <c r="D482">
        <v>21.92</v>
      </c>
      <c r="E482">
        <v>21.92</v>
      </c>
    </row>
    <row r="483" spans="1:5" x14ac:dyDescent="0.45">
      <c r="A483" s="7">
        <v>33568</v>
      </c>
      <c r="B483">
        <v>19.8</v>
      </c>
      <c r="C483">
        <v>19.8</v>
      </c>
      <c r="D483">
        <v>19.8</v>
      </c>
      <c r="E483">
        <v>19.8</v>
      </c>
    </row>
    <row r="484" spans="1:5" x14ac:dyDescent="0.45">
      <c r="A484" s="7">
        <v>33569</v>
      </c>
      <c r="B484">
        <v>19.84</v>
      </c>
      <c r="C484">
        <v>19.84</v>
      </c>
      <c r="D484">
        <v>19.84</v>
      </c>
      <c r="E484">
        <v>19.84</v>
      </c>
    </row>
    <row r="485" spans="1:5" x14ac:dyDescent="0.45">
      <c r="A485" s="7">
        <v>33571</v>
      </c>
      <c r="B485">
        <v>20.260000000000002</v>
      </c>
      <c r="C485">
        <v>20.260000000000002</v>
      </c>
      <c r="D485">
        <v>20.260000000000002</v>
      </c>
      <c r="E485">
        <v>20.260000000000002</v>
      </c>
    </row>
    <row r="486" spans="1:5" x14ac:dyDescent="0.45">
      <c r="A486" s="7">
        <v>33574</v>
      </c>
      <c r="B486">
        <v>20.18</v>
      </c>
      <c r="C486">
        <v>20.18</v>
      </c>
      <c r="D486">
        <v>20.18</v>
      </c>
      <c r="E486">
        <v>20.18</v>
      </c>
    </row>
    <row r="487" spans="1:5" x14ac:dyDescent="0.45">
      <c r="A487" s="7">
        <v>33575</v>
      </c>
      <c r="B487">
        <v>19.7</v>
      </c>
      <c r="C487">
        <v>19.7</v>
      </c>
      <c r="D487">
        <v>19.7</v>
      </c>
      <c r="E487">
        <v>19.7</v>
      </c>
    </row>
    <row r="488" spans="1:5" x14ac:dyDescent="0.45">
      <c r="A488" s="7">
        <v>33576</v>
      </c>
      <c r="B488">
        <v>19.54</v>
      </c>
      <c r="C488">
        <v>19.54</v>
      </c>
      <c r="D488">
        <v>19.54</v>
      </c>
      <c r="E488">
        <v>19.54</v>
      </c>
    </row>
    <row r="489" spans="1:5" x14ac:dyDescent="0.45">
      <c r="A489" s="7">
        <v>33577</v>
      </c>
      <c r="B489">
        <v>20.190000000000001</v>
      </c>
      <c r="C489">
        <v>20.190000000000001</v>
      </c>
      <c r="D489">
        <v>20.190000000000001</v>
      </c>
      <c r="E489">
        <v>20.190000000000001</v>
      </c>
    </row>
    <row r="490" spans="1:5" x14ac:dyDescent="0.45">
      <c r="A490" s="7">
        <v>33578</v>
      </c>
      <c r="B490">
        <v>19.04</v>
      </c>
      <c r="C490">
        <v>19.04</v>
      </c>
      <c r="D490">
        <v>19.04</v>
      </c>
      <c r="E490">
        <v>19.04</v>
      </c>
    </row>
    <row r="491" spans="1:5" x14ac:dyDescent="0.45">
      <c r="A491" s="7">
        <v>33581</v>
      </c>
      <c r="B491">
        <v>19.739999999999998</v>
      </c>
      <c r="C491">
        <v>19.739999999999998</v>
      </c>
      <c r="D491">
        <v>19.739999999999998</v>
      </c>
      <c r="E491">
        <v>19.739999999999998</v>
      </c>
    </row>
    <row r="492" spans="1:5" x14ac:dyDescent="0.45">
      <c r="A492" s="7">
        <v>33582</v>
      </c>
      <c r="B492">
        <v>19.89</v>
      </c>
      <c r="C492">
        <v>19.89</v>
      </c>
      <c r="D492">
        <v>19.89</v>
      </c>
      <c r="E492">
        <v>19.89</v>
      </c>
    </row>
    <row r="493" spans="1:5" x14ac:dyDescent="0.45">
      <c r="A493" s="7">
        <v>33583</v>
      </c>
      <c r="B493">
        <v>20.57</v>
      </c>
      <c r="C493">
        <v>20.57</v>
      </c>
      <c r="D493">
        <v>20.57</v>
      </c>
      <c r="E493">
        <v>20.57</v>
      </c>
    </row>
    <row r="494" spans="1:5" x14ac:dyDescent="0.45">
      <c r="A494" s="7">
        <v>33584</v>
      </c>
      <c r="B494">
        <v>19.079999999999998</v>
      </c>
      <c r="C494">
        <v>19.079999999999998</v>
      </c>
      <c r="D494">
        <v>19.079999999999998</v>
      </c>
      <c r="E494">
        <v>19.079999999999998</v>
      </c>
    </row>
    <row r="495" spans="1:5" x14ac:dyDescent="0.45">
      <c r="A495" s="7">
        <v>33585</v>
      </c>
      <c r="B495">
        <v>17.88</v>
      </c>
      <c r="C495">
        <v>17.88</v>
      </c>
      <c r="D495">
        <v>17.88</v>
      </c>
      <c r="E495">
        <v>17.88</v>
      </c>
    </row>
    <row r="496" spans="1:5" x14ac:dyDescent="0.45">
      <c r="A496" s="7">
        <v>33588</v>
      </c>
      <c r="B496">
        <v>17.62</v>
      </c>
      <c r="C496">
        <v>17.62</v>
      </c>
      <c r="D496">
        <v>17.62</v>
      </c>
      <c r="E496">
        <v>17.62</v>
      </c>
    </row>
    <row r="497" spans="1:5" x14ac:dyDescent="0.45">
      <c r="A497" s="7">
        <v>33589</v>
      </c>
      <c r="B497">
        <v>18.12</v>
      </c>
      <c r="C497">
        <v>18.12</v>
      </c>
      <c r="D497">
        <v>18.12</v>
      </c>
      <c r="E497">
        <v>18.12</v>
      </c>
    </row>
    <row r="498" spans="1:5" x14ac:dyDescent="0.45">
      <c r="A498" s="7">
        <v>33590</v>
      </c>
      <c r="B498">
        <v>17.78</v>
      </c>
      <c r="C498">
        <v>17.78</v>
      </c>
      <c r="D498">
        <v>17.78</v>
      </c>
      <c r="E498">
        <v>17.78</v>
      </c>
    </row>
    <row r="499" spans="1:5" x14ac:dyDescent="0.45">
      <c r="A499" s="7">
        <v>33591</v>
      </c>
      <c r="B499">
        <v>17.96</v>
      </c>
      <c r="C499">
        <v>17.96</v>
      </c>
      <c r="D499">
        <v>17.96</v>
      </c>
      <c r="E499">
        <v>17.96</v>
      </c>
    </row>
    <row r="500" spans="1:5" x14ac:dyDescent="0.45">
      <c r="A500" s="7">
        <v>33592</v>
      </c>
      <c r="B500">
        <v>17.649999999999999</v>
      </c>
      <c r="C500">
        <v>17.649999999999999</v>
      </c>
      <c r="D500">
        <v>17.649999999999999</v>
      </c>
      <c r="E500">
        <v>17.649999999999999</v>
      </c>
    </row>
    <row r="501" spans="1:5" x14ac:dyDescent="0.45">
      <c r="A501" s="7">
        <v>33595</v>
      </c>
      <c r="B501">
        <v>16.61</v>
      </c>
      <c r="C501">
        <v>16.61</v>
      </c>
      <c r="D501">
        <v>16.61</v>
      </c>
      <c r="E501">
        <v>16.61</v>
      </c>
    </row>
    <row r="502" spans="1:5" x14ac:dyDescent="0.45">
      <c r="A502" s="7">
        <v>33596</v>
      </c>
      <c r="B502">
        <v>15.67</v>
      </c>
      <c r="C502">
        <v>15.67</v>
      </c>
      <c r="D502">
        <v>15.67</v>
      </c>
      <c r="E502">
        <v>15.67</v>
      </c>
    </row>
    <row r="503" spans="1:5" x14ac:dyDescent="0.45">
      <c r="A503" s="7">
        <v>33598</v>
      </c>
      <c r="B503">
        <v>15.44</v>
      </c>
      <c r="C503">
        <v>15.44</v>
      </c>
      <c r="D503">
        <v>15.44</v>
      </c>
      <c r="E503">
        <v>15.44</v>
      </c>
    </row>
    <row r="504" spans="1:5" x14ac:dyDescent="0.45">
      <c r="A504" s="7">
        <v>33599</v>
      </c>
      <c r="B504">
        <v>15.7</v>
      </c>
      <c r="C504">
        <v>15.7</v>
      </c>
      <c r="D504">
        <v>15.7</v>
      </c>
      <c r="E504">
        <v>15.7</v>
      </c>
    </row>
    <row r="505" spans="1:5" x14ac:dyDescent="0.45">
      <c r="A505" s="7">
        <v>33602</v>
      </c>
      <c r="B505">
        <v>17.63</v>
      </c>
      <c r="C505">
        <v>17.63</v>
      </c>
      <c r="D505">
        <v>17.63</v>
      </c>
      <c r="E505">
        <v>17.63</v>
      </c>
    </row>
    <row r="506" spans="1:5" x14ac:dyDescent="0.45">
      <c r="A506" s="7">
        <v>33603</v>
      </c>
      <c r="B506">
        <v>19.309999999999999</v>
      </c>
      <c r="C506">
        <v>19.309999999999999</v>
      </c>
      <c r="D506">
        <v>19.309999999999999</v>
      </c>
      <c r="E506">
        <v>19.309999999999999</v>
      </c>
    </row>
    <row r="507" spans="1:5" x14ac:dyDescent="0.45">
      <c r="A507" s="7">
        <v>33605</v>
      </c>
      <c r="B507">
        <v>19.690000000000001</v>
      </c>
      <c r="C507">
        <v>20.149999999999999</v>
      </c>
      <c r="D507">
        <v>18.88</v>
      </c>
      <c r="E507">
        <v>18.95</v>
      </c>
    </row>
    <row r="508" spans="1:5" x14ac:dyDescent="0.45">
      <c r="A508" s="7">
        <v>33606</v>
      </c>
      <c r="B508">
        <v>17.04</v>
      </c>
      <c r="C508">
        <v>19.23</v>
      </c>
      <c r="D508">
        <v>17.04</v>
      </c>
      <c r="E508">
        <v>18.75</v>
      </c>
    </row>
    <row r="509" spans="1:5" x14ac:dyDescent="0.45">
      <c r="A509" s="7">
        <v>33609</v>
      </c>
      <c r="B509">
        <v>16.23</v>
      </c>
      <c r="C509">
        <v>19.489999999999998</v>
      </c>
      <c r="D509">
        <v>16.079999999999998</v>
      </c>
      <c r="E509">
        <v>18.96</v>
      </c>
    </row>
    <row r="510" spans="1:5" x14ac:dyDescent="0.45">
      <c r="A510" s="7">
        <v>33610</v>
      </c>
      <c r="B510">
        <v>20.3</v>
      </c>
      <c r="C510">
        <v>20.3</v>
      </c>
      <c r="D510">
        <v>19.12</v>
      </c>
      <c r="E510">
        <v>19.23</v>
      </c>
    </row>
    <row r="511" spans="1:5" x14ac:dyDescent="0.45">
      <c r="A511" s="7">
        <v>33611</v>
      </c>
      <c r="B511">
        <v>17.53</v>
      </c>
      <c r="C511">
        <v>19.27</v>
      </c>
      <c r="D511">
        <v>17.3</v>
      </c>
      <c r="E511">
        <v>18.72</v>
      </c>
    </row>
    <row r="512" spans="1:5" x14ac:dyDescent="0.45">
      <c r="A512" s="7">
        <v>33612</v>
      </c>
      <c r="B512">
        <v>17.579999999999998</v>
      </c>
      <c r="C512">
        <v>19.41</v>
      </c>
      <c r="D512">
        <v>17.579999999999998</v>
      </c>
      <c r="E512">
        <v>18.96</v>
      </c>
    </row>
    <row r="513" spans="1:5" x14ac:dyDescent="0.45">
      <c r="A513" s="7">
        <v>33613</v>
      </c>
      <c r="B513">
        <v>18.5</v>
      </c>
      <c r="C513">
        <v>18.89</v>
      </c>
      <c r="D513">
        <v>18.3</v>
      </c>
      <c r="E513">
        <v>18.45</v>
      </c>
    </row>
    <row r="514" spans="1:5" x14ac:dyDescent="0.45">
      <c r="A514" s="7">
        <v>33616</v>
      </c>
      <c r="B514">
        <v>19.05</v>
      </c>
      <c r="C514">
        <v>19.05</v>
      </c>
      <c r="D514">
        <v>18.010000000000002</v>
      </c>
      <c r="E514">
        <v>18.010000000000002</v>
      </c>
    </row>
    <row r="515" spans="1:5" x14ac:dyDescent="0.45">
      <c r="A515" s="7">
        <v>33617</v>
      </c>
      <c r="B515">
        <v>17.73</v>
      </c>
      <c r="C515">
        <v>17.73</v>
      </c>
      <c r="D515">
        <v>16.16</v>
      </c>
      <c r="E515">
        <v>17.010000000000002</v>
      </c>
    </row>
    <row r="516" spans="1:5" x14ac:dyDescent="0.45">
      <c r="A516" s="7">
        <v>33618</v>
      </c>
      <c r="B516">
        <v>17.809999999999999</v>
      </c>
      <c r="C516">
        <v>17.91</v>
      </c>
      <c r="D516">
        <v>17.309999999999999</v>
      </c>
      <c r="E516">
        <v>17.39</v>
      </c>
    </row>
    <row r="517" spans="1:5" x14ac:dyDescent="0.45">
      <c r="A517" s="7">
        <v>33619</v>
      </c>
      <c r="B517">
        <v>18.43</v>
      </c>
      <c r="C517">
        <v>18.43</v>
      </c>
      <c r="D517">
        <v>17.420000000000002</v>
      </c>
      <c r="E517">
        <v>17.64</v>
      </c>
    </row>
    <row r="518" spans="1:5" x14ac:dyDescent="0.45">
      <c r="A518" s="7">
        <v>33620</v>
      </c>
      <c r="B518">
        <v>16.59</v>
      </c>
      <c r="C518">
        <v>16.77</v>
      </c>
      <c r="D518">
        <v>16.010000000000002</v>
      </c>
      <c r="E518">
        <v>16.32</v>
      </c>
    </row>
    <row r="519" spans="1:5" x14ac:dyDescent="0.45">
      <c r="A519" s="7">
        <v>33623</v>
      </c>
      <c r="B519">
        <v>16.57</v>
      </c>
      <c r="C519">
        <v>16.72</v>
      </c>
      <c r="D519">
        <v>16.239999999999998</v>
      </c>
      <c r="E519">
        <v>16.420000000000002</v>
      </c>
    </row>
    <row r="520" spans="1:5" x14ac:dyDescent="0.45">
      <c r="A520" s="7">
        <v>33624</v>
      </c>
      <c r="B520">
        <v>16.739999999999998</v>
      </c>
      <c r="C520">
        <v>18.190000000000001</v>
      </c>
      <c r="D520">
        <v>16.600000000000001</v>
      </c>
      <c r="E520">
        <v>17.920000000000002</v>
      </c>
    </row>
    <row r="521" spans="1:5" x14ac:dyDescent="0.45">
      <c r="A521" s="7">
        <v>33625</v>
      </c>
      <c r="B521">
        <v>17.54</v>
      </c>
      <c r="C521">
        <v>17.579999999999998</v>
      </c>
      <c r="D521">
        <v>16.72</v>
      </c>
      <c r="E521">
        <v>16.75</v>
      </c>
    </row>
    <row r="522" spans="1:5" x14ac:dyDescent="0.45">
      <c r="A522" s="7">
        <v>33626</v>
      </c>
      <c r="B522">
        <v>15.48</v>
      </c>
      <c r="C522">
        <v>16.73</v>
      </c>
      <c r="D522">
        <v>15.4</v>
      </c>
      <c r="E522">
        <v>16.46</v>
      </c>
    </row>
    <row r="523" spans="1:5" x14ac:dyDescent="0.45">
      <c r="A523" s="7">
        <v>33627</v>
      </c>
      <c r="B523">
        <v>16.23</v>
      </c>
      <c r="C523">
        <v>16.329999999999998</v>
      </c>
      <c r="D523">
        <v>15.65</v>
      </c>
      <c r="E523">
        <v>16.239999999999998</v>
      </c>
    </row>
    <row r="524" spans="1:5" x14ac:dyDescent="0.45">
      <c r="A524" s="7">
        <v>33630</v>
      </c>
      <c r="B524">
        <v>16.149999999999999</v>
      </c>
      <c r="C524">
        <v>16.82</v>
      </c>
      <c r="D524">
        <v>16.149999999999999</v>
      </c>
      <c r="E524">
        <v>16.670000000000002</v>
      </c>
    </row>
    <row r="525" spans="1:5" x14ac:dyDescent="0.45">
      <c r="A525" s="7">
        <v>33631</v>
      </c>
      <c r="B525">
        <v>17.07</v>
      </c>
      <c r="C525">
        <v>17.7</v>
      </c>
      <c r="D525">
        <v>16.989999999999998</v>
      </c>
      <c r="E525">
        <v>17.670000000000002</v>
      </c>
    </row>
    <row r="526" spans="1:5" x14ac:dyDescent="0.45">
      <c r="A526" s="7">
        <v>33632</v>
      </c>
      <c r="B526">
        <v>16.57</v>
      </c>
      <c r="C526">
        <v>18.04</v>
      </c>
      <c r="D526">
        <v>16.05</v>
      </c>
      <c r="E526">
        <v>17.62</v>
      </c>
    </row>
    <row r="527" spans="1:5" x14ac:dyDescent="0.45">
      <c r="A527" s="7">
        <v>33633</v>
      </c>
      <c r="B527">
        <v>16.87</v>
      </c>
      <c r="C527">
        <v>17.75</v>
      </c>
      <c r="D527">
        <v>16.87</v>
      </c>
      <c r="E527">
        <v>17.489999999999998</v>
      </c>
    </row>
    <row r="528" spans="1:5" x14ac:dyDescent="0.45">
      <c r="A528" s="7">
        <v>33634</v>
      </c>
      <c r="B528">
        <v>14.16</v>
      </c>
      <c r="C528">
        <v>17.510000000000002</v>
      </c>
      <c r="D528">
        <v>14.12</v>
      </c>
      <c r="E528">
        <v>17.399999999999999</v>
      </c>
    </row>
    <row r="529" spans="1:5" x14ac:dyDescent="0.45">
      <c r="A529" s="7">
        <v>33637</v>
      </c>
      <c r="B529">
        <v>17.079999999999998</v>
      </c>
      <c r="C529">
        <v>19.21</v>
      </c>
      <c r="D529">
        <v>17.010000000000002</v>
      </c>
      <c r="E529">
        <v>18.2</v>
      </c>
    </row>
    <row r="530" spans="1:5" x14ac:dyDescent="0.45">
      <c r="A530" s="7">
        <v>33638</v>
      </c>
      <c r="B530">
        <v>17.16</v>
      </c>
      <c r="C530">
        <v>18.72</v>
      </c>
      <c r="D530">
        <v>16.84</v>
      </c>
      <c r="E530">
        <v>17.96</v>
      </c>
    </row>
    <row r="531" spans="1:5" x14ac:dyDescent="0.45">
      <c r="A531" s="7">
        <v>33639</v>
      </c>
      <c r="B531">
        <v>18.149999999999999</v>
      </c>
      <c r="C531">
        <v>18.350000000000001</v>
      </c>
      <c r="D531">
        <v>17.98</v>
      </c>
      <c r="E531">
        <v>18.22</v>
      </c>
    </row>
    <row r="532" spans="1:5" x14ac:dyDescent="0.45">
      <c r="A532" s="7">
        <v>33640</v>
      </c>
      <c r="B532">
        <v>18.8</v>
      </c>
      <c r="C532">
        <v>18.93</v>
      </c>
      <c r="D532">
        <v>18.64</v>
      </c>
      <c r="E532">
        <v>18.79</v>
      </c>
    </row>
    <row r="533" spans="1:5" x14ac:dyDescent="0.45">
      <c r="A533" s="7">
        <v>33641</v>
      </c>
      <c r="B533">
        <v>18.43</v>
      </c>
      <c r="C533">
        <v>19.309999999999999</v>
      </c>
      <c r="D533">
        <v>18.13</v>
      </c>
      <c r="E533">
        <v>18.510000000000002</v>
      </c>
    </row>
    <row r="534" spans="1:5" x14ac:dyDescent="0.45">
      <c r="A534" s="7">
        <v>33644</v>
      </c>
      <c r="B534">
        <v>19.239999999999998</v>
      </c>
      <c r="C534">
        <v>19.25</v>
      </c>
      <c r="D534">
        <v>18.55</v>
      </c>
      <c r="E534">
        <v>18.559999999999999</v>
      </c>
    </row>
    <row r="535" spans="1:5" x14ac:dyDescent="0.45">
      <c r="A535" s="7">
        <v>33645</v>
      </c>
      <c r="B535">
        <v>19.239999999999998</v>
      </c>
      <c r="C535">
        <v>18.57</v>
      </c>
      <c r="D535">
        <v>17.61</v>
      </c>
      <c r="E535">
        <v>17.7</v>
      </c>
    </row>
    <row r="536" spans="1:5" x14ac:dyDescent="0.45">
      <c r="A536" s="7">
        <v>33646</v>
      </c>
      <c r="B536">
        <v>18.22</v>
      </c>
      <c r="C536">
        <v>18.23</v>
      </c>
      <c r="D536">
        <v>17.37</v>
      </c>
      <c r="E536">
        <v>17.37</v>
      </c>
    </row>
    <row r="537" spans="1:5" x14ac:dyDescent="0.45">
      <c r="A537" s="7">
        <v>33647</v>
      </c>
      <c r="B537">
        <v>15.42</v>
      </c>
      <c r="C537">
        <v>18.03</v>
      </c>
      <c r="D537">
        <v>15.35</v>
      </c>
      <c r="E537">
        <v>17.45</v>
      </c>
    </row>
    <row r="538" spans="1:5" x14ac:dyDescent="0.45">
      <c r="A538" s="7">
        <v>33648</v>
      </c>
      <c r="B538">
        <v>17.52</v>
      </c>
      <c r="C538">
        <v>17.62</v>
      </c>
      <c r="D538">
        <v>16.809999999999999</v>
      </c>
      <c r="E538">
        <v>17.03</v>
      </c>
    </row>
    <row r="539" spans="1:5" x14ac:dyDescent="0.45">
      <c r="A539" s="7">
        <v>33652</v>
      </c>
      <c r="B539">
        <v>17.79</v>
      </c>
      <c r="C539">
        <v>18.32</v>
      </c>
      <c r="D539">
        <v>17.38</v>
      </c>
      <c r="E539">
        <v>18.22</v>
      </c>
    </row>
    <row r="540" spans="1:5" x14ac:dyDescent="0.45">
      <c r="A540" s="7">
        <v>33653</v>
      </c>
      <c r="B540">
        <v>17.79</v>
      </c>
      <c r="C540">
        <v>17.690000000000001</v>
      </c>
      <c r="D540">
        <v>16.850000000000001</v>
      </c>
      <c r="E540">
        <v>17.16</v>
      </c>
    </row>
    <row r="541" spans="1:5" x14ac:dyDescent="0.45">
      <c r="A541" s="7">
        <v>33654</v>
      </c>
      <c r="B541">
        <v>15.66</v>
      </c>
      <c r="C541">
        <v>17.32</v>
      </c>
      <c r="D541">
        <v>15.59</v>
      </c>
      <c r="E541">
        <v>16.72</v>
      </c>
    </row>
    <row r="542" spans="1:5" x14ac:dyDescent="0.45">
      <c r="A542" s="7">
        <v>33655</v>
      </c>
      <c r="B542">
        <v>15.75</v>
      </c>
      <c r="C542">
        <v>17.41</v>
      </c>
      <c r="D542">
        <v>15.75</v>
      </c>
      <c r="E542">
        <v>16.87</v>
      </c>
    </row>
    <row r="543" spans="1:5" x14ac:dyDescent="0.45">
      <c r="A543" s="7">
        <v>33658</v>
      </c>
      <c r="B543">
        <v>17.47</v>
      </c>
      <c r="C543">
        <v>17.55</v>
      </c>
      <c r="D543">
        <v>17.07</v>
      </c>
      <c r="E543">
        <v>17.13</v>
      </c>
    </row>
    <row r="544" spans="1:5" x14ac:dyDescent="0.45">
      <c r="A544" s="7">
        <v>33659</v>
      </c>
      <c r="B544">
        <v>15.86</v>
      </c>
      <c r="C544">
        <v>17.100000000000001</v>
      </c>
      <c r="D544">
        <v>15.52</v>
      </c>
      <c r="E544">
        <v>16.350000000000001</v>
      </c>
    </row>
    <row r="545" spans="1:5" x14ac:dyDescent="0.45">
      <c r="A545" s="7">
        <v>33660</v>
      </c>
      <c r="B545">
        <v>15.66</v>
      </c>
      <c r="C545">
        <v>16.739999999999998</v>
      </c>
      <c r="D545">
        <v>15.66</v>
      </c>
      <c r="E545">
        <v>16.64</v>
      </c>
    </row>
    <row r="546" spans="1:5" x14ac:dyDescent="0.45">
      <c r="A546" s="7">
        <v>33661</v>
      </c>
      <c r="B546">
        <v>16.97</v>
      </c>
      <c r="C546">
        <v>17.079999999999998</v>
      </c>
      <c r="D546">
        <v>16.36</v>
      </c>
      <c r="E546">
        <v>16.510000000000002</v>
      </c>
    </row>
    <row r="547" spans="1:5" x14ac:dyDescent="0.45">
      <c r="A547" s="7">
        <v>33662</v>
      </c>
      <c r="B547">
        <v>15.34</v>
      </c>
      <c r="C547">
        <v>17.170000000000002</v>
      </c>
      <c r="D547">
        <v>15.34</v>
      </c>
      <c r="E547">
        <v>16.68</v>
      </c>
    </row>
    <row r="548" spans="1:5" x14ac:dyDescent="0.45">
      <c r="A548" s="7">
        <v>33665</v>
      </c>
      <c r="B548">
        <v>17.440000000000001</v>
      </c>
      <c r="C548">
        <v>17.5</v>
      </c>
      <c r="D548">
        <v>16.88</v>
      </c>
      <c r="E548">
        <v>16.88</v>
      </c>
    </row>
    <row r="549" spans="1:5" x14ac:dyDescent="0.45">
      <c r="A549" s="7">
        <v>33666</v>
      </c>
      <c r="B549">
        <v>17.36</v>
      </c>
      <c r="C549">
        <v>17.41</v>
      </c>
      <c r="D549">
        <v>16.920000000000002</v>
      </c>
      <c r="E549">
        <v>17.260000000000002</v>
      </c>
    </row>
    <row r="550" spans="1:5" x14ac:dyDescent="0.45">
      <c r="A550" s="7">
        <v>33667</v>
      </c>
      <c r="B550">
        <v>17.82</v>
      </c>
      <c r="C550">
        <v>17.920000000000002</v>
      </c>
      <c r="D550">
        <v>17.43</v>
      </c>
      <c r="E550">
        <v>17.89</v>
      </c>
    </row>
    <row r="551" spans="1:5" x14ac:dyDescent="0.45">
      <c r="A551" s="7">
        <v>33668</v>
      </c>
      <c r="B551">
        <v>18.57</v>
      </c>
      <c r="C551">
        <v>18.89</v>
      </c>
      <c r="D551">
        <v>17.940000000000001</v>
      </c>
      <c r="E551">
        <v>18.47</v>
      </c>
    </row>
    <row r="552" spans="1:5" x14ac:dyDescent="0.45">
      <c r="A552" s="7">
        <v>33669</v>
      </c>
      <c r="B552">
        <v>18.25</v>
      </c>
      <c r="C552">
        <v>20.04</v>
      </c>
      <c r="D552">
        <v>18.14</v>
      </c>
      <c r="E552">
        <v>19.75</v>
      </c>
    </row>
    <row r="553" spans="1:5" x14ac:dyDescent="0.45">
      <c r="A553" s="7">
        <v>33672</v>
      </c>
      <c r="B553">
        <v>20.67</v>
      </c>
      <c r="C553">
        <v>20.68</v>
      </c>
      <c r="D553">
        <v>19.66</v>
      </c>
      <c r="E553">
        <v>19.68</v>
      </c>
    </row>
    <row r="554" spans="1:5" x14ac:dyDescent="0.45">
      <c r="A554" s="7">
        <v>33673</v>
      </c>
      <c r="B554">
        <v>19.62</v>
      </c>
      <c r="C554">
        <v>19.63</v>
      </c>
      <c r="D554">
        <v>18.600000000000001</v>
      </c>
      <c r="E554">
        <v>18.68</v>
      </c>
    </row>
    <row r="555" spans="1:5" x14ac:dyDescent="0.45">
      <c r="A555" s="7">
        <v>33674</v>
      </c>
      <c r="B555">
        <v>19.23</v>
      </c>
      <c r="C555">
        <v>20.34</v>
      </c>
      <c r="D555">
        <v>19.18</v>
      </c>
      <c r="E555">
        <v>19.79</v>
      </c>
    </row>
    <row r="556" spans="1:5" x14ac:dyDescent="0.45">
      <c r="A556" s="7">
        <v>33675</v>
      </c>
      <c r="B556">
        <v>19.47</v>
      </c>
      <c r="C556">
        <v>21.06</v>
      </c>
      <c r="D556">
        <v>19.47</v>
      </c>
      <c r="E556">
        <v>19.72</v>
      </c>
    </row>
    <row r="557" spans="1:5" x14ac:dyDescent="0.45">
      <c r="A557" s="7">
        <v>33676</v>
      </c>
      <c r="B557">
        <v>18.39</v>
      </c>
      <c r="C557">
        <v>18.88</v>
      </c>
      <c r="D557">
        <v>17.98</v>
      </c>
      <c r="E557">
        <v>18.350000000000001</v>
      </c>
    </row>
    <row r="558" spans="1:5" x14ac:dyDescent="0.45">
      <c r="A558" s="7">
        <v>33679</v>
      </c>
      <c r="B558">
        <v>19.13</v>
      </c>
      <c r="C558">
        <v>19.13</v>
      </c>
      <c r="D558">
        <v>18.440000000000001</v>
      </c>
      <c r="E558">
        <v>18.46</v>
      </c>
    </row>
    <row r="559" spans="1:5" x14ac:dyDescent="0.45">
      <c r="A559" s="7">
        <v>33680</v>
      </c>
      <c r="B559">
        <v>17.78</v>
      </c>
      <c r="C559">
        <v>17.84</v>
      </c>
      <c r="D559">
        <v>16.79</v>
      </c>
      <c r="E559">
        <v>16.79</v>
      </c>
    </row>
    <row r="560" spans="1:5" x14ac:dyDescent="0.45">
      <c r="A560" s="7">
        <v>33681</v>
      </c>
      <c r="B560">
        <v>16.95</v>
      </c>
      <c r="C560">
        <v>16.97</v>
      </c>
      <c r="D560">
        <v>16.61</v>
      </c>
      <c r="E560">
        <v>16.690000000000001</v>
      </c>
    </row>
    <row r="561" spans="1:5" x14ac:dyDescent="0.45">
      <c r="A561" s="7">
        <v>33682</v>
      </c>
      <c r="B561">
        <v>16.73</v>
      </c>
      <c r="C561">
        <v>16.850000000000001</v>
      </c>
      <c r="D561">
        <v>16.440000000000001</v>
      </c>
      <c r="E561">
        <v>16.52</v>
      </c>
    </row>
    <row r="562" spans="1:5" x14ac:dyDescent="0.45">
      <c r="A562" s="7">
        <v>33683</v>
      </c>
      <c r="B562">
        <v>16.73</v>
      </c>
      <c r="C562">
        <v>16.899999999999999</v>
      </c>
      <c r="D562">
        <v>16.579999999999998</v>
      </c>
      <c r="E562">
        <v>16.82</v>
      </c>
    </row>
    <row r="563" spans="1:5" x14ac:dyDescent="0.45">
      <c r="A563" s="7">
        <v>33686</v>
      </c>
      <c r="B563">
        <v>17.63</v>
      </c>
      <c r="C563">
        <v>17.63</v>
      </c>
      <c r="D563">
        <v>16.73</v>
      </c>
      <c r="E563">
        <v>16.73</v>
      </c>
    </row>
    <row r="564" spans="1:5" x14ac:dyDescent="0.45">
      <c r="A564" s="7">
        <v>33687</v>
      </c>
      <c r="B564">
        <v>16.27</v>
      </c>
      <c r="C564">
        <v>16.7</v>
      </c>
      <c r="D564">
        <v>16.18</v>
      </c>
      <c r="E564">
        <v>16.32</v>
      </c>
    </row>
    <row r="565" spans="1:5" x14ac:dyDescent="0.45">
      <c r="A565" s="7">
        <v>33688</v>
      </c>
      <c r="B565">
        <v>16.41</v>
      </c>
      <c r="C565">
        <v>16.41</v>
      </c>
      <c r="D565">
        <v>16.079999999999998</v>
      </c>
      <c r="E565">
        <v>16.190000000000001</v>
      </c>
    </row>
    <row r="566" spans="1:5" x14ac:dyDescent="0.45">
      <c r="A566" s="7">
        <v>33689</v>
      </c>
      <c r="B566">
        <v>16.55</v>
      </c>
      <c r="C566">
        <v>16.600000000000001</v>
      </c>
      <c r="D566">
        <v>16.100000000000001</v>
      </c>
      <c r="E566">
        <v>16.29</v>
      </c>
    </row>
    <row r="567" spans="1:5" x14ac:dyDescent="0.45">
      <c r="A567" s="7">
        <v>33690</v>
      </c>
      <c r="B567">
        <v>15.88</v>
      </c>
      <c r="C567">
        <v>16.09</v>
      </c>
      <c r="D567">
        <v>15.46</v>
      </c>
      <c r="E567">
        <v>16.02</v>
      </c>
    </row>
    <row r="568" spans="1:5" x14ac:dyDescent="0.45">
      <c r="A568" s="7">
        <v>33693</v>
      </c>
      <c r="B568">
        <v>16.43</v>
      </c>
      <c r="C568">
        <v>16.53</v>
      </c>
      <c r="D568">
        <v>15.9</v>
      </c>
      <c r="E568">
        <v>15.97</v>
      </c>
    </row>
    <row r="569" spans="1:5" x14ac:dyDescent="0.45">
      <c r="A569" s="7">
        <v>33694</v>
      </c>
      <c r="B569">
        <v>16.45</v>
      </c>
      <c r="C569">
        <v>16.559999999999999</v>
      </c>
      <c r="D569">
        <v>15.98</v>
      </c>
      <c r="E569">
        <v>16.18</v>
      </c>
    </row>
    <row r="570" spans="1:5" x14ac:dyDescent="0.45">
      <c r="A570" s="7">
        <v>33695</v>
      </c>
      <c r="B570">
        <v>16.93</v>
      </c>
      <c r="C570">
        <v>17.11</v>
      </c>
      <c r="D570">
        <v>16.43</v>
      </c>
      <c r="E570">
        <v>16.48</v>
      </c>
    </row>
    <row r="571" spans="1:5" x14ac:dyDescent="0.45">
      <c r="A571" s="7">
        <v>33696</v>
      </c>
      <c r="B571">
        <v>16.25</v>
      </c>
      <c r="C571">
        <v>17.170000000000002</v>
      </c>
      <c r="D571">
        <v>16.11</v>
      </c>
      <c r="E571">
        <v>17.059999999999999</v>
      </c>
    </row>
    <row r="572" spans="1:5" x14ac:dyDescent="0.45">
      <c r="A572" s="7">
        <v>33697</v>
      </c>
      <c r="B572">
        <v>18.22</v>
      </c>
      <c r="C572">
        <v>18.32</v>
      </c>
      <c r="D572">
        <v>16.71</v>
      </c>
      <c r="E572">
        <v>16.72</v>
      </c>
    </row>
    <row r="573" spans="1:5" x14ac:dyDescent="0.45">
      <c r="A573" s="7">
        <v>33700</v>
      </c>
      <c r="B573">
        <v>17.18</v>
      </c>
      <c r="C573">
        <v>17.2</v>
      </c>
      <c r="D573">
        <v>16.59</v>
      </c>
      <c r="E573">
        <v>16.72</v>
      </c>
    </row>
    <row r="574" spans="1:5" x14ac:dyDescent="0.45">
      <c r="A574" s="7">
        <v>33701</v>
      </c>
      <c r="B574">
        <v>17.260000000000002</v>
      </c>
      <c r="C574">
        <v>18.809999999999999</v>
      </c>
      <c r="D574">
        <v>16.559999999999999</v>
      </c>
      <c r="E574">
        <v>18.809999999999999</v>
      </c>
    </row>
    <row r="575" spans="1:5" x14ac:dyDescent="0.45">
      <c r="A575" s="7">
        <v>33702</v>
      </c>
      <c r="B575">
        <v>20.059999999999999</v>
      </c>
      <c r="C575">
        <v>21.44</v>
      </c>
      <c r="D575">
        <v>19.66</v>
      </c>
      <c r="E575">
        <v>20.149999999999999</v>
      </c>
    </row>
    <row r="576" spans="1:5" x14ac:dyDescent="0.45">
      <c r="A576" s="7">
        <v>33703</v>
      </c>
      <c r="B576">
        <v>18.95</v>
      </c>
      <c r="C576">
        <v>18.96</v>
      </c>
      <c r="D576">
        <v>17.48</v>
      </c>
      <c r="E576">
        <v>17.89</v>
      </c>
    </row>
    <row r="577" spans="1:5" x14ac:dyDescent="0.45">
      <c r="A577" s="7">
        <v>33704</v>
      </c>
      <c r="B577">
        <v>17.39</v>
      </c>
      <c r="C577">
        <v>17.43</v>
      </c>
      <c r="D577">
        <v>16.79</v>
      </c>
      <c r="E577">
        <v>16.850000000000001</v>
      </c>
    </row>
    <row r="578" spans="1:5" x14ac:dyDescent="0.45">
      <c r="A578" s="7">
        <v>33707</v>
      </c>
      <c r="B578">
        <v>17.420000000000002</v>
      </c>
      <c r="C578">
        <v>17.510000000000002</v>
      </c>
      <c r="D578">
        <v>16.93</v>
      </c>
      <c r="E578">
        <v>16.989999999999998</v>
      </c>
    </row>
    <row r="579" spans="1:5" x14ac:dyDescent="0.45">
      <c r="A579" s="7">
        <v>33708</v>
      </c>
      <c r="B579">
        <v>16.82</v>
      </c>
      <c r="C579">
        <v>16.82</v>
      </c>
      <c r="D579">
        <v>15.88</v>
      </c>
      <c r="E579">
        <v>15.98</v>
      </c>
    </row>
    <row r="580" spans="1:5" x14ac:dyDescent="0.45">
      <c r="A580" s="7">
        <v>33709</v>
      </c>
      <c r="B580">
        <v>16.36</v>
      </c>
      <c r="C580">
        <v>16.45</v>
      </c>
      <c r="D580">
        <v>15.15</v>
      </c>
      <c r="E580">
        <v>15.15</v>
      </c>
    </row>
    <row r="581" spans="1:5" x14ac:dyDescent="0.45">
      <c r="A581" s="7">
        <v>33710</v>
      </c>
      <c r="B581">
        <v>15.17</v>
      </c>
      <c r="C581">
        <v>15.58</v>
      </c>
      <c r="D581">
        <v>14.83</v>
      </c>
      <c r="E581">
        <v>14.85</v>
      </c>
    </row>
    <row r="582" spans="1:5" x14ac:dyDescent="0.45">
      <c r="A582" s="7">
        <v>33714</v>
      </c>
      <c r="B582">
        <v>16.149999999999999</v>
      </c>
      <c r="C582">
        <v>16.54</v>
      </c>
      <c r="D582">
        <v>15.7</v>
      </c>
      <c r="E582">
        <v>15.93</v>
      </c>
    </row>
    <row r="583" spans="1:5" x14ac:dyDescent="0.45">
      <c r="A583" s="7">
        <v>33715</v>
      </c>
      <c r="B583">
        <v>16</v>
      </c>
      <c r="C583">
        <v>16.86</v>
      </c>
      <c r="D583">
        <v>15.74</v>
      </c>
      <c r="E583">
        <v>16.53</v>
      </c>
    </row>
    <row r="584" spans="1:5" x14ac:dyDescent="0.45">
      <c r="A584" s="7">
        <v>33716</v>
      </c>
      <c r="B584">
        <v>16.03</v>
      </c>
      <c r="C584">
        <v>16.149999999999999</v>
      </c>
      <c r="D584">
        <v>15.86</v>
      </c>
      <c r="E584">
        <v>15.96</v>
      </c>
    </row>
    <row r="585" spans="1:5" x14ac:dyDescent="0.45">
      <c r="A585" s="7">
        <v>33717</v>
      </c>
      <c r="B585">
        <v>16.100000000000001</v>
      </c>
      <c r="C585">
        <v>16.75</v>
      </c>
      <c r="D585">
        <v>15.83</v>
      </c>
      <c r="E585">
        <v>15.83</v>
      </c>
    </row>
    <row r="586" spans="1:5" x14ac:dyDescent="0.45">
      <c r="A586" s="7">
        <v>33718</v>
      </c>
      <c r="B586">
        <v>15.73</v>
      </c>
      <c r="C586">
        <v>16.829999999999998</v>
      </c>
      <c r="D586">
        <v>15.53</v>
      </c>
      <c r="E586">
        <v>15.71</v>
      </c>
    </row>
    <row r="587" spans="1:5" x14ac:dyDescent="0.45">
      <c r="A587" s="7">
        <v>33721</v>
      </c>
      <c r="B587">
        <v>16.93</v>
      </c>
      <c r="C587">
        <v>16.93</v>
      </c>
      <c r="D587">
        <v>16.38</v>
      </c>
      <c r="E587">
        <v>16.489999999999998</v>
      </c>
    </row>
    <row r="588" spans="1:5" x14ac:dyDescent="0.45">
      <c r="A588" s="7">
        <v>33722</v>
      </c>
      <c r="B588">
        <v>16.559999999999999</v>
      </c>
      <c r="C588">
        <v>16.899999999999999</v>
      </c>
      <c r="D588">
        <v>16.239999999999998</v>
      </c>
      <c r="E588">
        <v>16.239999999999998</v>
      </c>
    </row>
    <row r="589" spans="1:5" x14ac:dyDescent="0.45">
      <c r="A589" s="7">
        <v>33723</v>
      </c>
      <c r="B589">
        <v>16.38</v>
      </c>
      <c r="C589">
        <v>16.399999999999999</v>
      </c>
      <c r="D589">
        <v>15.86</v>
      </c>
      <c r="E589">
        <v>15.95</v>
      </c>
    </row>
    <row r="590" spans="1:5" x14ac:dyDescent="0.45">
      <c r="A590" s="7">
        <v>33724</v>
      </c>
      <c r="B590">
        <v>15.86</v>
      </c>
      <c r="C590">
        <v>15.94</v>
      </c>
      <c r="D590">
        <v>15.53</v>
      </c>
      <c r="E590">
        <v>15.53</v>
      </c>
    </row>
    <row r="591" spans="1:5" x14ac:dyDescent="0.45">
      <c r="A591" s="7">
        <v>33725</v>
      </c>
      <c r="B591">
        <v>14.87</v>
      </c>
      <c r="C591">
        <v>17.36</v>
      </c>
      <c r="D591">
        <v>14.84</v>
      </c>
      <c r="E591">
        <v>16.61</v>
      </c>
    </row>
    <row r="592" spans="1:5" x14ac:dyDescent="0.45">
      <c r="A592" s="7">
        <v>33728</v>
      </c>
      <c r="B592">
        <v>16.7</v>
      </c>
      <c r="C592">
        <v>17.760000000000002</v>
      </c>
      <c r="D592">
        <v>16.48</v>
      </c>
      <c r="E592">
        <v>16.920000000000002</v>
      </c>
    </row>
    <row r="593" spans="1:5" x14ac:dyDescent="0.45">
      <c r="A593" s="7">
        <v>33729</v>
      </c>
      <c r="B593">
        <v>15.56</v>
      </c>
      <c r="C593">
        <v>17.12</v>
      </c>
      <c r="D593">
        <v>15.49</v>
      </c>
      <c r="E593">
        <v>16.66</v>
      </c>
    </row>
    <row r="594" spans="1:5" x14ac:dyDescent="0.45">
      <c r="A594" s="7">
        <v>33730</v>
      </c>
      <c r="B594">
        <v>16.11</v>
      </c>
      <c r="C594">
        <v>17.329999999999998</v>
      </c>
      <c r="D594">
        <v>15.9</v>
      </c>
      <c r="E594">
        <v>16.809999999999999</v>
      </c>
    </row>
    <row r="595" spans="1:5" x14ac:dyDescent="0.45">
      <c r="A595" s="7">
        <v>33731</v>
      </c>
      <c r="B595">
        <v>15.8</v>
      </c>
      <c r="C595">
        <v>17.29</v>
      </c>
      <c r="D595">
        <v>15.67</v>
      </c>
      <c r="E595">
        <v>16.54</v>
      </c>
    </row>
    <row r="596" spans="1:5" x14ac:dyDescent="0.45">
      <c r="A596" s="7">
        <v>33732</v>
      </c>
      <c r="B596">
        <v>16.18</v>
      </c>
      <c r="C596">
        <v>16.34</v>
      </c>
      <c r="D596">
        <v>15.52</v>
      </c>
      <c r="E596">
        <v>15.65</v>
      </c>
    </row>
    <row r="597" spans="1:5" x14ac:dyDescent="0.45">
      <c r="A597" s="7">
        <v>33735</v>
      </c>
      <c r="B597">
        <v>15.87</v>
      </c>
      <c r="C597">
        <v>15.9</v>
      </c>
      <c r="D597">
        <v>15.17</v>
      </c>
      <c r="E597">
        <v>15.17</v>
      </c>
    </row>
    <row r="598" spans="1:5" x14ac:dyDescent="0.45">
      <c r="A598" s="7">
        <v>33736</v>
      </c>
      <c r="B598">
        <v>15.4</v>
      </c>
      <c r="C598">
        <v>15.87</v>
      </c>
      <c r="D598">
        <v>15.32</v>
      </c>
      <c r="E598">
        <v>15.68</v>
      </c>
    </row>
    <row r="599" spans="1:5" x14ac:dyDescent="0.45">
      <c r="A599" s="7">
        <v>33737</v>
      </c>
      <c r="B599">
        <v>15.88</v>
      </c>
      <c r="C599">
        <v>15.88</v>
      </c>
      <c r="D599">
        <v>15.19</v>
      </c>
      <c r="E599">
        <v>15.19</v>
      </c>
    </row>
    <row r="600" spans="1:5" x14ac:dyDescent="0.45">
      <c r="A600" s="7">
        <v>33738</v>
      </c>
      <c r="B600">
        <v>14.38</v>
      </c>
      <c r="C600">
        <v>16.190000000000001</v>
      </c>
      <c r="D600">
        <v>14.35</v>
      </c>
      <c r="E600">
        <v>15.49</v>
      </c>
    </row>
    <row r="601" spans="1:5" x14ac:dyDescent="0.45">
      <c r="A601" s="7">
        <v>33739</v>
      </c>
      <c r="B601">
        <v>14.38</v>
      </c>
      <c r="C601">
        <v>16.059999999999999</v>
      </c>
      <c r="D601">
        <v>14.1</v>
      </c>
      <c r="E601">
        <v>14.82</v>
      </c>
    </row>
    <row r="602" spans="1:5" x14ac:dyDescent="0.45">
      <c r="A602" s="7">
        <v>33742</v>
      </c>
      <c r="B602">
        <v>15.17</v>
      </c>
      <c r="C602">
        <v>15.46</v>
      </c>
      <c r="D602">
        <v>14.58</v>
      </c>
      <c r="E602">
        <v>14.62</v>
      </c>
    </row>
    <row r="603" spans="1:5" x14ac:dyDescent="0.45">
      <c r="A603" s="7">
        <v>33743</v>
      </c>
      <c r="B603">
        <v>13.95</v>
      </c>
      <c r="C603">
        <v>14.4</v>
      </c>
      <c r="D603">
        <v>13.44</v>
      </c>
      <c r="E603">
        <v>13.57</v>
      </c>
    </row>
    <row r="604" spans="1:5" x14ac:dyDescent="0.45">
      <c r="A604" s="7">
        <v>33744</v>
      </c>
      <c r="B604">
        <v>12.98</v>
      </c>
      <c r="C604">
        <v>14.19</v>
      </c>
      <c r="D604">
        <v>12.98</v>
      </c>
      <c r="E604">
        <v>13.62</v>
      </c>
    </row>
    <row r="605" spans="1:5" x14ac:dyDescent="0.45">
      <c r="A605" s="7">
        <v>33745</v>
      </c>
      <c r="B605">
        <v>14.01</v>
      </c>
      <c r="C605">
        <v>15.12</v>
      </c>
      <c r="D605">
        <v>13.92</v>
      </c>
      <c r="E605">
        <v>13.92</v>
      </c>
    </row>
    <row r="606" spans="1:5" x14ac:dyDescent="0.45">
      <c r="A606" s="7">
        <v>33746</v>
      </c>
      <c r="B606">
        <v>14.03</v>
      </c>
      <c r="C606">
        <v>14.31</v>
      </c>
      <c r="D606">
        <v>13.53</v>
      </c>
      <c r="E606">
        <v>13.73</v>
      </c>
    </row>
    <row r="607" spans="1:5" x14ac:dyDescent="0.45">
      <c r="A607" s="7">
        <v>33750</v>
      </c>
      <c r="B607">
        <v>13.93</v>
      </c>
      <c r="C607">
        <v>15.28</v>
      </c>
      <c r="D607">
        <v>13.77</v>
      </c>
      <c r="E607">
        <v>14.92</v>
      </c>
    </row>
    <row r="608" spans="1:5" x14ac:dyDescent="0.45">
      <c r="A608" s="7">
        <v>33751</v>
      </c>
      <c r="B608">
        <v>13.84</v>
      </c>
      <c r="C608">
        <v>14.36</v>
      </c>
      <c r="D608">
        <v>13.59</v>
      </c>
      <c r="E608">
        <v>13.99</v>
      </c>
    </row>
    <row r="609" spans="1:5" x14ac:dyDescent="0.45">
      <c r="A609" s="7">
        <v>33752</v>
      </c>
      <c r="B609">
        <v>14.25</v>
      </c>
      <c r="C609">
        <v>14.57</v>
      </c>
      <c r="D609">
        <v>13.72</v>
      </c>
      <c r="E609">
        <v>13.77</v>
      </c>
    </row>
    <row r="610" spans="1:5" x14ac:dyDescent="0.45">
      <c r="A610" s="7">
        <v>33753</v>
      </c>
      <c r="B610">
        <v>12.77</v>
      </c>
      <c r="C610">
        <v>14.28</v>
      </c>
      <c r="D610">
        <v>12.77</v>
      </c>
      <c r="E610">
        <v>13.86</v>
      </c>
    </row>
    <row r="611" spans="1:5" x14ac:dyDescent="0.45">
      <c r="A611" s="7">
        <v>33756</v>
      </c>
      <c r="B611">
        <v>14.47</v>
      </c>
      <c r="C611">
        <v>14.84</v>
      </c>
      <c r="D611">
        <v>13.92</v>
      </c>
      <c r="E611">
        <v>14.43</v>
      </c>
    </row>
    <row r="612" spans="1:5" x14ac:dyDescent="0.45">
      <c r="A612" s="7">
        <v>33757</v>
      </c>
      <c r="B612">
        <v>12.92</v>
      </c>
      <c r="C612">
        <v>15.22</v>
      </c>
      <c r="D612">
        <v>12.73</v>
      </c>
      <c r="E612">
        <v>14.57</v>
      </c>
    </row>
    <row r="613" spans="1:5" x14ac:dyDescent="0.45">
      <c r="A613" s="7">
        <v>33758</v>
      </c>
      <c r="B613">
        <v>13.24</v>
      </c>
      <c r="C613">
        <v>14.97</v>
      </c>
      <c r="D613">
        <v>13.24</v>
      </c>
      <c r="E613">
        <v>14.35</v>
      </c>
    </row>
    <row r="614" spans="1:5" x14ac:dyDescent="0.45">
      <c r="A614" s="7">
        <v>33759</v>
      </c>
      <c r="B614">
        <v>13.21</v>
      </c>
      <c r="C614">
        <v>14.32</v>
      </c>
      <c r="D614">
        <v>13.14</v>
      </c>
      <c r="E614">
        <v>13.66</v>
      </c>
    </row>
    <row r="615" spans="1:5" x14ac:dyDescent="0.45">
      <c r="A615" s="7">
        <v>33760</v>
      </c>
      <c r="B615">
        <v>14.57</v>
      </c>
      <c r="C615">
        <v>14.96</v>
      </c>
      <c r="D615">
        <v>14.5</v>
      </c>
      <c r="E615">
        <v>14.65</v>
      </c>
    </row>
    <row r="616" spans="1:5" x14ac:dyDescent="0.45">
      <c r="A616" s="7">
        <v>33763</v>
      </c>
      <c r="B616">
        <v>15.6</v>
      </c>
      <c r="C616">
        <v>15.6</v>
      </c>
      <c r="D616">
        <v>15.1</v>
      </c>
      <c r="E616">
        <v>15.19</v>
      </c>
    </row>
    <row r="617" spans="1:5" x14ac:dyDescent="0.45">
      <c r="A617" s="7">
        <v>33764</v>
      </c>
      <c r="B617">
        <v>15.28</v>
      </c>
      <c r="C617">
        <v>15.98</v>
      </c>
      <c r="D617">
        <v>15.17</v>
      </c>
      <c r="E617">
        <v>15.97</v>
      </c>
    </row>
    <row r="618" spans="1:5" x14ac:dyDescent="0.45">
      <c r="A618" s="7">
        <v>33765</v>
      </c>
      <c r="B618">
        <v>15.9</v>
      </c>
      <c r="C618">
        <v>16.62</v>
      </c>
      <c r="D618">
        <v>15.75</v>
      </c>
      <c r="E618">
        <v>16.62</v>
      </c>
    </row>
    <row r="619" spans="1:5" x14ac:dyDescent="0.45">
      <c r="A619" s="7">
        <v>33766</v>
      </c>
      <c r="B619">
        <v>16.91</v>
      </c>
      <c r="C619">
        <v>16.95</v>
      </c>
      <c r="D619">
        <v>16.29</v>
      </c>
      <c r="E619">
        <v>16.29</v>
      </c>
    </row>
    <row r="620" spans="1:5" x14ac:dyDescent="0.45">
      <c r="A620" s="7">
        <v>33767</v>
      </c>
      <c r="B620">
        <v>15.37</v>
      </c>
      <c r="C620">
        <v>15.48</v>
      </c>
      <c r="D620">
        <v>14.71</v>
      </c>
      <c r="E620">
        <v>14.95</v>
      </c>
    </row>
    <row r="621" spans="1:5" x14ac:dyDescent="0.45">
      <c r="A621" s="7">
        <v>33770</v>
      </c>
      <c r="B621">
        <v>16.11</v>
      </c>
      <c r="C621">
        <v>16.11</v>
      </c>
      <c r="D621">
        <v>14.72</v>
      </c>
      <c r="E621">
        <v>14.76</v>
      </c>
    </row>
    <row r="622" spans="1:5" x14ac:dyDescent="0.45">
      <c r="A622" s="7">
        <v>33771</v>
      </c>
      <c r="B622">
        <v>15.12</v>
      </c>
      <c r="C622">
        <v>15.23</v>
      </c>
      <c r="D622">
        <v>14.82</v>
      </c>
      <c r="E622">
        <v>15.22</v>
      </c>
    </row>
    <row r="623" spans="1:5" x14ac:dyDescent="0.45">
      <c r="A623" s="7">
        <v>33772</v>
      </c>
      <c r="B623">
        <v>15.76</v>
      </c>
      <c r="C623">
        <v>18.079999999999998</v>
      </c>
      <c r="D623">
        <v>15.74</v>
      </c>
      <c r="E623">
        <v>18.079999999999998</v>
      </c>
    </row>
    <row r="624" spans="1:5" x14ac:dyDescent="0.45">
      <c r="A624" s="7">
        <v>33773</v>
      </c>
      <c r="B624">
        <v>18.23</v>
      </c>
      <c r="C624">
        <v>18.53</v>
      </c>
      <c r="D624">
        <v>17.64</v>
      </c>
      <c r="E624">
        <v>18.2</v>
      </c>
    </row>
    <row r="625" spans="1:5" x14ac:dyDescent="0.45">
      <c r="A625" s="7">
        <v>33774</v>
      </c>
      <c r="B625">
        <v>17.43</v>
      </c>
      <c r="C625">
        <v>17.53</v>
      </c>
      <c r="D625">
        <v>16.28</v>
      </c>
      <c r="E625">
        <v>16.309999999999999</v>
      </c>
    </row>
    <row r="626" spans="1:5" x14ac:dyDescent="0.45">
      <c r="A626" s="7">
        <v>33777</v>
      </c>
      <c r="B626">
        <v>14.66</v>
      </c>
      <c r="C626">
        <v>17.79</v>
      </c>
      <c r="D626">
        <v>14.64</v>
      </c>
      <c r="E626">
        <v>16.66</v>
      </c>
    </row>
    <row r="627" spans="1:5" x14ac:dyDescent="0.45">
      <c r="A627" s="7">
        <v>33778</v>
      </c>
      <c r="B627">
        <v>14.27</v>
      </c>
      <c r="C627">
        <v>15.29</v>
      </c>
      <c r="D627">
        <v>14.17</v>
      </c>
      <c r="E627">
        <v>14.53</v>
      </c>
    </row>
    <row r="628" spans="1:5" x14ac:dyDescent="0.45">
      <c r="A628" s="7">
        <v>33779</v>
      </c>
      <c r="B628">
        <v>14.26</v>
      </c>
      <c r="C628">
        <v>14.75</v>
      </c>
      <c r="D628">
        <v>14.12</v>
      </c>
      <c r="E628">
        <v>14.4</v>
      </c>
    </row>
    <row r="629" spans="1:5" x14ac:dyDescent="0.45">
      <c r="A629" s="7">
        <v>33780</v>
      </c>
      <c r="B629">
        <v>13.93</v>
      </c>
      <c r="C629">
        <v>15</v>
      </c>
      <c r="D629">
        <v>13.85</v>
      </c>
      <c r="E629">
        <v>14.4</v>
      </c>
    </row>
    <row r="630" spans="1:5" x14ac:dyDescent="0.45">
      <c r="A630" s="7">
        <v>33781</v>
      </c>
      <c r="B630">
        <v>14.13</v>
      </c>
      <c r="C630">
        <v>15</v>
      </c>
      <c r="D630">
        <v>14.13</v>
      </c>
      <c r="E630">
        <v>14.67</v>
      </c>
    </row>
    <row r="631" spans="1:5" x14ac:dyDescent="0.45">
      <c r="A631" s="7">
        <v>33784</v>
      </c>
      <c r="B631">
        <v>13.94</v>
      </c>
      <c r="C631">
        <v>14.41</v>
      </c>
      <c r="D631">
        <v>13.21</v>
      </c>
      <c r="E631">
        <v>13.21</v>
      </c>
    </row>
    <row r="632" spans="1:5" x14ac:dyDescent="0.45">
      <c r="A632" s="7">
        <v>33785</v>
      </c>
      <c r="B632">
        <v>13.66</v>
      </c>
      <c r="C632">
        <v>14.31</v>
      </c>
      <c r="D632">
        <v>13.19</v>
      </c>
      <c r="E632">
        <v>13.35</v>
      </c>
    </row>
    <row r="633" spans="1:5" x14ac:dyDescent="0.45">
      <c r="A633" s="7">
        <v>33786</v>
      </c>
      <c r="B633">
        <v>13.43</v>
      </c>
      <c r="C633">
        <v>13.57</v>
      </c>
      <c r="D633">
        <v>12.98</v>
      </c>
      <c r="E633">
        <v>13.34</v>
      </c>
    </row>
    <row r="634" spans="1:5" x14ac:dyDescent="0.45">
      <c r="A634" s="7">
        <v>33787</v>
      </c>
      <c r="B634">
        <v>12.69</v>
      </c>
      <c r="C634">
        <v>14.83</v>
      </c>
      <c r="D634">
        <v>12.68</v>
      </c>
      <c r="E634">
        <v>13.88</v>
      </c>
    </row>
    <row r="635" spans="1:5" x14ac:dyDescent="0.45">
      <c r="A635" s="7">
        <v>33791</v>
      </c>
      <c r="B635">
        <v>14.27</v>
      </c>
      <c r="C635">
        <v>15.43</v>
      </c>
      <c r="D635">
        <v>14.27</v>
      </c>
      <c r="E635">
        <v>14.87</v>
      </c>
    </row>
    <row r="636" spans="1:5" x14ac:dyDescent="0.45">
      <c r="A636" s="7">
        <v>33792</v>
      </c>
      <c r="B636">
        <v>14.03</v>
      </c>
      <c r="C636">
        <v>15.86</v>
      </c>
      <c r="D636">
        <v>14.03</v>
      </c>
      <c r="E636">
        <v>15.83</v>
      </c>
    </row>
    <row r="637" spans="1:5" x14ac:dyDescent="0.45">
      <c r="A637" s="7">
        <v>33793</v>
      </c>
      <c r="B637">
        <v>14.17</v>
      </c>
      <c r="C637">
        <v>16.36</v>
      </c>
      <c r="D637">
        <v>14.17</v>
      </c>
      <c r="E637">
        <v>15.53</v>
      </c>
    </row>
    <row r="638" spans="1:5" x14ac:dyDescent="0.45">
      <c r="A638" s="7">
        <v>33794</v>
      </c>
      <c r="B638">
        <v>14.34</v>
      </c>
      <c r="C638">
        <v>15.41</v>
      </c>
      <c r="D638">
        <v>14.05</v>
      </c>
      <c r="E638">
        <v>14.6</v>
      </c>
    </row>
    <row r="639" spans="1:5" x14ac:dyDescent="0.45">
      <c r="A639" s="7">
        <v>33795</v>
      </c>
      <c r="B639">
        <v>13.93</v>
      </c>
      <c r="C639">
        <v>14.12</v>
      </c>
      <c r="D639">
        <v>13.56</v>
      </c>
      <c r="E639">
        <v>13.7</v>
      </c>
    </row>
    <row r="640" spans="1:5" x14ac:dyDescent="0.45">
      <c r="A640" s="7">
        <v>33798</v>
      </c>
      <c r="B640">
        <v>12.47</v>
      </c>
      <c r="C640">
        <v>14.57</v>
      </c>
      <c r="D640">
        <v>12.47</v>
      </c>
      <c r="E640">
        <v>14.01</v>
      </c>
    </row>
    <row r="641" spans="1:5" x14ac:dyDescent="0.45">
      <c r="A641" s="7">
        <v>33799</v>
      </c>
      <c r="B641">
        <v>14.26</v>
      </c>
      <c r="C641">
        <v>14.39</v>
      </c>
      <c r="D641">
        <v>13.29</v>
      </c>
      <c r="E641">
        <v>13.5</v>
      </c>
    </row>
    <row r="642" spans="1:5" x14ac:dyDescent="0.45">
      <c r="A642" s="7">
        <v>33800</v>
      </c>
      <c r="B642">
        <v>12.41</v>
      </c>
      <c r="C642">
        <v>13.08</v>
      </c>
      <c r="D642">
        <v>12.31</v>
      </c>
      <c r="E642">
        <v>12.52</v>
      </c>
    </row>
    <row r="643" spans="1:5" x14ac:dyDescent="0.45">
      <c r="A643" s="7">
        <v>33801</v>
      </c>
      <c r="B643">
        <v>12.13</v>
      </c>
      <c r="C643">
        <v>12.88</v>
      </c>
      <c r="D643">
        <v>11.78</v>
      </c>
      <c r="E643">
        <v>12.27</v>
      </c>
    </row>
    <row r="644" spans="1:5" x14ac:dyDescent="0.45">
      <c r="A644" s="7">
        <v>33802</v>
      </c>
      <c r="B644">
        <v>13.15</v>
      </c>
      <c r="C644">
        <v>13.48</v>
      </c>
      <c r="D644">
        <v>12.4</v>
      </c>
      <c r="E644">
        <v>12.6</v>
      </c>
    </row>
    <row r="645" spans="1:5" x14ac:dyDescent="0.45">
      <c r="A645" s="7">
        <v>33805</v>
      </c>
      <c r="B645">
        <v>13.54</v>
      </c>
      <c r="C645">
        <v>13.54</v>
      </c>
      <c r="D645">
        <v>12.62</v>
      </c>
      <c r="E645">
        <v>12.66</v>
      </c>
    </row>
    <row r="646" spans="1:5" x14ac:dyDescent="0.45">
      <c r="A646" s="7">
        <v>33806</v>
      </c>
      <c r="B646">
        <v>12.2</v>
      </c>
      <c r="C646">
        <v>12.81</v>
      </c>
      <c r="D646">
        <v>12.17</v>
      </c>
      <c r="E646">
        <v>12.6</v>
      </c>
    </row>
    <row r="647" spans="1:5" x14ac:dyDescent="0.45">
      <c r="A647" s="7">
        <v>33807</v>
      </c>
      <c r="B647">
        <v>11.36</v>
      </c>
      <c r="C647">
        <v>14.01</v>
      </c>
      <c r="D647">
        <v>11.36</v>
      </c>
      <c r="E647">
        <v>13.57</v>
      </c>
    </row>
    <row r="648" spans="1:5" x14ac:dyDescent="0.45">
      <c r="A648" s="7">
        <v>33808</v>
      </c>
      <c r="B648">
        <v>13.33</v>
      </c>
      <c r="C648">
        <v>13.9</v>
      </c>
      <c r="D648">
        <v>13.24</v>
      </c>
      <c r="E648">
        <v>13.33</v>
      </c>
    </row>
    <row r="649" spans="1:5" x14ac:dyDescent="0.45">
      <c r="A649" s="7">
        <v>33809</v>
      </c>
      <c r="B649">
        <v>12.25</v>
      </c>
      <c r="C649">
        <v>14.16</v>
      </c>
      <c r="D649">
        <v>12.25</v>
      </c>
      <c r="E649">
        <v>13.37</v>
      </c>
    </row>
    <row r="650" spans="1:5" x14ac:dyDescent="0.45">
      <c r="A650" s="7">
        <v>33812</v>
      </c>
      <c r="B650">
        <v>13.34</v>
      </c>
      <c r="C650">
        <v>14.95</v>
      </c>
      <c r="D650">
        <v>13.34</v>
      </c>
      <c r="E650">
        <v>13.9</v>
      </c>
    </row>
    <row r="651" spans="1:5" x14ac:dyDescent="0.45">
      <c r="A651" s="7">
        <v>33813</v>
      </c>
      <c r="B651">
        <v>11.5</v>
      </c>
      <c r="C651">
        <v>14</v>
      </c>
      <c r="D651">
        <v>11.5</v>
      </c>
      <c r="E651">
        <v>13.05</v>
      </c>
    </row>
    <row r="652" spans="1:5" x14ac:dyDescent="0.45">
      <c r="A652" s="7">
        <v>33814</v>
      </c>
      <c r="B652">
        <v>12.21</v>
      </c>
      <c r="C652">
        <v>13.79</v>
      </c>
      <c r="D652">
        <v>12.21</v>
      </c>
      <c r="E652">
        <v>13.44</v>
      </c>
    </row>
    <row r="653" spans="1:5" x14ac:dyDescent="0.45">
      <c r="A653" s="7">
        <v>33815</v>
      </c>
      <c r="B653">
        <v>13.45</v>
      </c>
      <c r="C653">
        <v>13.79</v>
      </c>
      <c r="D653">
        <v>12.98</v>
      </c>
      <c r="E653">
        <v>13.5</v>
      </c>
    </row>
    <row r="654" spans="1:5" x14ac:dyDescent="0.45">
      <c r="A654" s="7">
        <v>33816</v>
      </c>
      <c r="B654">
        <v>12.55</v>
      </c>
      <c r="C654">
        <v>13.64</v>
      </c>
      <c r="D654">
        <v>12.55</v>
      </c>
      <c r="E654">
        <v>13.17</v>
      </c>
    </row>
    <row r="655" spans="1:5" x14ac:dyDescent="0.45">
      <c r="A655" s="7">
        <v>33819</v>
      </c>
      <c r="B655">
        <v>14.05</v>
      </c>
      <c r="C655">
        <v>14.33</v>
      </c>
      <c r="D655">
        <v>13.2</v>
      </c>
      <c r="E655">
        <v>13.83</v>
      </c>
    </row>
    <row r="656" spans="1:5" x14ac:dyDescent="0.45">
      <c r="A656" s="7">
        <v>33820</v>
      </c>
      <c r="B656">
        <v>13.34</v>
      </c>
      <c r="C656">
        <v>14.33</v>
      </c>
      <c r="D656">
        <v>13.11</v>
      </c>
      <c r="E656">
        <v>13.58</v>
      </c>
    </row>
    <row r="657" spans="1:5" x14ac:dyDescent="0.45">
      <c r="A657" s="7">
        <v>33821</v>
      </c>
      <c r="B657">
        <v>12.41</v>
      </c>
      <c r="C657">
        <v>14.34</v>
      </c>
      <c r="D657">
        <v>12.41</v>
      </c>
      <c r="E657">
        <v>13.82</v>
      </c>
    </row>
    <row r="658" spans="1:5" x14ac:dyDescent="0.45">
      <c r="A658" s="7">
        <v>33822</v>
      </c>
      <c r="B658">
        <v>12.4</v>
      </c>
      <c r="C658">
        <v>14.79</v>
      </c>
      <c r="D658">
        <v>12.34</v>
      </c>
      <c r="E658">
        <v>14.23</v>
      </c>
    </row>
    <row r="659" spans="1:5" x14ac:dyDescent="0.45">
      <c r="A659" s="7">
        <v>33823</v>
      </c>
      <c r="B659">
        <v>13.93</v>
      </c>
      <c r="C659">
        <v>14.28</v>
      </c>
      <c r="D659">
        <v>13.17</v>
      </c>
      <c r="E659">
        <v>13.94</v>
      </c>
    </row>
    <row r="660" spans="1:5" x14ac:dyDescent="0.45">
      <c r="A660" s="7">
        <v>33826</v>
      </c>
      <c r="B660">
        <v>13.87</v>
      </c>
      <c r="C660">
        <v>15.43</v>
      </c>
      <c r="D660">
        <v>13.83</v>
      </c>
      <c r="E660">
        <v>14.51</v>
      </c>
    </row>
    <row r="661" spans="1:5" x14ac:dyDescent="0.45">
      <c r="A661" s="7">
        <v>33827</v>
      </c>
      <c r="B661">
        <v>15.32</v>
      </c>
      <c r="C661">
        <v>15.92</v>
      </c>
      <c r="D661">
        <v>15.09</v>
      </c>
      <c r="E661">
        <v>15.09</v>
      </c>
    </row>
    <row r="662" spans="1:5" x14ac:dyDescent="0.45">
      <c r="A662" s="7">
        <v>33828</v>
      </c>
      <c r="B662">
        <v>14.28</v>
      </c>
      <c r="C662">
        <v>15.57</v>
      </c>
      <c r="D662">
        <v>13.51</v>
      </c>
      <c r="E662">
        <v>14.88</v>
      </c>
    </row>
    <row r="663" spans="1:5" x14ac:dyDescent="0.45">
      <c r="A663" s="7">
        <v>33829</v>
      </c>
      <c r="B663">
        <v>13.45</v>
      </c>
      <c r="C663">
        <v>15.79</v>
      </c>
      <c r="D663">
        <v>13.44</v>
      </c>
      <c r="E663">
        <v>15.34</v>
      </c>
    </row>
    <row r="664" spans="1:5" x14ac:dyDescent="0.45">
      <c r="A664" s="7">
        <v>33830</v>
      </c>
      <c r="B664">
        <v>15.63</v>
      </c>
      <c r="C664">
        <v>15.7</v>
      </c>
      <c r="D664">
        <v>14.66</v>
      </c>
      <c r="E664">
        <v>14.66</v>
      </c>
    </row>
    <row r="665" spans="1:5" x14ac:dyDescent="0.45">
      <c r="A665" s="7">
        <v>33833</v>
      </c>
      <c r="B665">
        <v>14.32</v>
      </c>
      <c r="C665">
        <v>15.54</v>
      </c>
      <c r="D665">
        <v>13.83</v>
      </c>
      <c r="E665">
        <v>14.61</v>
      </c>
    </row>
    <row r="666" spans="1:5" x14ac:dyDescent="0.45">
      <c r="A666" s="7">
        <v>33834</v>
      </c>
      <c r="B666">
        <v>14.67</v>
      </c>
      <c r="C666">
        <v>14.81</v>
      </c>
      <c r="D666">
        <v>13.84</v>
      </c>
      <c r="E666">
        <v>13.84</v>
      </c>
    </row>
    <row r="667" spans="1:5" x14ac:dyDescent="0.45">
      <c r="A667" s="7">
        <v>33835</v>
      </c>
      <c r="B667">
        <v>14.67</v>
      </c>
      <c r="C667">
        <v>14.84</v>
      </c>
      <c r="D667">
        <v>13.91</v>
      </c>
      <c r="E667">
        <v>14.35</v>
      </c>
    </row>
    <row r="668" spans="1:5" x14ac:dyDescent="0.45">
      <c r="A668" s="7">
        <v>33836</v>
      </c>
      <c r="B668">
        <v>14.37</v>
      </c>
      <c r="C668">
        <v>14.72</v>
      </c>
      <c r="D668">
        <v>14.13</v>
      </c>
      <c r="E668">
        <v>14.48</v>
      </c>
    </row>
    <row r="669" spans="1:5" x14ac:dyDescent="0.45">
      <c r="A669" s="7">
        <v>33837</v>
      </c>
      <c r="B669">
        <v>13.74</v>
      </c>
      <c r="C669">
        <v>15.48</v>
      </c>
      <c r="D669">
        <v>13.4</v>
      </c>
      <c r="E669">
        <v>15.01</v>
      </c>
    </row>
    <row r="670" spans="1:5" x14ac:dyDescent="0.45">
      <c r="A670" s="7">
        <v>33840</v>
      </c>
      <c r="B670">
        <v>13.74</v>
      </c>
      <c r="C670">
        <v>16.48</v>
      </c>
      <c r="D670">
        <v>15.21</v>
      </c>
      <c r="E670">
        <v>16.190000000000001</v>
      </c>
    </row>
    <row r="671" spans="1:5" x14ac:dyDescent="0.45">
      <c r="A671" s="7">
        <v>33841</v>
      </c>
      <c r="B671">
        <v>14.87</v>
      </c>
      <c r="C671">
        <v>16.52</v>
      </c>
      <c r="D671">
        <v>14.87</v>
      </c>
      <c r="E671">
        <v>15.62</v>
      </c>
    </row>
    <row r="672" spans="1:5" x14ac:dyDescent="0.45">
      <c r="A672" s="7">
        <v>33842</v>
      </c>
      <c r="B672">
        <v>14.05</v>
      </c>
      <c r="C672">
        <v>15.41</v>
      </c>
      <c r="D672">
        <v>14.05</v>
      </c>
      <c r="E672">
        <v>14.5</v>
      </c>
    </row>
    <row r="673" spans="1:5" x14ac:dyDescent="0.45">
      <c r="A673" s="7">
        <v>33843</v>
      </c>
      <c r="B673">
        <v>14.05</v>
      </c>
      <c r="C673">
        <v>13.86</v>
      </c>
      <c r="D673">
        <v>12.88</v>
      </c>
      <c r="E673">
        <v>13.66</v>
      </c>
    </row>
    <row r="674" spans="1:5" x14ac:dyDescent="0.45">
      <c r="A674" s="7">
        <v>33844</v>
      </c>
      <c r="B674">
        <v>12.57</v>
      </c>
      <c r="C674">
        <v>13.42</v>
      </c>
      <c r="D674">
        <v>12.52</v>
      </c>
      <c r="E674">
        <v>13.14</v>
      </c>
    </row>
    <row r="675" spans="1:5" x14ac:dyDescent="0.45">
      <c r="A675" s="7">
        <v>33847</v>
      </c>
      <c r="B675">
        <v>12.66</v>
      </c>
      <c r="C675">
        <v>13.89</v>
      </c>
      <c r="D675">
        <v>12.66</v>
      </c>
      <c r="E675">
        <v>13.58</v>
      </c>
    </row>
    <row r="676" spans="1:5" x14ac:dyDescent="0.45">
      <c r="A676" s="7">
        <v>33848</v>
      </c>
      <c r="B676">
        <v>11.87</v>
      </c>
      <c r="C676">
        <v>13.44</v>
      </c>
      <c r="D676">
        <v>11.85</v>
      </c>
      <c r="E676">
        <v>13.4</v>
      </c>
    </row>
    <row r="677" spans="1:5" x14ac:dyDescent="0.45">
      <c r="A677" s="7">
        <v>33849</v>
      </c>
      <c r="B677">
        <v>12.69</v>
      </c>
      <c r="C677">
        <v>13.09</v>
      </c>
      <c r="D677">
        <v>12.57</v>
      </c>
      <c r="E677">
        <v>12.73</v>
      </c>
    </row>
    <row r="678" spans="1:5" x14ac:dyDescent="0.45">
      <c r="A678" s="7">
        <v>33850</v>
      </c>
      <c r="B678">
        <v>10.77</v>
      </c>
      <c r="C678">
        <v>12.88</v>
      </c>
      <c r="D678">
        <v>10.69</v>
      </c>
      <c r="E678">
        <v>12.88</v>
      </c>
    </row>
    <row r="679" spans="1:5" x14ac:dyDescent="0.45">
      <c r="A679" s="7">
        <v>33851</v>
      </c>
      <c r="B679">
        <v>12.92</v>
      </c>
      <c r="C679">
        <v>13.16</v>
      </c>
      <c r="D679">
        <v>12.75</v>
      </c>
      <c r="E679">
        <v>12.98</v>
      </c>
    </row>
    <row r="680" spans="1:5" x14ac:dyDescent="0.45">
      <c r="A680" s="7">
        <v>33855</v>
      </c>
      <c r="B680">
        <v>13.36</v>
      </c>
      <c r="C680">
        <v>13.9</v>
      </c>
      <c r="D680">
        <v>13.36</v>
      </c>
      <c r="E680">
        <v>13.65</v>
      </c>
    </row>
    <row r="681" spans="1:5" x14ac:dyDescent="0.45">
      <c r="A681" s="7">
        <v>33856</v>
      </c>
      <c r="B681">
        <v>13.03</v>
      </c>
      <c r="C681">
        <v>13.92</v>
      </c>
      <c r="D681">
        <v>13.01</v>
      </c>
      <c r="E681">
        <v>13.36</v>
      </c>
    </row>
    <row r="682" spans="1:5" x14ac:dyDescent="0.45">
      <c r="A682" s="7">
        <v>33857</v>
      </c>
      <c r="B682">
        <v>12.64</v>
      </c>
      <c r="C682">
        <v>13.28</v>
      </c>
      <c r="D682">
        <v>12.59</v>
      </c>
      <c r="E682">
        <v>12.92</v>
      </c>
    </row>
    <row r="683" spans="1:5" x14ac:dyDescent="0.45">
      <c r="A683" s="7">
        <v>33858</v>
      </c>
      <c r="B683">
        <v>12.39</v>
      </c>
      <c r="C683">
        <v>13.02</v>
      </c>
      <c r="D683">
        <v>11.96</v>
      </c>
      <c r="E683">
        <v>12.47</v>
      </c>
    </row>
    <row r="684" spans="1:5" x14ac:dyDescent="0.45">
      <c r="A684" s="7">
        <v>33861</v>
      </c>
      <c r="B684">
        <v>13.37</v>
      </c>
      <c r="C684">
        <v>13.37</v>
      </c>
      <c r="D684">
        <v>12.51</v>
      </c>
      <c r="E684">
        <v>13</v>
      </c>
    </row>
    <row r="685" spans="1:5" x14ac:dyDescent="0.45">
      <c r="A685" s="7">
        <v>33862</v>
      </c>
      <c r="B685">
        <v>11.53</v>
      </c>
      <c r="C685">
        <v>13.75</v>
      </c>
      <c r="D685">
        <v>11.53</v>
      </c>
      <c r="E685">
        <v>13.63</v>
      </c>
    </row>
    <row r="686" spans="1:5" x14ac:dyDescent="0.45">
      <c r="A686" s="7">
        <v>33863</v>
      </c>
      <c r="B686">
        <v>11.53</v>
      </c>
      <c r="C686">
        <v>14.86</v>
      </c>
      <c r="D686">
        <v>13.52</v>
      </c>
      <c r="E686">
        <v>14.72</v>
      </c>
    </row>
    <row r="687" spans="1:5" x14ac:dyDescent="0.45">
      <c r="A687" s="7">
        <v>33864</v>
      </c>
      <c r="B687">
        <v>13.61</v>
      </c>
      <c r="C687">
        <v>14.41</v>
      </c>
      <c r="D687">
        <v>13.61</v>
      </c>
      <c r="E687">
        <v>14.31</v>
      </c>
    </row>
    <row r="688" spans="1:5" x14ac:dyDescent="0.45">
      <c r="A688" s="7">
        <v>33865</v>
      </c>
      <c r="B688">
        <v>13.61</v>
      </c>
      <c r="C688">
        <v>13.94</v>
      </c>
      <c r="D688">
        <v>12.8</v>
      </c>
      <c r="E688">
        <v>13.74</v>
      </c>
    </row>
    <row r="689" spans="1:5" x14ac:dyDescent="0.45">
      <c r="A689" s="7">
        <v>33868</v>
      </c>
      <c r="B689">
        <v>12.99</v>
      </c>
      <c r="C689">
        <v>13.72</v>
      </c>
      <c r="D689">
        <v>12.96</v>
      </c>
      <c r="E689">
        <v>13.45</v>
      </c>
    </row>
    <row r="690" spans="1:5" x14ac:dyDescent="0.45">
      <c r="A690" s="7">
        <v>33869</v>
      </c>
      <c r="B690">
        <v>13.57</v>
      </c>
      <c r="C690">
        <v>14.1</v>
      </c>
      <c r="D690">
        <v>13.53</v>
      </c>
      <c r="E690">
        <v>13.88</v>
      </c>
    </row>
    <row r="691" spans="1:5" x14ac:dyDescent="0.45">
      <c r="A691" s="7">
        <v>33870</v>
      </c>
      <c r="B691">
        <v>13.72</v>
      </c>
      <c r="C691">
        <v>14.11</v>
      </c>
      <c r="D691">
        <v>13.71</v>
      </c>
      <c r="E691">
        <v>13.83</v>
      </c>
    </row>
    <row r="692" spans="1:5" x14ac:dyDescent="0.45">
      <c r="A692" s="7">
        <v>33871</v>
      </c>
      <c r="B692">
        <v>13.76</v>
      </c>
      <c r="C692">
        <v>13.86</v>
      </c>
      <c r="D692">
        <v>13.42</v>
      </c>
      <c r="E692">
        <v>13.44</v>
      </c>
    </row>
    <row r="693" spans="1:5" x14ac:dyDescent="0.45">
      <c r="A693" s="7">
        <v>33872</v>
      </c>
      <c r="B693">
        <v>13.77</v>
      </c>
      <c r="C693">
        <v>14.98</v>
      </c>
      <c r="D693">
        <v>13.54</v>
      </c>
      <c r="E693">
        <v>14.8</v>
      </c>
    </row>
    <row r="694" spans="1:5" x14ac:dyDescent="0.45">
      <c r="A694" s="7">
        <v>33875</v>
      </c>
      <c r="B694">
        <v>15.42</v>
      </c>
      <c r="C694">
        <v>15.42</v>
      </c>
      <c r="D694">
        <v>15.11</v>
      </c>
      <c r="E694">
        <v>15.19</v>
      </c>
    </row>
    <row r="695" spans="1:5" x14ac:dyDescent="0.45">
      <c r="A695" s="7">
        <v>33876</v>
      </c>
      <c r="B695">
        <v>15.23</v>
      </c>
      <c r="C695">
        <v>15.36</v>
      </c>
      <c r="D695">
        <v>14.87</v>
      </c>
      <c r="E695">
        <v>14.97</v>
      </c>
    </row>
    <row r="696" spans="1:5" x14ac:dyDescent="0.45">
      <c r="A696" s="7">
        <v>33877</v>
      </c>
      <c r="B696">
        <v>13.96</v>
      </c>
      <c r="C696">
        <v>14.89</v>
      </c>
      <c r="D696">
        <v>13.96</v>
      </c>
      <c r="E696">
        <v>14.28</v>
      </c>
    </row>
    <row r="697" spans="1:5" x14ac:dyDescent="0.45">
      <c r="A697" s="7">
        <v>33878</v>
      </c>
      <c r="B697">
        <v>15.44</v>
      </c>
      <c r="C697">
        <v>16.309999999999999</v>
      </c>
      <c r="D697">
        <v>15.03</v>
      </c>
      <c r="E697">
        <v>16.309999999999999</v>
      </c>
    </row>
    <row r="698" spans="1:5" x14ac:dyDescent="0.45">
      <c r="A698" s="7">
        <v>33879</v>
      </c>
      <c r="B698">
        <v>15.33</v>
      </c>
      <c r="C698">
        <v>17.8</v>
      </c>
      <c r="D698">
        <v>15.32</v>
      </c>
      <c r="E698">
        <v>17.79</v>
      </c>
    </row>
    <row r="699" spans="1:5" x14ac:dyDescent="0.45">
      <c r="A699" s="7">
        <v>33882</v>
      </c>
      <c r="B699">
        <v>19.77</v>
      </c>
      <c r="C699">
        <v>25.13</v>
      </c>
      <c r="D699">
        <v>19.37</v>
      </c>
      <c r="E699">
        <v>20.010000000000002</v>
      </c>
    </row>
    <row r="700" spans="1:5" x14ac:dyDescent="0.45">
      <c r="A700" s="7">
        <v>33883</v>
      </c>
      <c r="B700">
        <v>20.37</v>
      </c>
      <c r="C700">
        <v>20.420000000000002</v>
      </c>
      <c r="D700">
        <v>19.489999999999998</v>
      </c>
      <c r="E700">
        <v>19.95</v>
      </c>
    </row>
    <row r="701" spans="1:5" x14ac:dyDescent="0.45">
      <c r="A701" s="7">
        <v>33884</v>
      </c>
      <c r="B701">
        <v>19.07</v>
      </c>
      <c r="C701">
        <v>21.08</v>
      </c>
      <c r="D701">
        <v>18.899999999999999</v>
      </c>
      <c r="E701">
        <v>21.02</v>
      </c>
    </row>
    <row r="702" spans="1:5" x14ac:dyDescent="0.45">
      <c r="A702" s="7">
        <v>33885</v>
      </c>
      <c r="B702">
        <v>19.57</v>
      </c>
      <c r="C702">
        <v>19.940000000000001</v>
      </c>
      <c r="D702">
        <v>18.95</v>
      </c>
      <c r="E702">
        <v>19.260000000000002</v>
      </c>
    </row>
    <row r="703" spans="1:5" x14ac:dyDescent="0.45">
      <c r="A703" s="7">
        <v>33886</v>
      </c>
      <c r="B703">
        <v>19.57</v>
      </c>
      <c r="C703">
        <v>21</v>
      </c>
      <c r="D703">
        <v>19.670000000000002</v>
      </c>
      <c r="E703">
        <v>20.51</v>
      </c>
    </row>
    <row r="704" spans="1:5" x14ac:dyDescent="0.45">
      <c r="A704" s="7">
        <v>33889</v>
      </c>
      <c r="B704">
        <v>20.61</v>
      </c>
      <c r="C704">
        <v>20.62</v>
      </c>
      <c r="D704">
        <v>19.48</v>
      </c>
      <c r="E704">
        <v>19.489999999999998</v>
      </c>
    </row>
    <row r="705" spans="1:5" x14ac:dyDescent="0.45">
      <c r="A705" s="7">
        <v>33890</v>
      </c>
      <c r="B705">
        <v>16.84</v>
      </c>
      <c r="C705">
        <v>18.440000000000001</v>
      </c>
      <c r="D705">
        <v>16.149999999999999</v>
      </c>
      <c r="E705">
        <v>17.899999999999999</v>
      </c>
    </row>
    <row r="706" spans="1:5" x14ac:dyDescent="0.45">
      <c r="A706" s="7">
        <v>33891</v>
      </c>
      <c r="B706">
        <v>15.77</v>
      </c>
      <c r="C706">
        <v>18.52</v>
      </c>
      <c r="D706">
        <v>15.58</v>
      </c>
      <c r="E706">
        <v>18.420000000000002</v>
      </c>
    </row>
    <row r="707" spans="1:5" x14ac:dyDescent="0.45">
      <c r="A707" s="7">
        <v>33892</v>
      </c>
      <c r="B707">
        <v>18.11</v>
      </c>
      <c r="C707">
        <v>18.149999999999999</v>
      </c>
      <c r="D707">
        <v>16.91</v>
      </c>
      <c r="E707">
        <v>17.11</v>
      </c>
    </row>
    <row r="708" spans="1:5" x14ac:dyDescent="0.45">
      <c r="A708" s="7">
        <v>33893</v>
      </c>
      <c r="B708">
        <v>15.8</v>
      </c>
      <c r="C708">
        <v>17.670000000000002</v>
      </c>
      <c r="D708">
        <v>15.47</v>
      </c>
      <c r="E708">
        <v>17.010000000000002</v>
      </c>
    </row>
    <row r="709" spans="1:5" x14ac:dyDescent="0.45">
      <c r="A709" s="7">
        <v>33896</v>
      </c>
      <c r="B709">
        <v>16.89</v>
      </c>
      <c r="C709">
        <v>17.350000000000001</v>
      </c>
      <c r="D709">
        <v>16.43</v>
      </c>
      <c r="E709">
        <v>17.309999999999999</v>
      </c>
    </row>
    <row r="710" spans="1:5" x14ac:dyDescent="0.45">
      <c r="A710" s="7">
        <v>33897</v>
      </c>
      <c r="B710">
        <v>16</v>
      </c>
      <c r="C710">
        <v>17.100000000000001</v>
      </c>
      <c r="D710">
        <v>15.74</v>
      </c>
      <c r="E710">
        <v>16.87</v>
      </c>
    </row>
    <row r="711" spans="1:5" x14ac:dyDescent="0.45">
      <c r="A711" s="7">
        <v>33898</v>
      </c>
      <c r="B711">
        <v>17.079999999999998</v>
      </c>
      <c r="C711">
        <v>17.079999999999998</v>
      </c>
      <c r="D711">
        <v>16.62</v>
      </c>
      <c r="E711">
        <v>16.62</v>
      </c>
    </row>
    <row r="712" spans="1:5" x14ac:dyDescent="0.45">
      <c r="A712" s="7">
        <v>33899</v>
      </c>
      <c r="B712">
        <v>15.83</v>
      </c>
      <c r="C712">
        <v>16.239999999999998</v>
      </c>
      <c r="D712">
        <v>15.72</v>
      </c>
      <c r="E712">
        <v>15.84</v>
      </c>
    </row>
    <row r="713" spans="1:5" x14ac:dyDescent="0.45">
      <c r="A713" s="7">
        <v>33900</v>
      </c>
      <c r="B713">
        <v>17.11</v>
      </c>
      <c r="C713">
        <v>17.21</v>
      </c>
      <c r="D713">
        <v>16.46</v>
      </c>
      <c r="E713">
        <v>16.46</v>
      </c>
    </row>
    <row r="714" spans="1:5" x14ac:dyDescent="0.45">
      <c r="A714" s="7">
        <v>33903</v>
      </c>
      <c r="B714">
        <v>16.93</v>
      </c>
      <c r="C714">
        <v>17.32</v>
      </c>
      <c r="D714">
        <v>16.309999999999999</v>
      </c>
      <c r="E714">
        <v>16.32</v>
      </c>
    </row>
    <row r="715" spans="1:5" x14ac:dyDescent="0.45">
      <c r="A715" s="7">
        <v>33904</v>
      </c>
      <c r="B715">
        <v>16.329999999999998</v>
      </c>
      <c r="C715">
        <v>16.75</v>
      </c>
      <c r="D715">
        <v>16.13</v>
      </c>
      <c r="E715">
        <v>16.239999999999998</v>
      </c>
    </row>
    <row r="716" spans="1:5" x14ac:dyDescent="0.45">
      <c r="A716" s="7">
        <v>33905</v>
      </c>
      <c r="B716">
        <v>16.329999999999998</v>
      </c>
      <c r="C716">
        <v>16.66</v>
      </c>
      <c r="D716">
        <v>15.81</v>
      </c>
      <c r="E716">
        <v>15.95</v>
      </c>
    </row>
    <row r="717" spans="1:5" x14ac:dyDescent="0.45">
      <c r="A717" s="7">
        <v>33906</v>
      </c>
      <c r="B717">
        <v>15.68</v>
      </c>
      <c r="C717">
        <v>15.83</v>
      </c>
      <c r="D717">
        <v>15.39</v>
      </c>
      <c r="E717">
        <v>15.47</v>
      </c>
    </row>
    <row r="718" spans="1:5" x14ac:dyDescent="0.45">
      <c r="A718" s="7">
        <v>33907</v>
      </c>
      <c r="B718">
        <v>15.9</v>
      </c>
      <c r="C718">
        <v>16.600000000000001</v>
      </c>
      <c r="D718">
        <v>15.57</v>
      </c>
      <c r="E718">
        <v>16.149999999999999</v>
      </c>
    </row>
    <row r="719" spans="1:5" x14ac:dyDescent="0.45">
      <c r="A719" s="7">
        <v>33910</v>
      </c>
      <c r="B719">
        <v>17.02</v>
      </c>
      <c r="C719">
        <v>17.13</v>
      </c>
      <c r="D719">
        <v>16.57</v>
      </c>
      <c r="E719">
        <v>16.670000000000002</v>
      </c>
    </row>
    <row r="720" spans="1:5" x14ac:dyDescent="0.45">
      <c r="A720" s="7">
        <v>33911</v>
      </c>
      <c r="B720">
        <v>16.010000000000002</v>
      </c>
      <c r="C720">
        <v>17.920000000000002</v>
      </c>
      <c r="D720">
        <v>15.96</v>
      </c>
      <c r="E720">
        <v>17.329999999999998</v>
      </c>
    </row>
    <row r="721" spans="1:5" x14ac:dyDescent="0.45">
      <c r="A721" s="7">
        <v>33912</v>
      </c>
      <c r="B721">
        <v>16.329999999999998</v>
      </c>
      <c r="C721">
        <v>16.87</v>
      </c>
      <c r="D721">
        <v>16.170000000000002</v>
      </c>
      <c r="E721">
        <v>16.28</v>
      </c>
    </row>
    <row r="722" spans="1:5" x14ac:dyDescent="0.45">
      <c r="A722" s="7">
        <v>33913</v>
      </c>
      <c r="B722">
        <v>16.100000000000001</v>
      </c>
      <c r="C722">
        <v>16.100000000000001</v>
      </c>
      <c r="D722">
        <v>15.35</v>
      </c>
      <c r="E722">
        <v>15.38</v>
      </c>
    </row>
    <row r="723" spans="1:5" x14ac:dyDescent="0.45">
      <c r="A723" s="7">
        <v>33914</v>
      </c>
      <c r="B723">
        <v>15.66</v>
      </c>
      <c r="C723">
        <v>15.68</v>
      </c>
      <c r="D723">
        <v>14.65</v>
      </c>
      <c r="E723">
        <v>14.69</v>
      </c>
    </row>
    <row r="724" spans="1:5" x14ac:dyDescent="0.45">
      <c r="A724" s="7">
        <v>33917</v>
      </c>
      <c r="B724">
        <v>15.66</v>
      </c>
      <c r="C724">
        <v>15.14</v>
      </c>
      <c r="D724">
        <v>14.06</v>
      </c>
      <c r="E724">
        <v>14.23</v>
      </c>
    </row>
    <row r="725" spans="1:5" x14ac:dyDescent="0.45">
      <c r="A725" s="7">
        <v>33918</v>
      </c>
      <c r="B725">
        <v>14.51</v>
      </c>
      <c r="C725">
        <v>14.71</v>
      </c>
      <c r="D725">
        <v>14.27</v>
      </c>
      <c r="E725">
        <v>14.37</v>
      </c>
    </row>
    <row r="726" spans="1:5" x14ac:dyDescent="0.45">
      <c r="A726" s="7">
        <v>33919</v>
      </c>
      <c r="B726">
        <v>14.6</v>
      </c>
      <c r="C726">
        <v>15.02</v>
      </c>
      <c r="D726">
        <v>13.99</v>
      </c>
      <c r="E726">
        <v>13.99</v>
      </c>
    </row>
    <row r="727" spans="1:5" x14ac:dyDescent="0.45">
      <c r="A727" s="7">
        <v>33920</v>
      </c>
      <c r="B727">
        <v>16.36</v>
      </c>
      <c r="C727">
        <v>16.36</v>
      </c>
      <c r="D727">
        <v>14.32</v>
      </c>
      <c r="E727">
        <v>14.37</v>
      </c>
    </row>
    <row r="728" spans="1:5" x14ac:dyDescent="0.45">
      <c r="A728" s="7">
        <v>33921</v>
      </c>
      <c r="B728">
        <v>14.8</v>
      </c>
      <c r="C728">
        <v>14.86</v>
      </c>
      <c r="D728">
        <v>14.03</v>
      </c>
      <c r="E728">
        <v>14.61</v>
      </c>
    </row>
    <row r="729" spans="1:5" x14ac:dyDescent="0.45">
      <c r="A729" s="7">
        <v>33924</v>
      </c>
      <c r="B729">
        <v>14.68</v>
      </c>
      <c r="C729">
        <v>14.89</v>
      </c>
      <c r="D729">
        <v>14.64</v>
      </c>
      <c r="E729">
        <v>14.86</v>
      </c>
    </row>
    <row r="730" spans="1:5" x14ac:dyDescent="0.45">
      <c r="A730" s="7">
        <v>33925</v>
      </c>
      <c r="B730">
        <v>15.74</v>
      </c>
      <c r="C730">
        <v>15.85</v>
      </c>
      <c r="D730">
        <v>14.44</v>
      </c>
      <c r="E730">
        <v>15.01</v>
      </c>
    </row>
    <row r="731" spans="1:5" x14ac:dyDescent="0.45">
      <c r="A731" s="7">
        <v>33926</v>
      </c>
      <c r="B731">
        <v>14.98</v>
      </c>
      <c r="C731">
        <v>14.98</v>
      </c>
      <c r="D731">
        <v>14.18</v>
      </c>
      <c r="E731">
        <v>14.55</v>
      </c>
    </row>
    <row r="732" spans="1:5" x14ac:dyDescent="0.45">
      <c r="A732" s="7">
        <v>33927</v>
      </c>
      <c r="B732">
        <v>14.98</v>
      </c>
      <c r="C732">
        <v>15.1</v>
      </c>
      <c r="D732">
        <v>14.14</v>
      </c>
      <c r="E732">
        <v>14.33</v>
      </c>
    </row>
    <row r="733" spans="1:5" x14ac:dyDescent="0.45">
      <c r="A733" s="7">
        <v>33928</v>
      </c>
      <c r="B733">
        <v>14.98</v>
      </c>
      <c r="C733">
        <v>14.2</v>
      </c>
      <c r="D733">
        <v>13.44</v>
      </c>
      <c r="E733">
        <v>13.67</v>
      </c>
    </row>
    <row r="734" spans="1:5" x14ac:dyDescent="0.45">
      <c r="A734" s="7">
        <v>33931</v>
      </c>
      <c r="B734">
        <v>12.93</v>
      </c>
      <c r="C734">
        <v>13.95</v>
      </c>
      <c r="D734">
        <v>12.89</v>
      </c>
      <c r="E734">
        <v>13.4</v>
      </c>
    </row>
    <row r="735" spans="1:5" x14ac:dyDescent="0.45">
      <c r="A735" s="7">
        <v>33932</v>
      </c>
      <c r="B735">
        <v>12.54</v>
      </c>
      <c r="C735">
        <v>13.37</v>
      </c>
      <c r="D735">
        <v>12.46</v>
      </c>
      <c r="E735">
        <v>12.66</v>
      </c>
    </row>
    <row r="736" spans="1:5" x14ac:dyDescent="0.45">
      <c r="A736" s="7">
        <v>33933</v>
      </c>
      <c r="B736">
        <v>12.48</v>
      </c>
      <c r="C736">
        <v>12.95</v>
      </c>
      <c r="D736">
        <v>12.48</v>
      </c>
      <c r="E736">
        <v>12.5</v>
      </c>
    </row>
    <row r="737" spans="1:5" x14ac:dyDescent="0.45">
      <c r="A737" s="7">
        <v>33935</v>
      </c>
      <c r="B737">
        <v>11.63</v>
      </c>
      <c r="C737">
        <v>12.67</v>
      </c>
      <c r="D737">
        <v>11.52</v>
      </c>
      <c r="E737">
        <v>12.58</v>
      </c>
    </row>
    <row r="738" spans="1:5" x14ac:dyDescent="0.45">
      <c r="A738" s="7">
        <v>33938</v>
      </c>
      <c r="B738">
        <v>11.38</v>
      </c>
      <c r="C738">
        <v>13.67</v>
      </c>
      <c r="D738">
        <v>11.38</v>
      </c>
      <c r="E738">
        <v>13.01</v>
      </c>
    </row>
    <row r="739" spans="1:5" x14ac:dyDescent="0.45">
      <c r="A739" s="7">
        <v>33939</v>
      </c>
      <c r="B739">
        <v>12.94</v>
      </c>
      <c r="C739">
        <v>13.89</v>
      </c>
      <c r="D739">
        <v>12.76</v>
      </c>
      <c r="E739">
        <v>12.8</v>
      </c>
    </row>
    <row r="740" spans="1:5" x14ac:dyDescent="0.45">
      <c r="A740" s="7">
        <v>33940</v>
      </c>
      <c r="B740">
        <v>12.06</v>
      </c>
      <c r="C740">
        <v>13.49</v>
      </c>
      <c r="D740">
        <v>11.99</v>
      </c>
      <c r="E740">
        <v>12.56</v>
      </c>
    </row>
    <row r="741" spans="1:5" x14ac:dyDescent="0.45">
      <c r="A741" s="7">
        <v>33941</v>
      </c>
      <c r="B741">
        <v>12.09</v>
      </c>
      <c r="C741">
        <v>12.78</v>
      </c>
      <c r="D741">
        <v>11.84</v>
      </c>
      <c r="E741">
        <v>12.03</v>
      </c>
    </row>
    <row r="742" spans="1:5" x14ac:dyDescent="0.45">
      <c r="A742" s="7">
        <v>33942</v>
      </c>
      <c r="B742">
        <v>11.69</v>
      </c>
      <c r="C742">
        <v>12.46</v>
      </c>
      <c r="D742">
        <v>11.54</v>
      </c>
      <c r="E742">
        <v>11.81</v>
      </c>
    </row>
    <row r="743" spans="1:5" x14ac:dyDescent="0.45">
      <c r="A743" s="7">
        <v>33945</v>
      </c>
      <c r="B743">
        <v>12</v>
      </c>
      <c r="C743">
        <v>12.61</v>
      </c>
      <c r="D743">
        <v>11.7</v>
      </c>
      <c r="E743">
        <v>12</v>
      </c>
    </row>
    <row r="744" spans="1:5" x14ac:dyDescent="0.45">
      <c r="A744" s="7">
        <v>33946</v>
      </c>
      <c r="B744">
        <v>10.29</v>
      </c>
      <c r="C744">
        <v>12.38</v>
      </c>
      <c r="D744">
        <v>10.29</v>
      </c>
      <c r="E744">
        <v>11.73</v>
      </c>
    </row>
    <row r="745" spans="1:5" x14ac:dyDescent="0.45">
      <c r="A745" s="7">
        <v>33947</v>
      </c>
      <c r="B745">
        <v>10.29</v>
      </c>
      <c r="C745">
        <v>13.34</v>
      </c>
      <c r="D745">
        <v>10.93</v>
      </c>
      <c r="E745">
        <v>12.58</v>
      </c>
    </row>
    <row r="746" spans="1:5" x14ac:dyDescent="0.45">
      <c r="A746" s="7">
        <v>33948</v>
      </c>
      <c r="B746">
        <v>12.36</v>
      </c>
      <c r="C746">
        <v>13.37</v>
      </c>
      <c r="D746">
        <v>12.26</v>
      </c>
      <c r="E746">
        <v>12.75</v>
      </c>
    </row>
    <row r="747" spans="1:5" x14ac:dyDescent="0.45">
      <c r="A747" s="7">
        <v>33949</v>
      </c>
      <c r="B747">
        <v>12.36</v>
      </c>
      <c r="C747">
        <v>13.52</v>
      </c>
      <c r="D747">
        <v>11.01</v>
      </c>
      <c r="E747">
        <v>12.34</v>
      </c>
    </row>
    <row r="748" spans="1:5" x14ac:dyDescent="0.45">
      <c r="A748" s="7">
        <v>33952</v>
      </c>
      <c r="B748">
        <v>12.61</v>
      </c>
      <c r="C748">
        <v>12.83</v>
      </c>
      <c r="D748">
        <v>12.36</v>
      </c>
      <c r="E748">
        <v>12.66</v>
      </c>
    </row>
    <row r="749" spans="1:5" x14ac:dyDescent="0.45">
      <c r="A749" s="7">
        <v>33953</v>
      </c>
      <c r="B749">
        <v>12.61</v>
      </c>
      <c r="C749">
        <v>12.92</v>
      </c>
      <c r="D749">
        <v>12.37</v>
      </c>
      <c r="E749">
        <v>12.41</v>
      </c>
    </row>
    <row r="750" spans="1:5" x14ac:dyDescent="0.45">
      <c r="A750" s="7">
        <v>33954</v>
      </c>
      <c r="B750">
        <v>12.61</v>
      </c>
      <c r="C750">
        <v>12.88</v>
      </c>
      <c r="D750">
        <v>12.15</v>
      </c>
      <c r="E750">
        <v>12.58</v>
      </c>
    </row>
    <row r="751" spans="1:5" x14ac:dyDescent="0.45">
      <c r="A751" s="7">
        <v>33955</v>
      </c>
      <c r="B751">
        <v>12.03</v>
      </c>
      <c r="C751">
        <v>12.6</v>
      </c>
      <c r="D751">
        <v>11.86</v>
      </c>
      <c r="E751">
        <v>12.14</v>
      </c>
    </row>
    <row r="752" spans="1:5" x14ac:dyDescent="0.45">
      <c r="A752" s="7">
        <v>33956</v>
      </c>
      <c r="B752">
        <v>12.03</v>
      </c>
      <c r="C752">
        <v>12.58</v>
      </c>
      <c r="D752">
        <v>10.64</v>
      </c>
      <c r="E752">
        <v>11.66</v>
      </c>
    </row>
    <row r="753" spans="1:5" x14ac:dyDescent="0.45">
      <c r="A753" s="7">
        <v>33959</v>
      </c>
      <c r="B753">
        <v>12.03</v>
      </c>
      <c r="C753">
        <v>11.97</v>
      </c>
      <c r="D753">
        <v>11.2</v>
      </c>
      <c r="E753">
        <v>11.65</v>
      </c>
    </row>
    <row r="754" spans="1:5" x14ac:dyDescent="0.45">
      <c r="A754" s="7">
        <v>33960</v>
      </c>
      <c r="B754">
        <v>10.57</v>
      </c>
      <c r="C754">
        <v>12.81</v>
      </c>
      <c r="D754">
        <v>10.36</v>
      </c>
      <c r="E754">
        <v>11.75</v>
      </c>
    </row>
    <row r="755" spans="1:5" x14ac:dyDescent="0.45">
      <c r="A755" s="7">
        <v>33961</v>
      </c>
      <c r="B755">
        <v>10.57</v>
      </c>
      <c r="C755">
        <v>11.9</v>
      </c>
      <c r="D755">
        <v>11.27</v>
      </c>
      <c r="E755">
        <v>11.51</v>
      </c>
    </row>
    <row r="756" spans="1:5" x14ac:dyDescent="0.45">
      <c r="A756" s="7">
        <v>33962</v>
      </c>
      <c r="B756">
        <v>11.5</v>
      </c>
      <c r="C756">
        <v>11.99</v>
      </c>
      <c r="D756">
        <v>11.3</v>
      </c>
      <c r="E756">
        <v>11.57</v>
      </c>
    </row>
    <row r="757" spans="1:5" x14ac:dyDescent="0.45">
      <c r="A757" s="7">
        <v>33966</v>
      </c>
      <c r="B757">
        <v>12.67</v>
      </c>
      <c r="C757">
        <v>12.85</v>
      </c>
      <c r="D757">
        <v>12.11</v>
      </c>
      <c r="E757">
        <v>12.22</v>
      </c>
    </row>
    <row r="758" spans="1:5" x14ac:dyDescent="0.45">
      <c r="A758" s="7">
        <v>33967</v>
      </c>
      <c r="B758">
        <v>12.27</v>
      </c>
      <c r="C758">
        <v>12.84</v>
      </c>
      <c r="D758">
        <v>11.72</v>
      </c>
      <c r="E758">
        <v>12.29</v>
      </c>
    </row>
    <row r="759" spans="1:5" x14ac:dyDescent="0.45">
      <c r="A759" s="7">
        <v>33968</v>
      </c>
      <c r="B759">
        <v>12.14</v>
      </c>
      <c r="C759">
        <v>13.6</v>
      </c>
      <c r="D759">
        <v>12.14</v>
      </c>
      <c r="E759">
        <v>12.6</v>
      </c>
    </row>
    <row r="760" spans="1:5" x14ac:dyDescent="0.45">
      <c r="A760" s="7">
        <v>33969</v>
      </c>
      <c r="B760">
        <v>11.87</v>
      </c>
      <c r="C760">
        <v>13.05</v>
      </c>
      <c r="D760">
        <v>11.75</v>
      </c>
      <c r="E760">
        <v>12.57</v>
      </c>
    </row>
    <row r="761" spans="1:5" x14ac:dyDescent="0.45">
      <c r="A761" s="7">
        <v>33973</v>
      </c>
      <c r="B761">
        <v>12.96</v>
      </c>
      <c r="C761">
        <v>13.92</v>
      </c>
      <c r="D761">
        <v>12.91</v>
      </c>
      <c r="E761">
        <v>13.36</v>
      </c>
    </row>
    <row r="762" spans="1:5" x14ac:dyDescent="0.45">
      <c r="A762" s="7">
        <v>33974</v>
      </c>
      <c r="B762">
        <v>12.99</v>
      </c>
      <c r="C762">
        <v>14.08</v>
      </c>
      <c r="D762">
        <v>12.92</v>
      </c>
      <c r="E762">
        <v>13.35</v>
      </c>
    </row>
    <row r="763" spans="1:5" x14ac:dyDescent="0.45">
      <c r="A763" s="7">
        <v>33975</v>
      </c>
      <c r="B763">
        <v>12.88</v>
      </c>
      <c r="C763">
        <v>14.17</v>
      </c>
      <c r="D763">
        <v>11.86</v>
      </c>
      <c r="E763">
        <v>13.37</v>
      </c>
    </row>
    <row r="764" spans="1:5" x14ac:dyDescent="0.45">
      <c r="A764" s="7">
        <v>33976</v>
      </c>
      <c r="B764">
        <v>12.9</v>
      </c>
      <c r="C764">
        <v>15.06</v>
      </c>
      <c r="D764">
        <v>12.65</v>
      </c>
      <c r="E764">
        <v>14.72</v>
      </c>
    </row>
    <row r="765" spans="1:5" x14ac:dyDescent="0.45">
      <c r="A765" s="7">
        <v>33977</v>
      </c>
      <c r="B765">
        <v>13.75</v>
      </c>
      <c r="C765">
        <v>14.39</v>
      </c>
      <c r="D765">
        <v>13.61</v>
      </c>
      <c r="E765">
        <v>13.77</v>
      </c>
    </row>
    <row r="766" spans="1:5" x14ac:dyDescent="0.45">
      <c r="A766" s="7">
        <v>33980</v>
      </c>
      <c r="B766">
        <v>13.27</v>
      </c>
      <c r="C766">
        <v>13.57</v>
      </c>
      <c r="D766">
        <v>12.43</v>
      </c>
      <c r="E766">
        <v>12.86</v>
      </c>
    </row>
    <row r="767" spans="1:5" x14ac:dyDescent="0.45">
      <c r="A767" s="7">
        <v>33981</v>
      </c>
      <c r="B767">
        <v>11.82</v>
      </c>
      <c r="C767">
        <v>13.87</v>
      </c>
      <c r="D767">
        <v>11.74</v>
      </c>
      <c r="E767">
        <v>12.78</v>
      </c>
    </row>
    <row r="768" spans="1:5" x14ac:dyDescent="0.45">
      <c r="A768" s="7">
        <v>33982</v>
      </c>
      <c r="B768">
        <v>13.02</v>
      </c>
      <c r="C768">
        <v>13.02</v>
      </c>
      <c r="D768">
        <v>12.15</v>
      </c>
      <c r="E768">
        <v>12.42</v>
      </c>
    </row>
    <row r="769" spans="1:5" x14ac:dyDescent="0.45">
      <c r="A769" s="7">
        <v>33983</v>
      </c>
      <c r="B769">
        <v>12.29</v>
      </c>
      <c r="C769">
        <v>12.33</v>
      </c>
      <c r="D769">
        <v>11.93</v>
      </c>
      <c r="E769">
        <v>11.99</v>
      </c>
    </row>
    <row r="770" spans="1:5" x14ac:dyDescent="0.45">
      <c r="A770" s="7">
        <v>33984</v>
      </c>
      <c r="B770">
        <v>11.9</v>
      </c>
      <c r="C770">
        <v>11.96</v>
      </c>
      <c r="D770">
        <v>11.25</v>
      </c>
      <c r="E770">
        <v>11.57</v>
      </c>
    </row>
    <row r="771" spans="1:5" x14ac:dyDescent="0.45">
      <c r="A771" s="7">
        <v>33987</v>
      </c>
      <c r="B771">
        <v>12.15</v>
      </c>
      <c r="C771">
        <v>12.17</v>
      </c>
      <c r="D771">
        <v>11.49</v>
      </c>
      <c r="E771">
        <v>11.49</v>
      </c>
    </row>
    <row r="772" spans="1:5" x14ac:dyDescent="0.45">
      <c r="A772" s="7">
        <v>33988</v>
      </c>
      <c r="B772">
        <v>11.64</v>
      </c>
      <c r="C772">
        <v>12.17</v>
      </c>
      <c r="D772">
        <v>11.62</v>
      </c>
      <c r="E772">
        <v>12.06</v>
      </c>
    </row>
    <row r="773" spans="1:5" x14ac:dyDescent="0.45">
      <c r="A773" s="7">
        <v>33989</v>
      </c>
      <c r="B773">
        <v>12.21</v>
      </c>
      <c r="C773">
        <v>12.34</v>
      </c>
      <c r="D773">
        <v>11.85</v>
      </c>
      <c r="E773">
        <v>12.15</v>
      </c>
    </row>
    <row r="774" spans="1:5" x14ac:dyDescent="0.45">
      <c r="A774" s="7">
        <v>33990</v>
      </c>
      <c r="B774">
        <v>12.41</v>
      </c>
      <c r="C774">
        <v>12.45</v>
      </c>
      <c r="D774">
        <v>11.69</v>
      </c>
      <c r="E774">
        <v>11.69</v>
      </c>
    </row>
    <row r="775" spans="1:5" x14ac:dyDescent="0.45">
      <c r="A775" s="7">
        <v>33991</v>
      </c>
      <c r="B775">
        <v>11.63</v>
      </c>
      <c r="C775">
        <v>11.74</v>
      </c>
      <c r="D775">
        <v>11.22</v>
      </c>
      <c r="E775">
        <v>11.3</v>
      </c>
    </row>
    <row r="776" spans="1:5" x14ac:dyDescent="0.45">
      <c r="A776" s="7">
        <v>33994</v>
      </c>
      <c r="B776">
        <v>11.42</v>
      </c>
      <c r="C776">
        <v>11.65</v>
      </c>
      <c r="D776">
        <v>11.26</v>
      </c>
      <c r="E776">
        <v>11.38</v>
      </c>
    </row>
    <row r="777" spans="1:5" x14ac:dyDescent="0.45">
      <c r="A777" s="7">
        <v>33995</v>
      </c>
      <c r="B777">
        <v>11.08</v>
      </c>
      <c r="C777">
        <v>11.5</v>
      </c>
      <c r="D777">
        <v>10.98</v>
      </c>
      <c r="E777">
        <v>11.45</v>
      </c>
    </row>
    <row r="778" spans="1:5" x14ac:dyDescent="0.45">
      <c r="A778" s="7">
        <v>33996</v>
      </c>
      <c r="B778">
        <v>11.66</v>
      </c>
      <c r="C778">
        <v>12.61</v>
      </c>
      <c r="D778">
        <v>11.44</v>
      </c>
      <c r="E778">
        <v>12.01</v>
      </c>
    </row>
    <row r="779" spans="1:5" x14ac:dyDescent="0.45">
      <c r="A779" s="7">
        <v>33997</v>
      </c>
      <c r="B779">
        <v>12.08</v>
      </c>
      <c r="C779">
        <v>12.46</v>
      </c>
      <c r="D779">
        <v>11.9</v>
      </c>
      <c r="E779">
        <v>12.04</v>
      </c>
    </row>
    <row r="780" spans="1:5" x14ac:dyDescent="0.45">
      <c r="A780" s="7">
        <v>33998</v>
      </c>
      <c r="B780">
        <v>12.49</v>
      </c>
      <c r="C780">
        <v>13.16</v>
      </c>
      <c r="D780">
        <v>12.42</v>
      </c>
      <c r="E780">
        <v>12.42</v>
      </c>
    </row>
    <row r="781" spans="1:5" x14ac:dyDescent="0.45">
      <c r="A781" s="7">
        <v>34001</v>
      </c>
      <c r="B781">
        <v>12.51</v>
      </c>
      <c r="C781">
        <v>12.92</v>
      </c>
      <c r="D781">
        <v>12.18</v>
      </c>
      <c r="E781">
        <v>12.33</v>
      </c>
    </row>
    <row r="782" spans="1:5" x14ac:dyDescent="0.45">
      <c r="A782" s="7">
        <v>34002</v>
      </c>
      <c r="B782">
        <v>12.47</v>
      </c>
      <c r="C782">
        <v>12.89</v>
      </c>
      <c r="D782">
        <v>12.22</v>
      </c>
      <c r="E782">
        <v>12.25</v>
      </c>
    </row>
    <row r="783" spans="1:5" x14ac:dyDescent="0.45">
      <c r="A783" s="7">
        <v>34003</v>
      </c>
      <c r="B783">
        <v>11.98</v>
      </c>
      <c r="C783">
        <v>12.34</v>
      </c>
      <c r="D783">
        <v>11.79</v>
      </c>
      <c r="E783">
        <v>12.12</v>
      </c>
    </row>
    <row r="784" spans="1:5" x14ac:dyDescent="0.45">
      <c r="A784" s="7">
        <v>34004</v>
      </c>
      <c r="B784">
        <v>11.86</v>
      </c>
      <c r="C784">
        <v>12.84</v>
      </c>
      <c r="D784">
        <v>11.69</v>
      </c>
      <c r="E784">
        <v>12.29</v>
      </c>
    </row>
    <row r="785" spans="1:5" x14ac:dyDescent="0.45">
      <c r="A785" s="7">
        <v>34005</v>
      </c>
      <c r="B785">
        <v>12.56</v>
      </c>
      <c r="C785">
        <v>13.45</v>
      </c>
      <c r="D785">
        <v>12.49</v>
      </c>
      <c r="E785">
        <v>12.9</v>
      </c>
    </row>
    <row r="786" spans="1:5" x14ac:dyDescent="0.45">
      <c r="A786" s="7">
        <v>34008</v>
      </c>
      <c r="B786">
        <v>13.15</v>
      </c>
      <c r="C786">
        <v>13.94</v>
      </c>
      <c r="D786">
        <v>12.2</v>
      </c>
      <c r="E786">
        <v>13.22</v>
      </c>
    </row>
    <row r="787" spans="1:5" x14ac:dyDescent="0.45">
      <c r="A787" s="7">
        <v>34009</v>
      </c>
      <c r="B787">
        <v>13.63</v>
      </c>
      <c r="C787">
        <v>13.76</v>
      </c>
      <c r="D787">
        <v>13.43</v>
      </c>
      <c r="E787">
        <v>13.48</v>
      </c>
    </row>
    <row r="788" spans="1:5" x14ac:dyDescent="0.45">
      <c r="A788" s="7">
        <v>34010</v>
      </c>
      <c r="B788">
        <v>13.58</v>
      </c>
      <c r="C788">
        <v>14.26</v>
      </c>
      <c r="D788">
        <v>13</v>
      </c>
      <c r="E788">
        <v>13.43</v>
      </c>
    </row>
    <row r="789" spans="1:5" x14ac:dyDescent="0.45">
      <c r="A789" s="7">
        <v>34011</v>
      </c>
      <c r="B789">
        <v>13.05</v>
      </c>
      <c r="C789">
        <v>13.65</v>
      </c>
      <c r="D789">
        <v>12.63</v>
      </c>
      <c r="E789">
        <v>12.69</v>
      </c>
    </row>
    <row r="790" spans="1:5" x14ac:dyDescent="0.45">
      <c r="A790" s="7">
        <v>34012</v>
      </c>
      <c r="B790">
        <v>13.58</v>
      </c>
      <c r="C790">
        <v>13.66</v>
      </c>
      <c r="D790">
        <v>12.32</v>
      </c>
      <c r="E790">
        <v>12.38</v>
      </c>
    </row>
    <row r="791" spans="1:5" x14ac:dyDescent="0.45">
      <c r="A791" s="7">
        <v>34016</v>
      </c>
      <c r="B791">
        <v>13.44</v>
      </c>
      <c r="C791">
        <v>16.45</v>
      </c>
      <c r="D791">
        <v>13.35</v>
      </c>
      <c r="E791">
        <v>15.76</v>
      </c>
    </row>
    <row r="792" spans="1:5" x14ac:dyDescent="0.45">
      <c r="A792" s="7">
        <v>34017</v>
      </c>
      <c r="B792">
        <v>15.96</v>
      </c>
      <c r="C792">
        <v>16.34</v>
      </c>
      <c r="D792">
        <v>15.57</v>
      </c>
      <c r="E792">
        <v>15.9</v>
      </c>
    </row>
    <row r="793" spans="1:5" x14ac:dyDescent="0.45">
      <c r="A793" s="7">
        <v>34018</v>
      </c>
      <c r="B793">
        <v>14.69</v>
      </c>
      <c r="C793">
        <v>16.649999999999999</v>
      </c>
      <c r="D793">
        <v>14.32</v>
      </c>
      <c r="E793">
        <v>15.56</v>
      </c>
    </row>
    <row r="794" spans="1:5" x14ac:dyDescent="0.45">
      <c r="A794" s="7">
        <v>34019</v>
      </c>
      <c r="B794">
        <v>15.74</v>
      </c>
      <c r="C794">
        <v>15.74</v>
      </c>
      <c r="D794">
        <v>15</v>
      </c>
      <c r="E794">
        <v>15.02</v>
      </c>
    </row>
    <row r="795" spans="1:5" x14ac:dyDescent="0.45">
      <c r="A795" s="7">
        <v>34022</v>
      </c>
      <c r="B795">
        <v>15.03</v>
      </c>
      <c r="C795">
        <v>15.25</v>
      </c>
      <c r="D795">
        <v>14.34</v>
      </c>
      <c r="E795">
        <v>14.7</v>
      </c>
    </row>
    <row r="796" spans="1:5" x14ac:dyDescent="0.45">
      <c r="A796" s="7">
        <v>34023</v>
      </c>
      <c r="B796">
        <v>15.1</v>
      </c>
      <c r="C796">
        <v>15.43</v>
      </c>
      <c r="D796">
        <v>14.6</v>
      </c>
      <c r="E796">
        <v>15.04</v>
      </c>
    </row>
    <row r="797" spans="1:5" x14ac:dyDescent="0.45">
      <c r="A797" s="7">
        <v>34024</v>
      </c>
      <c r="B797">
        <v>14</v>
      </c>
      <c r="C797">
        <v>15.03</v>
      </c>
      <c r="D797">
        <v>14</v>
      </c>
      <c r="E797">
        <v>14.72</v>
      </c>
    </row>
    <row r="798" spans="1:5" x14ac:dyDescent="0.45">
      <c r="A798" s="7">
        <v>34025</v>
      </c>
      <c r="B798">
        <v>12.99</v>
      </c>
      <c r="C798">
        <v>14.79</v>
      </c>
      <c r="D798">
        <v>12.95</v>
      </c>
      <c r="E798">
        <v>13.76</v>
      </c>
    </row>
    <row r="799" spans="1:5" x14ac:dyDescent="0.45">
      <c r="A799" s="7">
        <v>34026</v>
      </c>
      <c r="B799">
        <v>13.47</v>
      </c>
      <c r="C799">
        <v>13.82</v>
      </c>
      <c r="D799">
        <v>13.12</v>
      </c>
      <c r="E799">
        <v>13.16</v>
      </c>
    </row>
    <row r="800" spans="1:5" x14ac:dyDescent="0.45">
      <c r="A800" s="7">
        <v>34029</v>
      </c>
      <c r="B800">
        <v>13.13</v>
      </c>
      <c r="C800">
        <v>14.11</v>
      </c>
      <c r="D800">
        <v>13.07</v>
      </c>
      <c r="E800">
        <v>13.6</v>
      </c>
    </row>
    <row r="801" spans="1:5" x14ac:dyDescent="0.45">
      <c r="A801" s="7">
        <v>34030</v>
      </c>
      <c r="B801">
        <v>13.76</v>
      </c>
      <c r="C801">
        <v>13.8</v>
      </c>
      <c r="D801">
        <v>12.49</v>
      </c>
      <c r="E801">
        <v>12.49</v>
      </c>
    </row>
    <row r="802" spans="1:5" x14ac:dyDescent="0.45">
      <c r="A802" s="7">
        <v>34031</v>
      </c>
      <c r="B802">
        <v>13.14</v>
      </c>
      <c r="C802">
        <v>13.71</v>
      </c>
      <c r="D802">
        <v>12.93</v>
      </c>
      <c r="E802">
        <v>13.13</v>
      </c>
    </row>
    <row r="803" spans="1:5" x14ac:dyDescent="0.45">
      <c r="A803" s="7">
        <v>34032</v>
      </c>
      <c r="B803">
        <v>12.52</v>
      </c>
      <c r="C803">
        <v>14.02</v>
      </c>
      <c r="D803">
        <v>12.5</v>
      </c>
      <c r="E803">
        <v>13.44</v>
      </c>
    </row>
    <row r="804" spans="1:5" x14ac:dyDescent="0.45">
      <c r="A804" s="7">
        <v>34033</v>
      </c>
      <c r="B804">
        <v>13.2</v>
      </c>
      <c r="C804">
        <v>14.13</v>
      </c>
      <c r="D804">
        <v>12.98</v>
      </c>
      <c r="E804">
        <v>14.08</v>
      </c>
    </row>
    <row r="805" spans="1:5" x14ac:dyDescent="0.45">
      <c r="A805" s="7">
        <v>34036</v>
      </c>
      <c r="B805">
        <v>15</v>
      </c>
      <c r="C805">
        <v>16.3</v>
      </c>
      <c r="D805">
        <v>14.95</v>
      </c>
      <c r="E805">
        <v>16.22</v>
      </c>
    </row>
    <row r="806" spans="1:5" x14ac:dyDescent="0.45">
      <c r="A806" s="7">
        <v>34037</v>
      </c>
      <c r="B806">
        <v>14.02</v>
      </c>
      <c r="C806">
        <v>15.43</v>
      </c>
      <c r="D806">
        <v>13.78</v>
      </c>
      <c r="E806">
        <v>14.17</v>
      </c>
    </row>
    <row r="807" spans="1:5" x14ac:dyDescent="0.45">
      <c r="A807" s="7">
        <v>34038</v>
      </c>
      <c r="B807">
        <v>14.63</v>
      </c>
      <c r="C807">
        <v>14.72</v>
      </c>
      <c r="D807">
        <v>13.85</v>
      </c>
      <c r="E807">
        <v>13.91</v>
      </c>
    </row>
    <row r="808" spans="1:5" x14ac:dyDescent="0.45">
      <c r="A808" s="7">
        <v>34039</v>
      </c>
      <c r="B808">
        <v>13.97</v>
      </c>
      <c r="C808">
        <v>14.27</v>
      </c>
      <c r="D808">
        <v>13.92</v>
      </c>
      <c r="E808">
        <v>14.26</v>
      </c>
    </row>
    <row r="809" spans="1:5" x14ac:dyDescent="0.45">
      <c r="A809" s="7">
        <v>34040</v>
      </c>
      <c r="B809">
        <v>15.6</v>
      </c>
      <c r="C809">
        <v>16.37</v>
      </c>
      <c r="D809">
        <v>14.91</v>
      </c>
      <c r="E809">
        <v>15.66</v>
      </c>
    </row>
    <row r="810" spans="1:5" x14ac:dyDescent="0.45">
      <c r="A810" s="7">
        <v>34043</v>
      </c>
      <c r="B810">
        <v>15.01</v>
      </c>
      <c r="C810">
        <v>15.06</v>
      </c>
      <c r="D810">
        <v>14.63</v>
      </c>
      <c r="E810">
        <v>14.74</v>
      </c>
    </row>
    <row r="811" spans="1:5" x14ac:dyDescent="0.45">
      <c r="A811" s="7">
        <v>34044</v>
      </c>
      <c r="B811">
        <v>13.05</v>
      </c>
      <c r="C811">
        <v>14.68</v>
      </c>
      <c r="D811">
        <v>13.05</v>
      </c>
      <c r="E811">
        <v>14.51</v>
      </c>
    </row>
    <row r="812" spans="1:5" x14ac:dyDescent="0.45">
      <c r="A812" s="7">
        <v>34045</v>
      </c>
      <c r="B812">
        <v>15.06</v>
      </c>
      <c r="C812">
        <v>15.18</v>
      </c>
      <c r="D812">
        <v>14.4</v>
      </c>
      <c r="E812">
        <v>14.53</v>
      </c>
    </row>
    <row r="813" spans="1:5" x14ac:dyDescent="0.45">
      <c r="A813" s="7">
        <v>34046</v>
      </c>
      <c r="B813">
        <v>14.33</v>
      </c>
      <c r="C813">
        <v>15.07</v>
      </c>
      <c r="D813">
        <v>14.17</v>
      </c>
      <c r="E813">
        <v>14.17</v>
      </c>
    </row>
    <row r="814" spans="1:5" x14ac:dyDescent="0.45">
      <c r="A814" s="7">
        <v>34047</v>
      </c>
      <c r="B814">
        <v>14.33</v>
      </c>
      <c r="C814">
        <v>13.89</v>
      </c>
      <c r="D814">
        <v>13.11</v>
      </c>
      <c r="E814">
        <v>13.23</v>
      </c>
    </row>
    <row r="815" spans="1:5" x14ac:dyDescent="0.45">
      <c r="A815" s="7">
        <v>34050</v>
      </c>
      <c r="B815">
        <v>13.97</v>
      </c>
      <c r="C815">
        <v>14.42</v>
      </c>
      <c r="D815">
        <v>13.65</v>
      </c>
      <c r="E815">
        <v>13.66</v>
      </c>
    </row>
    <row r="816" spans="1:5" x14ac:dyDescent="0.45">
      <c r="A816" s="7">
        <v>34051</v>
      </c>
      <c r="B816">
        <v>12.71</v>
      </c>
      <c r="C816">
        <v>13.37</v>
      </c>
      <c r="D816">
        <v>12.69</v>
      </c>
      <c r="E816">
        <v>13.02</v>
      </c>
    </row>
    <row r="817" spans="1:5" x14ac:dyDescent="0.45">
      <c r="A817" s="7">
        <v>34052</v>
      </c>
      <c r="B817">
        <v>12.23</v>
      </c>
      <c r="C817">
        <v>12.89</v>
      </c>
      <c r="D817">
        <v>12.06</v>
      </c>
      <c r="E817">
        <v>12.44</v>
      </c>
    </row>
    <row r="818" spans="1:5" x14ac:dyDescent="0.45">
      <c r="A818" s="7">
        <v>34053</v>
      </c>
      <c r="B818">
        <v>12.71</v>
      </c>
      <c r="C818">
        <v>12.81</v>
      </c>
      <c r="D818">
        <v>12.04</v>
      </c>
      <c r="E818">
        <v>12.08</v>
      </c>
    </row>
    <row r="819" spans="1:5" x14ac:dyDescent="0.45">
      <c r="A819" s="7">
        <v>34054</v>
      </c>
      <c r="B819">
        <v>10.66</v>
      </c>
      <c r="C819">
        <v>12.38</v>
      </c>
      <c r="D819">
        <v>10.66</v>
      </c>
      <c r="E819">
        <v>12.21</v>
      </c>
    </row>
    <row r="820" spans="1:5" x14ac:dyDescent="0.45">
      <c r="A820" s="7">
        <v>34057</v>
      </c>
      <c r="B820">
        <v>13.04</v>
      </c>
      <c r="C820">
        <v>13.04</v>
      </c>
      <c r="D820">
        <v>12.27</v>
      </c>
      <c r="E820">
        <v>12.63</v>
      </c>
    </row>
    <row r="821" spans="1:5" x14ac:dyDescent="0.45">
      <c r="A821" s="7">
        <v>34058</v>
      </c>
      <c r="B821">
        <v>12.58</v>
      </c>
      <c r="C821">
        <v>12.82</v>
      </c>
      <c r="D821">
        <v>12.23</v>
      </c>
      <c r="E821">
        <v>12.23</v>
      </c>
    </row>
    <row r="822" spans="1:5" x14ac:dyDescent="0.45">
      <c r="A822" s="7">
        <v>34059</v>
      </c>
      <c r="B822">
        <v>12.29</v>
      </c>
      <c r="C822">
        <v>12.9</v>
      </c>
      <c r="D822">
        <v>12.19</v>
      </c>
      <c r="E822">
        <v>12.53</v>
      </c>
    </row>
    <row r="823" spans="1:5" x14ac:dyDescent="0.45">
      <c r="A823" s="7">
        <v>34060</v>
      </c>
      <c r="B823">
        <v>13.04</v>
      </c>
      <c r="C823">
        <v>14.05</v>
      </c>
      <c r="D823">
        <v>12.7</v>
      </c>
      <c r="E823">
        <v>13.02</v>
      </c>
    </row>
    <row r="824" spans="1:5" x14ac:dyDescent="0.45">
      <c r="A824" s="7">
        <v>34061</v>
      </c>
      <c r="B824">
        <v>14.27</v>
      </c>
      <c r="C824">
        <v>14.85</v>
      </c>
      <c r="D824">
        <v>13.99</v>
      </c>
      <c r="E824">
        <v>14.5</v>
      </c>
    </row>
    <row r="825" spans="1:5" x14ac:dyDescent="0.45">
      <c r="A825" s="7">
        <v>34064</v>
      </c>
      <c r="B825">
        <v>14.43</v>
      </c>
      <c r="C825">
        <v>15.06</v>
      </c>
      <c r="D825">
        <v>14.06</v>
      </c>
      <c r="E825">
        <v>14.12</v>
      </c>
    </row>
    <row r="826" spans="1:5" x14ac:dyDescent="0.45">
      <c r="A826" s="7">
        <v>34065</v>
      </c>
      <c r="B826">
        <v>13.73</v>
      </c>
      <c r="C826">
        <v>14.84</v>
      </c>
      <c r="D826">
        <v>13.72</v>
      </c>
      <c r="E826">
        <v>14.24</v>
      </c>
    </row>
    <row r="827" spans="1:5" x14ac:dyDescent="0.45">
      <c r="A827" s="7">
        <v>34066</v>
      </c>
      <c r="B827">
        <v>13.75</v>
      </c>
      <c r="C827">
        <v>14.58</v>
      </c>
      <c r="D827">
        <v>13.58</v>
      </c>
      <c r="E827">
        <v>13.64</v>
      </c>
    </row>
    <row r="828" spans="1:5" x14ac:dyDescent="0.45">
      <c r="A828" s="7">
        <v>34067</v>
      </c>
      <c r="B828">
        <v>12.33</v>
      </c>
      <c r="C828">
        <v>13.65</v>
      </c>
      <c r="D828">
        <v>12.16</v>
      </c>
      <c r="E828">
        <v>12.83</v>
      </c>
    </row>
    <row r="829" spans="1:5" x14ac:dyDescent="0.45">
      <c r="A829" s="7">
        <v>34071</v>
      </c>
      <c r="B829">
        <v>12.33</v>
      </c>
      <c r="C829">
        <v>12.78</v>
      </c>
      <c r="D829">
        <v>11.52</v>
      </c>
      <c r="E829">
        <v>11.93</v>
      </c>
    </row>
    <row r="830" spans="1:5" x14ac:dyDescent="0.45">
      <c r="A830" s="7">
        <v>34072</v>
      </c>
      <c r="B830">
        <v>12.59</v>
      </c>
      <c r="C830">
        <v>12.95</v>
      </c>
      <c r="D830">
        <v>11.48</v>
      </c>
      <c r="E830">
        <v>11.7</v>
      </c>
    </row>
    <row r="831" spans="1:5" x14ac:dyDescent="0.45">
      <c r="A831" s="7">
        <v>34073</v>
      </c>
      <c r="B831">
        <v>12.33</v>
      </c>
      <c r="C831">
        <v>12.41</v>
      </c>
      <c r="D831">
        <v>11.61</v>
      </c>
      <c r="E831">
        <v>11.76</v>
      </c>
    </row>
    <row r="832" spans="1:5" x14ac:dyDescent="0.45">
      <c r="A832" s="7">
        <v>34074</v>
      </c>
      <c r="B832">
        <v>11.96</v>
      </c>
      <c r="C832">
        <v>11.97</v>
      </c>
      <c r="D832">
        <v>10.71</v>
      </c>
      <c r="E832">
        <v>10.96</v>
      </c>
    </row>
    <row r="833" spans="1:5" x14ac:dyDescent="0.45">
      <c r="A833" s="7">
        <v>34075</v>
      </c>
      <c r="B833">
        <v>11.11</v>
      </c>
      <c r="C833">
        <v>11.5</v>
      </c>
      <c r="D833">
        <v>10.74</v>
      </c>
      <c r="E833">
        <v>11.29</v>
      </c>
    </row>
    <row r="834" spans="1:5" x14ac:dyDescent="0.45">
      <c r="A834" s="7">
        <v>34078</v>
      </c>
      <c r="B834">
        <v>11.11</v>
      </c>
      <c r="C834">
        <v>12.35</v>
      </c>
      <c r="D834">
        <v>11.39</v>
      </c>
      <c r="E834">
        <v>12.06</v>
      </c>
    </row>
    <row r="835" spans="1:5" x14ac:dyDescent="0.45">
      <c r="A835" s="7">
        <v>34079</v>
      </c>
      <c r="B835">
        <v>11.82</v>
      </c>
      <c r="C835">
        <v>12.54</v>
      </c>
      <c r="D835">
        <v>11.75</v>
      </c>
      <c r="E835">
        <v>11.94</v>
      </c>
    </row>
    <row r="836" spans="1:5" x14ac:dyDescent="0.45">
      <c r="A836" s="7">
        <v>34080</v>
      </c>
      <c r="B836">
        <v>12.41</v>
      </c>
      <c r="C836">
        <v>12.82</v>
      </c>
      <c r="D836">
        <v>12.02</v>
      </c>
      <c r="E836">
        <v>12.11</v>
      </c>
    </row>
    <row r="837" spans="1:5" x14ac:dyDescent="0.45">
      <c r="A837" s="7">
        <v>34081</v>
      </c>
      <c r="B837">
        <v>11.58</v>
      </c>
      <c r="C837">
        <v>13.01</v>
      </c>
      <c r="D837">
        <v>11.45</v>
      </c>
      <c r="E837">
        <v>12.68</v>
      </c>
    </row>
    <row r="838" spans="1:5" x14ac:dyDescent="0.45">
      <c r="A838" s="7">
        <v>34082</v>
      </c>
      <c r="B838">
        <v>13.2</v>
      </c>
      <c r="C838">
        <v>13.98</v>
      </c>
      <c r="D838">
        <v>12.92</v>
      </c>
      <c r="E838">
        <v>13.36</v>
      </c>
    </row>
    <row r="839" spans="1:5" x14ac:dyDescent="0.45">
      <c r="A839" s="7">
        <v>34085</v>
      </c>
      <c r="B839">
        <v>14.06</v>
      </c>
      <c r="C839">
        <v>15.45</v>
      </c>
      <c r="D839">
        <v>13.99</v>
      </c>
      <c r="E839">
        <v>15.25</v>
      </c>
    </row>
    <row r="840" spans="1:5" x14ac:dyDescent="0.45">
      <c r="A840" s="7">
        <v>34086</v>
      </c>
      <c r="B840">
        <v>15.39</v>
      </c>
      <c r="C840">
        <v>15.45</v>
      </c>
      <c r="D840">
        <v>13.93</v>
      </c>
      <c r="E840">
        <v>13.93</v>
      </c>
    </row>
    <row r="841" spans="1:5" x14ac:dyDescent="0.45">
      <c r="A841" s="7">
        <v>34087</v>
      </c>
      <c r="B841">
        <v>15.39</v>
      </c>
      <c r="C841">
        <v>13.78</v>
      </c>
      <c r="D841">
        <v>11.28</v>
      </c>
      <c r="E841">
        <v>13.12</v>
      </c>
    </row>
    <row r="842" spans="1:5" x14ac:dyDescent="0.45">
      <c r="A842" s="7">
        <v>34088</v>
      </c>
      <c r="B842">
        <v>13.24</v>
      </c>
      <c r="C842">
        <v>13.44</v>
      </c>
      <c r="D842">
        <v>12.8</v>
      </c>
      <c r="E842">
        <v>12.8</v>
      </c>
    </row>
    <row r="843" spans="1:5" x14ac:dyDescent="0.45">
      <c r="A843" s="7">
        <v>34089</v>
      </c>
      <c r="B843">
        <v>11.26</v>
      </c>
      <c r="C843">
        <v>12.67</v>
      </c>
      <c r="D843">
        <v>11.25</v>
      </c>
      <c r="E843">
        <v>12.42</v>
      </c>
    </row>
    <row r="844" spans="1:5" x14ac:dyDescent="0.45">
      <c r="A844" s="7">
        <v>34092</v>
      </c>
      <c r="B844">
        <v>13.25</v>
      </c>
      <c r="C844">
        <v>13.52</v>
      </c>
      <c r="D844">
        <v>12.79</v>
      </c>
      <c r="E844">
        <v>12.9</v>
      </c>
    </row>
    <row r="845" spans="1:5" x14ac:dyDescent="0.45">
      <c r="A845" s="7">
        <v>34093</v>
      </c>
      <c r="B845">
        <v>13.05</v>
      </c>
      <c r="C845">
        <v>13.07</v>
      </c>
      <c r="D845">
        <v>12.1</v>
      </c>
      <c r="E845">
        <v>12.14</v>
      </c>
    </row>
    <row r="846" spans="1:5" x14ac:dyDescent="0.45">
      <c r="A846" s="7">
        <v>34094</v>
      </c>
      <c r="B846">
        <v>12.12</v>
      </c>
      <c r="C846">
        <v>12.75</v>
      </c>
      <c r="D846">
        <v>11.96</v>
      </c>
      <c r="E846">
        <v>12.38</v>
      </c>
    </row>
    <row r="847" spans="1:5" x14ac:dyDescent="0.45">
      <c r="A847" s="7">
        <v>34095</v>
      </c>
      <c r="B847">
        <v>12.83</v>
      </c>
      <c r="C847">
        <v>13.72</v>
      </c>
      <c r="D847">
        <v>12.58</v>
      </c>
      <c r="E847">
        <v>13.22</v>
      </c>
    </row>
    <row r="848" spans="1:5" x14ac:dyDescent="0.45">
      <c r="A848" s="7">
        <v>34096</v>
      </c>
      <c r="B848">
        <v>12.93</v>
      </c>
      <c r="C848">
        <v>13.48</v>
      </c>
      <c r="D848">
        <v>12.87</v>
      </c>
      <c r="E848">
        <v>13.01</v>
      </c>
    </row>
    <row r="849" spans="1:5" x14ac:dyDescent="0.45">
      <c r="A849" s="7">
        <v>34099</v>
      </c>
      <c r="B849">
        <v>13.42</v>
      </c>
      <c r="C849">
        <v>14.71</v>
      </c>
      <c r="D849">
        <v>13.25</v>
      </c>
      <c r="E849">
        <v>13.72</v>
      </c>
    </row>
    <row r="850" spans="1:5" x14ac:dyDescent="0.45">
      <c r="A850" s="7">
        <v>34100</v>
      </c>
      <c r="B850">
        <v>13.62</v>
      </c>
      <c r="C850">
        <v>14.19</v>
      </c>
      <c r="D850">
        <v>13.35</v>
      </c>
      <c r="E850">
        <v>13.35</v>
      </c>
    </row>
    <row r="851" spans="1:5" x14ac:dyDescent="0.45">
      <c r="A851" s="7">
        <v>34101</v>
      </c>
      <c r="B851">
        <v>12.98</v>
      </c>
      <c r="C851">
        <v>14.11</v>
      </c>
      <c r="D851">
        <v>12.87</v>
      </c>
      <c r="E851">
        <v>13.56</v>
      </c>
    </row>
    <row r="852" spans="1:5" x14ac:dyDescent="0.45">
      <c r="A852" s="7">
        <v>34102</v>
      </c>
      <c r="B852">
        <v>14.63</v>
      </c>
      <c r="C852">
        <v>14.79</v>
      </c>
      <c r="D852">
        <v>14.18</v>
      </c>
      <c r="E852">
        <v>14.76</v>
      </c>
    </row>
    <row r="853" spans="1:5" x14ac:dyDescent="0.45">
      <c r="A853" s="7">
        <v>34103</v>
      </c>
      <c r="B853">
        <v>14.63</v>
      </c>
      <c r="C853">
        <v>14.97</v>
      </c>
      <c r="D853">
        <v>14.02</v>
      </c>
      <c r="E853">
        <v>14.39</v>
      </c>
    </row>
    <row r="854" spans="1:5" x14ac:dyDescent="0.45">
      <c r="A854" s="7">
        <v>34106</v>
      </c>
      <c r="B854">
        <v>14.85</v>
      </c>
      <c r="C854">
        <v>14.85</v>
      </c>
      <c r="D854">
        <v>14.1</v>
      </c>
      <c r="E854">
        <v>14.13</v>
      </c>
    </row>
    <row r="855" spans="1:5" x14ac:dyDescent="0.45">
      <c r="A855" s="7">
        <v>34107</v>
      </c>
      <c r="B855">
        <v>14.52</v>
      </c>
      <c r="C855">
        <v>14.62</v>
      </c>
      <c r="D855">
        <v>14.08</v>
      </c>
      <c r="E855">
        <v>14.19</v>
      </c>
    </row>
    <row r="856" spans="1:5" x14ac:dyDescent="0.45">
      <c r="A856" s="7">
        <v>34108</v>
      </c>
      <c r="B856">
        <v>14.46</v>
      </c>
      <c r="C856">
        <v>15.02</v>
      </c>
      <c r="D856">
        <v>13.76</v>
      </c>
      <c r="E856">
        <v>14.29</v>
      </c>
    </row>
    <row r="857" spans="1:5" x14ac:dyDescent="0.45">
      <c r="A857" s="7">
        <v>34109</v>
      </c>
      <c r="B857">
        <v>14.46</v>
      </c>
      <c r="C857">
        <v>15.11</v>
      </c>
      <c r="D857">
        <v>13.31</v>
      </c>
      <c r="E857">
        <v>13.98</v>
      </c>
    </row>
    <row r="858" spans="1:5" x14ac:dyDescent="0.45">
      <c r="A858" s="7">
        <v>34110</v>
      </c>
      <c r="B858">
        <v>14.16</v>
      </c>
      <c r="C858">
        <v>14.96</v>
      </c>
      <c r="D858">
        <v>13.67</v>
      </c>
      <c r="E858">
        <v>14.51</v>
      </c>
    </row>
    <row r="859" spans="1:5" x14ac:dyDescent="0.45">
      <c r="A859" s="7">
        <v>34113</v>
      </c>
      <c r="B859">
        <v>14.16</v>
      </c>
      <c r="C859">
        <v>14.8</v>
      </c>
      <c r="D859">
        <v>14.09</v>
      </c>
      <c r="E859">
        <v>14.1</v>
      </c>
    </row>
    <row r="860" spans="1:5" x14ac:dyDescent="0.45">
      <c r="A860" s="7">
        <v>34114</v>
      </c>
      <c r="B860">
        <v>13.73</v>
      </c>
      <c r="C860">
        <v>14.34</v>
      </c>
      <c r="D860">
        <v>13.73</v>
      </c>
      <c r="E860">
        <v>14.04</v>
      </c>
    </row>
    <row r="861" spans="1:5" x14ac:dyDescent="0.45">
      <c r="A861" s="7">
        <v>34115</v>
      </c>
      <c r="B861">
        <v>13.2</v>
      </c>
      <c r="C861">
        <v>13.82</v>
      </c>
      <c r="D861">
        <v>12.88</v>
      </c>
      <c r="E861">
        <v>12.88</v>
      </c>
    </row>
    <row r="862" spans="1:5" x14ac:dyDescent="0.45">
      <c r="A862" s="7">
        <v>34116</v>
      </c>
      <c r="B862">
        <v>13.58</v>
      </c>
      <c r="C862">
        <v>13.73</v>
      </c>
      <c r="D862">
        <v>13.09</v>
      </c>
      <c r="E862">
        <v>13.1</v>
      </c>
    </row>
    <row r="863" spans="1:5" x14ac:dyDescent="0.45">
      <c r="A863" s="7">
        <v>34117</v>
      </c>
      <c r="B863">
        <v>13.21</v>
      </c>
      <c r="C863">
        <v>13.86</v>
      </c>
      <c r="D863">
        <v>13.12</v>
      </c>
      <c r="E863">
        <v>13.47</v>
      </c>
    </row>
    <row r="864" spans="1:5" x14ac:dyDescent="0.45">
      <c r="A864" s="7">
        <v>34121</v>
      </c>
      <c r="B864">
        <v>13.21</v>
      </c>
      <c r="C864">
        <v>14.63</v>
      </c>
      <c r="D864">
        <v>13.64</v>
      </c>
      <c r="E864">
        <v>13.67</v>
      </c>
    </row>
    <row r="865" spans="1:5" x14ac:dyDescent="0.45">
      <c r="A865" s="7">
        <v>34122</v>
      </c>
      <c r="B865">
        <v>13.59</v>
      </c>
      <c r="C865">
        <v>14.21</v>
      </c>
      <c r="D865">
        <v>13.18</v>
      </c>
      <c r="E865">
        <v>13.48</v>
      </c>
    </row>
    <row r="866" spans="1:5" x14ac:dyDescent="0.45">
      <c r="A866" s="7">
        <v>34123</v>
      </c>
      <c r="B866">
        <v>13.67</v>
      </c>
      <c r="C866">
        <v>14.12</v>
      </c>
      <c r="D866">
        <v>13.47</v>
      </c>
      <c r="E866">
        <v>13.54</v>
      </c>
    </row>
    <row r="867" spans="1:5" x14ac:dyDescent="0.45">
      <c r="A867" s="7">
        <v>34124</v>
      </c>
      <c r="B867">
        <v>12.96</v>
      </c>
      <c r="C867">
        <v>13.51</v>
      </c>
      <c r="D867">
        <v>12.86</v>
      </c>
      <c r="E867">
        <v>12.86</v>
      </c>
    </row>
    <row r="868" spans="1:5" x14ac:dyDescent="0.45">
      <c r="A868" s="7">
        <v>34127</v>
      </c>
      <c r="B868">
        <v>12.76</v>
      </c>
      <c r="C868">
        <v>14.78</v>
      </c>
      <c r="D868">
        <v>12.63</v>
      </c>
      <c r="E868">
        <v>14.07</v>
      </c>
    </row>
    <row r="869" spans="1:5" x14ac:dyDescent="0.45">
      <c r="A869" s="7">
        <v>34128</v>
      </c>
      <c r="B869">
        <v>15.22</v>
      </c>
      <c r="C869">
        <v>15.22</v>
      </c>
      <c r="D869">
        <v>14.27</v>
      </c>
      <c r="E869">
        <v>14.74</v>
      </c>
    </row>
    <row r="870" spans="1:5" x14ac:dyDescent="0.45">
      <c r="A870" s="7">
        <v>34129</v>
      </c>
      <c r="B870">
        <v>15.74</v>
      </c>
      <c r="C870">
        <v>15.88</v>
      </c>
      <c r="D870">
        <v>13.75</v>
      </c>
      <c r="E870">
        <v>13.96</v>
      </c>
    </row>
    <row r="871" spans="1:5" x14ac:dyDescent="0.45">
      <c r="A871" s="7">
        <v>34130</v>
      </c>
      <c r="B871">
        <v>13.59</v>
      </c>
      <c r="C871">
        <v>14.24</v>
      </c>
      <c r="D871">
        <v>13.29</v>
      </c>
      <c r="E871">
        <v>13.31</v>
      </c>
    </row>
    <row r="872" spans="1:5" x14ac:dyDescent="0.45">
      <c r="A872" s="7">
        <v>34131</v>
      </c>
      <c r="B872">
        <v>13.35</v>
      </c>
      <c r="C872">
        <v>13.42</v>
      </c>
      <c r="D872">
        <v>12.71</v>
      </c>
      <c r="E872">
        <v>12.71</v>
      </c>
    </row>
    <row r="873" spans="1:5" x14ac:dyDescent="0.45">
      <c r="A873" s="7">
        <v>34134</v>
      </c>
      <c r="B873">
        <v>12.32</v>
      </c>
      <c r="C873">
        <v>12.36</v>
      </c>
      <c r="D873">
        <v>12.18</v>
      </c>
      <c r="E873">
        <v>12.33</v>
      </c>
    </row>
    <row r="874" spans="1:5" x14ac:dyDescent="0.45">
      <c r="A874" s="7">
        <v>34135</v>
      </c>
      <c r="B874">
        <v>12.32</v>
      </c>
      <c r="C874">
        <v>12.97</v>
      </c>
      <c r="D874">
        <v>11.93</v>
      </c>
      <c r="E874">
        <v>11.99</v>
      </c>
    </row>
    <row r="875" spans="1:5" x14ac:dyDescent="0.45">
      <c r="A875" s="7">
        <v>34136</v>
      </c>
      <c r="B875">
        <v>12.32</v>
      </c>
      <c r="C875">
        <v>12.84</v>
      </c>
      <c r="D875">
        <v>11.87</v>
      </c>
      <c r="E875">
        <v>11.87</v>
      </c>
    </row>
    <row r="876" spans="1:5" x14ac:dyDescent="0.45">
      <c r="A876" s="7">
        <v>34137</v>
      </c>
      <c r="B876">
        <v>12.85</v>
      </c>
      <c r="C876">
        <v>12.87</v>
      </c>
      <c r="D876">
        <v>11.54</v>
      </c>
      <c r="E876">
        <v>11.66</v>
      </c>
    </row>
    <row r="877" spans="1:5" x14ac:dyDescent="0.45">
      <c r="A877" s="7">
        <v>34138</v>
      </c>
      <c r="B877">
        <v>11.73</v>
      </c>
      <c r="C877">
        <v>12.4</v>
      </c>
      <c r="D877">
        <v>11.73</v>
      </c>
      <c r="E877">
        <v>12.24</v>
      </c>
    </row>
    <row r="878" spans="1:5" x14ac:dyDescent="0.45">
      <c r="A878" s="7">
        <v>34141</v>
      </c>
      <c r="B878">
        <v>12.57</v>
      </c>
      <c r="C878">
        <v>12.65</v>
      </c>
      <c r="D878">
        <v>12.23</v>
      </c>
      <c r="E878">
        <v>12.25</v>
      </c>
    </row>
    <row r="879" spans="1:5" x14ac:dyDescent="0.45">
      <c r="A879" s="7">
        <v>34142</v>
      </c>
      <c r="B879">
        <v>11.67</v>
      </c>
      <c r="C879">
        <v>12.07</v>
      </c>
      <c r="D879">
        <v>11.39</v>
      </c>
      <c r="E879">
        <v>11.65</v>
      </c>
    </row>
    <row r="880" spans="1:5" x14ac:dyDescent="0.45">
      <c r="A880" s="7">
        <v>34143</v>
      </c>
      <c r="B880">
        <v>11.24</v>
      </c>
      <c r="C880">
        <v>12.33</v>
      </c>
      <c r="D880">
        <v>11.14</v>
      </c>
      <c r="E880">
        <v>12.04</v>
      </c>
    </row>
    <row r="881" spans="1:5" x14ac:dyDescent="0.45">
      <c r="A881" s="7">
        <v>34144</v>
      </c>
      <c r="B881">
        <v>12.91</v>
      </c>
      <c r="C881">
        <v>12.97</v>
      </c>
      <c r="D881">
        <v>12.24</v>
      </c>
      <c r="E881">
        <v>12.25</v>
      </c>
    </row>
    <row r="882" spans="1:5" x14ac:dyDescent="0.45">
      <c r="A882" s="7">
        <v>34145</v>
      </c>
      <c r="B882">
        <v>12.15</v>
      </c>
      <c r="C882">
        <v>12.15</v>
      </c>
      <c r="D882">
        <v>11.11</v>
      </c>
      <c r="E882">
        <v>11.25</v>
      </c>
    </row>
    <row r="883" spans="1:5" x14ac:dyDescent="0.45">
      <c r="A883" s="7">
        <v>34148</v>
      </c>
      <c r="B883">
        <v>12.13</v>
      </c>
      <c r="C883">
        <v>12.88</v>
      </c>
      <c r="D883">
        <v>11.07</v>
      </c>
      <c r="E883">
        <v>11.11</v>
      </c>
    </row>
    <row r="884" spans="1:5" x14ac:dyDescent="0.45">
      <c r="A884" s="7">
        <v>34149</v>
      </c>
      <c r="B884">
        <v>11.46</v>
      </c>
      <c r="C884">
        <v>11.79</v>
      </c>
      <c r="D884">
        <v>11.27</v>
      </c>
      <c r="E884">
        <v>11.29</v>
      </c>
    </row>
    <row r="885" spans="1:5" x14ac:dyDescent="0.45">
      <c r="A885" s="7">
        <v>34150</v>
      </c>
      <c r="B885">
        <v>11.22</v>
      </c>
      <c r="C885">
        <v>11.72</v>
      </c>
      <c r="D885">
        <v>10.86</v>
      </c>
      <c r="E885">
        <v>11.26</v>
      </c>
    </row>
    <row r="886" spans="1:5" x14ac:dyDescent="0.45">
      <c r="A886" s="7">
        <v>34151</v>
      </c>
      <c r="B886">
        <v>10.49</v>
      </c>
      <c r="C886">
        <v>12.24</v>
      </c>
      <c r="D886">
        <v>10.47</v>
      </c>
      <c r="E886">
        <v>11.51</v>
      </c>
    </row>
    <row r="887" spans="1:5" x14ac:dyDescent="0.45">
      <c r="A887" s="7">
        <v>34152</v>
      </c>
      <c r="B887">
        <v>11.6</v>
      </c>
      <c r="C887">
        <v>11.67</v>
      </c>
      <c r="D887">
        <v>11.26</v>
      </c>
      <c r="E887">
        <v>11.33</v>
      </c>
    </row>
    <row r="888" spans="1:5" x14ac:dyDescent="0.45">
      <c r="A888" s="7">
        <v>34156</v>
      </c>
      <c r="B888">
        <v>13</v>
      </c>
      <c r="C888">
        <v>14.37</v>
      </c>
      <c r="D888">
        <v>12.56</v>
      </c>
      <c r="E888">
        <v>13.87</v>
      </c>
    </row>
    <row r="889" spans="1:5" x14ac:dyDescent="0.45">
      <c r="A889" s="7">
        <v>34157</v>
      </c>
      <c r="B889">
        <v>13.43</v>
      </c>
      <c r="C889">
        <v>14.15</v>
      </c>
      <c r="D889">
        <v>12.95</v>
      </c>
      <c r="E889">
        <v>13.05</v>
      </c>
    </row>
    <row r="890" spans="1:5" x14ac:dyDescent="0.45">
      <c r="A890" s="7">
        <v>34158</v>
      </c>
      <c r="B890">
        <v>11.19</v>
      </c>
      <c r="C890">
        <v>13.43</v>
      </c>
      <c r="D890">
        <v>11.19</v>
      </c>
      <c r="E890">
        <v>12.24</v>
      </c>
    </row>
    <row r="891" spans="1:5" x14ac:dyDescent="0.45">
      <c r="A891" s="7">
        <v>34159</v>
      </c>
      <c r="B891">
        <v>11.28</v>
      </c>
      <c r="C891">
        <v>11.84</v>
      </c>
      <c r="D891">
        <v>10.19</v>
      </c>
      <c r="E891">
        <v>10.8</v>
      </c>
    </row>
    <row r="892" spans="1:5" x14ac:dyDescent="0.45">
      <c r="A892" s="7">
        <v>34162</v>
      </c>
      <c r="B892">
        <v>9.18</v>
      </c>
      <c r="C892">
        <v>11.15</v>
      </c>
      <c r="D892">
        <v>9.11</v>
      </c>
      <c r="E892">
        <v>10.85</v>
      </c>
    </row>
    <row r="893" spans="1:5" x14ac:dyDescent="0.45">
      <c r="A893" s="7">
        <v>34163</v>
      </c>
      <c r="B893">
        <v>9.18</v>
      </c>
      <c r="C893">
        <v>11.81</v>
      </c>
      <c r="D893">
        <v>10.27</v>
      </c>
      <c r="E893">
        <v>11.02</v>
      </c>
    </row>
    <row r="894" spans="1:5" x14ac:dyDescent="0.45">
      <c r="A894" s="7">
        <v>34164</v>
      </c>
      <c r="B894">
        <v>9.18</v>
      </c>
      <c r="C894">
        <v>11.67</v>
      </c>
      <c r="D894">
        <v>10.039999999999999</v>
      </c>
      <c r="E894">
        <v>10.78</v>
      </c>
    </row>
    <row r="895" spans="1:5" x14ac:dyDescent="0.45">
      <c r="A895" s="7">
        <v>34165</v>
      </c>
      <c r="B895">
        <v>10.94</v>
      </c>
      <c r="C895">
        <v>10.95</v>
      </c>
      <c r="D895">
        <v>10.45</v>
      </c>
      <c r="E895">
        <v>10.6</v>
      </c>
    </row>
    <row r="896" spans="1:5" x14ac:dyDescent="0.45">
      <c r="A896" s="7">
        <v>34166</v>
      </c>
      <c r="B896">
        <v>10.66</v>
      </c>
      <c r="C896">
        <v>11.17</v>
      </c>
      <c r="D896">
        <v>10.050000000000001</v>
      </c>
      <c r="E896">
        <v>10.96</v>
      </c>
    </row>
    <row r="897" spans="1:5" x14ac:dyDescent="0.45">
      <c r="A897" s="7">
        <v>34169</v>
      </c>
      <c r="B897">
        <v>11.44</v>
      </c>
      <c r="C897">
        <v>11.74</v>
      </c>
      <c r="D897">
        <v>11.09</v>
      </c>
      <c r="E897">
        <v>11.46</v>
      </c>
    </row>
    <row r="898" spans="1:5" x14ac:dyDescent="0.45">
      <c r="A898" s="7">
        <v>34170</v>
      </c>
      <c r="B898">
        <v>11.1</v>
      </c>
      <c r="C898">
        <v>12.12</v>
      </c>
      <c r="D898">
        <v>10.95</v>
      </c>
      <c r="E898">
        <v>11.05</v>
      </c>
    </row>
    <row r="899" spans="1:5" x14ac:dyDescent="0.45">
      <c r="A899" s="7">
        <v>34171</v>
      </c>
      <c r="B899">
        <v>12.05</v>
      </c>
      <c r="C899">
        <v>12.28</v>
      </c>
      <c r="D899">
        <v>11.91</v>
      </c>
      <c r="E899">
        <v>11.97</v>
      </c>
    </row>
    <row r="900" spans="1:5" x14ac:dyDescent="0.45">
      <c r="A900" s="7">
        <v>34172</v>
      </c>
      <c r="B900">
        <v>11.94</v>
      </c>
      <c r="C900">
        <v>11.94</v>
      </c>
      <c r="D900">
        <v>11.11</v>
      </c>
      <c r="E900">
        <v>11.69</v>
      </c>
    </row>
    <row r="901" spans="1:5" x14ac:dyDescent="0.45">
      <c r="A901" s="7">
        <v>34173</v>
      </c>
      <c r="B901">
        <v>11.15</v>
      </c>
      <c r="C901">
        <v>11.78</v>
      </c>
      <c r="D901">
        <v>10.86</v>
      </c>
      <c r="E901">
        <v>11.32</v>
      </c>
    </row>
    <row r="902" spans="1:5" x14ac:dyDescent="0.45">
      <c r="A902" s="7">
        <v>34176</v>
      </c>
      <c r="B902">
        <v>11.65</v>
      </c>
      <c r="C902">
        <v>11.77</v>
      </c>
      <c r="D902">
        <v>11.22</v>
      </c>
      <c r="E902">
        <v>11.32</v>
      </c>
    </row>
    <row r="903" spans="1:5" x14ac:dyDescent="0.45">
      <c r="A903" s="7">
        <v>34177</v>
      </c>
      <c r="B903">
        <v>11.87</v>
      </c>
      <c r="C903">
        <v>12.22</v>
      </c>
      <c r="D903">
        <v>11.31</v>
      </c>
      <c r="E903">
        <v>11.34</v>
      </c>
    </row>
    <row r="904" spans="1:5" x14ac:dyDescent="0.45">
      <c r="A904" s="7">
        <v>34178</v>
      </c>
      <c r="B904">
        <v>11.87</v>
      </c>
      <c r="C904">
        <v>11.87</v>
      </c>
      <c r="D904">
        <v>10.64</v>
      </c>
      <c r="E904">
        <v>11.37</v>
      </c>
    </row>
    <row r="905" spans="1:5" x14ac:dyDescent="0.45">
      <c r="A905" s="7">
        <v>34179</v>
      </c>
      <c r="B905">
        <v>11.54</v>
      </c>
      <c r="C905">
        <v>11.85</v>
      </c>
      <c r="D905">
        <v>11.15</v>
      </c>
      <c r="E905">
        <v>11.25</v>
      </c>
    </row>
    <row r="906" spans="1:5" x14ac:dyDescent="0.45">
      <c r="A906" s="7">
        <v>34180</v>
      </c>
      <c r="B906">
        <v>11.54</v>
      </c>
      <c r="C906">
        <v>12.06</v>
      </c>
      <c r="D906">
        <v>10.34</v>
      </c>
      <c r="E906">
        <v>11.73</v>
      </c>
    </row>
    <row r="907" spans="1:5" x14ac:dyDescent="0.45">
      <c r="A907" s="7">
        <v>34183</v>
      </c>
      <c r="B907">
        <v>11.81</v>
      </c>
      <c r="C907">
        <v>12.06</v>
      </c>
      <c r="D907">
        <v>11.43</v>
      </c>
      <c r="E907">
        <v>11.47</v>
      </c>
    </row>
    <row r="908" spans="1:5" x14ac:dyDescent="0.45">
      <c r="A908" s="7">
        <v>34184</v>
      </c>
      <c r="B908">
        <v>10.95</v>
      </c>
      <c r="C908">
        <v>12.3</v>
      </c>
      <c r="D908">
        <v>10.8</v>
      </c>
      <c r="E908">
        <v>11.49</v>
      </c>
    </row>
    <row r="909" spans="1:5" x14ac:dyDescent="0.45">
      <c r="A909" s="7">
        <v>34185</v>
      </c>
      <c r="B909">
        <v>10.92</v>
      </c>
      <c r="C909">
        <v>12.23</v>
      </c>
      <c r="D909">
        <v>10.81</v>
      </c>
      <c r="E909">
        <v>11.71</v>
      </c>
    </row>
    <row r="910" spans="1:5" x14ac:dyDescent="0.45">
      <c r="A910" s="7">
        <v>34186</v>
      </c>
      <c r="B910">
        <v>11.94</v>
      </c>
      <c r="C910">
        <v>12.63</v>
      </c>
      <c r="D910">
        <v>11.66</v>
      </c>
      <c r="E910">
        <v>12.03</v>
      </c>
    </row>
    <row r="911" spans="1:5" x14ac:dyDescent="0.45">
      <c r="A911" s="7">
        <v>34187</v>
      </c>
      <c r="B911">
        <v>12.18</v>
      </c>
      <c r="C911">
        <v>13.18</v>
      </c>
      <c r="D911">
        <v>12.01</v>
      </c>
      <c r="E911">
        <v>12.33</v>
      </c>
    </row>
    <row r="912" spans="1:5" x14ac:dyDescent="0.45">
      <c r="A912" s="7">
        <v>34190</v>
      </c>
      <c r="B912">
        <v>12.15</v>
      </c>
      <c r="C912">
        <v>13.14</v>
      </c>
      <c r="D912">
        <v>11.91</v>
      </c>
      <c r="E912">
        <v>12.39</v>
      </c>
    </row>
    <row r="913" spans="1:5" x14ac:dyDescent="0.45">
      <c r="A913" s="7">
        <v>34191</v>
      </c>
      <c r="B913">
        <v>11.97</v>
      </c>
      <c r="C913">
        <v>13.1</v>
      </c>
      <c r="D913">
        <v>11.9</v>
      </c>
      <c r="E913">
        <v>12.31</v>
      </c>
    </row>
    <row r="914" spans="1:5" x14ac:dyDescent="0.45">
      <c r="A914" s="7">
        <v>34192</v>
      </c>
      <c r="B914">
        <v>12.36</v>
      </c>
      <c r="C914">
        <v>12.72</v>
      </c>
      <c r="D914">
        <v>12.04</v>
      </c>
      <c r="E914">
        <v>12.07</v>
      </c>
    </row>
    <row r="915" spans="1:5" x14ac:dyDescent="0.45">
      <c r="A915" s="7">
        <v>34193</v>
      </c>
      <c r="B915">
        <v>12.22</v>
      </c>
      <c r="C915">
        <v>13.17</v>
      </c>
      <c r="D915">
        <v>12.15</v>
      </c>
      <c r="E915">
        <v>12.38</v>
      </c>
    </row>
    <row r="916" spans="1:5" x14ac:dyDescent="0.45">
      <c r="A916" s="7">
        <v>34194</v>
      </c>
      <c r="B916">
        <v>12.8</v>
      </c>
      <c r="C916">
        <v>13.25</v>
      </c>
      <c r="D916">
        <v>12.17</v>
      </c>
      <c r="E916">
        <v>12.19</v>
      </c>
    </row>
    <row r="917" spans="1:5" x14ac:dyDescent="0.45">
      <c r="A917" s="7">
        <v>34197</v>
      </c>
      <c r="B917">
        <v>12.37</v>
      </c>
      <c r="C917">
        <v>12.44</v>
      </c>
      <c r="D917">
        <v>11.77</v>
      </c>
      <c r="E917">
        <v>12.01</v>
      </c>
    </row>
    <row r="918" spans="1:5" x14ac:dyDescent="0.45">
      <c r="A918" s="7">
        <v>34198</v>
      </c>
      <c r="B918">
        <v>11.78</v>
      </c>
      <c r="C918">
        <v>12.71</v>
      </c>
      <c r="D918">
        <v>11.52</v>
      </c>
      <c r="E918">
        <v>11.59</v>
      </c>
    </row>
    <row r="919" spans="1:5" x14ac:dyDescent="0.45">
      <c r="A919" s="7">
        <v>34199</v>
      </c>
      <c r="B919">
        <v>12.06</v>
      </c>
      <c r="C919">
        <v>12.25</v>
      </c>
      <c r="D919">
        <v>11.38</v>
      </c>
      <c r="E919">
        <v>11.52</v>
      </c>
    </row>
    <row r="920" spans="1:5" x14ac:dyDescent="0.45">
      <c r="A920" s="7">
        <v>34200</v>
      </c>
      <c r="B920">
        <v>12.07</v>
      </c>
      <c r="C920">
        <v>12.07</v>
      </c>
      <c r="D920">
        <v>11.38</v>
      </c>
      <c r="E920">
        <v>11.63</v>
      </c>
    </row>
    <row r="921" spans="1:5" x14ac:dyDescent="0.45">
      <c r="A921" s="7">
        <v>34201</v>
      </c>
      <c r="B921">
        <v>11.29</v>
      </c>
      <c r="C921">
        <v>12.11</v>
      </c>
      <c r="D921">
        <v>11.24</v>
      </c>
      <c r="E921">
        <v>11.62</v>
      </c>
    </row>
    <row r="922" spans="1:5" x14ac:dyDescent="0.45">
      <c r="A922" s="7">
        <v>34204</v>
      </c>
      <c r="B922">
        <v>12.36</v>
      </c>
      <c r="C922">
        <v>12.47</v>
      </c>
      <c r="D922">
        <v>12.11</v>
      </c>
      <c r="E922">
        <v>12.15</v>
      </c>
    </row>
    <row r="923" spans="1:5" x14ac:dyDescent="0.45">
      <c r="A923" s="7">
        <v>34205</v>
      </c>
      <c r="B923">
        <v>11.94</v>
      </c>
      <c r="C923">
        <v>12.66</v>
      </c>
      <c r="D923">
        <v>11.7</v>
      </c>
      <c r="E923">
        <v>11.8</v>
      </c>
    </row>
    <row r="924" spans="1:5" x14ac:dyDescent="0.45">
      <c r="A924" s="7">
        <v>34206</v>
      </c>
      <c r="B924">
        <v>11.78</v>
      </c>
      <c r="C924">
        <v>12.68</v>
      </c>
      <c r="D924">
        <v>11.73</v>
      </c>
      <c r="E924">
        <v>12.1</v>
      </c>
    </row>
    <row r="925" spans="1:5" x14ac:dyDescent="0.45">
      <c r="A925" s="7">
        <v>34207</v>
      </c>
      <c r="B925">
        <v>11.85</v>
      </c>
      <c r="C925">
        <v>12.77</v>
      </c>
      <c r="D925">
        <v>11.54</v>
      </c>
      <c r="E925">
        <v>12.14</v>
      </c>
    </row>
    <row r="926" spans="1:5" x14ac:dyDescent="0.45">
      <c r="A926" s="7">
        <v>34208</v>
      </c>
      <c r="B926">
        <v>11.85</v>
      </c>
      <c r="C926">
        <v>12.55</v>
      </c>
      <c r="D926">
        <v>11.65</v>
      </c>
      <c r="E926">
        <v>11.91</v>
      </c>
    </row>
    <row r="927" spans="1:5" x14ac:dyDescent="0.45">
      <c r="A927" s="7">
        <v>34211</v>
      </c>
      <c r="B927">
        <v>11.34</v>
      </c>
      <c r="C927">
        <v>12.28</v>
      </c>
      <c r="D927">
        <v>11.23</v>
      </c>
      <c r="E927">
        <v>11.74</v>
      </c>
    </row>
    <row r="928" spans="1:5" x14ac:dyDescent="0.45">
      <c r="A928" s="7">
        <v>34212</v>
      </c>
      <c r="B928">
        <v>12.55</v>
      </c>
      <c r="C928">
        <v>13.1</v>
      </c>
      <c r="D928">
        <v>11.77</v>
      </c>
      <c r="E928">
        <v>11.85</v>
      </c>
    </row>
    <row r="929" spans="1:5" x14ac:dyDescent="0.45">
      <c r="A929" s="7">
        <v>34213</v>
      </c>
      <c r="B929">
        <v>11.3</v>
      </c>
      <c r="C929">
        <v>12.22</v>
      </c>
      <c r="D929">
        <v>11.3</v>
      </c>
      <c r="E929">
        <v>11.48</v>
      </c>
    </row>
    <row r="930" spans="1:5" x14ac:dyDescent="0.45">
      <c r="A930" s="7">
        <v>34214</v>
      </c>
      <c r="B930">
        <v>11.91</v>
      </c>
      <c r="C930">
        <v>12.64</v>
      </c>
      <c r="D930">
        <v>11.76</v>
      </c>
      <c r="E930">
        <v>11.87</v>
      </c>
    </row>
    <row r="931" spans="1:5" x14ac:dyDescent="0.45">
      <c r="A931" s="7">
        <v>34215</v>
      </c>
      <c r="B931">
        <v>11.56</v>
      </c>
      <c r="C931">
        <v>11.73</v>
      </c>
      <c r="D931">
        <v>10.75</v>
      </c>
      <c r="E931">
        <v>11.16</v>
      </c>
    </row>
    <row r="932" spans="1:5" x14ac:dyDescent="0.45">
      <c r="A932" s="7">
        <v>34219</v>
      </c>
      <c r="B932">
        <v>11.8</v>
      </c>
      <c r="C932">
        <v>13.33</v>
      </c>
      <c r="D932">
        <v>11.79</v>
      </c>
      <c r="E932">
        <v>12.9</v>
      </c>
    </row>
    <row r="933" spans="1:5" x14ac:dyDescent="0.45">
      <c r="A933" s="7">
        <v>34220</v>
      </c>
      <c r="B933">
        <v>12.26</v>
      </c>
      <c r="C933">
        <v>13.89</v>
      </c>
      <c r="D933">
        <v>12.24</v>
      </c>
      <c r="E933">
        <v>13.24</v>
      </c>
    </row>
    <row r="934" spans="1:5" x14ac:dyDescent="0.45">
      <c r="A934" s="7">
        <v>34221</v>
      </c>
      <c r="B934">
        <v>13.38</v>
      </c>
      <c r="C934">
        <v>13.38</v>
      </c>
      <c r="D934">
        <v>12.54</v>
      </c>
      <c r="E934">
        <v>12.67</v>
      </c>
    </row>
    <row r="935" spans="1:5" x14ac:dyDescent="0.45">
      <c r="A935" s="7">
        <v>34222</v>
      </c>
      <c r="B935">
        <v>12.16</v>
      </c>
      <c r="C935">
        <v>12.16</v>
      </c>
      <c r="D935">
        <v>11.29</v>
      </c>
      <c r="E935">
        <v>11.7</v>
      </c>
    </row>
    <row r="936" spans="1:5" x14ac:dyDescent="0.45">
      <c r="A936" s="7">
        <v>34225</v>
      </c>
      <c r="B936">
        <v>11.67</v>
      </c>
      <c r="C936">
        <v>12.44</v>
      </c>
      <c r="D936">
        <v>11.66</v>
      </c>
      <c r="E936">
        <v>12.16</v>
      </c>
    </row>
    <row r="937" spans="1:5" x14ac:dyDescent="0.45">
      <c r="A937" s="7">
        <v>34226</v>
      </c>
      <c r="B937">
        <v>13.49</v>
      </c>
      <c r="C937">
        <v>13.83</v>
      </c>
      <c r="D937">
        <v>12.67</v>
      </c>
      <c r="E937">
        <v>13.15</v>
      </c>
    </row>
    <row r="938" spans="1:5" x14ac:dyDescent="0.45">
      <c r="A938" s="7">
        <v>34227</v>
      </c>
      <c r="B938">
        <v>13.49</v>
      </c>
      <c r="C938">
        <v>13.43</v>
      </c>
      <c r="D938">
        <v>12.47</v>
      </c>
      <c r="E938">
        <v>12.7</v>
      </c>
    </row>
    <row r="939" spans="1:5" x14ac:dyDescent="0.45">
      <c r="A939" s="7">
        <v>34228</v>
      </c>
      <c r="B939">
        <v>13.49</v>
      </c>
      <c r="C939">
        <v>13.78</v>
      </c>
      <c r="D939">
        <v>12.73</v>
      </c>
      <c r="E939">
        <v>13.36</v>
      </c>
    </row>
    <row r="940" spans="1:5" x14ac:dyDescent="0.45">
      <c r="A940" s="7">
        <v>34229</v>
      </c>
      <c r="B940">
        <v>11.32</v>
      </c>
      <c r="C940">
        <v>14.05</v>
      </c>
      <c r="D940">
        <v>11.3</v>
      </c>
      <c r="E940">
        <v>13.39</v>
      </c>
    </row>
    <row r="941" spans="1:5" x14ac:dyDescent="0.45">
      <c r="A941" s="7">
        <v>34232</v>
      </c>
      <c r="B941">
        <v>13.66</v>
      </c>
      <c r="C941">
        <v>14.73</v>
      </c>
      <c r="D941">
        <v>13.42</v>
      </c>
      <c r="E941">
        <v>14.6</v>
      </c>
    </row>
    <row r="942" spans="1:5" x14ac:dyDescent="0.45">
      <c r="A942" s="7">
        <v>34233</v>
      </c>
      <c r="B942">
        <v>14.57</v>
      </c>
      <c r="C942">
        <v>18.309999999999999</v>
      </c>
      <c r="D942">
        <v>14.52</v>
      </c>
      <c r="E942">
        <v>17.3</v>
      </c>
    </row>
    <row r="943" spans="1:5" x14ac:dyDescent="0.45">
      <c r="A943" s="7">
        <v>34234</v>
      </c>
      <c r="B943">
        <v>14.78</v>
      </c>
      <c r="C943">
        <v>14.81</v>
      </c>
      <c r="D943">
        <v>13.73</v>
      </c>
      <c r="E943">
        <v>13.75</v>
      </c>
    </row>
    <row r="944" spans="1:5" x14ac:dyDescent="0.45">
      <c r="A944" s="7">
        <v>34235</v>
      </c>
      <c r="B944">
        <v>13.47</v>
      </c>
      <c r="C944">
        <v>13.85</v>
      </c>
      <c r="D944">
        <v>13.21</v>
      </c>
      <c r="E944">
        <v>13.36</v>
      </c>
    </row>
    <row r="945" spans="1:5" x14ac:dyDescent="0.45">
      <c r="A945" s="7">
        <v>34236</v>
      </c>
      <c r="B945">
        <v>12.58</v>
      </c>
      <c r="C945">
        <v>12.78</v>
      </c>
      <c r="D945">
        <v>12.35</v>
      </c>
      <c r="E945">
        <v>12.47</v>
      </c>
    </row>
    <row r="946" spans="1:5" x14ac:dyDescent="0.45">
      <c r="A946" s="7">
        <v>34239</v>
      </c>
      <c r="B946">
        <v>12.76</v>
      </c>
      <c r="C946">
        <v>12.85</v>
      </c>
      <c r="D946">
        <v>12.31</v>
      </c>
      <c r="E946">
        <v>12.49</v>
      </c>
    </row>
    <row r="947" spans="1:5" x14ac:dyDescent="0.45">
      <c r="A947" s="7">
        <v>34240</v>
      </c>
      <c r="B947">
        <v>11.91</v>
      </c>
      <c r="C947">
        <v>12.86</v>
      </c>
      <c r="D947">
        <v>11.84</v>
      </c>
      <c r="E947">
        <v>12.19</v>
      </c>
    </row>
    <row r="948" spans="1:5" x14ac:dyDescent="0.45">
      <c r="A948" s="7">
        <v>34241</v>
      </c>
      <c r="B948">
        <v>12</v>
      </c>
      <c r="C948">
        <v>13.11</v>
      </c>
      <c r="D948">
        <v>11.9</v>
      </c>
      <c r="E948">
        <v>12.63</v>
      </c>
    </row>
    <row r="949" spans="1:5" x14ac:dyDescent="0.45">
      <c r="A949" s="7">
        <v>34242</v>
      </c>
      <c r="B949">
        <v>13.08</v>
      </c>
      <c r="C949">
        <v>13.23</v>
      </c>
      <c r="D949">
        <v>12.54</v>
      </c>
      <c r="E949">
        <v>12.99</v>
      </c>
    </row>
    <row r="950" spans="1:5" x14ac:dyDescent="0.45">
      <c r="A950" s="7">
        <v>34243</v>
      </c>
      <c r="B950">
        <v>12.56</v>
      </c>
      <c r="C950">
        <v>12.56</v>
      </c>
      <c r="D950">
        <v>11.76</v>
      </c>
      <c r="E950">
        <v>11.83</v>
      </c>
    </row>
    <row r="951" spans="1:5" x14ac:dyDescent="0.45">
      <c r="A951" s="7">
        <v>34246</v>
      </c>
      <c r="B951">
        <v>13.27</v>
      </c>
      <c r="C951">
        <v>13.6</v>
      </c>
      <c r="D951">
        <v>12.75</v>
      </c>
      <c r="E951">
        <v>12.85</v>
      </c>
    </row>
    <row r="952" spans="1:5" x14ac:dyDescent="0.45">
      <c r="A952" s="7">
        <v>34247</v>
      </c>
      <c r="B952">
        <v>13.15</v>
      </c>
      <c r="C952">
        <v>13.76</v>
      </c>
      <c r="D952">
        <v>12.52</v>
      </c>
      <c r="E952">
        <v>12.97</v>
      </c>
    </row>
    <row r="953" spans="1:5" x14ac:dyDescent="0.45">
      <c r="A953" s="7">
        <v>34248</v>
      </c>
      <c r="B953">
        <v>13.07</v>
      </c>
      <c r="C953">
        <v>13.13</v>
      </c>
      <c r="D953">
        <v>12.38</v>
      </c>
      <c r="E953">
        <v>12.68</v>
      </c>
    </row>
    <row r="954" spans="1:5" x14ac:dyDescent="0.45">
      <c r="A954" s="7">
        <v>34249</v>
      </c>
      <c r="B954">
        <v>12.65</v>
      </c>
      <c r="C954">
        <v>13.56</v>
      </c>
      <c r="D954">
        <v>12.44</v>
      </c>
      <c r="E954">
        <v>13.14</v>
      </c>
    </row>
    <row r="955" spans="1:5" x14ac:dyDescent="0.45">
      <c r="A955" s="7">
        <v>34250</v>
      </c>
      <c r="B955">
        <v>12.65</v>
      </c>
      <c r="C955">
        <v>13.42</v>
      </c>
      <c r="D955">
        <v>11.6</v>
      </c>
      <c r="E955">
        <v>12.04</v>
      </c>
    </row>
    <row r="956" spans="1:5" x14ac:dyDescent="0.45">
      <c r="A956" s="7">
        <v>34253</v>
      </c>
      <c r="B956">
        <v>13.08</v>
      </c>
      <c r="C956">
        <v>13.37</v>
      </c>
      <c r="D956">
        <v>12.04</v>
      </c>
      <c r="E956">
        <v>12.26</v>
      </c>
    </row>
    <row r="957" spans="1:5" x14ac:dyDescent="0.45">
      <c r="A957" s="7">
        <v>34254</v>
      </c>
      <c r="B957">
        <v>14.64</v>
      </c>
      <c r="C957">
        <v>14.79</v>
      </c>
      <c r="D957">
        <v>12.01</v>
      </c>
      <c r="E957">
        <v>12.41</v>
      </c>
    </row>
    <row r="958" spans="1:5" x14ac:dyDescent="0.45">
      <c r="A958" s="7">
        <v>34255</v>
      </c>
      <c r="B958">
        <v>10.62</v>
      </c>
      <c r="C958">
        <v>13.35</v>
      </c>
      <c r="D958">
        <v>10.6</v>
      </c>
      <c r="E958">
        <v>11.38</v>
      </c>
    </row>
    <row r="959" spans="1:5" x14ac:dyDescent="0.45">
      <c r="A959" s="7">
        <v>34256</v>
      </c>
      <c r="B959">
        <v>12.35</v>
      </c>
      <c r="C959">
        <v>12.4</v>
      </c>
      <c r="D959">
        <v>11</v>
      </c>
      <c r="E959">
        <v>11</v>
      </c>
    </row>
    <row r="960" spans="1:5" x14ac:dyDescent="0.45">
      <c r="A960" s="7">
        <v>34257</v>
      </c>
      <c r="B960">
        <v>12.35</v>
      </c>
      <c r="C960">
        <v>11.63</v>
      </c>
      <c r="D960">
        <v>10.44</v>
      </c>
      <c r="E960">
        <v>10.87</v>
      </c>
    </row>
    <row r="961" spans="1:5" x14ac:dyDescent="0.45">
      <c r="A961" s="7">
        <v>34260</v>
      </c>
      <c r="B961">
        <v>12.27</v>
      </c>
      <c r="C961">
        <v>12.27</v>
      </c>
      <c r="D961">
        <v>11.18</v>
      </c>
      <c r="E961">
        <v>11.33</v>
      </c>
    </row>
    <row r="962" spans="1:5" x14ac:dyDescent="0.45">
      <c r="A962" s="7">
        <v>34261</v>
      </c>
      <c r="B962">
        <v>11.73</v>
      </c>
      <c r="C962">
        <v>12.08</v>
      </c>
      <c r="D962">
        <v>11.31</v>
      </c>
      <c r="E962">
        <v>11.61</v>
      </c>
    </row>
    <row r="963" spans="1:5" x14ac:dyDescent="0.45">
      <c r="A963" s="7">
        <v>34262</v>
      </c>
      <c r="B963">
        <v>11.2</v>
      </c>
      <c r="C963">
        <v>11.68</v>
      </c>
      <c r="D963">
        <v>11.2</v>
      </c>
      <c r="E963">
        <v>11.32</v>
      </c>
    </row>
    <row r="964" spans="1:5" x14ac:dyDescent="0.45">
      <c r="A964" s="7">
        <v>34263</v>
      </c>
      <c r="B964">
        <v>10.7</v>
      </c>
      <c r="C964">
        <v>11.64</v>
      </c>
      <c r="D964">
        <v>10.6</v>
      </c>
      <c r="E964">
        <v>11.2</v>
      </c>
    </row>
    <row r="965" spans="1:5" x14ac:dyDescent="0.45">
      <c r="A965" s="7">
        <v>34264</v>
      </c>
      <c r="B965">
        <v>10.75</v>
      </c>
      <c r="C965">
        <v>11.75</v>
      </c>
      <c r="D965">
        <v>10.75</v>
      </c>
      <c r="E965">
        <v>11.48</v>
      </c>
    </row>
    <row r="966" spans="1:5" x14ac:dyDescent="0.45">
      <c r="A966" s="7">
        <v>34267</v>
      </c>
      <c r="B966">
        <v>11.67</v>
      </c>
      <c r="C966">
        <v>12.34</v>
      </c>
      <c r="D966">
        <v>11.67</v>
      </c>
      <c r="E966">
        <v>11.83</v>
      </c>
    </row>
    <row r="967" spans="1:5" x14ac:dyDescent="0.45">
      <c r="A967" s="7">
        <v>34268</v>
      </c>
      <c r="B967">
        <v>10.039999999999999</v>
      </c>
      <c r="C967">
        <v>12.2</v>
      </c>
      <c r="D967">
        <v>10</v>
      </c>
      <c r="E967">
        <v>11.83</v>
      </c>
    </row>
    <row r="968" spans="1:5" x14ac:dyDescent="0.45">
      <c r="A968" s="7">
        <v>34269</v>
      </c>
      <c r="B968">
        <v>10.039999999999999</v>
      </c>
      <c r="C968">
        <v>12.31</v>
      </c>
      <c r="D968">
        <v>11.64</v>
      </c>
      <c r="E968">
        <v>12.01</v>
      </c>
    </row>
    <row r="969" spans="1:5" x14ac:dyDescent="0.45">
      <c r="A969" s="7">
        <v>34270</v>
      </c>
      <c r="B969">
        <v>11.95</v>
      </c>
      <c r="C969">
        <v>12.1</v>
      </c>
      <c r="D969">
        <v>11.72</v>
      </c>
      <c r="E969">
        <v>11.88</v>
      </c>
    </row>
    <row r="970" spans="1:5" x14ac:dyDescent="0.45">
      <c r="A970" s="7">
        <v>34271</v>
      </c>
      <c r="B970">
        <v>11.95</v>
      </c>
      <c r="C970">
        <v>11.8</v>
      </c>
      <c r="D970">
        <v>10.8</v>
      </c>
      <c r="E970">
        <v>11.46</v>
      </c>
    </row>
    <row r="971" spans="1:5" x14ac:dyDescent="0.45">
      <c r="A971" s="7">
        <v>34274</v>
      </c>
      <c r="B971">
        <v>12.02</v>
      </c>
      <c r="C971">
        <v>12.19</v>
      </c>
      <c r="D971">
        <v>11.77</v>
      </c>
      <c r="E971">
        <v>11.78</v>
      </c>
    </row>
    <row r="972" spans="1:5" x14ac:dyDescent="0.45">
      <c r="A972" s="7">
        <v>34275</v>
      </c>
      <c r="B972">
        <v>11.68</v>
      </c>
      <c r="C972">
        <v>12.37</v>
      </c>
      <c r="D972">
        <v>11.49</v>
      </c>
      <c r="E972">
        <v>11.74</v>
      </c>
    </row>
    <row r="973" spans="1:5" x14ac:dyDescent="0.45">
      <c r="A973" s="7">
        <v>34276</v>
      </c>
      <c r="B973">
        <v>11.72</v>
      </c>
      <c r="C973">
        <v>13.87</v>
      </c>
      <c r="D973">
        <v>11.53</v>
      </c>
      <c r="E973">
        <v>13.26</v>
      </c>
    </row>
    <row r="974" spans="1:5" x14ac:dyDescent="0.45">
      <c r="A974" s="7">
        <v>34277</v>
      </c>
      <c r="B974">
        <v>13.52</v>
      </c>
      <c r="C974">
        <v>15.16</v>
      </c>
      <c r="D974">
        <v>13.13</v>
      </c>
      <c r="E974">
        <v>14.68</v>
      </c>
    </row>
    <row r="975" spans="1:5" x14ac:dyDescent="0.45">
      <c r="A975" s="7">
        <v>34278</v>
      </c>
      <c r="B975">
        <v>14.57</v>
      </c>
      <c r="C975">
        <v>16.46</v>
      </c>
      <c r="D975">
        <v>14.56</v>
      </c>
      <c r="E975">
        <v>14.97</v>
      </c>
    </row>
    <row r="976" spans="1:5" x14ac:dyDescent="0.45">
      <c r="A976" s="7">
        <v>34281</v>
      </c>
      <c r="B976">
        <v>16.12</v>
      </c>
      <c r="C976">
        <v>16.12</v>
      </c>
      <c r="D976">
        <v>14.19</v>
      </c>
      <c r="E976">
        <v>14.31</v>
      </c>
    </row>
    <row r="977" spans="1:5" x14ac:dyDescent="0.45">
      <c r="A977" s="7">
        <v>34282</v>
      </c>
      <c r="B977">
        <v>13.92</v>
      </c>
      <c r="C977">
        <v>14.36</v>
      </c>
      <c r="D977">
        <v>13.16</v>
      </c>
      <c r="E977">
        <v>13.94</v>
      </c>
    </row>
    <row r="978" spans="1:5" x14ac:dyDescent="0.45">
      <c r="A978" s="7">
        <v>34283</v>
      </c>
      <c r="B978">
        <v>13.18</v>
      </c>
      <c r="C978">
        <v>14.34</v>
      </c>
      <c r="D978">
        <v>12.99</v>
      </c>
      <c r="E978">
        <v>13.72</v>
      </c>
    </row>
    <row r="979" spans="1:5" x14ac:dyDescent="0.45">
      <c r="A979" s="7">
        <v>34284</v>
      </c>
      <c r="B979">
        <v>13.25</v>
      </c>
      <c r="C979">
        <v>14.66</v>
      </c>
      <c r="D979">
        <v>13.02</v>
      </c>
      <c r="E979">
        <v>13.88</v>
      </c>
    </row>
    <row r="980" spans="1:5" x14ac:dyDescent="0.45">
      <c r="A980" s="7">
        <v>34285</v>
      </c>
      <c r="B980">
        <v>14.47</v>
      </c>
      <c r="C980">
        <v>14.61</v>
      </c>
      <c r="D980">
        <v>12.99</v>
      </c>
      <c r="E980">
        <v>13.33</v>
      </c>
    </row>
    <row r="981" spans="1:5" x14ac:dyDescent="0.45">
      <c r="A981" s="7">
        <v>34288</v>
      </c>
      <c r="B981">
        <v>13.79</v>
      </c>
      <c r="C981">
        <v>15.3</v>
      </c>
      <c r="D981">
        <v>13.78</v>
      </c>
      <c r="E981">
        <v>14.46</v>
      </c>
    </row>
    <row r="982" spans="1:5" x14ac:dyDescent="0.45">
      <c r="A982" s="7">
        <v>34289</v>
      </c>
      <c r="B982">
        <v>15.03</v>
      </c>
      <c r="C982">
        <v>15.73</v>
      </c>
      <c r="D982">
        <v>14.97</v>
      </c>
      <c r="E982">
        <v>15.11</v>
      </c>
    </row>
    <row r="983" spans="1:5" x14ac:dyDescent="0.45">
      <c r="A983" s="7">
        <v>34290</v>
      </c>
      <c r="B983">
        <v>15.69</v>
      </c>
      <c r="C983">
        <v>16.29</v>
      </c>
      <c r="D983">
        <v>15.17</v>
      </c>
      <c r="E983">
        <v>15.57</v>
      </c>
    </row>
    <row r="984" spans="1:5" x14ac:dyDescent="0.45">
      <c r="A984" s="7">
        <v>34291</v>
      </c>
      <c r="B984">
        <v>15.44</v>
      </c>
      <c r="C984">
        <v>15.62</v>
      </c>
      <c r="D984">
        <v>14.56</v>
      </c>
      <c r="E984">
        <v>14.65</v>
      </c>
    </row>
    <row r="985" spans="1:5" x14ac:dyDescent="0.45">
      <c r="A985" s="7">
        <v>34292</v>
      </c>
      <c r="B985">
        <v>14.99</v>
      </c>
      <c r="C985">
        <v>15.51</v>
      </c>
      <c r="D985">
        <v>14.53</v>
      </c>
      <c r="E985">
        <v>15.03</v>
      </c>
    </row>
    <row r="986" spans="1:5" x14ac:dyDescent="0.45">
      <c r="A986" s="7">
        <v>34295</v>
      </c>
      <c r="B986">
        <v>16.2</v>
      </c>
      <c r="C986">
        <v>16.45</v>
      </c>
      <c r="D986">
        <v>15.77</v>
      </c>
      <c r="E986">
        <v>15.9</v>
      </c>
    </row>
    <row r="987" spans="1:5" x14ac:dyDescent="0.45">
      <c r="A987" s="7">
        <v>34296</v>
      </c>
      <c r="B987">
        <v>16.2</v>
      </c>
      <c r="C987">
        <v>14.86</v>
      </c>
      <c r="D987">
        <v>13.86</v>
      </c>
      <c r="E987">
        <v>14.27</v>
      </c>
    </row>
    <row r="988" spans="1:5" x14ac:dyDescent="0.45">
      <c r="A988" s="7">
        <v>34297</v>
      </c>
      <c r="B988">
        <v>16.2</v>
      </c>
      <c r="C988">
        <v>13.89</v>
      </c>
      <c r="D988">
        <v>13.19</v>
      </c>
      <c r="E988">
        <v>13.51</v>
      </c>
    </row>
    <row r="989" spans="1:5" x14ac:dyDescent="0.45">
      <c r="A989" s="7">
        <v>34299</v>
      </c>
      <c r="B989">
        <v>13.3</v>
      </c>
      <c r="C989">
        <v>14.53</v>
      </c>
      <c r="D989">
        <v>13.29</v>
      </c>
      <c r="E989">
        <v>13.77</v>
      </c>
    </row>
    <row r="990" spans="1:5" x14ac:dyDescent="0.45">
      <c r="A990" s="7">
        <v>34302</v>
      </c>
      <c r="B990">
        <v>13.39</v>
      </c>
      <c r="C990">
        <v>14.65</v>
      </c>
      <c r="D990">
        <v>13.39</v>
      </c>
      <c r="E990">
        <v>14.12</v>
      </c>
    </row>
    <row r="991" spans="1:5" x14ac:dyDescent="0.45">
      <c r="A991" s="7">
        <v>34303</v>
      </c>
      <c r="B991">
        <v>13.39</v>
      </c>
      <c r="C991">
        <v>14.63</v>
      </c>
      <c r="D991">
        <v>13.48</v>
      </c>
      <c r="E991">
        <v>13.76</v>
      </c>
    </row>
    <row r="992" spans="1:5" x14ac:dyDescent="0.45">
      <c r="A992" s="7">
        <v>34304</v>
      </c>
      <c r="B992">
        <v>12.93</v>
      </c>
      <c r="C992">
        <v>14.4</v>
      </c>
      <c r="D992">
        <v>12.92</v>
      </c>
      <c r="E992">
        <v>13.83</v>
      </c>
    </row>
    <row r="993" spans="1:5" x14ac:dyDescent="0.45">
      <c r="A993" s="7">
        <v>34305</v>
      </c>
      <c r="B993">
        <v>14.22</v>
      </c>
      <c r="C993">
        <v>14.22</v>
      </c>
      <c r="D993">
        <v>13.51</v>
      </c>
      <c r="E993">
        <v>13.51</v>
      </c>
    </row>
    <row r="994" spans="1:5" x14ac:dyDescent="0.45">
      <c r="A994" s="7">
        <v>34306</v>
      </c>
      <c r="B994">
        <v>13.34</v>
      </c>
      <c r="C994">
        <v>13.4</v>
      </c>
      <c r="D994">
        <v>12.67</v>
      </c>
      <c r="E994">
        <v>12.69</v>
      </c>
    </row>
    <row r="995" spans="1:5" x14ac:dyDescent="0.45">
      <c r="A995" s="7">
        <v>34309</v>
      </c>
      <c r="B995">
        <v>14.5</v>
      </c>
      <c r="C995">
        <v>14.53</v>
      </c>
      <c r="D995">
        <v>12.78</v>
      </c>
      <c r="E995">
        <v>12.84</v>
      </c>
    </row>
    <row r="996" spans="1:5" x14ac:dyDescent="0.45">
      <c r="A996" s="7">
        <v>34310</v>
      </c>
      <c r="B996">
        <v>14.76</v>
      </c>
      <c r="C996">
        <v>14.76</v>
      </c>
      <c r="D996">
        <v>12.3</v>
      </c>
      <c r="E996">
        <v>12.41</v>
      </c>
    </row>
    <row r="997" spans="1:5" x14ac:dyDescent="0.45">
      <c r="A997" s="7">
        <v>34311</v>
      </c>
      <c r="B997">
        <v>14.2</v>
      </c>
      <c r="C997">
        <v>14.24</v>
      </c>
      <c r="D997">
        <v>12.46</v>
      </c>
      <c r="E997">
        <v>12.46</v>
      </c>
    </row>
    <row r="998" spans="1:5" x14ac:dyDescent="0.45">
      <c r="A998" s="7">
        <v>34312</v>
      </c>
      <c r="B998">
        <v>11.58</v>
      </c>
      <c r="C998">
        <v>13.24</v>
      </c>
      <c r="D998">
        <v>11.51</v>
      </c>
      <c r="E998">
        <v>12.43</v>
      </c>
    </row>
    <row r="999" spans="1:5" x14ac:dyDescent="0.45">
      <c r="A999" s="7">
        <v>34313</v>
      </c>
      <c r="B999">
        <v>12.62</v>
      </c>
      <c r="C999">
        <v>12.69</v>
      </c>
      <c r="D999">
        <v>12.15</v>
      </c>
      <c r="E999">
        <v>12.6</v>
      </c>
    </row>
    <row r="1000" spans="1:5" x14ac:dyDescent="0.45">
      <c r="A1000" s="7">
        <v>34316</v>
      </c>
      <c r="B1000">
        <v>9.6999999999999993</v>
      </c>
      <c r="C1000">
        <v>11.51</v>
      </c>
      <c r="D1000">
        <v>9.65</v>
      </c>
      <c r="E1000">
        <v>10.98</v>
      </c>
    </row>
    <row r="1001" spans="1:5" x14ac:dyDescent="0.45">
      <c r="A1001" s="7">
        <v>34317</v>
      </c>
      <c r="B1001">
        <v>10.71</v>
      </c>
      <c r="C1001">
        <v>11.23</v>
      </c>
      <c r="D1001">
        <v>10.64</v>
      </c>
      <c r="E1001">
        <v>11.13</v>
      </c>
    </row>
    <row r="1002" spans="1:5" x14ac:dyDescent="0.45">
      <c r="A1002" s="7">
        <v>34318</v>
      </c>
      <c r="B1002">
        <v>11.49</v>
      </c>
      <c r="C1002">
        <v>11.49</v>
      </c>
      <c r="D1002">
        <v>10.92</v>
      </c>
      <c r="E1002">
        <v>11.03</v>
      </c>
    </row>
    <row r="1003" spans="1:5" x14ac:dyDescent="0.45">
      <c r="A1003" s="7">
        <v>34319</v>
      </c>
      <c r="B1003">
        <v>11.15</v>
      </c>
      <c r="C1003">
        <v>11.18</v>
      </c>
      <c r="D1003">
        <v>10.59</v>
      </c>
      <c r="E1003">
        <v>10.9</v>
      </c>
    </row>
    <row r="1004" spans="1:5" x14ac:dyDescent="0.45">
      <c r="A1004" s="7">
        <v>34320</v>
      </c>
      <c r="B1004">
        <v>11.67</v>
      </c>
      <c r="C1004">
        <v>11.67</v>
      </c>
      <c r="D1004">
        <v>11.03</v>
      </c>
      <c r="E1004">
        <v>11.08</v>
      </c>
    </row>
    <row r="1005" spans="1:5" x14ac:dyDescent="0.45">
      <c r="A1005" s="7">
        <v>34323</v>
      </c>
      <c r="B1005">
        <v>11.11</v>
      </c>
      <c r="C1005">
        <v>11.47</v>
      </c>
      <c r="D1005">
        <v>10.73</v>
      </c>
      <c r="E1005">
        <v>10.75</v>
      </c>
    </row>
    <row r="1006" spans="1:5" x14ac:dyDescent="0.45">
      <c r="A1006" s="7">
        <v>34324</v>
      </c>
      <c r="B1006">
        <v>10.53</v>
      </c>
      <c r="C1006">
        <v>10.6</v>
      </c>
      <c r="D1006">
        <v>10.050000000000001</v>
      </c>
      <c r="E1006">
        <v>10.08</v>
      </c>
    </row>
    <row r="1007" spans="1:5" x14ac:dyDescent="0.45">
      <c r="A1007" s="7">
        <v>34325</v>
      </c>
      <c r="B1007">
        <v>10.029999999999999</v>
      </c>
      <c r="C1007">
        <v>10.029999999999999</v>
      </c>
      <c r="D1007">
        <v>9.2799999999999994</v>
      </c>
      <c r="E1007">
        <v>9.31</v>
      </c>
    </row>
    <row r="1008" spans="1:5" x14ac:dyDescent="0.45">
      <c r="A1008" s="7">
        <v>34326</v>
      </c>
      <c r="B1008">
        <v>9.5</v>
      </c>
      <c r="C1008">
        <v>9.5500000000000007</v>
      </c>
      <c r="D1008">
        <v>9.17</v>
      </c>
      <c r="E1008">
        <v>9.48</v>
      </c>
    </row>
    <row r="1009" spans="1:5" x14ac:dyDescent="0.45">
      <c r="A1009" s="7">
        <v>34330</v>
      </c>
      <c r="B1009">
        <v>9.5</v>
      </c>
      <c r="C1009">
        <v>9.7899999999999991</v>
      </c>
      <c r="D1009">
        <v>8.89</v>
      </c>
      <c r="E1009">
        <v>9.6999999999999993</v>
      </c>
    </row>
    <row r="1010" spans="1:5" x14ac:dyDescent="0.45">
      <c r="A1010" s="7">
        <v>34331</v>
      </c>
      <c r="B1010">
        <v>9.81</v>
      </c>
      <c r="C1010">
        <v>9.9600000000000009</v>
      </c>
      <c r="D1010">
        <v>9.6999999999999993</v>
      </c>
      <c r="E1010">
        <v>9.82</v>
      </c>
    </row>
    <row r="1011" spans="1:5" x14ac:dyDescent="0.45">
      <c r="A1011" s="7">
        <v>34332</v>
      </c>
      <c r="B1011">
        <v>10.11</v>
      </c>
      <c r="C1011">
        <v>10.84</v>
      </c>
      <c r="D1011">
        <v>10.029999999999999</v>
      </c>
      <c r="E1011">
        <v>10.46</v>
      </c>
    </row>
    <row r="1012" spans="1:5" x14ac:dyDescent="0.45">
      <c r="A1012" s="7">
        <v>34333</v>
      </c>
      <c r="B1012">
        <v>10.32</v>
      </c>
      <c r="C1012">
        <v>11.09</v>
      </c>
      <c r="D1012">
        <v>10.199999999999999</v>
      </c>
      <c r="E1012">
        <v>10.69</v>
      </c>
    </row>
    <row r="1013" spans="1:5" x14ac:dyDescent="0.45">
      <c r="A1013" s="7">
        <v>34334</v>
      </c>
      <c r="B1013">
        <v>10.59</v>
      </c>
      <c r="C1013">
        <v>11.66</v>
      </c>
      <c r="D1013">
        <v>10.52</v>
      </c>
      <c r="E1013">
        <v>11.66</v>
      </c>
    </row>
    <row r="1014" spans="1:5" x14ac:dyDescent="0.45">
      <c r="A1014" s="7">
        <v>34337</v>
      </c>
      <c r="B1014">
        <v>11.28</v>
      </c>
      <c r="C1014">
        <v>13.42</v>
      </c>
      <c r="D1014">
        <v>11.28</v>
      </c>
      <c r="E1014">
        <v>12.57</v>
      </c>
    </row>
    <row r="1015" spans="1:5" x14ac:dyDescent="0.45">
      <c r="A1015" s="7">
        <v>34338</v>
      </c>
      <c r="B1015">
        <v>12.87</v>
      </c>
      <c r="C1015">
        <v>12.87</v>
      </c>
      <c r="D1015">
        <v>11.81</v>
      </c>
      <c r="E1015">
        <v>11.91</v>
      </c>
    </row>
    <row r="1016" spans="1:5" x14ac:dyDescent="0.45">
      <c r="A1016" s="7">
        <v>34339</v>
      </c>
      <c r="B1016">
        <v>12.87</v>
      </c>
      <c r="C1016">
        <v>11.47</v>
      </c>
      <c r="D1016">
        <v>10.37</v>
      </c>
      <c r="E1016">
        <v>10.94</v>
      </c>
    </row>
    <row r="1017" spans="1:5" x14ac:dyDescent="0.45">
      <c r="A1017" s="7">
        <v>34340</v>
      </c>
      <c r="B1017">
        <v>11.47</v>
      </c>
      <c r="C1017">
        <v>11.74</v>
      </c>
      <c r="D1017">
        <v>10.34</v>
      </c>
      <c r="E1017">
        <v>11.27</v>
      </c>
    </row>
    <row r="1018" spans="1:5" x14ac:dyDescent="0.45">
      <c r="A1018" s="7">
        <v>34341</v>
      </c>
      <c r="B1018">
        <v>11.47</v>
      </c>
      <c r="C1018">
        <v>12.14</v>
      </c>
      <c r="D1018">
        <v>10</v>
      </c>
      <c r="E1018">
        <v>10.96</v>
      </c>
    </row>
    <row r="1019" spans="1:5" x14ac:dyDescent="0.45">
      <c r="A1019" s="7">
        <v>34344</v>
      </c>
      <c r="B1019">
        <v>10.64</v>
      </c>
      <c r="C1019">
        <v>11.3</v>
      </c>
      <c r="D1019">
        <v>10.28</v>
      </c>
      <c r="E1019">
        <v>10.74</v>
      </c>
    </row>
    <row r="1020" spans="1:5" x14ac:dyDescent="0.45">
      <c r="A1020" s="7">
        <v>34345</v>
      </c>
      <c r="B1020">
        <v>12.04</v>
      </c>
      <c r="C1020">
        <v>12.08</v>
      </c>
      <c r="D1020">
        <v>11.26</v>
      </c>
      <c r="E1020">
        <v>11.29</v>
      </c>
    </row>
    <row r="1021" spans="1:5" x14ac:dyDescent="0.45">
      <c r="A1021" s="7">
        <v>34346</v>
      </c>
      <c r="B1021">
        <v>12.21</v>
      </c>
      <c r="C1021">
        <v>12.41</v>
      </c>
      <c r="D1021">
        <v>11.56</v>
      </c>
      <c r="E1021">
        <v>11.65</v>
      </c>
    </row>
    <row r="1022" spans="1:5" x14ac:dyDescent="0.45">
      <c r="A1022" s="7">
        <v>34347</v>
      </c>
      <c r="B1022">
        <v>12.75</v>
      </c>
      <c r="C1022">
        <v>12.84</v>
      </c>
      <c r="D1022">
        <v>12.05</v>
      </c>
      <c r="E1022">
        <v>12.08</v>
      </c>
    </row>
    <row r="1023" spans="1:5" x14ac:dyDescent="0.45">
      <c r="A1023" s="7">
        <v>34348</v>
      </c>
      <c r="B1023">
        <v>11.14</v>
      </c>
      <c r="C1023">
        <v>11.22</v>
      </c>
      <c r="D1023">
        <v>11</v>
      </c>
      <c r="E1023">
        <v>11.15</v>
      </c>
    </row>
    <row r="1024" spans="1:5" x14ac:dyDescent="0.45">
      <c r="A1024" s="7">
        <v>34351</v>
      </c>
      <c r="B1024">
        <v>11.99</v>
      </c>
      <c r="C1024">
        <v>12.07</v>
      </c>
      <c r="D1024">
        <v>11.72</v>
      </c>
      <c r="E1024">
        <v>11.88</v>
      </c>
    </row>
    <row r="1025" spans="1:5" x14ac:dyDescent="0.45">
      <c r="A1025" s="7">
        <v>34352</v>
      </c>
      <c r="B1025">
        <v>11.7</v>
      </c>
      <c r="C1025">
        <v>11.72</v>
      </c>
      <c r="D1025">
        <v>11.31</v>
      </c>
      <c r="E1025">
        <v>11.63</v>
      </c>
    </row>
    <row r="1026" spans="1:5" x14ac:dyDescent="0.45">
      <c r="A1026" s="7">
        <v>34353</v>
      </c>
      <c r="B1026">
        <v>11.74</v>
      </c>
      <c r="C1026">
        <v>12.15</v>
      </c>
      <c r="D1026">
        <v>11.62</v>
      </c>
      <c r="E1026">
        <v>11.76</v>
      </c>
    </row>
    <row r="1027" spans="1:5" x14ac:dyDescent="0.45">
      <c r="A1027" s="7">
        <v>34354</v>
      </c>
      <c r="B1027">
        <v>11.81</v>
      </c>
      <c r="C1027">
        <v>11.83</v>
      </c>
      <c r="D1027">
        <v>11.16</v>
      </c>
      <c r="E1027">
        <v>11.16</v>
      </c>
    </row>
    <row r="1028" spans="1:5" x14ac:dyDescent="0.45">
      <c r="A1028" s="7">
        <v>34355</v>
      </c>
      <c r="B1028">
        <v>10.9</v>
      </c>
      <c r="C1028">
        <v>11.21</v>
      </c>
      <c r="D1028">
        <v>10.9</v>
      </c>
      <c r="E1028">
        <v>11.09</v>
      </c>
    </row>
    <row r="1029" spans="1:5" x14ac:dyDescent="0.45">
      <c r="A1029" s="7">
        <v>34358</v>
      </c>
      <c r="B1029">
        <v>11.59</v>
      </c>
      <c r="C1029">
        <v>11.93</v>
      </c>
      <c r="D1029">
        <v>11.23</v>
      </c>
      <c r="E1029">
        <v>11.6</v>
      </c>
    </row>
    <row r="1030" spans="1:5" x14ac:dyDescent="0.45">
      <c r="A1030" s="7">
        <v>34359</v>
      </c>
      <c r="B1030">
        <v>10.94</v>
      </c>
      <c r="C1030">
        <v>11.96</v>
      </c>
      <c r="D1030">
        <v>10.94</v>
      </c>
      <c r="E1030">
        <v>11.38</v>
      </c>
    </row>
    <row r="1031" spans="1:5" x14ac:dyDescent="0.45">
      <c r="A1031" s="7">
        <v>34360</v>
      </c>
      <c r="B1031">
        <v>11.76</v>
      </c>
      <c r="C1031">
        <v>11.87</v>
      </c>
      <c r="D1031">
        <v>11.07</v>
      </c>
      <c r="E1031">
        <v>11.17</v>
      </c>
    </row>
    <row r="1032" spans="1:5" x14ac:dyDescent="0.45">
      <c r="A1032" s="7">
        <v>34361</v>
      </c>
      <c r="B1032">
        <v>10.69</v>
      </c>
      <c r="C1032">
        <v>11.28</v>
      </c>
      <c r="D1032">
        <v>10.210000000000001</v>
      </c>
      <c r="E1032">
        <v>10.3</v>
      </c>
    </row>
    <row r="1033" spans="1:5" x14ac:dyDescent="0.45">
      <c r="A1033" s="7">
        <v>34362</v>
      </c>
      <c r="B1033">
        <v>9.86</v>
      </c>
      <c r="C1033">
        <v>10.31</v>
      </c>
      <c r="D1033">
        <v>9.59</v>
      </c>
      <c r="E1033">
        <v>9.94</v>
      </c>
    </row>
    <row r="1034" spans="1:5" x14ac:dyDescent="0.45">
      <c r="A1034" s="7">
        <v>34365</v>
      </c>
      <c r="B1034">
        <v>9.86</v>
      </c>
      <c r="C1034">
        <v>11.2</v>
      </c>
      <c r="D1034">
        <v>10.01</v>
      </c>
      <c r="E1034">
        <v>10.63</v>
      </c>
    </row>
    <row r="1035" spans="1:5" x14ac:dyDescent="0.45">
      <c r="A1035" s="7">
        <v>34366</v>
      </c>
      <c r="B1035">
        <v>10.81</v>
      </c>
      <c r="C1035">
        <v>11.21</v>
      </c>
      <c r="D1035">
        <v>10.51</v>
      </c>
      <c r="E1035">
        <v>10.65</v>
      </c>
    </row>
    <row r="1036" spans="1:5" x14ac:dyDescent="0.45">
      <c r="A1036" s="7">
        <v>34367</v>
      </c>
      <c r="B1036">
        <v>10.54</v>
      </c>
      <c r="C1036">
        <v>10.86</v>
      </c>
      <c r="D1036">
        <v>10.37</v>
      </c>
      <c r="E1036">
        <v>10.61</v>
      </c>
    </row>
    <row r="1037" spans="1:5" x14ac:dyDescent="0.45">
      <c r="A1037" s="7">
        <v>34368</v>
      </c>
      <c r="B1037">
        <v>10.63</v>
      </c>
      <c r="C1037">
        <v>11.26</v>
      </c>
      <c r="D1037">
        <v>10.63</v>
      </c>
      <c r="E1037">
        <v>10.75</v>
      </c>
    </row>
    <row r="1038" spans="1:5" x14ac:dyDescent="0.45">
      <c r="A1038" s="7">
        <v>34369</v>
      </c>
      <c r="B1038">
        <v>10.71</v>
      </c>
      <c r="C1038">
        <v>15.63</v>
      </c>
      <c r="D1038">
        <v>10.210000000000001</v>
      </c>
      <c r="E1038">
        <v>15.25</v>
      </c>
    </row>
    <row r="1039" spans="1:5" x14ac:dyDescent="0.45">
      <c r="A1039" s="7">
        <v>34372</v>
      </c>
      <c r="B1039">
        <v>10.71</v>
      </c>
      <c r="C1039">
        <v>15.37</v>
      </c>
      <c r="D1039">
        <v>13.86</v>
      </c>
      <c r="E1039">
        <v>13.96</v>
      </c>
    </row>
    <row r="1040" spans="1:5" x14ac:dyDescent="0.45">
      <c r="A1040" s="7">
        <v>34373</v>
      </c>
      <c r="B1040">
        <v>12.49</v>
      </c>
      <c r="C1040">
        <v>14.44</v>
      </c>
      <c r="D1040">
        <v>12.49</v>
      </c>
      <c r="E1040">
        <v>13.66</v>
      </c>
    </row>
    <row r="1041" spans="1:5" x14ac:dyDescent="0.45">
      <c r="A1041" s="7">
        <v>34374</v>
      </c>
      <c r="B1041">
        <v>12.91</v>
      </c>
      <c r="C1041">
        <v>13.89</v>
      </c>
      <c r="D1041">
        <v>12.75</v>
      </c>
      <c r="E1041">
        <v>13.3</v>
      </c>
    </row>
    <row r="1042" spans="1:5" x14ac:dyDescent="0.45">
      <c r="A1042" s="7">
        <v>34375</v>
      </c>
      <c r="B1042">
        <v>12.69</v>
      </c>
      <c r="C1042">
        <v>14.96</v>
      </c>
      <c r="D1042">
        <v>12.69</v>
      </c>
      <c r="E1042">
        <v>14.24</v>
      </c>
    </row>
    <row r="1043" spans="1:5" x14ac:dyDescent="0.45">
      <c r="A1043" s="7">
        <v>34376</v>
      </c>
      <c r="B1043">
        <v>15.18</v>
      </c>
      <c r="C1043">
        <v>15.18</v>
      </c>
      <c r="D1043">
        <v>14.2</v>
      </c>
      <c r="E1043">
        <v>14.46</v>
      </c>
    </row>
    <row r="1044" spans="1:5" x14ac:dyDescent="0.45">
      <c r="A1044" s="7">
        <v>34379</v>
      </c>
      <c r="B1044">
        <v>14.25</v>
      </c>
      <c r="C1044">
        <v>14.62</v>
      </c>
      <c r="D1044">
        <v>13.88</v>
      </c>
      <c r="E1044">
        <v>14.28</v>
      </c>
    </row>
    <row r="1045" spans="1:5" x14ac:dyDescent="0.45">
      <c r="A1045" s="7">
        <v>34380</v>
      </c>
      <c r="B1045">
        <v>14.15</v>
      </c>
      <c r="C1045">
        <v>14.15</v>
      </c>
      <c r="D1045">
        <v>13.4</v>
      </c>
      <c r="E1045">
        <v>13.4</v>
      </c>
    </row>
    <row r="1046" spans="1:5" x14ac:dyDescent="0.45">
      <c r="A1046" s="7">
        <v>34381</v>
      </c>
      <c r="B1046">
        <v>13.12</v>
      </c>
      <c r="C1046">
        <v>13.39</v>
      </c>
      <c r="D1046">
        <v>12.98</v>
      </c>
      <c r="E1046">
        <v>13.13</v>
      </c>
    </row>
    <row r="1047" spans="1:5" x14ac:dyDescent="0.45">
      <c r="A1047" s="7">
        <v>34382</v>
      </c>
      <c r="B1047">
        <v>12.75</v>
      </c>
      <c r="C1047">
        <v>14.33</v>
      </c>
      <c r="D1047">
        <v>12.59</v>
      </c>
      <c r="E1047">
        <v>13.79</v>
      </c>
    </row>
    <row r="1048" spans="1:5" x14ac:dyDescent="0.45">
      <c r="A1048" s="7">
        <v>34383</v>
      </c>
      <c r="B1048">
        <v>13.97</v>
      </c>
      <c r="C1048">
        <v>15.4</v>
      </c>
      <c r="D1048">
        <v>13.8</v>
      </c>
      <c r="E1048">
        <v>14.7</v>
      </c>
    </row>
    <row r="1049" spans="1:5" x14ac:dyDescent="0.45">
      <c r="A1049" s="7">
        <v>34387</v>
      </c>
      <c r="B1049">
        <v>14.95</v>
      </c>
      <c r="C1049">
        <v>15.17</v>
      </c>
      <c r="D1049">
        <v>13.52</v>
      </c>
      <c r="E1049">
        <v>13.52</v>
      </c>
    </row>
    <row r="1050" spans="1:5" x14ac:dyDescent="0.45">
      <c r="A1050" s="7">
        <v>34388</v>
      </c>
      <c r="B1050">
        <v>14.95</v>
      </c>
      <c r="C1050">
        <v>14.14</v>
      </c>
      <c r="D1050">
        <v>11.81</v>
      </c>
      <c r="E1050">
        <v>13.91</v>
      </c>
    </row>
    <row r="1051" spans="1:5" x14ac:dyDescent="0.45">
      <c r="A1051" s="7">
        <v>34389</v>
      </c>
      <c r="B1051">
        <v>15.54</v>
      </c>
      <c r="C1051">
        <v>16.309999999999999</v>
      </c>
      <c r="D1051">
        <v>14.78</v>
      </c>
      <c r="E1051">
        <v>15.96</v>
      </c>
    </row>
    <row r="1052" spans="1:5" x14ac:dyDescent="0.45">
      <c r="A1052" s="7">
        <v>34390</v>
      </c>
      <c r="B1052">
        <v>15.01</v>
      </c>
      <c r="C1052">
        <v>15.19</v>
      </c>
      <c r="D1052">
        <v>14.58</v>
      </c>
      <c r="E1052">
        <v>14.8</v>
      </c>
    </row>
    <row r="1053" spans="1:5" x14ac:dyDescent="0.45">
      <c r="A1053" s="7">
        <v>34393</v>
      </c>
      <c r="B1053">
        <v>15.01</v>
      </c>
      <c r="C1053">
        <v>15.21</v>
      </c>
      <c r="D1053">
        <v>13.86</v>
      </c>
      <c r="E1053">
        <v>14.87</v>
      </c>
    </row>
    <row r="1054" spans="1:5" x14ac:dyDescent="0.45">
      <c r="A1054" s="7">
        <v>34394</v>
      </c>
      <c r="B1054">
        <v>12.58</v>
      </c>
      <c r="C1054">
        <v>17.04</v>
      </c>
      <c r="D1054">
        <v>12.54</v>
      </c>
      <c r="E1054">
        <v>15.83</v>
      </c>
    </row>
    <row r="1055" spans="1:5" x14ac:dyDescent="0.45">
      <c r="A1055" s="7">
        <v>34395</v>
      </c>
      <c r="B1055">
        <v>17.82</v>
      </c>
      <c r="C1055">
        <v>17.940000000000001</v>
      </c>
      <c r="D1055">
        <v>16.079999999999998</v>
      </c>
      <c r="E1055">
        <v>16.079999999999998</v>
      </c>
    </row>
    <row r="1056" spans="1:5" x14ac:dyDescent="0.45">
      <c r="A1056" s="7">
        <v>34396</v>
      </c>
      <c r="B1056">
        <v>15.99</v>
      </c>
      <c r="C1056">
        <v>16.670000000000002</v>
      </c>
      <c r="D1056">
        <v>15.82</v>
      </c>
      <c r="E1056">
        <v>16.36</v>
      </c>
    </row>
    <row r="1057" spans="1:5" x14ac:dyDescent="0.45">
      <c r="A1057" s="7">
        <v>34397</v>
      </c>
      <c r="B1057">
        <v>15.65</v>
      </c>
      <c r="C1057">
        <v>16.63</v>
      </c>
      <c r="D1057">
        <v>15.63</v>
      </c>
      <c r="E1057">
        <v>16</v>
      </c>
    </row>
    <row r="1058" spans="1:5" x14ac:dyDescent="0.45">
      <c r="A1058" s="7">
        <v>34400</v>
      </c>
      <c r="B1058">
        <v>12.2</v>
      </c>
      <c r="C1058">
        <v>14.96</v>
      </c>
      <c r="D1058">
        <v>12.2</v>
      </c>
      <c r="E1058">
        <v>14.26</v>
      </c>
    </row>
    <row r="1059" spans="1:5" x14ac:dyDescent="0.45">
      <c r="A1059" s="7">
        <v>34401</v>
      </c>
      <c r="B1059">
        <v>12.2</v>
      </c>
      <c r="C1059">
        <v>16.39</v>
      </c>
      <c r="D1059">
        <v>16.07</v>
      </c>
      <c r="E1059">
        <v>16.23</v>
      </c>
    </row>
    <row r="1060" spans="1:5" x14ac:dyDescent="0.45">
      <c r="A1060" s="7">
        <v>34402</v>
      </c>
      <c r="B1060">
        <v>14.68</v>
      </c>
      <c r="C1060">
        <v>15</v>
      </c>
      <c r="D1060">
        <v>14.35</v>
      </c>
      <c r="E1060">
        <v>14.41</v>
      </c>
    </row>
    <row r="1061" spans="1:5" x14ac:dyDescent="0.45">
      <c r="A1061" s="7">
        <v>34403</v>
      </c>
      <c r="B1061">
        <v>14.68</v>
      </c>
      <c r="C1061">
        <v>16.93</v>
      </c>
      <c r="D1061">
        <v>16.079999999999998</v>
      </c>
      <c r="E1061">
        <v>16.55</v>
      </c>
    </row>
    <row r="1062" spans="1:5" x14ac:dyDescent="0.45">
      <c r="A1062" s="7">
        <v>34404</v>
      </c>
      <c r="B1062">
        <v>14.77</v>
      </c>
      <c r="C1062">
        <v>16.14</v>
      </c>
      <c r="D1062">
        <v>13.89</v>
      </c>
      <c r="E1062">
        <v>14.87</v>
      </c>
    </row>
    <row r="1063" spans="1:5" x14ac:dyDescent="0.45">
      <c r="A1063" s="7">
        <v>34407</v>
      </c>
      <c r="B1063">
        <v>14.77</v>
      </c>
      <c r="C1063">
        <v>17.48</v>
      </c>
      <c r="D1063">
        <v>16.52</v>
      </c>
      <c r="E1063">
        <v>16.61</v>
      </c>
    </row>
    <row r="1064" spans="1:5" x14ac:dyDescent="0.45">
      <c r="A1064" s="7">
        <v>34408</v>
      </c>
      <c r="B1064">
        <v>14.49</v>
      </c>
      <c r="C1064">
        <v>15.18</v>
      </c>
      <c r="D1064">
        <v>13.78</v>
      </c>
      <c r="E1064">
        <v>14.78</v>
      </c>
    </row>
    <row r="1065" spans="1:5" x14ac:dyDescent="0.45">
      <c r="A1065" s="7">
        <v>34409</v>
      </c>
      <c r="B1065">
        <v>15.35</v>
      </c>
      <c r="C1065">
        <v>15.89</v>
      </c>
      <c r="D1065">
        <v>14.49</v>
      </c>
      <c r="E1065">
        <v>14.51</v>
      </c>
    </row>
    <row r="1066" spans="1:5" x14ac:dyDescent="0.45">
      <c r="A1066" s="7">
        <v>34410</v>
      </c>
      <c r="B1066">
        <v>13.23</v>
      </c>
      <c r="C1066">
        <v>13.33</v>
      </c>
      <c r="D1066">
        <v>12.76</v>
      </c>
      <c r="E1066">
        <v>12.76</v>
      </c>
    </row>
    <row r="1067" spans="1:5" x14ac:dyDescent="0.45">
      <c r="A1067" s="7">
        <v>34411</v>
      </c>
      <c r="B1067">
        <v>13.74</v>
      </c>
      <c r="C1067">
        <v>13.74</v>
      </c>
      <c r="D1067">
        <v>13.2</v>
      </c>
      <c r="E1067">
        <v>13.32</v>
      </c>
    </row>
    <row r="1068" spans="1:5" x14ac:dyDescent="0.45">
      <c r="A1068" s="7">
        <v>34414</v>
      </c>
      <c r="B1068">
        <v>14.5</v>
      </c>
      <c r="C1068">
        <v>15.07</v>
      </c>
      <c r="D1068">
        <v>14.3</v>
      </c>
      <c r="E1068">
        <v>14.34</v>
      </c>
    </row>
    <row r="1069" spans="1:5" x14ac:dyDescent="0.45">
      <c r="A1069" s="7">
        <v>34415</v>
      </c>
      <c r="B1069">
        <v>13.94</v>
      </c>
      <c r="C1069">
        <v>13.97</v>
      </c>
      <c r="D1069">
        <v>12.75</v>
      </c>
      <c r="E1069">
        <v>13.39</v>
      </c>
    </row>
    <row r="1070" spans="1:5" x14ac:dyDescent="0.45">
      <c r="A1070" s="7">
        <v>34416</v>
      </c>
      <c r="B1070">
        <v>11.88</v>
      </c>
      <c r="C1070">
        <v>12.76</v>
      </c>
      <c r="D1070">
        <v>11.58</v>
      </c>
      <c r="E1070">
        <v>12.31</v>
      </c>
    </row>
    <row r="1071" spans="1:5" x14ac:dyDescent="0.45">
      <c r="A1071" s="7">
        <v>34417</v>
      </c>
      <c r="B1071">
        <v>12.22</v>
      </c>
      <c r="C1071">
        <v>14.14</v>
      </c>
      <c r="D1071">
        <v>12.22</v>
      </c>
      <c r="E1071">
        <v>13.43</v>
      </c>
    </row>
    <row r="1072" spans="1:5" x14ac:dyDescent="0.45">
      <c r="A1072" s="7">
        <v>34418</v>
      </c>
      <c r="B1072">
        <v>13.4</v>
      </c>
      <c r="C1072">
        <v>13.83</v>
      </c>
      <c r="D1072">
        <v>12.88</v>
      </c>
      <c r="E1072">
        <v>13.67</v>
      </c>
    </row>
    <row r="1073" spans="1:5" x14ac:dyDescent="0.45">
      <c r="A1073" s="7">
        <v>34421</v>
      </c>
      <c r="B1073">
        <v>15.69</v>
      </c>
      <c r="C1073">
        <v>16.239999999999998</v>
      </c>
      <c r="D1073">
        <v>14.9</v>
      </c>
      <c r="E1073">
        <v>14.9</v>
      </c>
    </row>
    <row r="1074" spans="1:5" x14ac:dyDescent="0.45">
      <c r="A1074" s="7">
        <v>34422</v>
      </c>
      <c r="B1074">
        <v>13.66</v>
      </c>
      <c r="C1074">
        <v>16.96</v>
      </c>
      <c r="D1074">
        <v>13.65</v>
      </c>
      <c r="E1074">
        <v>16.489999999999998</v>
      </c>
    </row>
    <row r="1075" spans="1:5" x14ac:dyDescent="0.45">
      <c r="A1075" s="7">
        <v>34423</v>
      </c>
      <c r="B1075">
        <v>17.11</v>
      </c>
      <c r="C1075">
        <v>18.84</v>
      </c>
      <c r="D1075">
        <v>17.11</v>
      </c>
      <c r="E1075">
        <v>18.59</v>
      </c>
    </row>
    <row r="1076" spans="1:5" x14ac:dyDescent="0.45">
      <c r="A1076" s="7">
        <v>34424</v>
      </c>
      <c r="B1076">
        <v>18.5</v>
      </c>
      <c r="C1076">
        <v>21.94</v>
      </c>
      <c r="D1076">
        <v>18.420000000000002</v>
      </c>
      <c r="E1076">
        <v>20.45</v>
      </c>
    </row>
    <row r="1077" spans="1:5" x14ac:dyDescent="0.45">
      <c r="A1077" s="7">
        <v>34428</v>
      </c>
      <c r="B1077">
        <v>18.5</v>
      </c>
      <c r="C1077">
        <v>28.3</v>
      </c>
      <c r="D1077">
        <v>23.61</v>
      </c>
      <c r="E1077">
        <v>23.87</v>
      </c>
    </row>
    <row r="1078" spans="1:5" x14ac:dyDescent="0.45">
      <c r="A1078" s="7">
        <v>34429</v>
      </c>
      <c r="B1078">
        <v>21.63</v>
      </c>
      <c r="C1078">
        <v>21.63</v>
      </c>
      <c r="D1078">
        <v>18.13</v>
      </c>
      <c r="E1078">
        <v>18.13</v>
      </c>
    </row>
    <row r="1079" spans="1:5" x14ac:dyDescent="0.45">
      <c r="A1079" s="7">
        <v>34430</v>
      </c>
      <c r="B1079">
        <v>16.84</v>
      </c>
      <c r="C1079">
        <v>18.34</v>
      </c>
      <c r="D1079">
        <v>16.8</v>
      </c>
      <c r="E1079">
        <v>17.38</v>
      </c>
    </row>
    <row r="1080" spans="1:5" x14ac:dyDescent="0.45">
      <c r="A1080" s="7">
        <v>34431</v>
      </c>
      <c r="B1080">
        <v>17.920000000000002</v>
      </c>
      <c r="C1080">
        <v>18.239999999999998</v>
      </c>
      <c r="D1080">
        <v>16.88</v>
      </c>
      <c r="E1080">
        <v>16.98</v>
      </c>
    </row>
    <row r="1081" spans="1:5" x14ac:dyDescent="0.45">
      <c r="A1081" s="7">
        <v>34432</v>
      </c>
      <c r="B1081">
        <v>16.5</v>
      </c>
      <c r="C1081">
        <v>17.579999999999998</v>
      </c>
      <c r="D1081">
        <v>16.420000000000002</v>
      </c>
      <c r="E1081">
        <v>16.920000000000002</v>
      </c>
    </row>
    <row r="1082" spans="1:5" x14ac:dyDescent="0.45">
      <c r="A1082" s="7">
        <v>34435</v>
      </c>
      <c r="B1082">
        <v>16.5</v>
      </c>
      <c r="C1082">
        <v>17.66</v>
      </c>
      <c r="D1082">
        <v>16.43</v>
      </c>
      <c r="E1082">
        <v>16.61</v>
      </c>
    </row>
    <row r="1083" spans="1:5" x14ac:dyDescent="0.45">
      <c r="A1083" s="7">
        <v>34436</v>
      </c>
      <c r="B1083">
        <v>16.5</v>
      </c>
      <c r="C1083">
        <v>17.45</v>
      </c>
      <c r="D1083">
        <v>16.239999999999998</v>
      </c>
      <c r="E1083">
        <v>16.420000000000002</v>
      </c>
    </row>
    <row r="1084" spans="1:5" x14ac:dyDescent="0.45">
      <c r="A1084" s="7">
        <v>34437</v>
      </c>
      <c r="B1084">
        <v>15.97</v>
      </c>
      <c r="C1084">
        <v>17.96</v>
      </c>
      <c r="D1084">
        <v>14.72</v>
      </c>
      <c r="E1084">
        <v>17.02</v>
      </c>
    </row>
    <row r="1085" spans="1:5" x14ac:dyDescent="0.45">
      <c r="A1085" s="7">
        <v>34438</v>
      </c>
      <c r="B1085">
        <v>17.13</v>
      </c>
      <c r="C1085">
        <v>17.260000000000002</v>
      </c>
      <c r="D1085">
        <v>16.149999999999999</v>
      </c>
      <c r="E1085">
        <v>16.27</v>
      </c>
    </row>
    <row r="1086" spans="1:5" x14ac:dyDescent="0.45">
      <c r="A1086" s="7">
        <v>34439</v>
      </c>
      <c r="B1086">
        <v>15.54</v>
      </c>
      <c r="C1086">
        <v>16.66</v>
      </c>
      <c r="D1086">
        <v>15.5</v>
      </c>
      <c r="E1086">
        <v>15.98</v>
      </c>
    </row>
    <row r="1087" spans="1:5" x14ac:dyDescent="0.45">
      <c r="A1087" s="7">
        <v>34442</v>
      </c>
      <c r="B1087">
        <v>16.079999999999998</v>
      </c>
      <c r="C1087">
        <v>17.88</v>
      </c>
      <c r="D1087">
        <v>15.98</v>
      </c>
      <c r="E1087">
        <v>17.22</v>
      </c>
    </row>
    <row r="1088" spans="1:5" x14ac:dyDescent="0.45">
      <c r="A1088" s="7">
        <v>34443</v>
      </c>
      <c r="B1088">
        <v>16.690000000000001</v>
      </c>
      <c r="C1088">
        <v>17.760000000000002</v>
      </c>
      <c r="D1088">
        <v>16.670000000000002</v>
      </c>
      <c r="E1088">
        <v>16.93</v>
      </c>
    </row>
    <row r="1089" spans="1:5" x14ac:dyDescent="0.45">
      <c r="A1089" s="7">
        <v>34444</v>
      </c>
      <c r="B1089">
        <v>16.8</v>
      </c>
      <c r="C1089">
        <v>18.14</v>
      </c>
      <c r="D1089">
        <v>16.48</v>
      </c>
      <c r="E1089">
        <v>17.010000000000002</v>
      </c>
    </row>
    <row r="1090" spans="1:5" x14ac:dyDescent="0.45">
      <c r="A1090" s="7">
        <v>34445</v>
      </c>
      <c r="B1090">
        <v>16.43</v>
      </c>
      <c r="C1090">
        <v>16.559999999999999</v>
      </c>
      <c r="D1090">
        <v>14.87</v>
      </c>
      <c r="E1090">
        <v>14.93</v>
      </c>
    </row>
    <row r="1091" spans="1:5" x14ac:dyDescent="0.45">
      <c r="A1091" s="7">
        <v>34446</v>
      </c>
      <c r="B1091">
        <v>14.16</v>
      </c>
      <c r="C1091">
        <v>15.4</v>
      </c>
      <c r="D1091">
        <v>14.07</v>
      </c>
      <c r="E1091">
        <v>14.94</v>
      </c>
    </row>
    <row r="1092" spans="1:5" x14ac:dyDescent="0.45">
      <c r="A1092" s="7">
        <v>34449</v>
      </c>
      <c r="B1092">
        <v>15.19</v>
      </c>
      <c r="C1092">
        <v>15.31</v>
      </c>
      <c r="D1092">
        <v>14.07</v>
      </c>
      <c r="E1092">
        <v>14.26</v>
      </c>
    </row>
    <row r="1093" spans="1:5" x14ac:dyDescent="0.45">
      <c r="A1093" s="7">
        <v>34450</v>
      </c>
      <c r="B1093">
        <v>14.19</v>
      </c>
      <c r="C1093">
        <v>14.8</v>
      </c>
      <c r="D1093">
        <v>13.78</v>
      </c>
      <c r="E1093">
        <v>13.8</v>
      </c>
    </row>
    <row r="1094" spans="1:5" x14ac:dyDescent="0.45">
      <c r="A1094" s="7">
        <v>34452</v>
      </c>
      <c r="B1094">
        <v>13.23</v>
      </c>
      <c r="C1094">
        <v>14.88</v>
      </c>
      <c r="D1094">
        <v>13.21</v>
      </c>
      <c r="E1094">
        <v>14.51</v>
      </c>
    </row>
    <row r="1095" spans="1:5" x14ac:dyDescent="0.45">
      <c r="A1095" s="7">
        <v>34453</v>
      </c>
      <c r="B1095">
        <v>13.05</v>
      </c>
      <c r="C1095">
        <v>14.34</v>
      </c>
      <c r="D1095">
        <v>13.05</v>
      </c>
      <c r="E1095">
        <v>13.77</v>
      </c>
    </row>
    <row r="1096" spans="1:5" x14ac:dyDescent="0.45">
      <c r="A1096" s="7">
        <v>34456</v>
      </c>
      <c r="B1096">
        <v>14.42</v>
      </c>
      <c r="C1096">
        <v>14.78</v>
      </c>
      <c r="D1096">
        <v>13.99</v>
      </c>
      <c r="E1096">
        <v>14.11</v>
      </c>
    </row>
    <row r="1097" spans="1:5" x14ac:dyDescent="0.45">
      <c r="A1097" s="7">
        <v>34457</v>
      </c>
      <c r="B1097">
        <v>13.03</v>
      </c>
      <c r="C1097">
        <v>14.45</v>
      </c>
      <c r="D1097">
        <v>13.03</v>
      </c>
      <c r="E1097">
        <v>13.81</v>
      </c>
    </row>
    <row r="1098" spans="1:5" x14ac:dyDescent="0.45">
      <c r="A1098" s="7">
        <v>34458</v>
      </c>
      <c r="B1098">
        <v>13.77</v>
      </c>
      <c r="C1098">
        <v>14.8</v>
      </c>
      <c r="D1098">
        <v>13.71</v>
      </c>
      <c r="E1098">
        <v>14.29</v>
      </c>
    </row>
    <row r="1099" spans="1:5" x14ac:dyDescent="0.45">
      <c r="A1099" s="7">
        <v>34459</v>
      </c>
      <c r="B1099">
        <v>13.62</v>
      </c>
      <c r="C1099">
        <v>15.34</v>
      </c>
      <c r="D1099">
        <v>13.62</v>
      </c>
      <c r="E1099">
        <v>14.56</v>
      </c>
    </row>
    <row r="1100" spans="1:5" x14ac:dyDescent="0.45">
      <c r="A1100" s="7">
        <v>34460</v>
      </c>
      <c r="B1100">
        <v>15.11</v>
      </c>
      <c r="C1100">
        <v>15.54</v>
      </c>
      <c r="D1100">
        <v>14.79</v>
      </c>
      <c r="E1100">
        <v>15.08</v>
      </c>
    </row>
    <row r="1101" spans="1:5" x14ac:dyDescent="0.45">
      <c r="A1101" s="7">
        <v>34463</v>
      </c>
      <c r="B1101">
        <v>16.399999999999999</v>
      </c>
      <c r="C1101">
        <v>16.649999999999999</v>
      </c>
      <c r="D1101">
        <v>15.86</v>
      </c>
      <c r="E1101">
        <v>16.16</v>
      </c>
    </row>
    <row r="1102" spans="1:5" x14ac:dyDescent="0.45">
      <c r="A1102" s="7">
        <v>34464</v>
      </c>
      <c r="B1102">
        <v>15.87</v>
      </c>
      <c r="C1102">
        <v>16.07</v>
      </c>
      <c r="D1102">
        <v>15.1</v>
      </c>
      <c r="E1102">
        <v>15.19</v>
      </c>
    </row>
    <row r="1103" spans="1:5" x14ac:dyDescent="0.45">
      <c r="A1103" s="7">
        <v>34465</v>
      </c>
      <c r="B1103">
        <v>14.93</v>
      </c>
      <c r="C1103">
        <v>16.28</v>
      </c>
      <c r="D1103">
        <v>14.75</v>
      </c>
      <c r="E1103">
        <v>15.55</v>
      </c>
    </row>
    <row r="1104" spans="1:5" x14ac:dyDescent="0.45">
      <c r="A1104" s="7">
        <v>34466</v>
      </c>
      <c r="B1104">
        <v>15.01</v>
      </c>
      <c r="C1104">
        <v>16.16</v>
      </c>
      <c r="D1104">
        <v>14.76</v>
      </c>
      <c r="E1104">
        <v>15.46</v>
      </c>
    </row>
    <row r="1105" spans="1:5" x14ac:dyDescent="0.45">
      <c r="A1105" s="7">
        <v>34467</v>
      </c>
      <c r="B1105">
        <v>15.55</v>
      </c>
      <c r="C1105">
        <v>16.11</v>
      </c>
      <c r="D1105">
        <v>14.48</v>
      </c>
      <c r="E1105">
        <v>14.54</v>
      </c>
    </row>
    <row r="1106" spans="1:5" x14ac:dyDescent="0.45">
      <c r="A1106" s="7">
        <v>34470</v>
      </c>
      <c r="B1106">
        <v>14.85</v>
      </c>
      <c r="C1106">
        <v>15</v>
      </c>
      <c r="D1106">
        <v>14.15</v>
      </c>
      <c r="E1106">
        <v>14.67</v>
      </c>
    </row>
    <row r="1107" spans="1:5" x14ac:dyDescent="0.45">
      <c r="A1107" s="7">
        <v>34471</v>
      </c>
      <c r="B1107">
        <v>14.67</v>
      </c>
      <c r="C1107">
        <v>15.22</v>
      </c>
      <c r="D1107">
        <v>14.08</v>
      </c>
      <c r="E1107">
        <v>14.08</v>
      </c>
    </row>
    <row r="1108" spans="1:5" x14ac:dyDescent="0.45">
      <c r="A1108" s="7">
        <v>34472</v>
      </c>
      <c r="B1108">
        <v>13.1</v>
      </c>
      <c r="C1108">
        <v>13.82</v>
      </c>
      <c r="D1108">
        <v>12.53</v>
      </c>
      <c r="E1108">
        <v>12.55</v>
      </c>
    </row>
    <row r="1109" spans="1:5" x14ac:dyDescent="0.45">
      <c r="A1109" s="7">
        <v>34473</v>
      </c>
      <c r="B1109">
        <v>12.09</v>
      </c>
      <c r="C1109">
        <v>12.46</v>
      </c>
      <c r="D1109">
        <v>11.44</v>
      </c>
      <c r="E1109">
        <v>12.33</v>
      </c>
    </row>
    <row r="1110" spans="1:5" x14ac:dyDescent="0.45">
      <c r="A1110" s="7">
        <v>34474</v>
      </c>
      <c r="B1110">
        <v>11.89</v>
      </c>
      <c r="C1110">
        <v>13.03</v>
      </c>
      <c r="D1110">
        <v>11.8</v>
      </c>
      <c r="E1110">
        <v>12.79</v>
      </c>
    </row>
    <row r="1111" spans="1:5" x14ac:dyDescent="0.45">
      <c r="A1111" s="7">
        <v>34477</v>
      </c>
      <c r="B1111">
        <v>13.26</v>
      </c>
      <c r="C1111">
        <v>13.94</v>
      </c>
      <c r="D1111">
        <v>13.24</v>
      </c>
      <c r="E1111">
        <v>13.49</v>
      </c>
    </row>
    <row r="1112" spans="1:5" x14ac:dyDescent="0.45">
      <c r="A1112" s="7">
        <v>34478</v>
      </c>
      <c r="B1112">
        <v>12.59</v>
      </c>
      <c r="C1112">
        <v>13.17</v>
      </c>
      <c r="D1112">
        <v>12.42</v>
      </c>
      <c r="E1112">
        <v>12.73</v>
      </c>
    </row>
    <row r="1113" spans="1:5" x14ac:dyDescent="0.45">
      <c r="A1113" s="7">
        <v>34479</v>
      </c>
      <c r="B1113">
        <v>13.01</v>
      </c>
      <c r="C1113">
        <v>13.47</v>
      </c>
      <c r="D1113">
        <v>12.39</v>
      </c>
      <c r="E1113">
        <v>12.43</v>
      </c>
    </row>
    <row r="1114" spans="1:5" x14ac:dyDescent="0.45">
      <c r="A1114" s="7">
        <v>34480</v>
      </c>
      <c r="B1114">
        <v>12.46</v>
      </c>
      <c r="C1114">
        <v>12.66</v>
      </c>
      <c r="D1114">
        <v>12.26</v>
      </c>
      <c r="E1114">
        <v>12.5</v>
      </c>
    </row>
    <row r="1115" spans="1:5" x14ac:dyDescent="0.45">
      <c r="A1115" s="7">
        <v>34481</v>
      </c>
      <c r="B1115">
        <v>12.84</v>
      </c>
      <c r="C1115">
        <v>13.01</v>
      </c>
      <c r="D1115">
        <v>12.42</v>
      </c>
      <c r="E1115">
        <v>12.49</v>
      </c>
    </row>
    <row r="1116" spans="1:5" x14ac:dyDescent="0.45">
      <c r="A1116" s="7">
        <v>34485</v>
      </c>
      <c r="B1116">
        <v>13.39</v>
      </c>
      <c r="C1116">
        <v>13.46</v>
      </c>
      <c r="D1116">
        <v>12.77</v>
      </c>
      <c r="E1116">
        <v>13.03</v>
      </c>
    </row>
    <row r="1117" spans="1:5" x14ac:dyDescent="0.45">
      <c r="A1117" s="7">
        <v>34486</v>
      </c>
      <c r="B1117">
        <v>13.16</v>
      </c>
      <c r="C1117">
        <v>13.47</v>
      </c>
      <c r="D1117">
        <v>12.54</v>
      </c>
      <c r="E1117">
        <v>12.72</v>
      </c>
    </row>
    <row r="1118" spans="1:5" x14ac:dyDescent="0.45">
      <c r="A1118" s="7">
        <v>34487</v>
      </c>
      <c r="B1118">
        <v>12.77</v>
      </c>
      <c r="C1118">
        <v>13.06</v>
      </c>
      <c r="D1118">
        <v>12.45</v>
      </c>
      <c r="E1118">
        <v>12.73</v>
      </c>
    </row>
    <row r="1119" spans="1:5" x14ac:dyDescent="0.45">
      <c r="A1119" s="7">
        <v>34488</v>
      </c>
      <c r="B1119">
        <v>13.28</v>
      </c>
      <c r="C1119">
        <v>13.36</v>
      </c>
      <c r="D1119">
        <v>12.1</v>
      </c>
      <c r="E1119">
        <v>12.19</v>
      </c>
    </row>
    <row r="1120" spans="1:5" x14ac:dyDescent="0.45">
      <c r="A1120" s="7">
        <v>34491</v>
      </c>
      <c r="B1120">
        <v>11.78</v>
      </c>
      <c r="C1120">
        <v>13.03</v>
      </c>
      <c r="D1120">
        <v>11.76</v>
      </c>
      <c r="E1120">
        <v>13.03</v>
      </c>
    </row>
    <row r="1121" spans="1:5" x14ac:dyDescent="0.45">
      <c r="A1121" s="7">
        <v>34492</v>
      </c>
      <c r="B1121">
        <v>13.35</v>
      </c>
      <c r="C1121">
        <v>14.12</v>
      </c>
      <c r="D1121">
        <v>13.04</v>
      </c>
      <c r="E1121">
        <v>13.05</v>
      </c>
    </row>
    <row r="1122" spans="1:5" x14ac:dyDescent="0.45">
      <c r="A1122" s="7">
        <v>34493</v>
      </c>
      <c r="B1122">
        <v>12.81</v>
      </c>
      <c r="C1122">
        <v>13.72</v>
      </c>
      <c r="D1122">
        <v>12.69</v>
      </c>
      <c r="E1122">
        <v>13.32</v>
      </c>
    </row>
    <row r="1123" spans="1:5" x14ac:dyDescent="0.45">
      <c r="A1123" s="7">
        <v>34494</v>
      </c>
      <c r="B1123">
        <v>13.27</v>
      </c>
      <c r="C1123">
        <v>13.28</v>
      </c>
      <c r="D1123">
        <v>13.1</v>
      </c>
      <c r="E1123">
        <v>13.21</v>
      </c>
    </row>
    <row r="1124" spans="1:5" x14ac:dyDescent="0.45">
      <c r="A1124" s="7">
        <v>34495</v>
      </c>
      <c r="B1124">
        <v>13.04</v>
      </c>
      <c r="C1124">
        <v>13.04</v>
      </c>
      <c r="D1124">
        <v>12.45</v>
      </c>
      <c r="E1124">
        <v>12.69</v>
      </c>
    </row>
    <row r="1125" spans="1:5" x14ac:dyDescent="0.45">
      <c r="A1125" s="7">
        <v>34498</v>
      </c>
      <c r="B1125">
        <v>12.34</v>
      </c>
      <c r="C1125">
        <v>12.61</v>
      </c>
      <c r="D1125">
        <v>11.66</v>
      </c>
      <c r="E1125">
        <v>11.92</v>
      </c>
    </row>
    <row r="1126" spans="1:5" x14ac:dyDescent="0.45">
      <c r="A1126" s="7">
        <v>34499</v>
      </c>
      <c r="B1126">
        <v>11.62</v>
      </c>
      <c r="C1126">
        <v>11.93</v>
      </c>
      <c r="D1126">
        <v>11.38</v>
      </c>
      <c r="E1126">
        <v>11.6</v>
      </c>
    </row>
    <row r="1127" spans="1:5" x14ac:dyDescent="0.45">
      <c r="A1127" s="7">
        <v>34500</v>
      </c>
      <c r="B1127">
        <v>11.36</v>
      </c>
      <c r="C1127">
        <v>12.39</v>
      </c>
      <c r="D1127">
        <v>11.21</v>
      </c>
      <c r="E1127">
        <v>11.52</v>
      </c>
    </row>
    <row r="1128" spans="1:5" x14ac:dyDescent="0.45">
      <c r="A1128" s="7">
        <v>34501</v>
      </c>
      <c r="B1128">
        <v>11.36</v>
      </c>
      <c r="C1128">
        <v>11.89</v>
      </c>
      <c r="D1128">
        <v>11.2</v>
      </c>
      <c r="E1128">
        <v>11.22</v>
      </c>
    </row>
    <row r="1129" spans="1:5" x14ac:dyDescent="0.45">
      <c r="A1129" s="7">
        <v>34502</v>
      </c>
      <c r="B1129">
        <v>10.52</v>
      </c>
      <c r="C1129">
        <v>12.33</v>
      </c>
      <c r="D1129">
        <v>10.48</v>
      </c>
      <c r="E1129">
        <v>12.31</v>
      </c>
    </row>
    <row r="1130" spans="1:5" x14ac:dyDescent="0.45">
      <c r="A1130" s="7">
        <v>34505</v>
      </c>
      <c r="B1130">
        <v>13.77</v>
      </c>
      <c r="C1130">
        <v>14.21</v>
      </c>
      <c r="D1130">
        <v>13.38</v>
      </c>
      <c r="E1130">
        <v>13.96</v>
      </c>
    </row>
    <row r="1131" spans="1:5" x14ac:dyDescent="0.45">
      <c r="A1131" s="7">
        <v>34506</v>
      </c>
      <c r="B1131">
        <v>13.7</v>
      </c>
      <c r="C1131">
        <v>14.99</v>
      </c>
      <c r="D1131">
        <v>13.6</v>
      </c>
      <c r="E1131">
        <v>14.7</v>
      </c>
    </row>
    <row r="1132" spans="1:5" x14ac:dyDescent="0.45">
      <c r="A1132" s="7">
        <v>34507</v>
      </c>
      <c r="B1132">
        <v>14.75</v>
      </c>
      <c r="C1132">
        <v>14.76</v>
      </c>
      <c r="D1132">
        <v>14.02</v>
      </c>
      <c r="E1132">
        <v>14.02</v>
      </c>
    </row>
    <row r="1133" spans="1:5" x14ac:dyDescent="0.45">
      <c r="A1133" s="7">
        <v>34508</v>
      </c>
      <c r="B1133">
        <v>13.31</v>
      </c>
      <c r="C1133">
        <v>14.28</v>
      </c>
      <c r="D1133">
        <v>13.29</v>
      </c>
      <c r="E1133">
        <v>14.12</v>
      </c>
    </row>
    <row r="1134" spans="1:5" x14ac:dyDescent="0.45">
      <c r="A1134" s="7">
        <v>34509</v>
      </c>
      <c r="B1134">
        <v>15.35</v>
      </c>
      <c r="C1134">
        <v>17.27</v>
      </c>
      <c r="D1134">
        <v>15.31</v>
      </c>
      <c r="E1134">
        <v>16.72</v>
      </c>
    </row>
    <row r="1135" spans="1:5" x14ac:dyDescent="0.45">
      <c r="A1135" s="7">
        <v>34512</v>
      </c>
      <c r="B1135">
        <v>17.36</v>
      </c>
      <c r="C1135">
        <v>17.71</v>
      </c>
      <c r="D1135">
        <v>15.51</v>
      </c>
      <c r="E1135">
        <v>15.53</v>
      </c>
    </row>
    <row r="1136" spans="1:5" x14ac:dyDescent="0.45">
      <c r="A1136" s="7">
        <v>34513</v>
      </c>
      <c r="B1136">
        <v>13.39</v>
      </c>
      <c r="C1136">
        <v>15.75</v>
      </c>
      <c r="D1136">
        <v>13.39</v>
      </c>
      <c r="E1136">
        <v>15.04</v>
      </c>
    </row>
    <row r="1137" spans="1:5" x14ac:dyDescent="0.45">
      <c r="A1137" s="7">
        <v>34514</v>
      </c>
      <c r="B1137">
        <v>14.63</v>
      </c>
      <c r="C1137">
        <v>14.75</v>
      </c>
      <c r="D1137">
        <v>14.26</v>
      </c>
      <c r="E1137">
        <v>14.42</v>
      </c>
    </row>
    <row r="1138" spans="1:5" x14ac:dyDescent="0.45">
      <c r="A1138" s="7">
        <v>34515</v>
      </c>
      <c r="B1138">
        <v>13.92</v>
      </c>
      <c r="C1138">
        <v>15.43</v>
      </c>
      <c r="D1138">
        <v>13.86</v>
      </c>
      <c r="E1138">
        <v>14.97</v>
      </c>
    </row>
    <row r="1139" spans="1:5" x14ac:dyDescent="0.45">
      <c r="A1139" s="7">
        <v>34516</v>
      </c>
      <c r="B1139">
        <v>14.89</v>
      </c>
      <c r="C1139">
        <v>15.26</v>
      </c>
      <c r="D1139">
        <v>14.36</v>
      </c>
      <c r="E1139">
        <v>14.36</v>
      </c>
    </row>
    <row r="1140" spans="1:5" x14ac:dyDescent="0.45">
      <c r="A1140" s="7">
        <v>34520</v>
      </c>
      <c r="B1140">
        <v>14.84</v>
      </c>
      <c r="C1140">
        <v>15.48</v>
      </c>
      <c r="D1140">
        <v>14.6</v>
      </c>
      <c r="E1140">
        <v>14.92</v>
      </c>
    </row>
    <row r="1141" spans="1:5" x14ac:dyDescent="0.45">
      <c r="A1141" s="7">
        <v>34521</v>
      </c>
      <c r="B1141">
        <v>15.12</v>
      </c>
      <c r="C1141">
        <v>15.63</v>
      </c>
      <c r="D1141">
        <v>14.44</v>
      </c>
      <c r="E1141">
        <v>14.7</v>
      </c>
    </row>
    <row r="1142" spans="1:5" x14ac:dyDescent="0.45">
      <c r="A1142" s="7">
        <v>34522</v>
      </c>
      <c r="B1142">
        <v>13.24</v>
      </c>
      <c r="C1142">
        <v>14.64</v>
      </c>
      <c r="D1142">
        <v>13.24</v>
      </c>
      <c r="E1142">
        <v>14.01</v>
      </c>
    </row>
    <row r="1143" spans="1:5" x14ac:dyDescent="0.45">
      <c r="A1143" s="7">
        <v>34523</v>
      </c>
      <c r="B1143">
        <v>14.88</v>
      </c>
      <c r="C1143">
        <v>14.88</v>
      </c>
      <c r="D1143">
        <v>12.85</v>
      </c>
      <c r="E1143">
        <v>13.26</v>
      </c>
    </row>
    <row r="1144" spans="1:5" x14ac:dyDescent="0.45">
      <c r="A1144" s="7">
        <v>34526</v>
      </c>
      <c r="B1144">
        <v>13.3</v>
      </c>
      <c r="C1144">
        <v>14.61</v>
      </c>
      <c r="D1144">
        <v>13.03</v>
      </c>
      <c r="E1144">
        <v>13.83</v>
      </c>
    </row>
    <row r="1145" spans="1:5" x14ac:dyDescent="0.45">
      <c r="A1145" s="7">
        <v>34527</v>
      </c>
      <c r="B1145">
        <v>13.9</v>
      </c>
      <c r="C1145">
        <v>14.16</v>
      </c>
      <c r="D1145">
        <v>13.04</v>
      </c>
      <c r="E1145">
        <v>13.4</v>
      </c>
    </row>
    <row r="1146" spans="1:5" x14ac:dyDescent="0.45">
      <c r="A1146" s="7">
        <v>34528</v>
      </c>
      <c r="B1146">
        <v>12.94</v>
      </c>
      <c r="C1146">
        <v>12.98</v>
      </c>
      <c r="D1146">
        <v>12.17</v>
      </c>
      <c r="E1146">
        <v>12.42</v>
      </c>
    </row>
    <row r="1147" spans="1:5" x14ac:dyDescent="0.45">
      <c r="A1147" s="7">
        <v>34529</v>
      </c>
      <c r="B1147">
        <v>12.69</v>
      </c>
      <c r="C1147">
        <v>12.88</v>
      </c>
      <c r="D1147">
        <v>11.39</v>
      </c>
      <c r="E1147">
        <v>11.64</v>
      </c>
    </row>
    <row r="1148" spans="1:5" x14ac:dyDescent="0.45">
      <c r="A1148" s="7">
        <v>34530</v>
      </c>
      <c r="B1148">
        <v>11.13</v>
      </c>
      <c r="C1148">
        <v>11.54</v>
      </c>
      <c r="D1148">
        <v>11</v>
      </c>
      <c r="E1148">
        <v>11.28</v>
      </c>
    </row>
    <row r="1149" spans="1:5" x14ac:dyDescent="0.45">
      <c r="A1149" s="7">
        <v>34533</v>
      </c>
      <c r="B1149">
        <v>11.49</v>
      </c>
      <c r="C1149">
        <v>11.68</v>
      </c>
      <c r="D1149">
        <v>11.16</v>
      </c>
      <c r="E1149">
        <v>11.44</v>
      </c>
    </row>
    <row r="1150" spans="1:5" x14ac:dyDescent="0.45">
      <c r="A1150" s="7">
        <v>34534</v>
      </c>
      <c r="B1150">
        <v>11.49</v>
      </c>
      <c r="C1150">
        <v>11.91</v>
      </c>
      <c r="D1150">
        <v>11</v>
      </c>
      <c r="E1150">
        <v>11.65</v>
      </c>
    </row>
    <row r="1151" spans="1:5" x14ac:dyDescent="0.45">
      <c r="A1151" s="7">
        <v>34535</v>
      </c>
      <c r="B1151">
        <v>11.51</v>
      </c>
      <c r="C1151">
        <v>12.13</v>
      </c>
      <c r="D1151">
        <v>11.5</v>
      </c>
      <c r="E1151">
        <v>11.7</v>
      </c>
    </row>
    <row r="1152" spans="1:5" x14ac:dyDescent="0.45">
      <c r="A1152" s="7">
        <v>34536</v>
      </c>
      <c r="B1152">
        <v>12.49</v>
      </c>
      <c r="C1152">
        <v>12.56</v>
      </c>
      <c r="D1152">
        <v>11.62</v>
      </c>
      <c r="E1152">
        <v>11.65</v>
      </c>
    </row>
    <row r="1153" spans="1:5" x14ac:dyDescent="0.45">
      <c r="A1153" s="7">
        <v>34537</v>
      </c>
      <c r="B1153">
        <v>10.96</v>
      </c>
      <c r="C1153">
        <v>11.89</v>
      </c>
      <c r="D1153">
        <v>10.96</v>
      </c>
      <c r="E1153">
        <v>11.22</v>
      </c>
    </row>
    <row r="1154" spans="1:5" x14ac:dyDescent="0.45">
      <c r="A1154" s="7">
        <v>34540</v>
      </c>
      <c r="B1154">
        <v>11.87</v>
      </c>
      <c r="C1154">
        <v>12.38</v>
      </c>
      <c r="D1154">
        <v>11.44</v>
      </c>
      <c r="E1154">
        <v>11.46</v>
      </c>
    </row>
    <row r="1155" spans="1:5" x14ac:dyDescent="0.45">
      <c r="A1155" s="7">
        <v>34541</v>
      </c>
      <c r="B1155">
        <v>11.78</v>
      </c>
      <c r="C1155">
        <v>12.02</v>
      </c>
      <c r="D1155">
        <v>11.65</v>
      </c>
      <c r="E1155">
        <v>11.66</v>
      </c>
    </row>
    <row r="1156" spans="1:5" x14ac:dyDescent="0.45">
      <c r="A1156" s="7">
        <v>34542</v>
      </c>
      <c r="B1156">
        <v>11.93</v>
      </c>
      <c r="C1156">
        <v>12.26</v>
      </c>
      <c r="D1156">
        <v>11.86</v>
      </c>
      <c r="E1156">
        <v>11.93</v>
      </c>
    </row>
    <row r="1157" spans="1:5" x14ac:dyDescent="0.45">
      <c r="A1157" s="7">
        <v>34543</v>
      </c>
      <c r="B1157">
        <v>11.99</v>
      </c>
      <c r="C1157">
        <v>12.15</v>
      </c>
      <c r="D1157">
        <v>11.69</v>
      </c>
      <c r="E1157">
        <v>12.03</v>
      </c>
    </row>
    <row r="1158" spans="1:5" x14ac:dyDescent="0.45">
      <c r="A1158" s="7">
        <v>34544</v>
      </c>
      <c r="B1158">
        <v>11.23</v>
      </c>
      <c r="C1158">
        <v>11.74</v>
      </c>
      <c r="D1158">
        <v>11.05</v>
      </c>
      <c r="E1158">
        <v>11.13</v>
      </c>
    </row>
    <row r="1159" spans="1:5" x14ac:dyDescent="0.45">
      <c r="A1159" s="7">
        <v>34547</v>
      </c>
      <c r="B1159">
        <v>11.71</v>
      </c>
      <c r="C1159">
        <v>11.76</v>
      </c>
      <c r="D1159">
        <v>11.13</v>
      </c>
      <c r="E1159">
        <v>11.17</v>
      </c>
    </row>
    <row r="1160" spans="1:5" x14ac:dyDescent="0.45">
      <c r="A1160" s="7">
        <v>34548</v>
      </c>
      <c r="B1160">
        <v>10.91</v>
      </c>
      <c r="C1160">
        <v>11.43</v>
      </c>
      <c r="D1160">
        <v>10.75</v>
      </c>
      <c r="E1160">
        <v>11.27</v>
      </c>
    </row>
    <row r="1161" spans="1:5" x14ac:dyDescent="0.45">
      <c r="A1161" s="7">
        <v>34549</v>
      </c>
      <c r="B1161">
        <v>11.42</v>
      </c>
      <c r="C1161">
        <v>11.61</v>
      </c>
      <c r="D1161">
        <v>11.15</v>
      </c>
      <c r="E1161">
        <v>11.35</v>
      </c>
    </row>
    <row r="1162" spans="1:5" x14ac:dyDescent="0.45">
      <c r="A1162" s="7">
        <v>34550</v>
      </c>
      <c r="B1162">
        <v>11.5</v>
      </c>
      <c r="C1162">
        <v>12.3</v>
      </c>
      <c r="D1162">
        <v>11.46</v>
      </c>
      <c r="E1162">
        <v>12.18</v>
      </c>
    </row>
    <row r="1163" spans="1:5" x14ac:dyDescent="0.45">
      <c r="A1163" s="7">
        <v>34551</v>
      </c>
      <c r="B1163">
        <v>12.85</v>
      </c>
      <c r="C1163">
        <v>12.98</v>
      </c>
      <c r="D1163">
        <v>12.33</v>
      </c>
      <c r="E1163">
        <v>12.34</v>
      </c>
    </row>
    <row r="1164" spans="1:5" x14ac:dyDescent="0.45">
      <c r="A1164" s="7">
        <v>34554</v>
      </c>
      <c r="B1164">
        <v>11.71</v>
      </c>
      <c r="C1164">
        <v>12.7</v>
      </c>
      <c r="D1164">
        <v>11.69</v>
      </c>
      <c r="E1164">
        <v>12.41</v>
      </c>
    </row>
    <row r="1165" spans="1:5" x14ac:dyDescent="0.45">
      <c r="A1165" s="7">
        <v>34555</v>
      </c>
      <c r="B1165">
        <v>11.12</v>
      </c>
      <c r="C1165">
        <v>13.32</v>
      </c>
      <c r="D1165">
        <v>11.12</v>
      </c>
      <c r="E1165">
        <v>12.54</v>
      </c>
    </row>
    <row r="1166" spans="1:5" x14ac:dyDescent="0.45">
      <c r="A1166" s="7">
        <v>34556</v>
      </c>
      <c r="B1166">
        <v>12.61</v>
      </c>
      <c r="C1166">
        <v>12.63</v>
      </c>
      <c r="D1166">
        <v>11.66</v>
      </c>
      <c r="E1166">
        <v>11.91</v>
      </c>
    </row>
    <row r="1167" spans="1:5" x14ac:dyDescent="0.45">
      <c r="A1167" s="7">
        <v>34557</v>
      </c>
      <c r="B1167">
        <v>11.55</v>
      </c>
      <c r="C1167">
        <v>12.89</v>
      </c>
      <c r="D1167">
        <v>11.27</v>
      </c>
      <c r="E1167">
        <v>12.13</v>
      </c>
    </row>
    <row r="1168" spans="1:5" x14ac:dyDescent="0.45">
      <c r="A1168" s="7">
        <v>34558</v>
      </c>
      <c r="B1168">
        <v>11.98</v>
      </c>
      <c r="C1168">
        <v>12.13</v>
      </c>
      <c r="D1168">
        <v>11.03</v>
      </c>
      <c r="E1168">
        <v>11.09</v>
      </c>
    </row>
    <row r="1169" spans="1:5" x14ac:dyDescent="0.45">
      <c r="A1169" s="7">
        <v>34561</v>
      </c>
      <c r="B1169">
        <v>11.92</v>
      </c>
      <c r="C1169">
        <v>12.73</v>
      </c>
      <c r="D1169">
        <v>11.65</v>
      </c>
      <c r="E1169">
        <v>12.06</v>
      </c>
    </row>
    <row r="1170" spans="1:5" x14ac:dyDescent="0.45">
      <c r="A1170" s="7">
        <v>34562</v>
      </c>
      <c r="B1170">
        <v>11.72</v>
      </c>
      <c r="C1170">
        <v>12.79</v>
      </c>
      <c r="D1170">
        <v>11.17</v>
      </c>
      <c r="E1170">
        <v>11.39</v>
      </c>
    </row>
    <row r="1171" spans="1:5" x14ac:dyDescent="0.45">
      <c r="A1171" s="7">
        <v>34563</v>
      </c>
      <c r="B1171">
        <v>11.17</v>
      </c>
      <c r="C1171">
        <v>11.62</v>
      </c>
      <c r="D1171">
        <v>11.16</v>
      </c>
      <c r="E1171">
        <v>11.54</v>
      </c>
    </row>
    <row r="1172" spans="1:5" x14ac:dyDescent="0.45">
      <c r="A1172" s="7">
        <v>34564</v>
      </c>
      <c r="B1172">
        <v>11.76</v>
      </c>
      <c r="C1172">
        <v>12.6</v>
      </c>
      <c r="D1172">
        <v>11.65</v>
      </c>
      <c r="E1172">
        <v>12.07</v>
      </c>
    </row>
    <row r="1173" spans="1:5" x14ac:dyDescent="0.45">
      <c r="A1173" s="7">
        <v>34565</v>
      </c>
      <c r="B1173">
        <v>12.71</v>
      </c>
      <c r="C1173">
        <v>13.34</v>
      </c>
      <c r="D1173">
        <v>12.44</v>
      </c>
      <c r="E1173">
        <v>12.83</v>
      </c>
    </row>
    <row r="1174" spans="1:5" x14ac:dyDescent="0.45">
      <c r="A1174" s="7">
        <v>34568</v>
      </c>
      <c r="B1174">
        <v>12.87</v>
      </c>
      <c r="C1174">
        <v>13.23</v>
      </c>
      <c r="D1174">
        <v>12.55</v>
      </c>
      <c r="E1174">
        <v>12.62</v>
      </c>
    </row>
    <row r="1175" spans="1:5" x14ac:dyDescent="0.45">
      <c r="A1175" s="7">
        <v>34569</v>
      </c>
      <c r="B1175">
        <v>11.78</v>
      </c>
      <c r="C1175">
        <v>11.85</v>
      </c>
      <c r="D1175">
        <v>11.14</v>
      </c>
      <c r="E1175">
        <v>11.75</v>
      </c>
    </row>
    <row r="1176" spans="1:5" x14ac:dyDescent="0.45">
      <c r="A1176" s="7">
        <v>34570</v>
      </c>
      <c r="B1176">
        <v>12.03</v>
      </c>
      <c r="C1176">
        <v>12.05</v>
      </c>
      <c r="D1176">
        <v>11.56</v>
      </c>
      <c r="E1176">
        <v>11.57</v>
      </c>
    </row>
    <row r="1177" spans="1:5" x14ac:dyDescent="0.45">
      <c r="A1177" s="7">
        <v>34571</v>
      </c>
      <c r="B1177">
        <v>11.62</v>
      </c>
      <c r="C1177">
        <v>12.27</v>
      </c>
      <c r="D1177">
        <v>11.52</v>
      </c>
      <c r="E1177">
        <v>12.02</v>
      </c>
    </row>
    <row r="1178" spans="1:5" x14ac:dyDescent="0.45">
      <c r="A1178" s="7">
        <v>34572</v>
      </c>
      <c r="B1178">
        <v>11.16</v>
      </c>
      <c r="C1178">
        <v>12.84</v>
      </c>
      <c r="D1178">
        <v>11.02</v>
      </c>
      <c r="E1178">
        <v>12.19</v>
      </c>
    </row>
    <row r="1179" spans="1:5" x14ac:dyDescent="0.45">
      <c r="A1179" s="7">
        <v>34575</v>
      </c>
      <c r="B1179">
        <v>12.81</v>
      </c>
      <c r="C1179">
        <v>12.81</v>
      </c>
      <c r="D1179">
        <v>11.66</v>
      </c>
      <c r="E1179">
        <v>11.82</v>
      </c>
    </row>
    <row r="1180" spans="1:5" x14ac:dyDescent="0.45">
      <c r="A1180" s="7">
        <v>34576</v>
      </c>
      <c r="B1180">
        <v>11.73</v>
      </c>
      <c r="C1180">
        <v>11.81</v>
      </c>
      <c r="D1180">
        <v>11.22</v>
      </c>
      <c r="E1180">
        <v>11.23</v>
      </c>
    </row>
    <row r="1181" spans="1:5" x14ac:dyDescent="0.45">
      <c r="A1181" s="7">
        <v>34577</v>
      </c>
      <c r="B1181">
        <v>11.18</v>
      </c>
      <c r="C1181">
        <v>12.43</v>
      </c>
      <c r="D1181">
        <v>11.18</v>
      </c>
      <c r="E1181">
        <v>11.97</v>
      </c>
    </row>
    <row r="1182" spans="1:5" x14ac:dyDescent="0.45">
      <c r="A1182" s="7">
        <v>34578</v>
      </c>
      <c r="B1182">
        <v>12.17</v>
      </c>
      <c r="C1182">
        <v>12.66</v>
      </c>
      <c r="D1182">
        <v>11.86</v>
      </c>
      <c r="E1182">
        <v>11.86</v>
      </c>
    </row>
    <row r="1183" spans="1:5" x14ac:dyDescent="0.45">
      <c r="A1183" s="7">
        <v>34579</v>
      </c>
      <c r="B1183">
        <v>11.21</v>
      </c>
      <c r="C1183">
        <v>11.73</v>
      </c>
      <c r="D1183">
        <v>11.17</v>
      </c>
      <c r="E1183">
        <v>11.4</v>
      </c>
    </row>
    <row r="1184" spans="1:5" x14ac:dyDescent="0.45">
      <c r="A1184" s="7">
        <v>34583</v>
      </c>
      <c r="B1184">
        <v>11.5</v>
      </c>
      <c r="C1184">
        <v>12.24</v>
      </c>
      <c r="D1184">
        <v>11.48</v>
      </c>
      <c r="E1184">
        <v>11.69</v>
      </c>
    </row>
    <row r="1185" spans="1:5" x14ac:dyDescent="0.45">
      <c r="A1185" s="7">
        <v>34584</v>
      </c>
      <c r="B1185">
        <v>11.83</v>
      </c>
      <c r="C1185">
        <v>12.49</v>
      </c>
      <c r="D1185">
        <v>11.6</v>
      </c>
      <c r="E1185">
        <v>11.81</v>
      </c>
    </row>
    <row r="1186" spans="1:5" x14ac:dyDescent="0.45">
      <c r="A1186" s="7">
        <v>34585</v>
      </c>
      <c r="B1186">
        <v>12.01</v>
      </c>
      <c r="C1186">
        <v>12.03</v>
      </c>
      <c r="D1186">
        <v>11.4</v>
      </c>
      <c r="E1186">
        <v>11.86</v>
      </c>
    </row>
    <row r="1187" spans="1:5" x14ac:dyDescent="0.45">
      <c r="A1187" s="7">
        <v>34586</v>
      </c>
      <c r="B1187">
        <v>11.62</v>
      </c>
      <c r="C1187">
        <v>13.56</v>
      </c>
      <c r="D1187">
        <v>11.62</v>
      </c>
      <c r="E1187">
        <v>13.12</v>
      </c>
    </row>
    <row r="1188" spans="1:5" x14ac:dyDescent="0.45">
      <c r="A1188" s="7">
        <v>34589</v>
      </c>
      <c r="B1188">
        <v>13.47</v>
      </c>
      <c r="C1188">
        <v>14.91</v>
      </c>
      <c r="D1188">
        <v>13.44</v>
      </c>
      <c r="E1188">
        <v>14.01</v>
      </c>
    </row>
    <row r="1189" spans="1:5" x14ac:dyDescent="0.45">
      <c r="A1189" s="7">
        <v>34590</v>
      </c>
      <c r="B1189">
        <v>12.96</v>
      </c>
      <c r="C1189">
        <v>14.59</v>
      </c>
      <c r="D1189">
        <v>12.96</v>
      </c>
      <c r="E1189">
        <v>13.77</v>
      </c>
    </row>
    <row r="1190" spans="1:5" x14ac:dyDescent="0.45">
      <c r="A1190" s="7">
        <v>34591</v>
      </c>
      <c r="B1190">
        <v>13.95</v>
      </c>
      <c r="C1190">
        <v>14.38</v>
      </c>
      <c r="D1190">
        <v>12.92</v>
      </c>
      <c r="E1190">
        <v>13.09</v>
      </c>
    </row>
    <row r="1191" spans="1:5" x14ac:dyDescent="0.45">
      <c r="A1191" s="7">
        <v>34592</v>
      </c>
      <c r="B1191">
        <v>11.87</v>
      </c>
      <c r="C1191">
        <v>13</v>
      </c>
      <c r="D1191">
        <v>11.43</v>
      </c>
      <c r="E1191">
        <v>11.88</v>
      </c>
    </row>
    <row r="1192" spans="1:5" x14ac:dyDescent="0.45">
      <c r="A1192" s="7">
        <v>34593</v>
      </c>
      <c r="B1192">
        <v>12.06</v>
      </c>
      <c r="C1192">
        <v>13.12</v>
      </c>
      <c r="D1192">
        <v>11.75</v>
      </c>
      <c r="E1192">
        <v>12.8</v>
      </c>
    </row>
    <row r="1193" spans="1:5" x14ac:dyDescent="0.45">
      <c r="A1193" s="7">
        <v>34596</v>
      </c>
      <c r="B1193">
        <v>12.89</v>
      </c>
      <c r="C1193">
        <v>13.26</v>
      </c>
      <c r="D1193">
        <v>12.71</v>
      </c>
      <c r="E1193">
        <v>13.06</v>
      </c>
    </row>
    <row r="1194" spans="1:5" x14ac:dyDescent="0.45">
      <c r="A1194" s="7">
        <v>34597</v>
      </c>
      <c r="B1194">
        <v>12.89</v>
      </c>
      <c r="C1194">
        <v>14.45</v>
      </c>
      <c r="D1194">
        <v>13.35</v>
      </c>
      <c r="E1194">
        <v>14.45</v>
      </c>
    </row>
    <row r="1195" spans="1:5" x14ac:dyDescent="0.45">
      <c r="A1195" s="7">
        <v>34598</v>
      </c>
      <c r="B1195">
        <v>13.65</v>
      </c>
      <c r="C1195">
        <v>16.079999999999998</v>
      </c>
      <c r="D1195">
        <v>13.63</v>
      </c>
      <c r="E1195">
        <v>14.49</v>
      </c>
    </row>
    <row r="1196" spans="1:5" x14ac:dyDescent="0.45">
      <c r="A1196" s="7">
        <v>34599</v>
      </c>
      <c r="B1196">
        <v>13.56</v>
      </c>
      <c r="C1196">
        <v>13.94</v>
      </c>
      <c r="D1196">
        <v>13.43</v>
      </c>
      <c r="E1196">
        <v>13.89</v>
      </c>
    </row>
    <row r="1197" spans="1:5" x14ac:dyDescent="0.45">
      <c r="A1197" s="7">
        <v>34600</v>
      </c>
      <c r="B1197">
        <v>13.79</v>
      </c>
      <c r="C1197">
        <v>14.87</v>
      </c>
      <c r="D1197">
        <v>13.79</v>
      </c>
      <c r="E1197">
        <v>14.53</v>
      </c>
    </row>
    <row r="1198" spans="1:5" x14ac:dyDescent="0.45">
      <c r="A1198" s="7">
        <v>34603</v>
      </c>
      <c r="B1198">
        <v>14.94</v>
      </c>
      <c r="C1198">
        <v>15.01</v>
      </c>
      <c r="D1198">
        <v>14.52</v>
      </c>
      <c r="E1198">
        <v>14.56</v>
      </c>
    </row>
    <row r="1199" spans="1:5" x14ac:dyDescent="0.45">
      <c r="A1199" s="7">
        <v>34604</v>
      </c>
      <c r="B1199">
        <v>14.9</v>
      </c>
      <c r="C1199">
        <v>15.13</v>
      </c>
      <c r="D1199">
        <v>14.13</v>
      </c>
      <c r="E1199">
        <v>14.13</v>
      </c>
    </row>
    <row r="1200" spans="1:5" x14ac:dyDescent="0.45">
      <c r="A1200" s="7">
        <v>34605</v>
      </c>
      <c r="B1200">
        <v>13.62</v>
      </c>
      <c r="C1200">
        <v>13.82</v>
      </c>
      <c r="D1200">
        <v>12.97</v>
      </c>
      <c r="E1200">
        <v>13.25</v>
      </c>
    </row>
    <row r="1201" spans="1:5" x14ac:dyDescent="0.45">
      <c r="A1201" s="7">
        <v>34606</v>
      </c>
      <c r="B1201">
        <v>13.55</v>
      </c>
      <c r="C1201">
        <v>14.4</v>
      </c>
      <c r="D1201">
        <v>13.23</v>
      </c>
      <c r="E1201">
        <v>13.97</v>
      </c>
    </row>
    <row r="1202" spans="1:5" x14ac:dyDescent="0.45">
      <c r="A1202" s="7">
        <v>34607</v>
      </c>
      <c r="B1202">
        <v>13.33</v>
      </c>
      <c r="C1202">
        <v>14.56</v>
      </c>
      <c r="D1202">
        <v>12.85</v>
      </c>
      <c r="E1202">
        <v>14.28</v>
      </c>
    </row>
    <row r="1203" spans="1:5" x14ac:dyDescent="0.45">
      <c r="A1203" s="7">
        <v>34610</v>
      </c>
      <c r="B1203">
        <v>15.69</v>
      </c>
      <c r="C1203">
        <v>16.399999999999999</v>
      </c>
      <c r="D1203">
        <v>15.42</v>
      </c>
      <c r="E1203">
        <v>15.44</v>
      </c>
    </row>
    <row r="1204" spans="1:5" x14ac:dyDescent="0.45">
      <c r="A1204" s="7">
        <v>34611</v>
      </c>
      <c r="B1204">
        <v>14.08</v>
      </c>
      <c r="C1204">
        <v>16.97</v>
      </c>
      <c r="D1204">
        <v>14.08</v>
      </c>
      <c r="E1204">
        <v>16.66</v>
      </c>
    </row>
    <row r="1205" spans="1:5" x14ac:dyDescent="0.45">
      <c r="A1205" s="7">
        <v>34612</v>
      </c>
      <c r="B1205">
        <v>16.260000000000002</v>
      </c>
      <c r="C1205">
        <v>16.72</v>
      </c>
      <c r="D1205">
        <v>15</v>
      </c>
      <c r="E1205">
        <v>15.92</v>
      </c>
    </row>
    <row r="1206" spans="1:5" x14ac:dyDescent="0.45">
      <c r="A1206" s="7">
        <v>34613</v>
      </c>
      <c r="B1206">
        <v>15.65</v>
      </c>
      <c r="C1206">
        <v>16.37</v>
      </c>
      <c r="D1206">
        <v>15.3</v>
      </c>
      <c r="E1206">
        <v>16.239999999999998</v>
      </c>
    </row>
    <row r="1207" spans="1:5" x14ac:dyDescent="0.45">
      <c r="A1207" s="7">
        <v>34614</v>
      </c>
      <c r="B1207">
        <v>15.31</v>
      </c>
      <c r="C1207">
        <v>15.73</v>
      </c>
      <c r="D1207">
        <v>14.85</v>
      </c>
      <c r="E1207">
        <v>14.92</v>
      </c>
    </row>
    <row r="1208" spans="1:5" x14ac:dyDescent="0.45">
      <c r="A1208" s="7">
        <v>34617</v>
      </c>
      <c r="B1208">
        <v>14.26</v>
      </c>
      <c r="C1208">
        <v>15.62</v>
      </c>
      <c r="D1208">
        <v>14.26</v>
      </c>
      <c r="E1208">
        <v>14.72</v>
      </c>
    </row>
    <row r="1209" spans="1:5" x14ac:dyDescent="0.45">
      <c r="A1209" s="7">
        <v>34618</v>
      </c>
      <c r="B1209">
        <v>13.93</v>
      </c>
      <c r="C1209">
        <v>14.16</v>
      </c>
      <c r="D1209">
        <v>13.4</v>
      </c>
      <c r="E1209">
        <v>13.55</v>
      </c>
    </row>
    <row r="1210" spans="1:5" x14ac:dyDescent="0.45">
      <c r="A1210" s="7">
        <v>34619</v>
      </c>
      <c r="B1210">
        <v>13.66</v>
      </c>
      <c r="C1210">
        <v>15.21</v>
      </c>
      <c r="D1210">
        <v>13.59</v>
      </c>
      <c r="E1210">
        <v>14.51</v>
      </c>
    </row>
    <row r="1211" spans="1:5" x14ac:dyDescent="0.45">
      <c r="A1211" s="7">
        <v>34620</v>
      </c>
      <c r="B1211">
        <v>12.75</v>
      </c>
      <c r="C1211">
        <v>14.97</v>
      </c>
      <c r="D1211">
        <v>12.75</v>
      </c>
      <c r="E1211">
        <v>14.9</v>
      </c>
    </row>
    <row r="1212" spans="1:5" x14ac:dyDescent="0.45">
      <c r="A1212" s="7">
        <v>34621</v>
      </c>
      <c r="B1212">
        <v>14.33</v>
      </c>
      <c r="C1212">
        <v>14.33</v>
      </c>
      <c r="D1212">
        <v>13.18</v>
      </c>
      <c r="E1212">
        <v>13.32</v>
      </c>
    </row>
    <row r="1213" spans="1:5" x14ac:dyDescent="0.45">
      <c r="A1213" s="7">
        <v>34624</v>
      </c>
      <c r="B1213">
        <v>14.25</v>
      </c>
      <c r="C1213">
        <v>15.31</v>
      </c>
      <c r="D1213">
        <v>14.13</v>
      </c>
      <c r="E1213">
        <v>14.76</v>
      </c>
    </row>
    <row r="1214" spans="1:5" x14ac:dyDescent="0.45">
      <c r="A1214" s="7">
        <v>34625</v>
      </c>
      <c r="B1214">
        <v>14.4</v>
      </c>
      <c r="C1214">
        <v>15.6</v>
      </c>
      <c r="D1214">
        <v>14.38</v>
      </c>
      <c r="E1214">
        <v>14.59</v>
      </c>
    </row>
    <row r="1215" spans="1:5" x14ac:dyDescent="0.45">
      <c r="A1215" s="7">
        <v>34626</v>
      </c>
      <c r="B1215">
        <v>13.91</v>
      </c>
      <c r="C1215">
        <v>15.33</v>
      </c>
      <c r="D1215">
        <v>13.87</v>
      </c>
      <c r="E1215">
        <v>15.13</v>
      </c>
    </row>
    <row r="1216" spans="1:5" x14ac:dyDescent="0.45">
      <c r="A1216" s="7">
        <v>34627</v>
      </c>
      <c r="B1216">
        <v>15.5</v>
      </c>
      <c r="C1216">
        <v>16.45</v>
      </c>
      <c r="D1216">
        <v>15.5</v>
      </c>
      <c r="E1216">
        <v>15.99</v>
      </c>
    </row>
    <row r="1217" spans="1:5" x14ac:dyDescent="0.45">
      <c r="A1217" s="7">
        <v>34628</v>
      </c>
      <c r="B1217">
        <v>16.14</v>
      </c>
      <c r="C1217">
        <v>16.46</v>
      </c>
      <c r="D1217">
        <v>15.81</v>
      </c>
      <c r="E1217">
        <v>15.91</v>
      </c>
    </row>
    <row r="1218" spans="1:5" x14ac:dyDescent="0.45">
      <c r="A1218" s="7">
        <v>34631</v>
      </c>
      <c r="B1218">
        <v>15.97</v>
      </c>
      <c r="C1218">
        <v>17.22</v>
      </c>
      <c r="D1218">
        <v>15.87</v>
      </c>
      <c r="E1218">
        <v>16.97</v>
      </c>
    </row>
    <row r="1219" spans="1:5" x14ac:dyDescent="0.45">
      <c r="A1219" s="7">
        <v>34632</v>
      </c>
      <c r="B1219">
        <v>17.18</v>
      </c>
      <c r="C1219">
        <v>17.18</v>
      </c>
      <c r="D1219">
        <v>16.11</v>
      </c>
      <c r="E1219">
        <v>16.13</v>
      </c>
    </row>
    <row r="1220" spans="1:5" x14ac:dyDescent="0.45">
      <c r="A1220" s="7">
        <v>34633</v>
      </c>
      <c r="B1220">
        <v>15.7</v>
      </c>
      <c r="C1220">
        <v>16.03</v>
      </c>
      <c r="D1220">
        <v>15.53</v>
      </c>
      <c r="E1220">
        <v>15.7</v>
      </c>
    </row>
    <row r="1221" spans="1:5" x14ac:dyDescent="0.45">
      <c r="A1221" s="7">
        <v>34634</v>
      </c>
      <c r="B1221">
        <v>15.2</v>
      </c>
      <c r="C1221">
        <v>15.9</v>
      </c>
      <c r="D1221">
        <v>15.2</v>
      </c>
      <c r="E1221">
        <v>15.67</v>
      </c>
    </row>
    <row r="1222" spans="1:5" x14ac:dyDescent="0.45">
      <c r="A1222" s="7">
        <v>34635</v>
      </c>
      <c r="B1222">
        <v>15.11</v>
      </c>
      <c r="C1222">
        <v>15.22</v>
      </c>
      <c r="D1222">
        <v>14.56</v>
      </c>
      <c r="E1222">
        <v>14.56</v>
      </c>
    </row>
    <row r="1223" spans="1:5" x14ac:dyDescent="0.45">
      <c r="A1223" s="7">
        <v>34638</v>
      </c>
      <c r="B1223">
        <v>14.73</v>
      </c>
      <c r="C1223">
        <v>15.17</v>
      </c>
      <c r="D1223">
        <v>14.2</v>
      </c>
      <c r="E1223">
        <v>14.56</v>
      </c>
    </row>
    <row r="1224" spans="1:5" x14ac:dyDescent="0.45">
      <c r="A1224" s="7">
        <v>34639</v>
      </c>
      <c r="B1224">
        <v>14.61</v>
      </c>
      <c r="C1224">
        <v>15.18</v>
      </c>
      <c r="D1224">
        <v>14.61</v>
      </c>
      <c r="E1224">
        <v>14.84</v>
      </c>
    </row>
    <row r="1225" spans="1:5" x14ac:dyDescent="0.45">
      <c r="A1225" s="7">
        <v>34640</v>
      </c>
      <c r="B1225">
        <v>15.28</v>
      </c>
      <c r="C1225">
        <v>15.47</v>
      </c>
      <c r="D1225">
        <v>14.41</v>
      </c>
      <c r="E1225">
        <v>15.34</v>
      </c>
    </row>
    <row r="1226" spans="1:5" x14ac:dyDescent="0.45">
      <c r="A1226" s="7">
        <v>34641</v>
      </c>
      <c r="B1226">
        <v>14.32</v>
      </c>
      <c r="C1226">
        <v>16.43</v>
      </c>
      <c r="D1226">
        <v>14.32</v>
      </c>
      <c r="E1226">
        <v>15.58</v>
      </c>
    </row>
    <row r="1227" spans="1:5" x14ac:dyDescent="0.45">
      <c r="A1227" s="7">
        <v>34642</v>
      </c>
      <c r="B1227">
        <v>14.99</v>
      </c>
      <c r="C1227">
        <v>16.87</v>
      </c>
      <c r="D1227">
        <v>14.87</v>
      </c>
      <c r="E1227">
        <v>16.75</v>
      </c>
    </row>
    <row r="1228" spans="1:5" x14ac:dyDescent="0.45">
      <c r="A1228" s="7">
        <v>34645</v>
      </c>
      <c r="B1228">
        <v>16.88</v>
      </c>
      <c r="C1228">
        <v>17.87</v>
      </c>
      <c r="D1228">
        <v>16.82</v>
      </c>
      <c r="E1228">
        <v>17.37</v>
      </c>
    </row>
    <row r="1229" spans="1:5" x14ac:dyDescent="0.45">
      <c r="A1229" s="7">
        <v>34646</v>
      </c>
      <c r="B1229">
        <v>15.57</v>
      </c>
      <c r="C1229">
        <v>16.920000000000002</v>
      </c>
      <c r="D1229">
        <v>15.54</v>
      </c>
      <c r="E1229">
        <v>16.3</v>
      </c>
    </row>
    <row r="1230" spans="1:5" x14ac:dyDescent="0.45">
      <c r="A1230" s="7">
        <v>34647</v>
      </c>
      <c r="B1230">
        <v>15.95</v>
      </c>
      <c r="C1230">
        <v>17.329999999999998</v>
      </c>
      <c r="D1230">
        <v>15.83</v>
      </c>
      <c r="E1230">
        <v>16.420000000000002</v>
      </c>
    </row>
    <row r="1231" spans="1:5" x14ac:dyDescent="0.45">
      <c r="A1231" s="7">
        <v>34648</v>
      </c>
      <c r="B1231">
        <v>16.11</v>
      </c>
      <c r="C1231">
        <v>16.739999999999998</v>
      </c>
      <c r="D1231">
        <v>15.67</v>
      </c>
      <c r="E1231">
        <v>16</v>
      </c>
    </row>
    <row r="1232" spans="1:5" x14ac:dyDescent="0.45">
      <c r="A1232" s="7">
        <v>34649</v>
      </c>
      <c r="B1232">
        <v>15.07</v>
      </c>
      <c r="C1232">
        <v>16.91</v>
      </c>
      <c r="D1232">
        <v>14.99</v>
      </c>
      <c r="E1232">
        <v>16.5</v>
      </c>
    </row>
    <row r="1233" spans="1:5" x14ac:dyDescent="0.45">
      <c r="A1233" s="7">
        <v>34652</v>
      </c>
      <c r="B1233">
        <v>16.96</v>
      </c>
      <c r="C1233">
        <v>16.989999999999998</v>
      </c>
      <c r="D1233">
        <v>16.68</v>
      </c>
      <c r="E1233">
        <v>16.68</v>
      </c>
    </row>
    <row r="1234" spans="1:5" x14ac:dyDescent="0.45">
      <c r="A1234" s="7">
        <v>34653</v>
      </c>
      <c r="B1234">
        <v>14.75</v>
      </c>
      <c r="C1234">
        <v>17.010000000000002</v>
      </c>
      <c r="D1234">
        <v>14.75</v>
      </c>
      <c r="E1234">
        <v>16.66</v>
      </c>
    </row>
    <row r="1235" spans="1:5" x14ac:dyDescent="0.45">
      <c r="A1235" s="7">
        <v>34654</v>
      </c>
      <c r="B1235">
        <v>15.73</v>
      </c>
      <c r="C1235">
        <v>16.03</v>
      </c>
      <c r="D1235">
        <v>15.56</v>
      </c>
      <c r="E1235">
        <v>15.56</v>
      </c>
    </row>
    <row r="1236" spans="1:5" x14ac:dyDescent="0.45">
      <c r="A1236" s="7">
        <v>34655</v>
      </c>
      <c r="B1236">
        <v>15.02</v>
      </c>
      <c r="C1236">
        <v>16.14</v>
      </c>
      <c r="D1236">
        <v>14.99</v>
      </c>
      <c r="E1236">
        <v>15.91</v>
      </c>
    </row>
    <row r="1237" spans="1:5" x14ac:dyDescent="0.45">
      <c r="A1237" s="7">
        <v>34656</v>
      </c>
      <c r="B1237">
        <v>15.77</v>
      </c>
      <c r="C1237">
        <v>16.27</v>
      </c>
      <c r="D1237">
        <v>15.61</v>
      </c>
      <c r="E1237">
        <v>16</v>
      </c>
    </row>
    <row r="1238" spans="1:5" x14ac:dyDescent="0.45">
      <c r="A1238" s="7">
        <v>34659</v>
      </c>
      <c r="B1238">
        <v>15.47</v>
      </c>
      <c r="C1238">
        <v>16.38</v>
      </c>
      <c r="D1238">
        <v>15.28</v>
      </c>
      <c r="E1238">
        <v>16.13</v>
      </c>
    </row>
    <row r="1239" spans="1:5" x14ac:dyDescent="0.45">
      <c r="A1239" s="7">
        <v>34660</v>
      </c>
      <c r="B1239">
        <v>16.57</v>
      </c>
      <c r="C1239">
        <v>17.39</v>
      </c>
      <c r="D1239">
        <v>16.02</v>
      </c>
      <c r="E1239">
        <v>17.239999999999998</v>
      </c>
    </row>
    <row r="1240" spans="1:5" x14ac:dyDescent="0.45">
      <c r="A1240" s="7">
        <v>34661</v>
      </c>
      <c r="B1240">
        <v>18.27</v>
      </c>
      <c r="C1240">
        <v>19.57</v>
      </c>
      <c r="D1240">
        <v>18.27</v>
      </c>
      <c r="E1240">
        <v>18.41</v>
      </c>
    </row>
    <row r="1241" spans="1:5" x14ac:dyDescent="0.45">
      <c r="A1241" s="7">
        <v>34663</v>
      </c>
      <c r="B1241">
        <v>17.64</v>
      </c>
      <c r="C1241">
        <v>18.510000000000002</v>
      </c>
      <c r="D1241">
        <v>17.23</v>
      </c>
      <c r="E1241">
        <v>17.440000000000001</v>
      </c>
    </row>
    <row r="1242" spans="1:5" x14ac:dyDescent="0.45">
      <c r="A1242" s="7">
        <v>34666</v>
      </c>
      <c r="B1242">
        <v>17.09</v>
      </c>
      <c r="C1242">
        <v>17.62</v>
      </c>
      <c r="D1242">
        <v>16.829999999999998</v>
      </c>
      <c r="E1242">
        <v>16.829999999999998</v>
      </c>
    </row>
    <row r="1243" spans="1:5" x14ac:dyDescent="0.45">
      <c r="A1243" s="7">
        <v>34667</v>
      </c>
      <c r="B1243">
        <v>16.010000000000002</v>
      </c>
      <c r="C1243">
        <v>16.760000000000002</v>
      </c>
      <c r="D1243">
        <v>15.65</v>
      </c>
      <c r="E1243">
        <v>16.149999999999999</v>
      </c>
    </row>
    <row r="1244" spans="1:5" x14ac:dyDescent="0.45">
      <c r="A1244" s="7">
        <v>34668</v>
      </c>
      <c r="B1244">
        <v>15.99</v>
      </c>
      <c r="C1244">
        <v>16.87</v>
      </c>
      <c r="D1244">
        <v>15.53</v>
      </c>
      <c r="E1244">
        <v>15.95</v>
      </c>
    </row>
    <row r="1245" spans="1:5" x14ac:dyDescent="0.45">
      <c r="A1245" s="7">
        <v>34669</v>
      </c>
      <c r="B1245">
        <v>15.49</v>
      </c>
      <c r="C1245">
        <v>17.04</v>
      </c>
      <c r="D1245">
        <v>15.42</v>
      </c>
      <c r="E1245">
        <v>16.690000000000001</v>
      </c>
    </row>
    <row r="1246" spans="1:5" x14ac:dyDescent="0.45">
      <c r="A1246" s="7">
        <v>34670</v>
      </c>
      <c r="B1246">
        <v>16.11</v>
      </c>
      <c r="C1246">
        <v>17.14</v>
      </c>
      <c r="D1246">
        <v>16.100000000000001</v>
      </c>
      <c r="E1246">
        <v>16.55</v>
      </c>
    </row>
    <row r="1247" spans="1:5" x14ac:dyDescent="0.45">
      <c r="A1247" s="7">
        <v>34673</v>
      </c>
      <c r="B1247">
        <v>15.88</v>
      </c>
      <c r="C1247">
        <v>17.03</v>
      </c>
      <c r="D1247">
        <v>15.69</v>
      </c>
      <c r="E1247">
        <v>16.100000000000001</v>
      </c>
    </row>
    <row r="1248" spans="1:5" x14ac:dyDescent="0.45">
      <c r="A1248" s="7">
        <v>34674</v>
      </c>
      <c r="B1248">
        <v>15.8</v>
      </c>
      <c r="C1248">
        <v>16.86</v>
      </c>
      <c r="D1248">
        <v>15.66</v>
      </c>
      <c r="E1248">
        <v>16.05</v>
      </c>
    </row>
    <row r="1249" spans="1:5" x14ac:dyDescent="0.45">
      <c r="A1249" s="7">
        <v>34675</v>
      </c>
      <c r="B1249">
        <v>16.61</v>
      </c>
      <c r="C1249">
        <v>17.64</v>
      </c>
      <c r="D1249">
        <v>16.170000000000002</v>
      </c>
      <c r="E1249">
        <v>16.28</v>
      </c>
    </row>
    <row r="1250" spans="1:5" x14ac:dyDescent="0.45">
      <c r="A1250" s="7">
        <v>34676</v>
      </c>
      <c r="B1250">
        <v>16.13</v>
      </c>
      <c r="C1250">
        <v>18.16</v>
      </c>
      <c r="D1250">
        <v>16.12</v>
      </c>
      <c r="E1250">
        <v>18.149999999999999</v>
      </c>
    </row>
    <row r="1251" spans="1:5" x14ac:dyDescent="0.45">
      <c r="A1251" s="7">
        <v>34677</v>
      </c>
      <c r="B1251">
        <v>17</v>
      </c>
      <c r="C1251">
        <v>17.22</v>
      </c>
      <c r="D1251">
        <v>16.010000000000002</v>
      </c>
      <c r="E1251">
        <v>16.04</v>
      </c>
    </row>
    <row r="1252" spans="1:5" x14ac:dyDescent="0.45">
      <c r="A1252" s="7">
        <v>34680</v>
      </c>
      <c r="B1252">
        <v>17.440000000000001</v>
      </c>
      <c r="C1252">
        <v>17.440000000000001</v>
      </c>
      <c r="D1252">
        <v>15.46</v>
      </c>
      <c r="E1252">
        <v>15.46</v>
      </c>
    </row>
    <row r="1253" spans="1:5" x14ac:dyDescent="0.45">
      <c r="A1253" s="7">
        <v>34681</v>
      </c>
      <c r="B1253">
        <v>15.04</v>
      </c>
      <c r="C1253">
        <v>15.17</v>
      </c>
      <c r="D1253">
        <v>14.33</v>
      </c>
      <c r="E1253">
        <v>14.48</v>
      </c>
    </row>
    <row r="1254" spans="1:5" x14ac:dyDescent="0.45">
      <c r="A1254" s="7">
        <v>34682</v>
      </c>
      <c r="B1254">
        <v>15.09</v>
      </c>
      <c r="C1254">
        <v>15.11</v>
      </c>
      <c r="D1254">
        <v>12.66</v>
      </c>
      <c r="E1254">
        <v>13.03</v>
      </c>
    </row>
    <row r="1255" spans="1:5" x14ac:dyDescent="0.45">
      <c r="A1255" s="7">
        <v>34683</v>
      </c>
      <c r="B1255">
        <v>13.79</v>
      </c>
      <c r="C1255">
        <v>13.79</v>
      </c>
      <c r="D1255">
        <v>12.67</v>
      </c>
      <c r="E1255">
        <v>12.87</v>
      </c>
    </row>
    <row r="1256" spans="1:5" x14ac:dyDescent="0.45">
      <c r="A1256" s="7">
        <v>34684</v>
      </c>
      <c r="B1256">
        <v>12.87</v>
      </c>
      <c r="C1256">
        <v>13.13</v>
      </c>
      <c r="D1256">
        <v>11.87</v>
      </c>
      <c r="E1256">
        <v>12.79</v>
      </c>
    </row>
    <row r="1257" spans="1:5" x14ac:dyDescent="0.45">
      <c r="A1257" s="7">
        <v>34687</v>
      </c>
      <c r="B1257">
        <v>12.87</v>
      </c>
      <c r="C1257">
        <v>13.67</v>
      </c>
      <c r="D1257">
        <v>13.02</v>
      </c>
      <c r="E1257">
        <v>13.02</v>
      </c>
    </row>
    <row r="1258" spans="1:5" x14ac:dyDescent="0.45">
      <c r="A1258" s="7">
        <v>34688</v>
      </c>
      <c r="B1258">
        <v>12.94</v>
      </c>
      <c r="C1258">
        <v>13.48</v>
      </c>
      <c r="D1258">
        <v>12.78</v>
      </c>
      <c r="E1258">
        <v>12.98</v>
      </c>
    </row>
    <row r="1259" spans="1:5" x14ac:dyDescent="0.45">
      <c r="A1259" s="7">
        <v>34689</v>
      </c>
      <c r="B1259">
        <v>12.9</v>
      </c>
      <c r="C1259">
        <v>12.94</v>
      </c>
      <c r="D1259">
        <v>11.91</v>
      </c>
      <c r="E1259">
        <v>12.05</v>
      </c>
    </row>
    <row r="1260" spans="1:5" x14ac:dyDescent="0.45">
      <c r="A1260" s="7">
        <v>34690</v>
      </c>
      <c r="B1260">
        <v>12.17</v>
      </c>
      <c r="C1260">
        <v>12.59</v>
      </c>
      <c r="D1260">
        <v>12.12</v>
      </c>
      <c r="E1260">
        <v>12.42</v>
      </c>
    </row>
    <row r="1261" spans="1:5" x14ac:dyDescent="0.45">
      <c r="A1261" s="7">
        <v>34691</v>
      </c>
      <c r="B1261">
        <v>11.96</v>
      </c>
      <c r="C1261">
        <v>12.04</v>
      </c>
      <c r="D1261">
        <v>11.74</v>
      </c>
      <c r="E1261">
        <v>11.82</v>
      </c>
    </row>
    <row r="1262" spans="1:5" x14ac:dyDescent="0.45">
      <c r="A1262" s="7">
        <v>34695</v>
      </c>
      <c r="B1262">
        <v>11.83</v>
      </c>
      <c r="C1262">
        <v>12.37</v>
      </c>
      <c r="D1262">
        <v>11.61</v>
      </c>
      <c r="E1262">
        <v>12.07</v>
      </c>
    </row>
    <row r="1263" spans="1:5" x14ac:dyDescent="0.45">
      <c r="A1263" s="7">
        <v>34696</v>
      </c>
      <c r="B1263">
        <v>11.4</v>
      </c>
      <c r="C1263">
        <v>13.21</v>
      </c>
      <c r="D1263">
        <v>11.36</v>
      </c>
      <c r="E1263">
        <v>12.81</v>
      </c>
    </row>
    <row r="1264" spans="1:5" x14ac:dyDescent="0.45">
      <c r="A1264" s="7">
        <v>34697</v>
      </c>
      <c r="B1264">
        <v>12.87</v>
      </c>
      <c r="C1264">
        <v>12.87</v>
      </c>
      <c r="D1264">
        <v>12.34</v>
      </c>
      <c r="E1264">
        <v>12.86</v>
      </c>
    </row>
    <row r="1265" spans="1:5" x14ac:dyDescent="0.45">
      <c r="A1265" s="7">
        <v>34698</v>
      </c>
      <c r="B1265">
        <v>12.48</v>
      </c>
      <c r="C1265">
        <v>13.48</v>
      </c>
      <c r="D1265">
        <v>12.34</v>
      </c>
      <c r="E1265">
        <v>13.2</v>
      </c>
    </row>
    <row r="1266" spans="1:5" x14ac:dyDescent="0.45">
      <c r="A1266" s="7">
        <v>34702</v>
      </c>
      <c r="B1266">
        <v>14.09</v>
      </c>
      <c r="C1266">
        <v>14.71</v>
      </c>
      <c r="D1266">
        <v>13.39</v>
      </c>
      <c r="E1266">
        <v>14.25</v>
      </c>
    </row>
    <row r="1267" spans="1:5" x14ac:dyDescent="0.45">
      <c r="A1267" s="7">
        <v>34703</v>
      </c>
      <c r="B1267">
        <v>13.87</v>
      </c>
      <c r="C1267">
        <v>14.15</v>
      </c>
      <c r="D1267">
        <v>13.53</v>
      </c>
      <c r="E1267">
        <v>13.53</v>
      </c>
    </row>
    <row r="1268" spans="1:5" x14ac:dyDescent="0.45">
      <c r="A1268" s="7">
        <v>34704</v>
      </c>
      <c r="B1268">
        <v>13.7</v>
      </c>
      <c r="C1268">
        <v>14.19</v>
      </c>
      <c r="D1268">
        <v>13.37</v>
      </c>
      <c r="E1268">
        <v>13.5</v>
      </c>
    </row>
    <row r="1269" spans="1:5" x14ac:dyDescent="0.45">
      <c r="A1269" s="7">
        <v>34705</v>
      </c>
      <c r="B1269">
        <v>13.67</v>
      </c>
      <c r="C1269">
        <v>13.76</v>
      </c>
      <c r="D1269">
        <v>12.79</v>
      </c>
      <c r="E1269">
        <v>13.13</v>
      </c>
    </row>
    <row r="1270" spans="1:5" x14ac:dyDescent="0.45">
      <c r="A1270" s="7">
        <v>34708</v>
      </c>
      <c r="B1270">
        <v>13.53</v>
      </c>
      <c r="C1270">
        <v>14.08</v>
      </c>
      <c r="D1270">
        <v>13.21</v>
      </c>
      <c r="E1270">
        <v>13.33</v>
      </c>
    </row>
    <row r="1271" spans="1:5" x14ac:dyDescent="0.45">
      <c r="A1271" s="7">
        <v>34709</v>
      </c>
      <c r="B1271">
        <v>12.49</v>
      </c>
      <c r="C1271">
        <v>13.25</v>
      </c>
      <c r="D1271">
        <v>11.97</v>
      </c>
      <c r="E1271">
        <v>12.52</v>
      </c>
    </row>
    <row r="1272" spans="1:5" x14ac:dyDescent="0.45">
      <c r="A1272" s="7">
        <v>34710</v>
      </c>
      <c r="B1272">
        <v>12.03</v>
      </c>
      <c r="C1272">
        <v>13.13</v>
      </c>
      <c r="D1272">
        <v>11.95</v>
      </c>
      <c r="E1272">
        <v>12.15</v>
      </c>
    </row>
    <row r="1273" spans="1:5" x14ac:dyDescent="0.45">
      <c r="A1273" s="7">
        <v>34711</v>
      </c>
      <c r="B1273">
        <v>12.74</v>
      </c>
      <c r="C1273">
        <v>13.56</v>
      </c>
      <c r="D1273">
        <v>12.64</v>
      </c>
      <c r="E1273">
        <v>12.83</v>
      </c>
    </row>
    <row r="1274" spans="1:5" x14ac:dyDescent="0.45">
      <c r="A1274" s="7">
        <v>34712</v>
      </c>
      <c r="B1274">
        <v>11.46</v>
      </c>
      <c r="C1274">
        <v>11.86</v>
      </c>
      <c r="D1274">
        <v>11.02</v>
      </c>
      <c r="E1274">
        <v>11.1</v>
      </c>
    </row>
    <row r="1275" spans="1:5" x14ac:dyDescent="0.45">
      <c r="A1275" s="7">
        <v>34715</v>
      </c>
      <c r="B1275">
        <v>11.45</v>
      </c>
      <c r="C1275">
        <v>11.53</v>
      </c>
      <c r="D1275">
        <v>11.06</v>
      </c>
      <c r="E1275">
        <v>11.14</v>
      </c>
    </row>
    <row r="1276" spans="1:5" x14ac:dyDescent="0.45">
      <c r="A1276" s="7">
        <v>34716</v>
      </c>
      <c r="B1276">
        <v>12.45</v>
      </c>
      <c r="C1276">
        <v>12.48</v>
      </c>
      <c r="D1276">
        <v>11.61</v>
      </c>
      <c r="E1276">
        <v>11.79</v>
      </c>
    </row>
    <row r="1277" spans="1:5" x14ac:dyDescent="0.45">
      <c r="A1277" s="7">
        <v>34717</v>
      </c>
      <c r="B1277">
        <v>11.24</v>
      </c>
      <c r="C1277">
        <v>11.9</v>
      </c>
      <c r="D1277">
        <v>11.21</v>
      </c>
      <c r="E1277">
        <v>11.57</v>
      </c>
    </row>
    <row r="1278" spans="1:5" x14ac:dyDescent="0.45">
      <c r="A1278" s="7">
        <v>34718</v>
      </c>
      <c r="B1278">
        <v>12.08</v>
      </c>
      <c r="C1278">
        <v>12.34</v>
      </c>
      <c r="D1278">
        <v>11.52</v>
      </c>
      <c r="E1278">
        <v>11.86</v>
      </c>
    </row>
    <row r="1279" spans="1:5" x14ac:dyDescent="0.45">
      <c r="A1279" s="7">
        <v>34719</v>
      </c>
      <c r="B1279">
        <v>12.08</v>
      </c>
      <c r="C1279">
        <v>12.48</v>
      </c>
      <c r="D1279">
        <v>12</v>
      </c>
      <c r="E1279">
        <v>12.15</v>
      </c>
    </row>
    <row r="1280" spans="1:5" x14ac:dyDescent="0.45">
      <c r="A1280" s="7">
        <v>34722</v>
      </c>
      <c r="B1280">
        <v>13.89</v>
      </c>
      <c r="C1280">
        <v>13.89</v>
      </c>
      <c r="D1280">
        <v>12.78</v>
      </c>
      <c r="E1280">
        <v>12.79</v>
      </c>
    </row>
    <row r="1281" spans="1:5" x14ac:dyDescent="0.45">
      <c r="A1281" s="7">
        <v>34723</v>
      </c>
      <c r="B1281">
        <v>12.13</v>
      </c>
      <c r="C1281">
        <v>12.51</v>
      </c>
      <c r="D1281">
        <v>11.84</v>
      </c>
      <c r="E1281">
        <v>11.94</v>
      </c>
    </row>
    <row r="1282" spans="1:5" x14ac:dyDescent="0.45">
      <c r="A1282" s="7">
        <v>34724</v>
      </c>
      <c r="B1282">
        <v>11.94</v>
      </c>
      <c r="C1282">
        <v>12.26</v>
      </c>
      <c r="D1282">
        <v>11.17</v>
      </c>
      <c r="E1282">
        <v>11.46</v>
      </c>
    </row>
    <row r="1283" spans="1:5" x14ac:dyDescent="0.45">
      <c r="A1283" s="7">
        <v>34725</v>
      </c>
      <c r="B1283">
        <v>10.9</v>
      </c>
      <c r="C1283">
        <v>11.52</v>
      </c>
      <c r="D1283">
        <v>10.89</v>
      </c>
      <c r="E1283">
        <v>11.25</v>
      </c>
    </row>
    <row r="1284" spans="1:5" x14ac:dyDescent="0.45">
      <c r="A1284" s="7">
        <v>34726</v>
      </c>
      <c r="B1284">
        <v>10.77</v>
      </c>
      <c r="C1284">
        <v>11.41</v>
      </c>
      <c r="D1284">
        <v>10.76</v>
      </c>
      <c r="E1284">
        <v>11.25</v>
      </c>
    </row>
    <row r="1285" spans="1:5" x14ac:dyDescent="0.45">
      <c r="A1285" s="7">
        <v>34729</v>
      </c>
      <c r="B1285">
        <v>11.63</v>
      </c>
      <c r="C1285">
        <v>12.67</v>
      </c>
      <c r="D1285">
        <v>11.43</v>
      </c>
      <c r="E1285">
        <v>12.26</v>
      </c>
    </row>
    <row r="1286" spans="1:5" x14ac:dyDescent="0.45">
      <c r="A1286" s="7">
        <v>34730</v>
      </c>
      <c r="B1286">
        <v>12.12</v>
      </c>
      <c r="C1286">
        <v>12.25</v>
      </c>
      <c r="D1286">
        <v>11.77</v>
      </c>
      <c r="E1286">
        <v>11.96</v>
      </c>
    </row>
    <row r="1287" spans="1:5" x14ac:dyDescent="0.45">
      <c r="A1287" s="7">
        <v>34731</v>
      </c>
      <c r="B1287">
        <v>11.74</v>
      </c>
      <c r="C1287">
        <v>11.95</v>
      </c>
      <c r="D1287">
        <v>11.53</v>
      </c>
      <c r="E1287">
        <v>11.73</v>
      </c>
    </row>
    <row r="1288" spans="1:5" x14ac:dyDescent="0.45">
      <c r="A1288" s="7">
        <v>34732</v>
      </c>
      <c r="B1288">
        <v>11.59</v>
      </c>
      <c r="C1288">
        <v>11.63</v>
      </c>
      <c r="D1288">
        <v>11.09</v>
      </c>
      <c r="E1288">
        <v>11.13</v>
      </c>
    </row>
    <row r="1289" spans="1:5" x14ac:dyDescent="0.45">
      <c r="A1289" s="7">
        <v>34733</v>
      </c>
      <c r="B1289">
        <v>10.56</v>
      </c>
      <c r="C1289">
        <v>11.47</v>
      </c>
      <c r="D1289">
        <v>10.51</v>
      </c>
      <c r="E1289">
        <v>10.98</v>
      </c>
    </row>
    <row r="1290" spans="1:5" x14ac:dyDescent="0.45">
      <c r="A1290" s="7">
        <v>34736</v>
      </c>
      <c r="B1290">
        <v>11.24</v>
      </c>
      <c r="C1290">
        <v>11.67</v>
      </c>
      <c r="D1290">
        <v>10.94</v>
      </c>
      <c r="E1290">
        <v>11.22</v>
      </c>
    </row>
    <row r="1291" spans="1:5" x14ac:dyDescent="0.45">
      <c r="A1291" s="7">
        <v>34737</v>
      </c>
      <c r="B1291">
        <v>11.01</v>
      </c>
      <c r="C1291">
        <v>11.41</v>
      </c>
      <c r="D1291">
        <v>11</v>
      </c>
      <c r="E1291">
        <v>11.17</v>
      </c>
    </row>
    <row r="1292" spans="1:5" x14ac:dyDescent="0.45">
      <c r="A1292" s="7">
        <v>34738</v>
      </c>
      <c r="B1292">
        <v>11.29</v>
      </c>
      <c r="C1292">
        <v>11.49</v>
      </c>
      <c r="D1292">
        <v>11.03</v>
      </c>
      <c r="E1292">
        <v>11.42</v>
      </c>
    </row>
    <row r="1293" spans="1:5" x14ac:dyDescent="0.45">
      <c r="A1293" s="7">
        <v>34739</v>
      </c>
      <c r="B1293">
        <v>11.42</v>
      </c>
      <c r="C1293">
        <v>11.98</v>
      </c>
      <c r="D1293">
        <v>11.23</v>
      </c>
      <c r="E1293">
        <v>11.63</v>
      </c>
    </row>
    <row r="1294" spans="1:5" x14ac:dyDescent="0.45">
      <c r="A1294" s="7">
        <v>34740</v>
      </c>
      <c r="B1294">
        <v>11.5</v>
      </c>
      <c r="C1294">
        <v>11.71</v>
      </c>
      <c r="D1294">
        <v>11.16</v>
      </c>
      <c r="E1294">
        <v>11.28</v>
      </c>
    </row>
    <row r="1295" spans="1:5" x14ac:dyDescent="0.45">
      <c r="A1295" s="7">
        <v>34743</v>
      </c>
      <c r="B1295">
        <v>11.74</v>
      </c>
      <c r="C1295">
        <v>11.77</v>
      </c>
      <c r="D1295">
        <v>11.29</v>
      </c>
      <c r="E1295">
        <v>11.41</v>
      </c>
    </row>
    <row r="1296" spans="1:5" x14ac:dyDescent="0.45">
      <c r="A1296" s="7">
        <v>34744</v>
      </c>
      <c r="B1296">
        <v>11.35</v>
      </c>
      <c r="C1296">
        <v>11.78</v>
      </c>
      <c r="D1296">
        <v>11.32</v>
      </c>
      <c r="E1296">
        <v>11.43</v>
      </c>
    </row>
    <row r="1297" spans="1:5" x14ac:dyDescent="0.45">
      <c r="A1297" s="7">
        <v>34745</v>
      </c>
      <c r="B1297">
        <v>11.49</v>
      </c>
      <c r="C1297">
        <v>11.74</v>
      </c>
      <c r="D1297">
        <v>11.28</v>
      </c>
      <c r="E1297">
        <v>11.52</v>
      </c>
    </row>
    <row r="1298" spans="1:5" x14ac:dyDescent="0.45">
      <c r="A1298" s="7">
        <v>34746</v>
      </c>
      <c r="B1298">
        <v>11.62</v>
      </c>
      <c r="C1298">
        <v>11.99</v>
      </c>
      <c r="D1298">
        <v>11.55</v>
      </c>
      <c r="E1298">
        <v>11.61</v>
      </c>
    </row>
    <row r="1299" spans="1:5" x14ac:dyDescent="0.45">
      <c r="A1299" s="7">
        <v>34747</v>
      </c>
      <c r="B1299">
        <v>11.44</v>
      </c>
      <c r="C1299">
        <v>12.06</v>
      </c>
      <c r="D1299">
        <v>11.29</v>
      </c>
      <c r="E1299">
        <v>11.71</v>
      </c>
    </row>
    <row r="1300" spans="1:5" x14ac:dyDescent="0.45">
      <c r="A1300" s="7">
        <v>34751</v>
      </c>
      <c r="B1300">
        <v>11.44</v>
      </c>
      <c r="C1300">
        <v>12.52</v>
      </c>
      <c r="D1300">
        <v>12.05</v>
      </c>
      <c r="E1300">
        <v>12.05</v>
      </c>
    </row>
    <row r="1301" spans="1:5" x14ac:dyDescent="0.45">
      <c r="A1301" s="7">
        <v>34752</v>
      </c>
      <c r="B1301">
        <v>11.03</v>
      </c>
      <c r="C1301">
        <v>11.76</v>
      </c>
      <c r="D1301">
        <v>11.03</v>
      </c>
      <c r="E1301">
        <v>11.39</v>
      </c>
    </row>
    <row r="1302" spans="1:5" x14ac:dyDescent="0.45">
      <c r="A1302" s="7">
        <v>34753</v>
      </c>
      <c r="B1302">
        <v>10.8</v>
      </c>
      <c r="C1302">
        <v>11.35</v>
      </c>
      <c r="D1302">
        <v>10.77</v>
      </c>
      <c r="E1302">
        <v>11.15</v>
      </c>
    </row>
    <row r="1303" spans="1:5" x14ac:dyDescent="0.45">
      <c r="A1303" s="7">
        <v>34754</v>
      </c>
      <c r="B1303">
        <v>10.95</v>
      </c>
      <c r="C1303">
        <v>11.32</v>
      </c>
      <c r="D1303">
        <v>10.78</v>
      </c>
      <c r="E1303">
        <v>10.84</v>
      </c>
    </row>
    <row r="1304" spans="1:5" x14ac:dyDescent="0.45">
      <c r="A1304" s="7">
        <v>34757</v>
      </c>
      <c r="B1304">
        <v>10.93</v>
      </c>
      <c r="C1304">
        <v>13.01</v>
      </c>
      <c r="D1304">
        <v>10.89</v>
      </c>
      <c r="E1304">
        <v>12.51</v>
      </c>
    </row>
    <row r="1305" spans="1:5" x14ac:dyDescent="0.45">
      <c r="A1305" s="7">
        <v>34758</v>
      </c>
      <c r="B1305">
        <v>12.33</v>
      </c>
      <c r="C1305">
        <v>12.39</v>
      </c>
      <c r="D1305">
        <v>11.73</v>
      </c>
      <c r="E1305">
        <v>11.75</v>
      </c>
    </row>
    <row r="1306" spans="1:5" x14ac:dyDescent="0.45">
      <c r="A1306" s="7">
        <v>34759</v>
      </c>
      <c r="B1306">
        <v>11.49</v>
      </c>
      <c r="C1306">
        <v>11.93</v>
      </c>
      <c r="D1306">
        <v>11.36</v>
      </c>
      <c r="E1306">
        <v>11.65</v>
      </c>
    </row>
    <row r="1307" spans="1:5" x14ac:dyDescent="0.45">
      <c r="A1307" s="7">
        <v>34760</v>
      </c>
      <c r="B1307">
        <v>11.66</v>
      </c>
      <c r="C1307">
        <v>12.02</v>
      </c>
      <c r="D1307">
        <v>11.46</v>
      </c>
      <c r="E1307">
        <v>12.02</v>
      </c>
    </row>
    <row r="1308" spans="1:5" x14ac:dyDescent="0.45">
      <c r="A1308" s="7">
        <v>34761</v>
      </c>
      <c r="B1308">
        <v>11.48</v>
      </c>
      <c r="C1308">
        <v>11.91</v>
      </c>
      <c r="D1308">
        <v>11.4</v>
      </c>
      <c r="E1308">
        <v>11.45</v>
      </c>
    </row>
    <row r="1309" spans="1:5" x14ac:dyDescent="0.45">
      <c r="A1309" s="7">
        <v>34764</v>
      </c>
      <c r="B1309">
        <v>12.19</v>
      </c>
      <c r="C1309">
        <v>12.65</v>
      </c>
      <c r="D1309">
        <v>11.84</v>
      </c>
      <c r="E1309">
        <v>12.17</v>
      </c>
    </row>
    <row r="1310" spans="1:5" x14ac:dyDescent="0.45">
      <c r="A1310" s="7">
        <v>34765</v>
      </c>
      <c r="B1310">
        <v>12.39</v>
      </c>
      <c r="C1310">
        <v>14.77</v>
      </c>
      <c r="D1310">
        <v>12.33</v>
      </c>
      <c r="E1310">
        <v>14.22</v>
      </c>
    </row>
    <row r="1311" spans="1:5" x14ac:dyDescent="0.45">
      <c r="A1311" s="7">
        <v>34766</v>
      </c>
      <c r="B1311">
        <v>13.21</v>
      </c>
      <c r="C1311">
        <v>14.27</v>
      </c>
      <c r="D1311">
        <v>13.21</v>
      </c>
      <c r="E1311">
        <v>13.72</v>
      </c>
    </row>
    <row r="1312" spans="1:5" x14ac:dyDescent="0.45">
      <c r="A1312" s="7">
        <v>34767</v>
      </c>
      <c r="B1312">
        <v>13.09</v>
      </c>
      <c r="C1312">
        <v>13.98</v>
      </c>
      <c r="D1312">
        <v>12.89</v>
      </c>
      <c r="E1312">
        <v>13.36</v>
      </c>
    </row>
    <row r="1313" spans="1:5" x14ac:dyDescent="0.45">
      <c r="A1313" s="7">
        <v>34768</v>
      </c>
      <c r="B1313">
        <v>13.27</v>
      </c>
      <c r="C1313">
        <v>13.27</v>
      </c>
      <c r="D1313">
        <v>11.7</v>
      </c>
      <c r="E1313">
        <v>12.38</v>
      </c>
    </row>
    <row r="1314" spans="1:5" x14ac:dyDescent="0.45">
      <c r="A1314" s="7">
        <v>34771</v>
      </c>
      <c r="B1314">
        <v>12.11</v>
      </c>
      <c r="C1314">
        <v>12.46</v>
      </c>
      <c r="D1314">
        <v>11.99</v>
      </c>
      <c r="E1314">
        <v>12.15</v>
      </c>
    </row>
    <row r="1315" spans="1:5" x14ac:dyDescent="0.45">
      <c r="A1315" s="7">
        <v>34772</v>
      </c>
      <c r="B1315">
        <v>11.68</v>
      </c>
      <c r="C1315">
        <v>12.61</v>
      </c>
      <c r="D1315">
        <v>11.4</v>
      </c>
      <c r="E1315">
        <v>12.1</v>
      </c>
    </row>
    <row r="1316" spans="1:5" x14ac:dyDescent="0.45">
      <c r="A1316" s="7">
        <v>34773</v>
      </c>
      <c r="B1316">
        <v>12.27</v>
      </c>
      <c r="C1316">
        <v>12.68</v>
      </c>
      <c r="D1316">
        <v>12.19</v>
      </c>
      <c r="E1316">
        <v>12.42</v>
      </c>
    </row>
    <row r="1317" spans="1:5" x14ac:dyDescent="0.45">
      <c r="A1317" s="7">
        <v>34774</v>
      </c>
      <c r="B1317">
        <v>12.27</v>
      </c>
      <c r="C1317">
        <v>12.38</v>
      </c>
      <c r="D1317">
        <v>11.78</v>
      </c>
      <c r="E1317">
        <v>11.95</v>
      </c>
    </row>
    <row r="1318" spans="1:5" x14ac:dyDescent="0.45">
      <c r="A1318" s="7">
        <v>34775</v>
      </c>
      <c r="B1318">
        <v>12.05</v>
      </c>
      <c r="C1318">
        <v>12.13</v>
      </c>
      <c r="D1318">
        <v>11.6</v>
      </c>
      <c r="E1318">
        <v>11.8</v>
      </c>
    </row>
    <row r="1319" spans="1:5" x14ac:dyDescent="0.45">
      <c r="A1319" s="7">
        <v>34778</v>
      </c>
      <c r="B1319">
        <v>11.88</v>
      </c>
      <c r="C1319">
        <v>11.9</v>
      </c>
      <c r="D1319">
        <v>11.34</v>
      </c>
      <c r="E1319">
        <v>11.34</v>
      </c>
    </row>
    <row r="1320" spans="1:5" x14ac:dyDescent="0.45">
      <c r="A1320" s="7">
        <v>34779</v>
      </c>
      <c r="B1320">
        <v>11.35</v>
      </c>
      <c r="C1320">
        <v>11.83</v>
      </c>
      <c r="D1320">
        <v>10.79</v>
      </c>
      <c r="E1320">
        <v>11.53</v>
      </c>
    </row>
    <row r="1321" spans="1:5" x14ac:dyDescent="0.45">
      <c r="A1321" s="7">
        <v>34780</v>
      </c>
      <c r="B1321">
        <v>11.36</v>
      </c>
      <c r="C1321">
        <v>11.72</v>
      </c>
      <c r="D1321">
        <v>11.27</v>
      </c>
      <c r="E1321">
        <v>11.29</v>
      </c>
    </row>
    <row r="1322" spans="1:5" x14ac:dyDescent="0.45">
      <c r="A1322" s="7">
        <v>34781</v>
      </c>
      <c r="B1322">
        <v>11.39</v>
      </c>
      <c r="C1322">
        <v>11.75</v>
      </c>
      <c r="D1322">
        <v>11.25</v>
      </c>
      <c r="E1322">
        <v>11.43</v>
      </c>
    </row>
    <row r="1323" spans="1:5" x14ac:dyDescent="0.45">
      <c r="A1323" s="7">
        <v>34782</v>
      </c>
      <c r="B1323">
        <v>11.23</v>
      </c>
      <c r="C1323">
        <v>11.24</v>
      </c>
      <c r="D1323">
        <v>10.98</v>
      </c>
      <c r="E1323">
        <v>11.19</v>
      </c>
    </row>
    <row r="1324" spans="1:5" x14ac:dyDescent="0.45">
      <c r="A1324" s="7">
        <v>34785</v>
      </c>
      <c r="B1324">
        <v>11.97</v>
      </c>
      <c r="C1324">
        <v>12.11</v>
      </c>
      <c r="D1324">
        <v>11.78</v>
      </c>
      <c r="E1324">
        <v>11.83</v>
      </c>
    </row>
    <row r="1325" spans="1:5" x14ac:dyDescent="0.45">
      <c r="A1325" s="7">
        <v>34786</v>
      </c>
      <c r="B1325">
        <v>11.51</v>
      </c>
      <c r="C1325">
        <v>11.65</v>
      </c>
      <c r="D1325">
        <v>11.29</v>
      </c>
      <c r="E1325">
        <v>11.33</v>
      </c>
    </row>
    <row r="1326" spans="1:5" x14ac:dyDescent="0.45">
      <c r="A1326" s="7">
        <v>34787</v>
      </c>
      <c r="B1326">
        <v>11.68</v>
      </c>
      <c r="C1326">
        <v>12.93</v>
      </c>
      <c r="D1326">
        <v>11.62</v>
      </c>
      <c r="E1326">
        <v>12.51</v>
      </c>
    </row>
    <row r="1327" spans="1:5" x14ac:dyDescent="0.45">
      <c r="A1327" s="7">
        <v>34788</v>
      </c>
      <c r="B1327">
        <v>12.59</v>
      </c>
      <c r="C1327">
        <v>13.03</v>
      </c>
      <c r="D1327">
        <v>12.3</v>
      </c>
      <c r="E1327">
        <v>12.62</v>
      </c>
    </row>
    <row r="1328" spans="1:5" x14ac:dyDescent="0.45">
      <c r="A1328" s="7">
        <v>34789</v>
      </c>
      <c r="B1328">
        <v>13.6</v>
      </c>
      <c r="C1328">
        <v>13.79</v>
      </c>
      <c r="D1328">
        <v>12.95</v>
      </c>
      <c r="E1328">
        <v>13.37</v>
      </c>
    </row>
    <row r="1329" spans="1:5" x14ac:dyDescent="0.45">
      <c r="A1329" s="7">
        <v>34792</v>
      </c>
      <c r="B1329">
        <v>12.52</v>
      </c>
      <c r="C1329">
        <v>14.09</v>
      </c>
      <c r="D1329">
        <v>12.42</v>
      </c>
      <c r="E1329">
        <v>13.5</v>
      </c>
    </row>
    <row r="1330" spans="1:5" x14ac:dyDescent="0.45">
      <c r="A1330" s="7">
        <v>34793</v>
      </c>
      <c r="B1330">
        <v>12.24</v>
      </c>
      <c r="C1330">
        <v>12.95</v>
      </c>
      <c r="D1330">
        <v>11.76</v>
      </c>
      <c r="E1330">
        <v>12.62</v>
      </c>
    </row>
    <row r="1331" spans="1:5" x14ac:dyDescent="0.45">
      <c r="A1331" s="7">
        <v>34794</v>
      </c>
      <c r="B1331">
        <v>12.98</v>
      </c>
      <c r="C1331">
        <v>13.34</v>
      </c>
      <c r="D1331">
        <v>12.73</v>
      </c>
      <c r="E1331">
        <v>12.96</v>
      </c>
    </row>
    <row r="1332" spans="1:5" x14ac:dyDescent="0.45">
      <c r="A1332" s="7">
        <v>34795</v>
      </c>
      <c r="B1332">
        <v>11.72</v>
      </c>
      <c r="C1332">
        <v>13.22</v>
      </c>
      <c r="D1332">
        <v>11.65</v>
      </c>
      <c r="E1332">
        <v>12.81</v>
      </c>
    </row>
    <row r="1333" spans="1:5" x14ac:dyDescent="0.45">
      <c r="A1333" s="7">
        <v>34796</v>
      </c>
      <c r="B1333">
        <v>13.14</v>
      </c>
      <c r="C1333">
        <v>13.66</v>
      </c>
      <c r="D1333">
        <v>12.72</v>
      </c>
      <c r="E1333">
        <v>12.85</v>
      </c>
    </row>
    <row r="1334" spans="1:5" x14ac:dyDescent="0.45">
      <c r="A1334" s="7">
        <v>34799</v>
      </c>
      <c r="B1334">
        <v>13.3</v>
      </c>
      <c r="C1334">
        <v>13.42</v>
      </c>
      <c r="D1334">
        <v>12.62</v>
      </c>
      <c r="E1334">
        <v>12.79</v>
      </c>
    </row>
    <row r="1335" spans="1:5" x14ac:dyDescent="0.45">
      <c r="A1335" s="7">
        <v>34800</v>
      </c>
      <c r="B1335">
        <v>12.59</v>
      </c>
      <c r="C1335">
        <v>13.6</v>
      </c>
      <c r="D1335">
        <v>11.64</v>
      </c>
      <c r="E1335">
        <v>12.73</v>
      </c>
    </row>
    <row r="1336" spans="1:5" x14ac:dyDescent="0.45">
      <c r="A1336" s="7">
        <v>34801</v>
      </c>
      <c r="B1336">
        <v>12.29</v>
      </c>
      <c r="C1336">
        <v>12.84</v>
      </c>
      <c r="D1336">
        <v>11.8</v>
      </c>
      <c r="E1336">
        <v>12.04</v>
      </c>
    </row>
    <row r="1337" spans="1:5" x14ac:dyDescent="0.45">
      <c r="A1337" s="7">
        <v>34802</v>
      </c>
      <c r="B1337">
        <v>11.22</v>
      </c>
      <c r="C1337">
        <v>11.87</v>
      </c>
      <c r="D1337">
        <v>11.1</v>
      </c>
      <c r="E1337">
        <v>11.48</v>
      </c>
    </row>
    <row r="1338" spans="1:5" x14ac:dyDescent="0.45">
      <c r="A1338" s="7">
        <v>34806</v>
      </c>
      <c r="B1338">
        <v>11.49</v>
      </c>
      <c r="C1338">
        <v>12.89</v>
      </c>
      <c r="D1338">
        <v>11.26</v>
      </c>
      <c r="E1338">
        <v>12.33</v>
      </c>
    </row>
    <row r="1339" spans="1:5" x14ac:dyDescent="0.45">
      <c r="A1339" s="7">
        <v>34807</v>
      </c>
      <c r="B1339">
        <v>12.21</v>
      </c>
      <c r="C1339">
        <v>13.07</v>
      </c>
      <c r="D1339">
        <v>12.16</v>
      </c>
      <c r="E1339">
        <v>12.96</v>
      </c>
    </row>
    <row r="1340" spans="1:5" x14ac:dyDescent="0.45">
      <c r="A1340" s="7">
        <v>34808</v>
      </c>
      <c r="B1340">
        <v>13.11</v>
      </c>
      <c r="C1340">
        <v>14.48</v>
      </c>
      <c r="D1340">
        <v>13.09</v>
      </c>
      <c r="E1340">
        <v>13.09</v>
      </c>
    </row>
    <row r="1341" spans="1:5" x14ac:dyDescent="0.45">
      <c r="A1341" s="7">
        <v>34809</v>
      </c>
      <c r="B1341">
        <v>12.16</v>
      </c>
      <c r="C1341">
        <v>12.94</v>
      </c>
      <c r="D1341">
        <v>12.09</v>
      </c>
      <c r="E1341">
        <v>12.1</v>
      </c>
    </row>
    <row r="1342" spans="1:5" x14ac:dyDescent="0.45">
      <c r="A1342" s="7">
        <v>34810</v>
      </c>
      <c r="B1342">
        <v>11.21</v>
      </c>
      <c r="C1342">
        <v>12.26</v>
      </c>
      <c r="D1342">
        <v>10.95</v>
      </c>
      <c r="E1342">
        <v>11.86</v>
      </c>
    </row>
    <row r="1343" spans="1:5" x14ac:dyDescent="0.45">
      <c r="A1343" s="7">
        <v>34813</v>
      </c>
      <c r="B1343">
        <v>11.78</v>
      </c>
      <c r="C1343">
        <v>12.09</v>
      </c>
      <c r="D1343">
        <v>11.55</v>
      </c>
      <c r="E1343">
        <v>11.92</v>
      </c>
    </row>
    <row r="1344" spans="1:5" x14ac:dyDescent="0.45">
      <c r="A1344" s="7">
        <v>34814</v>
      </c>
      <c r="B1344">
        <v>11.93</v>
      </c>
      <c r="C1344">
        <v>12.53</v>
      </c>
      <c r="D1344">
        <v>11.93</v>
      </c>
      <c r="E1344">
        <v>12.41</v>
      </c>
    </row>
    <row r="1345" spans="1:5" x14ac:dyDescent="0.45">
      <c r="A1345" s="7">
        <v>34815</v>
      </c>
      <c r="B1345">
        <v>12.78</v>
      </c>
      <c r="C1345">
        <v>12.84</v>
      </c>
      <c r="D1345">
        <v>12.25</v>
      </c>
      <c r="E1345">
        <v>12.28</v>
      </c>
    </row>
    <row r="1346" spans="1:5" x14ac:dyDescent="0.45">
      <c r="A1346" s="7">
        <v>34816</v>
      </c>
      <c r="B1346">
        <v>11.81</v>
      </c>
      <c r="C1346">
        <v>12.15</v>
      </c>
      <c r="D1346">
        <v>11.71</v>
      </c>
      <c r="E1346">
        <v>11.93</v>
      </c>
    </row>
    <row r="1347" spans="1:5" x14ac:dyDescent="0.45">
      <c r="A1347" s="7">
        <v>34817</v>
      </c>
      <c r="B1347">
        <v>11.54</v>
      </c>
      <c r="C1347">
        <v>12.37</v>
      </c>
      <c r="D1347">
        <v>11.51</v>
      </c>
      <c r="E1347">
        <v>11.75</v>
      </c>
    </row>
    <row r="1348" spans="1:5" x14ac:dyDescent="0.45">
      <c r="A1348" s="7">
        <v>34820</v>
      </c>
      <c r="B1348">
        <v>11.21</v>
      </c>
      <c r="C1348">
        <v>12.68</v>
      </c>
      <c r="D1348">
        <v>11.12</v>
      </c>
      <c r="E1348">
        <v>12.14</v>
      </c>
    </row>
    <row r="1349" spans="1:5" x14ac:dyDescent="0.45">
      <c r="A1349" s="7">
        <v>34821</v>
      </c>
      <c r="B1349">
        <v>12.18</v>
      </c>
      <c r="C1349">
        <v>12.33</v>
      </c>
      <c r="D1349">
        <v>11.78</v>
      </c>
      <c r="E1349">
        <v>11.88</v>
      </c>
    </row>
    <row r="1350" spans="1:5" x14ac:dyDescent="0.45">
      <c r="A1350" s="7">
        <v>34822</v>
      </c>
      <c r="B1350">
        <v>11.8</v>
      </c>
      <c r="C1350">
        <v>11.82</v>
      </c>
      <c r="D1350">
        <v>11.44</v>
      </c>
      <c r="E1350">
        <v>11.69</v>
      </c>
    </row>
    <row r="1351" spans="1:5" x14ac:dyDescent="0.45">
      <c r="A1351" s="7">
        <v>34823</v>
      </c>
      <c r="B1351">
        <v>11.46</v>
      </c>
      <c r="C1351">
        <v>13.46</v>
      </c>
      <c r="D1351">
        <v>11.4</v>
      </c>
      <c r="E1351">
        <v>12.64</v>
      </c>
    </row>
    <row r="1352" spans="1:5" x14ac:dyDescent="0.45">
      <c r="A1352" s="7">
        <v>34824</v>
      </c>
      <c r="B1352">
        <v>11.91</v>
      </c>
      <c r="C1352">
        <v>12.66</v>
      </c>
      <c r="D1352">
        <v>11.82</v>
      </c>
      <c r="E1352">
        <v>12.06</v>
      </c>
    </row>
    <row r="1353" spans="1:5" x14ac:dyDescent="0.45">
      <c r="A1353" s="7">
        <v>34827</v>
      </c>
      <c r="B1353">
        <v>11.37</v>
      </c>
      <c r="C1353">
        <v>12.37</v>
      </c>
      <c r="D1353">
        <v>11.29</v>
      </c>
      <c r="E1353">
        <v>12.22</v>
      </c>
    </row>
    <row r="1354" spans="1:5" x14ac:dyDescent="0.45">
      <c r="A1354" s="7">
        <v>34828</v>
      </c>
      <c r="B1354">
        <v>12.26</v>
      </c>
      <c r="C1354">
        <v>13.01</v>
      </c>
      <c r="D1354">
        <v>12.17</v>
      </c>
      <c r="E1354">
        <v>12.75</v>
      </c>
    </row>
    <row r="1355" spans="1:5" x14ac:dyDescent="0.45">
      <c r="A1355" s="7">
        <v>34829</v>
      </c>
      <c r="B1355">
        <v>12.94</v>
      </c>
      <c r="C1355">
        <v>13.44</v>
      </c>
      <c r="D1355">
        <v>12.81</v>
      </c>
      <c r="E1355">
        <v>13.08</v>
      </c>
    </row>
    <row r="1356" spans="1:5" x14ac:dyDescent="0.45">
      <c r="A1356" s="7">
        <v>34830</v>
      </c>
      <c r="B1356">
        <v>13.29</v>
      </c>
      <c r="C1356">
        <v>13.59</v>
      </c>
      <c r="D1356">
        <v>12.87</v>
      </c>
      <c r="E1356">
        <v>12.98</v>
      </c>
    </row>
    <row r="1357" spans="1:5" x14ac:dyDescent="0.45">
      <c r="A1357" s="7">
        <v>34831</v>
      </c>
      <c r="B1357">
        <v>11.2</v>
      </c>
      <c r="C1357">
        <v>12.61</v>
      </c>
      <c r="D1357">
        <v>11.18</v>
      </c>
      <c r="E1357">
        <v>11.84</v>
      </c>
    </row>
    <row r="1358" spans="1:5" x14ac:dyDescent="0.45">
      <c r="A1358" s="7">
        <v>34834</v>
      </c>
      <c r="B1358">
        <v>12.09</v>
      </c>
      <c r="C1358">
        <v>12.64</v>
      </c>
      <c r="D1358">
        <v>11.78</v>
      </c>
      <c r="E1358">
        <v>12.38</v>
      </c>
    </row>
    <row r="1359" spans="1:5" x14ac:dyDescent="0.45">
      <c r="A1359" s="7">
        <v>34835</v>
      </c>
      <c r="B1359">
        <v>12.13</v>
      </c>
      <c r="C1359">
        <v>12.65</v>
      </c>
      <c r="D1359">
        <v>12.03</v>
      </c>
      <c r="E1359">
        <v>12.2</v>
      </c>
    </row>
    <row r="1360" spans="1:5" x14ac:dyDescent="0.45">
      <c r="A1360" s="7">
        <v>34836</v>
      </c>
      <c r="B1360">
        <v>12.28</v>
      </c>
      <c r="C1360">
        <v>12.65</v>
      </c>
      <c r="D1360">
        <v>12.11</v>
      </c>
      <c r="E1360">
        <v>12.36</v>
      </c>
    </row>
    <row r="1361" spans="1:5" x14ac:dyDescent="0.45">
      <c r="A1361" s="7">
        <v>34837</v>
      </c>
      <c r="B1361">
        <v>11.89</v>
      </c>
      <c r="C1361">
        <v>13.49</v>
      </c>
      <c r="D1361">
        <v>11.89</v>
      </c>
      <c r="E1361">
        <v>13.13</v>
      </c>
    </row>
    <row r="1362" spans="1:5" x14ac:dyDescent="0.45">
      <c r="A1362" s="7">
        <v>34838</v>
      </c>
      <c r="B1362">
        <v>12.73</v>
      </c>
      <c r="C1362">
        <v>13.6</v>
      </c>
      <c r="D1362">
        <v>12.6</v>
      </c>
      <c r="E1362">
        <v>12.81</v>
      </c>
    </row>
    <row r="1363" spans="1:5" x14ac:dyDescent="0.45">
      <c r="A1363" s="7">
        <v>34841</v>
      </c>
      <c r="B1363">
        <v>12.22</v>
      </c>
      <c r="C1363">
        <v>12.27</v>
      </c>
      <c r="D1363">
        <v>11.49</v>
      </c>
      <c r="E1363">
        <v>11.68</v>
      </c>
    </row>
    <row r="1364" spans="1:5" x14ac:dyDescent="0.45">
      <c r="A1364" s="7">
        <v>34842</v>
      </c>
      <c r="B1364">
        <v>11.14</v>
      </c>
      <c r="C1364">
        <v>11.74</v>
      </c>
      <c r="D1364">
        <v>11.05</v>
      </c>
      <c r="E1364">
        <v>11.55</v>
      </c>
    </row>
    <row r="1365" spans="1:5" x14ac:dyDescent="0.45">
      <c r="A1365" s="7">
        <v>34843</v>
      </c>
      <c r="B1365">
        <v>10.29</v>
      </c>
      <c r="C1365">
        <v>11.85</v>
      </c>
      <c r="D1365">
        <v>10.08</v>
      </c>
      <c r="E1365">
        <v>11.26</v>
      </c>
    </row>
    <row r="1366" spans="1:5" x14ac:dyDescent="0.45">
      <c r="A1366" s="7">
        <v>34844</v>
      </c>
      <c r="B1366">
        <v>11.76</v>
      </c>
      <c r="C1366">
        <v>11.99</v>
      </c>
      <c r="D1366">
        <v>11.31</v>
      </c>
      <c r="E1366">
        <v>11.63</v>
      </c>
    </row>
    <row r="1367" spans="1:5" x14ac:dyDescent="0.45">
      <c r="A1367" s="7">
        <v>34845</v>
      </c>
      <c r="B1367">
        <v>11.63</v>
      </c>
      <c r="C1367">
        <v>12.56</v>
      </c>
      <c r="D1367">
        <v>11.63</v>
      </c>
      <c r="E1367">
        <v>12.2</v>
      </c>
    </row>
    <row r="1368" spans="1:5" x14ac:dyDescent="0.45">
      <c r="A1368" s="7">
        <v>34849</v>
      </c>
      <c r="B1368">
        <v>12.13</v>
      </c>
      <c r="C1368">
        <v>12.97</v>
      </c>
      <c r="D1368">
        <v>12.1</v>
      </c>
      <c r="E1368">
        <v>12.52</v>
      </c>
    </row>
    <row r="1369" spans="1:5" x14ac:dyDescent="0.45">
      <c r="A1369" s="7">
        <v>34850</v>
      </c>
      <c r="B1369">
        <v>12.49</v>
      </c>
      <c r="C1369">
        <v>12.96</v>
      </c>
      <c r="D1369">
        <v>12.05</v>
      </c>
      <c r="E1369">
        <v>12.85</v>
      </c>
    </row>
    <row r="1370" spans="1:5" x14ac:dyDescent="0.45">
      <c r="A1370" s="7">
        <v>34851</v>
      </c>
      <c r="B1370">
        <v>12.16</v>
      </c>
      <c r="C1370">
        <v>12.85</v>
      </c>
      <c r="D1370">
        <v>12.12</v>
      </c>
      <c r="E1370">
        <v>12.21</v>
      </c>
    </row>
    <row r="1371" spans="1:5" x14ac:dyDescent="0.45">
      <c r="A1371" s="7">
        <v>34852</v>
      </c>
      <c r="B1371">
        <v>12.77</v>
      </c>
      <c r="C1371">
        <v>13.31</v>
      </c>
      <c r="D1371">
        <v>12.41</v>
      </c>
      <c r="E1371">
        <v>12.98</v>
      </c>
    </row>
    <row r="1372" spans="1:5" x14ac:dyDescent="0.45">
      <c r="A1372" s="7">
        <v>34855</v>
      </c>
      <c r="B1372">
        <v>13.5</v>
      </c>
      <c r="C1372">
        <v>14.05</v>
      </c>
      <c r="D1372">
        <v>13.27</v>
      </c>
      <c r="E1372">
        <v>13.45</v>
      </c>
    </row>
    <row r="1373" spans="1:5" x14ac:dyDescent="0.45">
      <c r="A1373" s="7">
        <v>34856</v>
      </c>
      <c r="B1373">
        <v>12.96</v>
      </c>
      <c r="C1373">
        <v>13.63</v>
      </c>
      <c r="D1373">
        <v>12.91</v>
      </c>
      <c r="E1373">
        <v>13</v>
      </c>
    </row>
    <row r="1374" spans="1:5" x14ac:dyDescent="0.45">
      <c r="A1374" s="7">
        <v>34857</v>
      </c>
      <c r="B1374">
        <v>13.22</v>
      </c>
      <c r="C1374">
        <v>13.99</v>
      </c>
      <c r="D1374">
        <v>12.78</v>
      </c>
      <c r="E1374">
        <v>12.84</v>
      </c>
    </row>
    <row r="1375" spans="1:5" x14ac:dyDescent="0.45">
      <c r="A1375" s="7">
        <v>34858</v>
      </c>
      <c r="B1375">
        <v>13.01</v>
      </c>
      <c r="C1375">
        <v>13.03</v>
      </c>
      <c r="D1375">
        <v>12.63</v>
      </c>
      <c r="E1375">
        <v>12.89</v>
      </c>
    </row>
    <row r="1376" spans="1:5" x14ac:dyDescent="0.45">
      <c r="A1376" s="7">
        <v>34859</v>
      </c>
      <c r="B1376">
        <v>12.62</v>
      </c>
      <c r="C1376">
        <v>13.45</v>
      </c>
      <c r="D1376">
        <v>12.36</v>
      </c>
      <c r="E1376">
        <v>12.76</v>
      </c>
    </row>
    <row r="1377" spans="1:5" x14ac:dyDescent="0.45">
      <c r="A1377" s="7">
        <v>34862</v>
      </c>
      <c r="B1377">
        <v>12</v>
      </c>
      <c r="C1377">
        <v>12.72</v>
      </c>
      <c r="D1377">
        <v>11.71</v>
      </c>
      <c r="E1377">
        <v>11.91</v>
      </c>
    </row>
    <row r="1378" spans="1:5" x14ac:dyDescent="0.45">
      <c r="A1378" s="7">
        <v>34863</v>
      </c>
      <c r="B1378">
        <v>11.35</v>
      </c>
      <c r="C1378">
        <v>12</v>
      </c>
      <c r="D1378">
        <v>11.05</v>
      </c>
      <c r="E1378">
        <v>11.29</v>
      </c>
    </row>
    <row r="1379" spans="1:5" x14ac:dyDescent="0.45">
      <c r="A1379" s="7">
        <v>34864</v>
      </c>
      <c r="B1379">
        <v>12.16</v>
      </c>
      <c r="C1379">
        <v>12.19</v>
      </c>
      <c r="D1379">
        <v>11.01</v>
      </c>
      <c r="E1379">
        <v>11.29</v>
      </c>
    </row>
    <row r="1380" spans="1:5" x14ac:dyDescent="0.45">
      <c r="A1380" s="7">
        <v>34865</v>
      </c>
      <c r="B1380">
        <v>11.72</v>
      </c>
      <c r="C1380">
        <v>12.05</v>
      </c>
      <c r="D1380">
        <v>10.95</v>
      </c>
      <c r="E1380">
        <v>11.23</v>
      </c>
    </row>
    <row r="1381" spans="1:5" x14ac:dyDescent="0.45">
      <c r="A1381" s="7">
        <v>34866</v>
      </c>
      <c r="B1381">
        <v>10.36</v>
      </c>
      <c r="C1381">
        <v>10.95</v>
      </c>
      <c r="D1381">
        <v>10.36</v>
      </c>
      <c r="E1381">
        <v>10.75</v>
      </c>
    </row>
    <row r="1382" spans="1:5" x14ac:dyDescent="0.45">
      <c r="A1382" s="7">
        <v>34869</v>
      </c>
      <c r="B1382">
        <v>10.6</v>
      </c>
      <c r="C1382">
        <v>11.35</v>
      </c>
      <c r="D1382">
        <v>10.6</v>
      </c>
      <c r="E1382">
        <v>11.21</v>
      </c>
    </row>
    <row r="1383" spans="1:5" x14ac:dyDescent="0.45">
      <c r="A1383" s="7">
        <v>34870</v>
      </c>
      <c r="B1383">
        <v>11.26</v>
      </c>
      <c r="C1383">
        <v>11.47</v>
      </c>
      <c r="D1383">
        <v>11.1</v>
      </c>
      <c r="E1383">
        <v>11.16</v>
      </c>
    </row>
    <row r="1384" spans="1:5" x14ac:dyDescent="0.45">
      <c r="A1384" s="7">
        <v>34871</v>
      </c>
      <c r="B1384">
        <v>11.52</v>
      </c>
      <c r="C1384">
        <v>11.6</v>
      </c>
      <c r="D1384">
        <v>11.19</v>
      </c>
      <c r="E1384">
        <v>11.32</v>
      </c>
    </row>
    <row r="1385" spans="1:5" x14ac:dyDescent="0.45">
      <c r="A1385" s="7">
        <v>34872</v>
      </c>
      <c r="B1385">
        <v>10.92</v>
      </c>
      <c r="C1385">
        <v>11.73</v>
      </c>
      <c r="D1385">
        <v>10.88</v>
      </c>
      <c r="E1385">
        <v>11.44</v>
      </c>
    </row>
    <row r="1386" spans="1:5" x14ac:dyDescent="0.45">
      <c r="A1386" s="7">
        <v>34873</v>
      </c>
      <c r="B1386">
        <v>11.43</v>
      </c>
      <c r="C1386">
        <v>11.51</v>
      </c>
      <c r="D1386">
        <v>10.97</v>
      </c>
      <c r="E1386">
        <v>11.12</v>
      </c>
    </row>
    <row r="1387" spans="1:5" x14ac:dyDescent="0.45">
      <c r="A1387" s="7">
        <v>34876</v>
      </c>
      <c r="B1387">
        <v>10.98</v>
      </c>
      <c r="C1387">
        <v>12.12</v>
      </c>
      <c r="D1387">
        <v>10.98</v>
      </c>
      <c r="E1387">
        <v>11.8</v>
      </c>
    </row>
    <row r="1388" spans="1:5" x14ac:dyDescent="0.45">
      <c r="A1388" s="7">
        <v>34877</v>
      </c>
      <c r="B1388">
        <v>11.85</v>
      </c>
      <c r="C1388">
        <v>12.57</v>
      </c>
      <c r="D1388">
        <v>11.66</v>
      </c>
      <c r="E1388">
        <v>12.37</v>
      </c>
    </row>
    <row r="1389" spans="1:5" x14ac:dyDescent="0.45">
      <c r="A1389" s="7">
        <v>34878</v>
      </c>
      <c r="B1389">
        <v>12.3</v>
      </c>
      <c r="C1389">
        <v>12.41</v>
      </c>
      <c r="D1389">
        <v>11.61</v>
      </c>
      <c r="E1389">
        <v>11.74</v>
      </c>
    </row>
    <row r="1390" spans="1:5" x14ac:dyDescent="0.45">
      <c r="A1390" s="7">
        <v>34879</v>
      </c>
      <c r="B1390">
        <v>11.59</v>
      </c>
      <c r="C1390">
        <v>12.19</v>
      </c>
      <c r="D1390">
        <v>11.47</v>
      </c>
      <c r="E1390">
        <v>11.59</v>
      </c>
    </row>
    <row r="1391" spans="1:5" x14ac:dyDescent="0.45">
      <c r="A1391" s="7">
        <v>34880</v>
      </c>
      <c r="B1391">
        <v>11.07</v>
      </c>
      <c r="C1391">
        <v>11.51</v>
      </c>
      <c r="D1391">
        <v>10.75</v>
      </c>
      <c r="E1391">
        <v>11.38</v>
      </c>
    </row>
    <row r="1392" spans="1:5" x14ac:dyDescent="0.45">
      <c r="A1392" s="7">
        <v>34883</v>
      </c>
      <c r="B1392">
        <v>11.36</v>
      </c>
      <c r="C1392">
        <v>12.55</v>
      </c>
      <c r="D1392">
        <v>11.23</v>
      </c>
      <c r="E1392">
        <v>11.57</v>
      </c>
    </row>
    <row r="1393" spans="1:5" x14ac:dyDescent="0.45">
      <c r="A1393" s="7">
        <v>34885</v>
      </c>
      <c r="B1393">
        <v>11.86</v>
      </c>
      <c r="C1393">
        <v>12.39</v>
      </c>
      <c r="D1393">
        <v>11.19</v>
      </c>
      <c r="E1393">
        <v>12.1</v>
      </c>
    </row>
    <row r="1394" spans="1:5" x14ac:dyDescent="0.45">
      <c r="A1394" s="7">
        <v>34886</v>
      </c>
      <c r="B1394">
        <v>12.35</v>
      </c>
      <c r="C1394">
        <v>12.39</v>
      </c>
      <c r="D1394">
        <v>11.43</v>
      </c>
      <c r="E1394">
        <v>11.52</v>
      </c>
    </row>
    <row r="1395" spans="1:5" x14ac:dyDescent="0.45">
      <c r="A1395" s="7">
        <v>34887</v>
      </c>
      <c r="B1395">
        <v>11.76</v>
      </c>
      <c r="C1395">
        <v>12.11</v>
      </c>
      <c r="D1395">
        <v>11.72</v>
      </c>
      <c r="E1395">
        <v>11.77</v>
      </c>
    </row>
    <row r="1396" spans="1:5" x14ac:dyDescent="0.45">
      <c r="A1396" s="7">
        <v>34890</v>
      </c>
      <c r="B1396">
        <v>11.19</v>
      </c>
      <c r="C1396">
        <v>12.87</v>
      </c>
      <c r="D1396">
        <v>10.93</v>
      </c>
      <c r="E1396">
        <v>12.19</v>
      </c>
    </row>
    <row r="1397" spans="1:5" x14ac:dyDescent="0.45">
      <c r="A1397" s="7">
        <v>34891</v>
      </c>
      <c r="B1397">
        <v>11.97</v>
      </c>
      <c r="C1397">
        <v>13.06</v>
      </c>
      <c r="D1397">
        <v>11.87</v>
      </c>
      <c r="E1397">
        <v>12.25</v>
      </c>
    </row>
    <row r="1398" spans="1:5" x14ac:dyDescent="0.45">
      <c r="A1398" s="7">
        <v>34892</v>
      </c>
      <c r="B1398">
        <v>12.25</v>
      </c>
      <c r="C1398">
        <v>12.75</v>
      </c>
      <c r="D1398">
        <v>12.07</v>
      </c>
      <c r="E1398">
        <v>12.31</v>
      </c>
    </row>
    <row r="1399" spans="1:5" x14ac:dyDescent="0.45">
      <c r="A1399" s="7">
        <v>34893</v>
      </c>
      <c r="B1399">
        <v>11.13</v>
      </c>
      <c r="C1399">
        <v>13.3</v>
      </c>
      <c r="D1399">
        <v>10.92</v>
      </c>
      <c r="E1399">
        <v>12.56</v>
      </c>
    </row>
    <row r="1400" spans="1:5" x14ac:dyDescent="0.45">
      <c r="A1400" s="7">
        <v>34894</v>
      </c>
      <c r="B1400">
        <v>12.73</v>
      </c>
      <c r="C1400">
        <v>12.96</v>
      </c>
      <c r="D1400">
        <v>11.99</v>
      </c>
      <c r="E1400">
        <v>12.08</v>
      </c>
    </row>
    <row r="1401" spans="1:5" x14ac:dyDescent="0.45">
      <c r="A1401" s="7">
        <v>34897</v>
      </c>
      <c r="B1401">
        <v>12.35</v>
      </c>
      <c r="C1401">
        <v>12.69</v>
      </c>
      <c r="D1401">
        <v>12.22</v>
      </c>
      <c r="E1401">
        <v>12.26</v>
      </c>
    </row>
    <row r="1402" spans="1:5" x14ac:dyDescent="0.45">
      <c r="A1402" s="7">
        <v>34898</v>
      </c>
      <c r="B1402">
        <v>12.55</v>
      </c>
      <c r="C1402">
        <v>13.05</v>
      </c>
      <c r="D1402">
        <v>12.45</v>
      </c>
      <c r="E1402">
        <v>12.68</v>
      </c>
    </row>
    <row r="1403" spans="1:5" x14ac:dyDescent="0.45">
      <c r="A1403" s="7">
        <v>34899</v>
      </c>
      <c r="B1403">
        <v>13.48</v>
      </c>
      <c r="C1403">
        <v>15.26</v>
      </c>
      <c r="D1403">
        <v>12.99</v>
      </c>
      <c r="E1403">
        <v>13.49</v>
      </c>
    </row>
    <row r="1404" spans="1:5" x14ac:dyDescent="0.45">
      <c r="A1404" s="7">
        <v>34900</v>
      </c>
      <c r="B1404">
        <v>13.46</v>
      </c>
      <c r="C1404">
        <v>13.8</v>
      </c>
      <c r="D1404">
        <v>12.77</v>
      </c>
      <c r="E1404">
        <v>12.78</v>
      </c>
    </row>
    <row r="1405" spans="1:5" x14ac:dyDescent="0.45">
      <c r="A1405" s="7">
        <v>34901</v>
      </c>
      <c r="B1405">
        <v>11.94</v>
      </c>
      <c r="C1405">
        <v>13.27</v>
      </c>
      <c r="D1405">
        <v>11.73</v>
      </c>
      <c r="E1405">
        <v>12.37</v>
      </c>
    </row>
    <row r="1406" spans="1:5" x14ac:dyDescent="0.45">
      <c r="A1406" s="7">
        <v>34904</v>
      </c>
      <c r="B1406">
        <v>12.64</v>
      </c>
      <c r="C1406">
        <v>12.77</v>
      </c>
      <c r="D1406">
        <v>12.39</v>
      </c>
      <c r="E1406">
        <v>12.55</v>
      </c>
    </row>
    <row r="1407" spans="1:5" x14ac:dyDescent="0.45">
      <c r="A1407" s="7">
        <v>34905</v>
      </c>
      <c r="B1407">
        <v>12.73</v>
      </c>
      <c r="C1407">
        <v>13.05</v>
      </c>
      <c r="D1407">
        <v>12.54</v>
      </c>
      <c r="E1407">
        <v>12.77</v>
      </c>
    </row>
    <row r="1408" spans="1:5" x14ac:dyDescent="0.45">
      <c r="A1408" s="7">
        <v>34906</v>
      </c>
      <c r="B1408">
        <v>12.85</v>
      </c>
      <c r="C1408">
        <v>13.67</v>
      </c>
      <c r="D1408">
        <v>12.85</v>
      </c>
      <c r="E1408">
        <v>13.18</v>
      </c>
    </row>
    <row r="1409" spans="1:5" x14ac:dyDescent="0.45">
      <c r="A1409" s="7">
        <v>34907</v>
      </c>
      <c r="B1409">
        <v>13.34</v>
      </c>
      <c r="C1409">
        <v>13.35</v>
      </c>
      <c r="D1409">
        <v>13.02</v>
      </c>
      <c r="E1409">
        <v>13.18</v>
      </c>
    </row>
    <row r="1410" spans="1:5" x14ac:dyDescent="0.45">
      <c r="A1410" s="7">
        <v>34908</v>
      </c>
      <c r="B1410">
        <v>13.05</v>
      </c>
      <c r="C1410">
        <v>13.82</v>
      </c>
      <c r="D1410">
        <v>13.03</v>
      </c>
      <c r="E1410">
        <v>13.18</v>
      </c>
    </row>
    <row r="1411" spans="1:5" x14ac:dyDescent="0.45">
      <c r="A1411" s="7">
        <v>34911</v>
      </c>
      <c r="B1411">
        <v>13.22</v>
      </c>
      <c r="C1411">
        <v>13.87</v>
      </c>
      <c r="D1411">
        <v>13.22</v>
      </c>
      <c r="E1411">
        <v>13.49</v>
      </c>
    </row>
    <row r="1412" spans="1:5" x14ac:dyDescent="0.45">
      <c r="A1412" s="7">
        <v>34912</v>
      </c>
      <c r="B1412">
        <v>13.44</v>
      </c>
      <c r="C1412">
        <v>14.15</v>
      </c>
      <c r="D1412">
        <v>13.39</v>
      </c>
      <c r="E1412">
        <v>13.56</v>
      </c>
    </row>
    <row r="1413" spans="1:5" x14ac:dyDescent="0.45">
      <c r="A1413" s="7">
        <v>34913</v>
      </c>
      <c r="B1413">
        <v>13.28</v>
      </c>
      <c r="C1413">
        <v>13.98</v>
      </c>
      <c r="D1413">
        <v>13.09</v>
      </c>
      <c r="E1413">
        <v>13.66</v>
      </c>
    </row>
    <row r="1414" spans="1:5" x14ac:dyDescent="0.45">
      <c r="A1414" s="7">
        <v>34914</v>
      </c>
      <c r="B1414">
        <v>14.46</v>
      </c>
      <c r="C1414">
        <v>14.49</v>
      </c>
      <c r="D1414">
        <v>13.76</v>
      </c>
      <c r="E1414">
        <v>13.78</v>
      </c>
    </row>
    <row r="1415" spans="1:5" x14ac:dyDescent="0.45">
      <c r="A1415" s="7">
        <v>34915</v>
      </c>
      <c r="B1415">
        <v>12.9</v>
      </c>
      <c r="C1415">
        <v>13.81</v>
      </c>
      <c r="D1415">
        <v>12.83</v>
      </c>
      <c r="E1415">
        <v>13.21</v>
      </c>
    </row>
    <row r="1416" spans="1:5" x14ac:dyDescent="0.45">
      <c r="A1416" s="7">
        <v>34918</v>
      </c>
      <c r="B1416">
        <v>13.62</v>
      </c>
      <c r="C1416">
        <v>13.99</v>
      </c>
      <c r="D1416">
        <v>13.06</v>
      </c>
      <c r="E1416">
        <v>13.1</v>
      </c>
    </row>
    <row r="1417" spans="1:5" x14ac:dyDescent="0.45">
      <c r="A1417" s="7">
        <v>34919</v>
      </c>
      <c r="B1417">
        <v>13.25</v>
      </c>
      <c r="C1417">
        <v>13.31</v>
      </c>
      <c r="D1417">
        <v>13.06</v>
      </c>
      <c r="E1417">
        <v>13.06</v>
      </c>
    </row>
    <row r="1418" spans="1:5" x14ac:dyDescent="0.45">
      <c r="A1418" s="7">
        <v>34920</v>
      </c>
      <c r="B1418">
        <v>12.78</v>
      </c>
      <c r="C1418">
        <v>13.02</v>
      </c>
      <c r="D1418">
        <v>12.6</v>
      </c>
      <c r="E1418">
        <v>12.75</v>
      </c>
    </row>
    <row r="1419" spans="1:5" x14ac:dyDescent="0.45">
      <c r="A1419" s="7">
        <v>34921</v>
      </c>
      <c r="B1419">
        <v>12.87</v>
      </c>
      <c r="C1419">
        <v>13.35</v>
      </c>
      <c r="D1419">
        <v>12.57</v>
      </c>
      <c r="E1419">
        <v>13</v>
      </c>
    </row>
    <row r="1420" spans="1:5" x14ac:dyDescent="0.45">
      <c r="A1420" s="7">
        <v>34922</v>
      </c>
      <c r="B1420">
        <v>12.45</v>
      </c>
      <c r="C1420">
        <v>13.34</v>
      </c>
      <c r="D1420">
        <v>12.45</v>
      </c>
      <c r="E1420">
        <v>12.9</v>
      </c>
    </row>
    <row r="1421" spans="1:5" x14ac:dyDescent="0.45">
      <c r="A1421" s="7">
        <v>34925</v>
      </c>
      <c r="B1421">
        <v>12.69</v>
      </c>
      <c r="C1421">
        <v>14.35</v>
      </c>
      <c r="D1421">
        <v>12.67</v>
      </c>
      <c r="E1421">
        <v>13.24</v>
      </c>
    </row>
    <row r="1422" spans="1:5" x14ac:dyDescent="0.45">
      <c r="A1422" s="7">
        <v>34926</v>
      </c>
      <c r="B1422">
        <v>12.31</v>
      </c>
      <c r="C1422">
        <v>12.76</v>
      </c>
      <c r="D1422">
        <v>12.27</v>
      </c>
      <c r="E1422">
        <v>12.35</v>
      </c>
    </row>
    <row r="1423" spans="1:5" x14ac:dyDescent="0.45">
      <c r="A1423" s="7">
        <v>34927</v>
      </c>
      <c r="B1423">
        <v>11.6</v>
      </c>
      <c r="C1423">
        <v>12.59</v>
      </c>
      <c r="D1423">
        <v>11.47</v>
      </c>
      <c r="E1423">
        <v>12.45</v>
      </c>
    </row>
    <row r="1424" spans="1:5" x14ac:dyDescent="0.45">
      <c r="A1424" s="7">
        <v>34928</v>
      </c>
      <c r="B1424">
        <v>12.17</v>
      </c>
      <c r="C1424">
        <v>12.83</v>
      </c>
      <c r="D1424">
        <v>12.09</v>
      </c>
      <c r="E1424">
        <v>12.13</v>
      </c>
    </row>
    <row r="1425" spans="1:5" x14ac:dyDescent="0.45">
      <c r="A1425" s="7">
        <v>34929</v>
      </c>
      <c r="B1425">
        <v>11.47</v>
      </c>
      <c r="C1425">
        <v>12.27</v>
      </c>
      <c r="D1425">
        <v>11.36</v>
      </c>
      <c r="E1425">
        <v>12.03</v>
      </c>
    </row>
    <row r="1426" spans="1:5" x14ac:dyDescent="0.45">
      <c r="A1426" s="7">
        <v>34932</v>
      </c>
      <c r="B1426">
        <v>12.08</v>
      </c>
      <c r="C1426">
        <v>13.78</v>
      </c>
      <c r="D1426">
        <v>11.89</v>
      </c>
      <c r="E1426">
        <v>13.42</v>
      </c>
    </row>
    <row r="1427" spans="1:5" x14ac:dyDescent="0.45">
      <c r="A1427" s="7">
        <v>34933</v>
      </c>
      <c r="B1427">
        <v>12.54</v>
      </c>
      <c r="C1427">
        <v>12.98</v>
      </c>
      <c r="D1427">
        <v>12.43</v>
      </c>
      <c r="E1427">
        <v>12.6</v>
      </c>
    </row>
    <row r="1428" spans="1:5" x14ac:dyDescent="0.45">
      <c r="A1428" s="7">
        <v>34934</v>
      </c>
      <c r="B1428">
        <v>11.82</v>
      </c>
      <c r="C1428">
        <v>13.37</v>
      </c>
      <c r="D1428">
        <v>11.8</v>
      </c>
      <c r="E1428">
        <v>13.17</v>
      </c>
    </row>
    <row r="1429" spans="1:5" x14ac:dyDescent="0.45">
      <c r="A1429" s="7">
        <v>34935</v>
      </c>
      <c r="B1429">
        <v>13.31</v>
      </c>
      <c r="C1429">
        <v>13.52</v>
      </c>
      <c r="D1429">
        <v>12.86</v>
      </c>
      <c r="E1429">
        <v>12.94</v>
      </c>
    </row>
    <row r="1430" spans="1:5" x14ac:dyDescent="0.45">
      <c r="A1430" s="7">
        <v>34936</v>
      </c>
      <c r="B1430">
        <v>12.23</v>
      </c>
      <c r="C1430">
        <v>12.69</v>
      </c>
      <c r="D1430">
        <v>12.11</v>
      </c>
      <c r="E1430">
        <v>12.33</v>
      </c>
    </row>
    <row r="1431" spans="1:5" x14ac:dyDescent="0.45">
      <c r="A1431" s="7">
        <v>34939</v>
      </c>
      <c r="B1431">
        <v>12.15</v>
      </c>
      <c r="C1431">
        <v>13.2</v>
      </c>
      <c r="D1431">
        <v>12.05</v>
      </c>
      <c r="E1431">
        <v>12.48</v>
      </c>
    </row>
    <row r="1432" spans="1:5" x14ac:dyDescent="0.45">
      <c r="A1432" s="7">
        <v>34940</v>
      </c>
      <c r="B1432">
        <v>11.68</v>
      </c>
      <c r="C1432">
        <v>13.8</v>
      </c>
      <c r="D1432">
        <v>11.63</v>
      </c>
      <c r="E1432">
        <v>12.65</v>
      </c>
    </row>
    <row r="1433" spans="1:5" x14ac:dyDescent="0.45">
      <c r="A1433" s="7">
        <v>34941</v>
      </c>
      <c r="B1433">
        <v>11.77</v>
      </c>
      <c r="C1433">
        <v>12.42</v>
      </c>
      <c r="D1433">
        <v>11.74</v>
      </c>
      <c r="E1433">
        <v>12.03</v>
      </c>
    </row>
    <row r="1434" spans="1:5" x14ac:dyDescent="0.45">
      <c r="A1434" s="7">
        <v>34942</v>
      </c>
      <c r="B1434">
        <v>11.61</v>
      </c>
      <c r="C1434">
        <v>11.95</v>
      </c>
      <c r="D1434">
        <v>11.36</v>
      </c>
      <c r="E1434">
        <v>11.52</v>
      </c>
    </row>
    <row r="1435" spans="1:5" x14ac:dyDescent="0.45">
      <c r="A1435" s="7">
        <v>34943</v>
      </c>
      <c r="B1435">
        <v>11.15</v>
      </c>
      <c r="C1435">
        <v>11.68</v>
      </c>
      <c r="D1435">
        <v>10.83</v>
      </c>
      <c r="E1435">
        <v>11.29</v>
      </c>
    </row>
    <row r="1436" spans="1:5" x14ac:dyDescent="0.45">
      <c r="A1436" s="7">
        <v>34947</v>
      </c>
      <c r="B1436">
        <v>11.44</v>
      </c>
      <c r="C1436">
        <v>12.03</v>
      </c>
      <c r="D1436">
        <v>11.28</v>
      </c>
      <c r="E1436">
        <v>11.65</v>
      </c>
    </row>
    <row r="1437" spans="1:5" x14ac:dyDescent="0.45">
      <c r="A1437" s="7">
        <v>34948</v>
      </c>
      <c r="B1437">
        <v>10.31</v>
      </c>
      <c r="C1437">
        <v>12.08</v>
      </c>
      <c r="D1437">
        <v>10.19</v>
      </c>
      <c r="E1437">
        <v>11.65</v>
      </c>
    </row>
    <row r="1438" spans="1:5" x14ac:dyDescent="0.45">
      <c r="A1438" s="7">
        <v>34949</v>
      </c>
      <c r="B1438">
        <v>10.65</v>
      </c>
      <c r="C1438">
        <v>12.53</v>
      </c>
      <c r="D1438">
        <v>10.65</v>
      </c>
      <c r="E1438">
        <v>11.85</v>
      </c>
    </row>
    <row r="1439" spans="1:5" x14ac:dyDescent="0.45">
      <c r="A1439" s="7">
        <v>34950</v>
      </c>
      <c r="B1439">
        <v>11.01</v>
      </c>
      <c r="C1439">
        <v>11.94</v>
      </c>
      <c r="D1439">
        <v>10.49</v>
      </c>
      <c r="E1439">
        <v>11.16</v>
      </c>
    </row>
    <row r="1440" spans="1:5" x14ac:dyDescent="0.45">
      <c r="A1440" s="7">
        <v>34953</v>
      </c>
      <c r="B1440">
        <v>11.79</v>
      </c>
      <c r="C1440">
        <v>12.09</v>
      </c>
      <c r="D1440">
        <v>11.31</v>
      </c>
      <c r="E1440">
        <v>11.51</v>
      </c>
    </row>
    <row r="1441" spans="1:5" x14ac:dyDescent="0.45">
      <c r="A1441" s="7">
        <v>34954</v>
      </c>
      <c r="B1441">
        <v>11.67</v>
      </c>
      <c r="C1441">
        <v>12.15</v>
      </c>
      <c r="D1441">
        <v>11.32</v>
      </c>
      <c r="E1441">
        <v>11.46</v>
      </c>
    </row>
    <row r="1442" spans="1:5" x14ac:dyDescent="0.45">
      <c r="A1442" s="7">
        <v>34955</v>
      </c>
      <c r="B1442">
        <v>11.66</v>
      </c>
      <c r="C1442">
        <v>12</v>
      </c>
      <c r="D1442">
        <v>11.18</v>
      </c>
      <c r="E1442">
        <v>11.35</v>
      </c>
    </row>
    <row r="1443" spans="1:5" x14ac:dyDescent="0.45">
      <c r="A1443" s="7">
        <v>34956</v>
      </c>
      <c r="B1443">
        <v>11.29</v>
      </c>
      <c r="C1443">
        <v>11.93</v>
      </c>
      <c r="D1443">
        <v>10.87</v>
      </c>
      <c r="E1443">
        <v>11.1</v>
      </c>
    </row>
    <row r="1444" spans="1:5" x14ac:dyDescent="0.45">
      <c r="A1444" s="7">
        <v>34957</v>
      </c>
      <c r="B1444">
        <v>11.13</v>
      </c>
      <c r="C1444">
        <v>11.84</v>
      </c>
      <c r="D1444">
        <v>11</v>
      </c>
      <c r="E1444">
        <v>11.58</v>
      </c>
    </row>
    <row r="1445" spans="1:5" x14ac:dyDescent="0.45">
      <c r="A1445" s="7">
        <v>34960</v>
      </c>
      <c r="B1445">
        <v>12.38</v>
      </c>
      <c r="C1445">
        <v>12.72</v>
      </c>
      <c r="D1445">
        <v>12.3</v>
      </c>
      <c r="E1445">
        <v>12.34</v>
      </c>
    </row>
    <row r="1446" spans="1:5" x14ac:dyDescent="0.45">
      <c r="A1446" s="7">
        <v>34961</v>
      </c>
      <c r="B1446">
        <v>12.5</v>
      </c>
      <c r="C1446">
        <v>13.31</v>
      </c>
      <c r="D1446">
        <v>12.4</v>
      </c>
      <c r="E1446">
        <v>12.67</v>
      </c>
    </row>
    <row r="1447" spans="1:5" x14ac:dyDescent="0.45">
      <c r="A1447" s="7">
        <v>34962</v>
      </c>
      <c r="B1447">
        <v>12.75</v>
      </c>
      <c r="C1447">
        <v>12.81</v>
      </c>
      <c r="D1447">
        <v>12.35</v>
      </c>
      <c r="E1447">
        <v>12.35</v>
      </c>
    </row>
    <row r="1448" spans="1:5" x14ac:dyDescent="0.45">
      <c r="A1448" s="7">
        <v>34963</v>
      </c>
      <c r="B1448">
        <v>11.95</v>
      </c>
      <c r="C1448">
        <v>13.18</v>
      </c>
      <c r="D1448">
        <v>11.89</v>
      </c>
      <c r="E1448">
        <v>12.5</v>
      </c>
    </row>
    <row r="1449" spans="1:5" x14ac:dyDescent="0.45">
      <c r="A1449" s="7">
        <v>34964</v>
      </c>
      <c r="B1449">
        <v>12.79</v>
      </c>
      <c r="C1449">
        <v>12.94</v>
      </c>
      <c r="D1449">
        <v>12.37</v>
      </c>
      <c r="E1449">
        <v>12.46</v>
      </c>
    </row>
    <row r="1450" spans="1:5" x14ac:dyDescent="0.45">
      <c r="A1450" s="7">
        <v>34967</v>
      </c>
      <c r="B1450">
        <v>12.33</v>
      </c>
      <c r="C1450">
        <v>13.43</v>
      </c>
      <c r="D1450">
        <v>12.31</v>
      </c>
      <c r="E1450">
        <v>13.22</v>
      </c>
    </row>
    <row r="1451" spans="1:5" x14ac:dyDescent="0.45">
      <c r="A1451" s="7">
        <v>34968</v>
      </c>
      <c r="B1451">
        <v>12.21</v>
      </c>
      <c r="C1451">
        <v>13.23</v>
      </c>
      <c r="D1451">
        <v>12.08</v>
      </c>
      <c r="E1451">
        <v>12.9</v>
      </c>
    </row>
    <row r="1452" spans="1:5" x14ac:dyDescent="0.45">
      <c r="A1452" s="7">
        <v>34969</v>
      </c>
      <c r="B1452">
        <v>12.73</v>
      </c>
      <c r="C1452">
        <v>13.95</v>
      </c>
      <c r="D1452">
        <v>12.48</v>
      </c>
      <c r="E1452">
        <v>12.9</v>
      </c>
    </row>
    <row r="1453" spans="1:5" x14ac:dyDescent="0.45">
      <c r="A1453" s="7">
        <v>34970</v>
      </c>
      <c r="B1453">
        <v>11.72</v>
      </c>
      <c r="C1453">
        <v>12.87</v>
      </c>
      <c r="D1453">
        <v>11.67</v>
      </c>
      <c r="E1453">
        <v>12.46</v>
      </c>
    </row>
    <row r="1454" spans="1:5" x14ac:dyDescent="0.45">
      <c r="A1454" s="7">
        <v>34971</v>
      </c>
      <c r="B1454">
        <v>12.2</v>
      </c>
      <c r="C1454">
        <v>13.25</v>
      </c>
      <c r="D1454">
        <v>12.09</v>
      </c>
      <c r="E1454">
        <v>12.74</v>
      </c>
    </row>
    <row r="1455" spans="1:5" x14ac:dyDescent="0.45">
      <c r="A1455" s="7">
        <v>34974</v>
      </c>
      <c r="B1455">
        <v>12.4</v>
      </c>
      <c r="C1455">
        <v>14.37</v>
      </c>
      <c r="D1455">
        <v>12.29</v>
      </c>
      <c r="E1455">
        <v>13.95</v>
      </c>
    </row>
    <row r="1456" spans="1:5" x14ac:dyDescent="0.45">
      <c r="A1456" s="7">
        <v>34975</v>
      </c>
      <c r="B1456">
        <v>14.52</v>
      </c>
      <c r="C1456">
        <v>14.94</v>
      </c>
      <c r="D1456">
        <v>14.26</v>
      </c>
      <c r="E1456">
        <v>14.5</v>
      </c>
    </row>
    <row r="1457" spans="1:5" x14ac:dyDescent="0.45">
      <c r="A1457" s="7">
        <v>34976</v>
      </c>
      <c r="B1457">
        <v>13.31</v>
      </c>
      <c r="C1457">
        <v>15.42</v>
      </c>
      <c r="D1457">
        <v>13.31</v>
      </c>
      <c r="E1457">
        <v>14.86</v>
      </c>
    </row>
    <row r="1458" spans="1:5" x14ac:dyDescent="0.45">
      <c r="A1458" s="7">
        <v>34977</v>
      </c>
      <c r="B1458">
        <v>14.15</v>
      </c>
      <c r="C1458">
        <v>16.29</v>
      </c>
      <c r="D1458">
        <v>14.12</v>
      </c>
      <c r="E1458">
        <v>15.74</v>
      </c>
    </row>
    <row r="1459" spans="1:5" x14ac:dyDescent="0.45">
      <c r="A1459" s="7">
        <v>34978</v>
      </c>
      <c r="B1459">
        <v>13.45</v>
      </c>
      <c r="C1459">
        <v>14.71</v>
      </c>
      <c r="D1459">
        <v>13.45</v>
      </c>
      <c r="E1459">
        <v>13.98</v>
      </c>
    </row>
    <row r="1460" spans="1:5" x14ac:dyDescent="0.45">
      <c r="A1460" s="7">
        <v>34981</v>
      </c>
      <c r="B1460">
        <v>14.61</v>
      </c>
      <c r="C1460">
        <v>15.52</v>
      </c>
      <c r="D1460">
        <v>14.58</v>
      </c>
      <c r="E1460">
        <v>14.85</v>
      </c>
    </row>
    <row r="1461" spans="1:5" x14ac:dyDescent="0.45">
      <c r="A1461" s="7">
        <v>34982</v>
      </c>
      <c r="B1461">
        <v>14.61</v>
      </c>
      <c r="C1461">
        <v>16.47</v>
      </c>
      <c r="D1461">
        <v>14.97</v>
      </c>
      <c r="E1461">
        <v>14.97</v>
      </c>
    </row>
    <row r="1462" spans="1:5" x14ac:dyDescent="0.45">
      <c r="A1462" s="7">
        <v>34983</v>
      </c>
      <c r="B1462">
        <v>14.74</v>
      </c>
      <c r="C1462">
        <v>14.82</v>
      </c>
      <c r="D1462">
        <v>14.43</v>
      </c>
      <c r="E1462">
        <v>14.57</v>
      </c>
    </row>
    <row r="1463" spans="1:5" x14ac:dyDescent="0.45">
      <c r="A1463" s="7">
        <v>34984</v>
      </c>
      <c r="B1463">
        <v>14.34</v>
      </c>
      <c r="C1463">
        <v>14.64</v>
      </c>
      <c r="D1463">
        <v>13.66</v>
      </c>
      <c r="E1463">
        <v>14.24</v>
      </c>
    </row>
    <row r="1464" spans="1:5" x14ac:dyDescent="0.45">
      <c r="A1464" s="7">
        <v>34985</v>
      </c>
      <c r="B1464">
        <v>13.95</v>
      </c>
      <c r="C1464">
        <v>14.39</v>
      </c>
      <c r="D1464">
        <v>13.49</v>
      </c>
      <c r="E1464">
        <v>13.67</v>
      </c>
    </row>
    <row r="1465" spans="1:5" x14ac:dyDescent="0.45">
      <c r="A1465" s="7">
        <v>34988</v>
      </c>
      <c r="B1465">
        <v>15.04</v>
      </c>
      <c r="C1465">
        <v>15.35</v>
      </c>
      <c r="D1465">
        <v>14.57</v>
      </c>
      <c r="E1465">
        <v>14.62</v>
      </c>
    </row>
    <row r="1466" spans="1:5" x14ac:dyDescent="0.45">
      <c r="A1466" s="7">
        <v>34989</v>
      </c>
      <c r="B1466">
        <v>14.63</v>
      </c>
      <c r="C1466">
        <v>14.86</v>
      </c>
      <c r="D1466">
        <v>14.03</v>
      </c>
      <c r="E1466">
        <v>14.03</v>
      </c>
    </row>
    <row r="1467" spans="1:5" x14ac:dyDescent="0.45">
      <c r="A1467" s="7">
        <v>34990</v>
      </c>
      <c r="B1467">
        <v>12.57</v>
      </c>
      <c r="C1467">
        <v>14.56</v>
      </c>
      <c r="D1467">
        <v>12.55</v>
      </c>
      <c r="E1467">
        <v>14.05</v>
      </c>
    </row>
    <row r="1468" spans="1:5" x14ac:dyDescent="0.45">
      <c r="A1468" s="7">
        <v>34991</v>
      </c>
      <c r="B1468">
        <v>14.38</v>
      </c>
      <c r="C1468">
        <v>14.38</v>
      </c>
      <c r="D1468">
        <v>13.48</v>
      </c>
      <c r="E1468">
        <v>13.55</v>
      </c>
    </row>
    <row r="1469" spans="1:5" x14ac:dyDescent="0.45">
      <c r="A1469" s="7">
        <v>34992</v>
      </c>
      <c r="B1469">
        <v>13.46</v>
      </c>
      <c r="C1469">
        <v>13.77</v>
      </c>
      <c r="D1469">
        <v>13.13</v>
      </c>
      <c r="E1469">
        <v>13.46</v>
      </c>
    </row>
    <row r="1470" spans="1:5" x14ac:dyDescent="0.45">
      <c r="A1470" s="7">
        <v>34995</v>
      </c>
      <c r="B1470">
        <v>14.63</v>
      </c>
      <c r="C1470">
        <v>14.7</v>
      </c>
      <c r="D1470">
        <v>14.03</v>
      </c>
      <c r="E1470">
        <v>14.17</v>
      </c>
    </row>
    <row r="1471" spans="1:5" x14ac:dyDescent="0.45">
      <c r="A1471" s="7">
        <v>34996</v>
      </c>
      <c r="B1471">
        <v>14.01</v>
      </c>
      <c r="C1471">
        <v>14.33</v>
      </c>
      <c r="D1471">
        <v>13.85</v>
      </c>
      <c r="E1471">
        <v>13.85</v>
      </c>
    </row>
    <row r="1472" spans="1:5" x14ac:dyDescent="0.45">
      <c r="A1472" s="7">
        <v>34997</v>
      </c>
      <c r="B1472">
        <v>13.41</v>
      </c>
      <c r="C1472">
        <v>14.72</v>
      </c>
      <c r="D1472">
        <v>13.39</v>
      </c>
      <c r="E1472">
        <v>14.49</v>
      </c>
    </row>
    <row r="1473" spans="1:5" x14ac:dyDescent="0.45">
      <c r="A1473" s="7">
        <v>34998</v>
      </c>
      <c r="B1473">
        <v>14.47</v>
      </c>
      <c r="C1473">
        <v>16.989999999999998</v>
      </c>
      <c r="D1473">
        <v>14.41</v>
      </c>
      <c r="E1473">
        <v>15.59</v>
      </c>
    </row>
    <row r="1474" spans="1:5" x14ac:dyDescent="0.45">
      <c r="A1474" s="7">
        <v>34999</v>
      </c>
      <c r="B1474">
        <v>15.79</v>
      </c>
      <c r="C1474">
        <v>15.9</v>
      </c>
      <c r="D1474">
        <v>14.63</v>
      </c>
      <c r="E1474">
        <v>14.63</v>
      </c>
    </row>
    <row r="1475" spans="1:5" x14ac:dyDescent="0.45">
      <c r="A1475" s="7">
        <v>35002</v>
      </c>
      <c r="B1475">
        <v>14.48</v>
      </c>
      <c r="C1475">
        <v>14.8</v>
      </c>
      <c r="D1475">
        <v>14.25</v>
      </c>
      <c r="E1475">
        <v>14.26</v>
      </c>
    </row>
    <row r="1476" spans="1:5" x14ac:dyDescent="0.45">
      <c r="A1476" s="7">
        <v>35003</v>
      </c>
      <c r="B1476">
        <v>13.9</v>
      </c>
      <c r="C1476">
        <v>14.08</v>
      </c>
      <c r="D1476">
        <v>13.43</v>
      </c>
      <c r="E1476">
        <v>13.83</v>
      </c>
    </row>
    <row r="1477" spans="1:5" x14ac:dyDescent="0.45">
      <c r="A1477" s="7">
        <v>35004</v>
      </c>
      <c r="B1477">
        <v>13.98</v>
      </c>
      <c r="C1477">
        <v>13.98</v>
      </c>
      <c r="D1477">
        <v>13.39</v>
      </c>
      <c r="E1477">
        <v>13.41</v>
      </c>
    </row>
    <row r="1478" spans="1:5" x14ac:dyDescent="0.45">
      <c r="A1478" s="7">
        <v>35005</v>
      </c>
      <c r="B1478">
        <v>13.37</v>
      </c>
      <c r="C1478">
        <v>13.64</v>
      </c>
      <c r="D1478">
        <v>13.09</v>
      </c>
      <c r="E1478">
        <v>13.19</v>
      </c>
    </row>
    <row r="1479" spans="1:5" x14ac:dyDescent="0.45">
      <c r="A1479" s="7">
        <v>35006</v>
      </c>
      <c r="B1479">
        <v>12.12</v>
      </c>
      <c r="C1479">
        <v>13.08</v>
      </c>
      <c r="D1479">
        <v>12.12</v>
      </c>
      <c r="E1479">
        <v>12.26</v>
      </c>
    </row>
    <row r="1480" spans="1:5" x14ac:dyDescent="0.45">
      <c r="A1480" s="7">
        <v>35009</v>
      </c>
      <c r="B1480">
        <v>13.09</v>
      </c>
      <c r="C1480">
        <v>13.45</v>
      </c>
      <c r="D1480">
        <v>12.66</v>
      </c>
      <c r="E1480">
        <v>12.74</v>
      </c>
    </row>
    <row r="1481" spans="1:5" x14ac:dyDescent="0.45">
      <c r="A1481" s="7">
        <v>35010</v>
      </c>
      <c r="B1481">
        <v>12.92</v>
      </c>
      <c r="C1481">
        <v>13.99</v>
      </c>
      <c r="D1481">
        <v>12.78</v>
      </c>
      <c r="E1481">
        <v>13.05</v>
      </c>
    </row>
    <row r="1482" spans="1:5" x14ac:dyDescent="0.45">
      <c r="A1482" s="7">
        <v>35011</v>
      </c>
      <c r="B1482">
        <v>12.85</v>
      </c>
      <c r="C1482">
        <v>13.03</v>
      </c>
      <c r="D1482">
        <v>12.11</v>
      </c>
      <c r="E1482">
        <v>12.16</v>
      </c>
    </row>
    <row r="1483" spans="1:5" x14ac:dyDescent="0.45">
      <c r="A1483" s="7">
        <v>35012</v>
      </c>
      <c r="B1483">
        <v>12.35</v>
      </c>
      <c r="C1483">
        <v>13.19</v>
      </c>
      <c r="D1483">
        <v>12.31</v>
      </c>
      <c r="E1483">
        <v>12.46</v>
      </c>
    </row>
    <row r="1484" spans="1:5" x14ac:dyDescent="0.45">
      <c r="A1484" s="7">
        <v>35013</v>
      </c>
      <c r="B1484">
        <v>12.62</v>
      </c>
      <c r="C1484">
        <v>13.45</v>
      </c>
      <c r="D1484">
        <v>12.61</v>
      </c>
      <c r="E1484">
        <v>12.97</v>
      </c>
    </row>
    <row r="1485" spans="1:5" x14ac:dyDescent="0.45">
      <c r="A1485" s="7">
        <v>35016</v>
      </c>
      <c r="B1485">
        <v>13.52</v>
      </c>
      <c r="C1485">
        <v>14.1</v>
      </c>
      <c r="D1485">
        <v>13.01</v>
      </c>
      <c r="E1485">
        <v>13.2</v>
      </c>
    </row>
    <row r="1486" spans="1:5" x14ac:dyDescent="0.45">
      <c r="A1486" s="7">
        <v>35017</v>
      </c>
      <c r="B1486">
        <v>13.77</v>
      </c>
      <c r="C1486">
        <v>13.97</v>
      </c>
      <c r="D1486">
        <v>13.14</v>
      </c>
      <c r="E1486">
        <v>13.38</v>
      </c>
    </row>
    <row r="1487" spans="1:5" x14ac:dyDescent="0.45">
      <c r="A1487" s="7">
        <v>35018</v>
      </c>
      <c r="B1487">
        <v>13.44</v>
      </c>
      <c r="C1487">
        <v>13.9</v>
      </c>
      <c r="D1487">
        <v>12.94</v>
      </c>
      <c r="E1487">
        <v>12.95</v>
      </c>
    </row>
    <row r="1488" spans="1:5" x14ac:dyDescent="0.45">
      <c r="A1488" s="7">
        <v>35019</v>
      </c>
      <c r="B1488">
        <v>12.88</v>
      </c>
      <c r="C1488">
        <v>13.01</v>
      </c>
      <c r="D1488">
        <v>12.47</v>
      </c>
      <c r="E1488">
        <v>12.57</v>
      </c>
    </row>
    <row r="1489" spans="1:5" x14ac:dyDescent="0.45">
      <c r="A1489" s="7">
        <v>35020</v>
      </c>
      <c r="B1489">
        <v>12.61</v>
      </c>
      <c r="C1489">
        <v>12.8</v>
      </c>
      <c r="D1489">
        <v>12.35</v>
      </c>
      <c r="E1489">
        <v>12.49</v>
      </c>
    </row>
    <row r="1490" spans="1:5" x14ac:dyDescent="0.45">
      <c r="A1490" s="7">
        <v>35023</v>
      </c>
      <c r="B1490">
        <v>12.75</v>
      </c>
      <c r="C1490">
        <v>13.27</v>
      </c>
      <c r="D1490">
        <v>12.17</v>
      </c>
      <c r="E1490">
        <v>12.37</v>
      </c>
    </row>
    <row r="1491" spans="1:5" x14ac:dyDescent="0.45">
      <c r="A1491" s="7">
        <v>35024</v>
      </c>
      <c r="B1491">
        <v>11.89</v>
      </c>
      <c r="C1491">
        <v>12.34</v>
      </c>
      <c r="D1491">
        <v>11.73</v>
      </c>
      <c r="E1491">
        <v>11.74</v>
      </c>
    </row>
    <row r="1492" spans="1:5" x14ac:dyDescent="0.45">
      <c r="A1492" s="7">
        <v>35025</v>
      </c>
      <c r="B1492">
        <v>11.91</v>
      </c>
      <c r="C1492">
        <v>11.96</v>
      </c>
      <c r="D1492">
        <v>11.61</v>
      </c>
      <c r="E1492">
        <v>11.81</v>
      </c>
    </row>
    <row r="1493" spans="1:5" x14ac:dyDescent="0.45">
      <c r="A1493" s="7">
        <v>35027</v>
      </c>
      <c r="B1493">
        <v>11.91</v>
      </c>
      <c r="C1493">
        <v>12.8</v>
      </c>
      <c r="D1493">
        <v>11.81</v>
      </c>
      <c r="E1493">
        <v>11.87</v>
      </c>
    </row>
    <row r="1494" spans="1:5" x14ac:dyDescent="0.45">
      <c r="A1494" s="7">
        <v>35030</v>
      </c>
      <c r="B1494">
        <v>10.57</v>
      </c>
      <c r="C1494">
        <v>12.7</v>
      </c>
      <c r="D1494">
        <v>10.57</v>
      </c>
      <c r="E1494">
        <v>12.43</v>
      </c>
    </row>
    <row r="1495" spans="1:5" x14ac:dyDescent="0.45">
      <c r="A1495" s="7">
        <v>35031</v>
      </c>
      <c r="B1495">
        <v>11.94</v>
      </c>
      <c r="C1495">
        <v>12.26</v>
      </c>
      <c r="D1495">
        <v>11.52</v>
      </c>
      <c r="E1495">
        <v>11.57</v>
      </c>
    </row>
    <row r="1496" spans="1:5" x14ac:dyDescent="0.45">
      <c r="A1496" s="7">
        <v>35032</v>
      </c>
      <c r="B1496">
        <v>11</v>
      </c>
      <c r="C1496">
        <v>11.96</v>
      </c>
      <c r="D1496">
        <v>10.93</v>
      </c>
      <c r="E1496">
        <v>11.65</v>
      </c>
    </row>
    <row r="1497" spans="1:5" x14ac:dyDescent="0.45">
      <c r="A1497" s="7">
        <v>35033</v>
      </c>
      <c r="B1497">
        <v>10.9</v>
      </c>
      <c r="C1497">
        <v>11.92</v>
      </c>
      <c r="D1497">
        <v>10.9</v>
      </c>
      <c r="E1497">
        <v>11.58</v>
      </c>
    </row>
    <row r="1498" spans="1:5" x14ac:dyDescent="0.45">
      <c r="A1498" s="7">
        <v>35034</v>
      </c>
      <c r="B1498">
        <v>11.12</v>
      </c>
      <c r="C1498">
        <v>11.64</v>
      </c>
      <c r="D1498">
        <v>11.04</v>
      </c>
      <c r="E1498">
        <v>11.11</v>
      </c>
    </row>
    <row r="1499" spans="1:5" x14ac:dyDescent="0.45">
      <c r="A1499" s="7">
        <v>35037</v>
      </c>
      <c r="B1499">
        <v>11.12</v>
      </c>
      <c r="C1499">
        <v>11.35</v>
      </c>
      <c r="D1499">
        <v>10.06</v>
      </c>
      <c r="E1499">
        <v>10.66</v>
      </c>
    </row>
    <row r="1500" spans="1:5" x14ac:dyDescent="0.45">
      <c r="A1500" s="7">
        <v>35038</v>
      </c>
      <c r="B1500">
        <v>11.12</v>
      </c>
      <c r="C1500">
        <v>11.98</v>
      </c>
      <c r="D1500">
        <v>10.47</v>
      </c>
      <c r="E1500">
        <v>11.65</v>
      </c>
    </row>
    <row r="1501" spans="1:5" x14ac:dyDescent="0.45">
      <c r="A1501" s="7">
        <v>35039</v>
      </c>
      <c r="B1501">
        <v>10.84</v>
      </c>
      <c r="C1501">
        <v>13.17</v>
      </c>
      <c r="D1501">
        <v>10.82</v>
      </c>
      <c r="E1501">
        <v>12.7</v>
      </c>
    </row>
    <row r="1502" spans="1:5" x14ac:dyDescent="0.45">
      <c r="A1502" s="7">
        <v>35040</v>
      </c>
      <c r="B1502">
        <v>12.5</v>
      </c>
      <c r="C1502">
        <v>13.18</v>
      </c>
      <c r="D1502">
        <v>12.14</v>
      </c>
      <c r="E1502">
        <v>12.74</v>
      </c>
    </row>
    <row r="1503" spans="1:5" x14ac:dyDescent="0.45">
      <c r="A1503" s="7">
        <v>35041</v>
      </c>
      <c r="B1503">
        <v>12.5</v>
      </c>
      <c r="C1503">
        <v>12.67</v>
      </c>
      <c r="D1503">
        <v>10.15</v>
      </c>
      <c r="E1503">
        <v>11.12</v>
      </c>
    </row>
    <row r="1504" spans="1:5" x14ac:dyDescent="0.45">
      <c r="A1504" s="7">
        <v>35044</v>
      </c>
      <c r="B1504">
        <v>12.14</v>
      </c>
      <c r="C1504">
        <v>12.21</v>
      </c>
      <c r="D1504">
        <v>10.88</v>
      </c>
      <c r="E1504">
        <v>11.06</v>
      </c>
    </row>
    <row r="1505" spans="1:5" x14ac:dyDescent="0.45">
      <c r="A1505" s="7">
        <v>35045</v>
      </c>
      <c r="B1505">
        <v>10.38</v>
      </c>
      <c r="C1505">
        <v>11.34</v>
      </c>
      <c r="D1505">
        <v>10.07</v>
      </c>
      <c r="E1505">
        <v>10.63</v>
      </c>
    </row>
    <row r="1506" spans="1:5" x14ac:dyDescent="0.45">
      <c r="A1506" s="7">
        <v>35046</v>
      </c>
      <c r="B1506">
        <v>11.51</v>
      </c>
      <c r="C1506">
        <v>11.51</v>
      </c>
      <c r="D1506">
        <v>10.15</v>
      </c>
      <c r="E1506">
        <v>10.36</v>
      </c>
    </row>
    <row r="1507" spans="1:5" x14ac:dyDescent="0.45">
      <c r="A1507" s="7">
        <v>35047</v>
      </c>
      <c r="B1507">
        <v>10.67</v>
      </c>
      <c r="C1507">
        <v>11.44</v>
      </c>
      <c r="D1507">
        <v>10.27</v>
      </c>
      <c r="E1507">
        <v>11.07</v>
      </c>
    </row>
    <row r="1508" spans="1:5" x14ac:dyDescent="0.45">
      <c r="A1508" s="7">
        <v>35048</v>
      </c>
      <c r="B1508">
        <v>11.22</v>
      </c>
      <c r="C1508">
        <v>12.22</v>
      </c>
      <c r="D1508">
        <v>11.12</v>
      </c>
      <c r="E1508">
        <v>11.44</v>
      </c>
    </row>
    <row r="1509" spans="1:5" x14ac:dyDescent="0.45">
      <c r="A1509" s="7">
        <v>35051</v>
      </c>
      <c r="B1509">
        <v>11.22</v>
      </c>
      <c r="C1509">
        <v>14.86</v>
      </c>
      <c r="D1509">
        <v>11.02</v>
      </c>
      <c r="E1509">
        <v>14.55</v>
      </c>
    </row>
    <row r="1510" spans="1:5" x14ac:dyDescent="0.45">
      <c r="A1510" s="7">
        <v>35052</v>
      </c>
      <c r="B1510">
        <v>15.42</v>
      </c>
      <c r="C1510">
        <v>15.42</v>
      </c>
      <c r="D1510">
        <v>13.11</v>
      </c>
      <c r="E1510">
        <v>13.16</v>
      </c>
    </row>
    <row r="1511" spans="1:5" x14ac:dyDescent="0.45">
      <c r="A1511" s="7">
        <v>35053</v>
      </c>
      <c r="B1511">
        <v>11.84</v>
      </c>
      <c r="C1511">
        <v>12.34</v>
      </c>
      <c r="D1511">
        <v>11.11</v>
      </c>
      <c r="E1511">
        <v>12.2</v>
      </c>
    </row>
    <row r="1512" spans="1:5" x14ac:dyDescent="0.45">
      <c r="A1512" s="7">
        <v>35054</v>
      </c>
      <c r="B1512">
        <v>13.01</v>
      </c>
      <c r="C1512">
        <v>13.01</v>
      </c>
      <c r="D1512">
        <v>10.65</v>
      </c>
      <c r="E1512">
        <v>10.77</v>
      </c>
    </row>
    <row r="1513" spans="1:5" x14ac:dyDescent="0.45">
      <c r="A1513" s="7">
        <v>35055</v>
      </c>
      <c r="B1513">
        <v>11.29</v>
      </c>
      <c r="C1513">
        <v>11.58</v>
      </c>
      <c r="D1513">
        <v>10.97</v>
      </c>
      <c r="E1513">
        <v>11.51</v>
      </c>
    </row>
    <row r="1514" spans="1:5" x14ac:dyDescent="0.45">
      <c r="A1514" s="7">
        <v>35059</v>
      </c>
      <c r="B1514">
        <v>11.72</v>
      </c>
      <c r="C1514">
        <v>11.87</v>
      </c>
      <c r="D1514">
        <v>11.48</v>
      </c>
      <c r="E1514">
        <v>11.49</v>
      </c>
    </row>
    <row r="1515" spans="1:5" x14ac:dyDescent="0.45">
      <c r="A1515" s="7">
        <v>35060</v>
      </c>
      <c r="B1515">
        <v>11.24</v>
      </c>
      <c r="C1515">
        <v>12.65</v>
      </c>
      <c r="D1515">
        <v>11.19</v>
      </c>
      <c r="E1515">
        <v>11.98</v>
      </c>
    </row>
    <row r="1516" spans="1:5" x14ac:dyDescent="0.45">
      <c r="A1516" s="7">
        <v>35061</v>
      </c>
      <c r="B1516">
        <v>11.91</v>
      </c>
      <c r="C1516">
        <v>12.37</v>
      </c>
      <c r="D1516">
        <v>11.9</v>
      </c>
      <c r="E1516">
        <v>12.25</v>
      </c>
    </row>
    <row r="1517" spans="1:5" x14ac:dyDescent="0.45">
      <c r="A1517" s="7">
        <v>35062</v>
      </c>
      <c r="B1517">
        <v>12.59</v>
      </c>
      <c r="C1517">
        <v>13.14</v>
      </c>
      <c r="D1517">
        <v>12.31</v>
      </c>
      <c r="E1517">
        <v>12.52</v>
      </c>
    </row>
    <row r="1518" spans="1:5" x14ac:dyDescent="0.45">
      <c r="A1518" s="7">
        <v>35066</v>
      </c>
      <c r="B1518">
        <v>13.39</v>
      </c>
      <c r="C1518">
        <v>13.39</v>
      </c>
      <c r="D1518">
        <v>12.19</v>
      </c>
      <c r="E1518">
        <v>12.19</v>
      </c>
    </row>
    <row r="1519" spans="1:5" x14ac:dyDescent="0.45">
      <c r="A1519" s="7">
        <v>35067</v>
      </c>
      <c r="B1519">
        <v>11.53</v>
      </c>
      <c r="C1519">
        <v>12.29</v>
      </c>
      <c r="D1519">
        <v>11.45</v>
      </c>
      <c r="E1519">
        <v>12.1</v>
      </c>
    </row>
    <row r="1520" spans="1:5" x14ac:dyDescent="0.45">
      <c r="A1520" s="7">
        <v>35068</v>
      </c>
      <c r="B1520">
        <v>11.24</v>
      </c>
      <c r="C1520">
        <v>14.23</v>
      </c>
      <c r="D1520">
        <v>11.23</v>
      </c>
      <c r="E1520">
        <v>13.78</v>
      </c>
    </row>
    <row r="1521" spans="1:5" x14ac:dyDescent="0.45">
      <c r="A1521" s="7">
        <v>35069</v>
      </c>
      <c r="B1521">
        <v>14.02</v>
      </c>
      <c r="C1521">
        <v>14.74</v>
      </c>
      <c r="D1521">
        <v>13.55</v>
      </c>
      <c r="E1521">
        <v>13.58</v>
      </c>
    </row>
    <row r="1522" spans="1:5" x14ac:dyDescent="0.45">
      <c r="A1522" s="7">
        <v>35072</v>
      </c>
      <c r="B1522">
        <v>14.02</v>
      </c>
      <c r="C1522">
        <v>13.22</v>
      </c>
      <c r="D1522">
        <v>12.44</v>
      </c>
      <c r="E1522">
        <v>13.11</v>
      </c>
    </row>
    <row r="1523" spans="1:5" x14ac:dyDescent="0.45">
      <c r="A1523" s="7">
        <v>35073</v>
      </c>
      <c r="B1523">
        <v>13.04</v>
      </c>
      <c r="C1523">
        <v>15.48</v>
      </c>
      <c r="D1523">
        <v>13.04</v>
      </c>
      <c r="E1523">
        <v>15.21</v>
      </c>
    </row>
    <row r="1524" spans="1:5" x14ac:dyDescent="0.45">
      <c r="A1524" s="7">
        <v>35074</v>
      </c>
      <c r="B1524">
        <v>16.55</v>
      </c>
      <c r="C1524">
        <v>16.87</v>
      </c>
      <c r="D1524">
        <v>15.65</v>
      </c>
      <c r="E1524">
        <v>16.399999999999999</v>
      </c>
    </row>
    <row r="1525" spans="1:5" x14ac:dyDescent="0.45">
      <c r="A1525" s="7">
        <v>35075</v>
      </c>
      <c r="B1525">
        <v>15.76</v>
      </c>
      <c r="C1525">
        <v>16.100000000000001</v>
      </c>
      <c r="D1525">
        <v>14.62</v>
      </c>
      <c r="E1525">
        <v>14.69</v>
      </c>
    </row>
    <row r="1526" spans="1:5" x14ac:dyDescent="0.45">
      <c r="A1526" s="7">
        <v>35076</v>
      </c>
      <c r="B1526">
        <v>14.28</v>
      </c>
      <c r="C1526">
        <v>15</v>
      </c>
      <c r="D1526">
        <v>14.15</v>
      </c>
      <c r="E1526">
        <v>14.23</v>
      </c>
    </row>
    <row r="1527" spans="1:5" x14ac:dyDescent="0.45">
      <c r="A1527" s="7">
        <v>35079</v>
      </c>
      <c r="B1527">
        <v>14.12</v>
      </c>
      <c r="C1527">
        <v>15.13</v>
      </c>
      <c r="D1527">
        <v>14.03</v>
      </c>
      <c r="E1527">
        <v>14.99</v>
      </c>
    </row>
    <row r="1528" spans="1:5" x14ac:dyDescent="0.45">
      <c r="A1528" s="7">
        <v>35080</v>
      </c>
      <c r="B1528">
        <v>14.62</v>
      </c>
      <c r="C1528">
        <v>15.33</v>
      </c>
      <c r="D1528">
        <v>14.09</v>
      </c>
      <c r="E1528">
        <v>14.09</v>
      </c>
    </row>
    <row r="1529" spans="1:5" x14ac:dyDescent="0.45">
      <c r="A1529" s="7">
        <v>35081</v>
      </c>
      <c r="B1529">
        <v>14</v>
      </c>
      <c r="C1529">
        <v>14.31</v>
      </c>
      <c r="D1529">
        <v>13.55</v>
      </c>
      <c r="E1529">
        <v>14.25</v>
      </c>
    </row>
    <row r="1530" spans="1:5" x14ac:dyDescent="0.45">
      <c r="A1530" s="7">
        <v>35082</v>
      </c>
      <c r="B1530">
        <v>13.72</v>
      </c>
      <c r="C1530">
        <v>14.36</v>
      </c>
      <c r="D1530">
        <v>13.54</v>
      </c>
      <c r="E1530">
        <v>13.58</v>
      </c>
    </row>
    <row r="1531" spans="1:5" x14ac:dyDescent="0.45">
      <c r="A1531" s="7">
        <v>35083</v>
      </c>
      <c r="B1531">
        <v>13.55</v>
      </c>
      <c r="C1531">
        <v>13.57</v>
      </c>
      <c r="D1531">
        <v>12.59</v>
      </c>
      <c r="E1531">
        <v>12.7</v>
      </c>
    </row>
    <row r="1532" spans="1:5" x14ac:dyDescent="0.45">
      <c r="A1532" s="7">
        <v>35086</v>
      </c>
      <c r="B1532">
        <v>12.88</v>
      </c>
      <c r="C1532">
        <v>13.53</v>
      </c>
      <c r="D1532">
        <v>12.52</v>
      </c>
      <c r="E1532">
        <v>13.34</v>
      </c>
    </row>
    <row r="1533" spans="1:5" x14ac:dyDescent="0.45">
      <c r="A1533" s="7">
        <v>35087</v>
      </c>
      <c r="B1533">
        <v>13.56</v>
      </c>
      <c r="C1533">
        <v>13.67</v>
      </c>
      <c r="D1533">
        <v>13.32</v>
      </c>
      <c r="E1533">
        <v>13.56</v>
      </c>
    </row>
    <row r="1534" spans="1:5" x14ac:dyDescent="0.45">
      <c r="A1534" s="7">
        <v>35088</v>
      </c>
      <c r="B1534">
        <v>12.92</v>
      </c>
      <c r="C1534">
        <v>12.99</v>
      </c>
      <c r="D1534">
        <v>12.5</v>
      </c>
      <c r="E1534">
        <v>12.54</v>
      </c>
    </row>
    <row r="1535" spans="1:5" x14ac:dyDescent="0.45">
      <c r="A1535" s="7">
        <v>35089</v>
      </c>
      <c r="B1535">
        <v>12.31</v>
      </c>
      <c r="C1535">
        <v>12.99</v>
      </c>
      <c r="D1535">
        <v>12.28</v>
      </c>
      <c r="E1535">
        <v>12.94</v>
      </c>
    </row>
    <row r="1536" spans="1:5" x14ac:dyDescent="0.45">
      <c r="A1536" s="7">
        <v>35090</v>
      </c>
      <c r="B1536">
        <v>12.64</v>
      </c>
      <c r="C1536">
        <v>12.65</v>
      </c>
      <c r="D1536">
        <v>11.91</v>
      </c>
      <c r="E1536">
        <v>12</v>
      </c>
    </row>
    <row r="1537" spans="1:5" x14ac:dyDescent="0.45">
      <c r="A1537" s="7">
        <v>35093</v>
      </c>
      <c r="B1537">
        <v>12.07</v>
      </c>
      <c r="C1537">
        <v>12.34</v>
      </c>
      <c r="D1537">
        <v>12.05</v>
      </c>
      <c r="E1537">
        <v>12.19</v>
      </c>
    </row>
    <row r="1538" spans="1:5" x14ac:dyDescent="0.45">
      <c r="A1538" s="7">
        <v>35094</v>
      </c>
      <c r="B1538">
        <v>11.45</v>
      </c>
      <c r="C1538">
        <v>12.42</v>
      </c>
      <c r="D1538">
        <v>11.39</v>
      </c>
      <c r="E1538">
        <v>12.42</v>
      </c>
    </row>
    <row r="1539" spans="1:5" x14ac:dyDescent="0.45">
      <c r="A1539" s="7">
        <v>35095</v>
      </c>
      <c r="B1539">
        <v>12.37</v>
      </c>
      <c r="C1539">
        <v>13.04</v>
      </c>
      <c r="D1539">
        <v>12.35</v>
      </c>
      <c r="E1539">
        <v>12.53</v>
      </c>
    </row>
    <row r="1540" spans="1:5" x14ac:dyDescent="0.45">
      <c r="A1540" s="7">
        <v>35096</v>
      </c>
      <c r="B1540">
        <v>11.44</v>
      </c>
      <c r="C1540">
        <v>12.87</v>
      </c>
      <c r="D1540">
        <v>11.11</v>
      </c>
      <c r="E1540">
        <v>12.65</v>
      </c>
    </row>
    <row r="1541" spans="1:5" x14ac:dyDescent="0.45">
      <c r="A1541" s="7">
        <v>35097</v>
      </c>
      <c r="B1541">
        <v>12.51</v>
      </c>
      <c r="C1541">
        <v>13.48</v>
      </c>
      <c r="D1541">
        <v>12.42</v>
      </c>
      <c r="E1541">
        <v>13.23</v>
      </c>
    </row>
    <row r="1542" spans="1:5" x14ac:dyDescent="0.45">
      <c r="A1542" s="7">
        <v>35100</v>
      </c>
      <c r="B1542">
        <v>13.79</v>
      </c>
      <c r="C1542">
        <v>14.04</v>
      </c>
      <c r="D1542">
        <v>13.37</v>
      </c>
      <c r="E1542">
        <v>13.46</v>
      </c>
    </row>
    <row r="1543" spans="1:5" x14ac:dyDescent="0.45">
      <c r="A1543" s="7">
        <v>35101</v>
      </c>
      <c r="B1543">
        <v>13.99</v>
      </c>
      <c r="C1543">
        <v>14.68</v>
      </c>
      <c r="D1543">
        <v>13.51</v>
      </c>
      <c r="E1543">
        <v>14.59</v>
      </c>
    </row>
    <row r="1544" spans="1:5" x14ac:dyDescent="0.45">
      <c r="A1544" s="7">
        <v>35102</v>
      </c>
      <c r="B1544">
        <v>14.29</v>
      </c>
      <c r="C1544">
        <v>14.77</v>
      </c>
      <c r="D1544">
        <v>14.04</v>
      </c>
      <c r="E1544">
        <v>14.11</v>
      </c>
    </row>
    <row r="1545" spans="1:5" x14ac:dyDescent="0.45">
      <c r="A1545" s="7">
        <v>35103</v>
      </c>
      <c r="B1545">
        <v>13.96</v>
      </c>
      <c r="C1545">
        <v>14.11</v>
      </c>
      <c r="D1545">
        <v>13.43</v>
      </c>
      <c r="E1545">
        <v>13.89</v>
      </c>
    </row>
    <row r="1546" spans="1:5" x14ac:dyDescent="0.45">
      <c r="A1546" s="7">
        <v>35104</v>
      </c>
      <c r="B1546">
        <v>14.27</v>
      </c>
      <c r="C1546">
        <v>15.4</v>
      </c>
      <c r="D1546">
        <v>14.17</v>
      </c>
      <c r="E1546">
        <v>14.63</v>
      </c>
    </row>
    <row r="1547" spans="1:5" x14ac:dyDescent="0.45">
      <c r="A1547" s="7">
        <v>35107</v>
      </c>
      <c r="B1547">
        <v>14.53</v>
      </c>
      <c r="C1547">
        <v>14.99</v>
      </c>
      <c r="D1547">
        <v>14.43</v>
      </c>
      <c r="E1547">
        <v>14.69</v>
      </c>
    </row>
    <row r="1548" spans="1:5" x14ac:dyDescent="0.45">
      <c r="A1548" s="7">
        <v>35108</v>
      </c>
      <c r="B1548">
        <v>14.53</v>
      </c>
      <c r="C1548">
        <v>15.42</v>
      </c>
      <c r="D1548">
        <v>14.61</v>
      </c>
      <c r="E1548">
        <v>14.94</v>
      </c>
    </row>
    <row r="1549" spans="1:5" x14ac:dyDescent="0.45">
      <c r="A1549" s="7">
        <v>35109</v>
      </c>
      <c r="B1549">
        <v>15.02</v>
      </c>
      <c r="C1549">
        <v>15.6</v>
      </c>
      <c r="D1549">
        <v>14.68</v>
      </c>
      <c r="E1549">
        <v>15.59</v>
      </c>
    </row>
    <row r="1550" spans="1:5" x14ac:dyDescent="0.45">
      <c r="A1550" s="7">
        <v>35110</v>
      </c>
      <c r="B1550">
        <v>15.7</v>
      </c>
      <c r="C1550">
        <v>16.309999999999999</v>
      </c>
      <c r="D1550">
        <v>15.64</v>
      </c>
      <c r="E1550">
        <v>16.13</v>
      </c>
    </row>
    <row r="1551" spans="1:5" x14ac:dyDescent="0.45">
      <c r="A1551" s="7">
        <v>35111</v>
      </c>
      <c r="B1551">
        <v>14.93</v>
      </c>
      <c r="C1551">
        <v>16.350000000000001</v>
      </c>
      <c r="D1551">
        <v>14.93</v>
      </c>
      <c r="E1551">
        <v>15.37</v>
      </c>
    </row>
    <row r="1552" spans="1:5" x14ac:dyDescent="0.45">
      <c r="A1552" s="7">
        <v>35115</v>
      </c>
      <c r="B1552">
        <v>16.23</v>
      </c>
      <c r="C1552">
        <v>17.18</v>
      </c>
      <c r="D1552">
        <v>16.170000000000002</v>
      </c>
      <c r="E1552">
        <v>16.8</v>
      </c>
    </row>
    <row r="1553" spans="1:5" x14ac:dyDescent="0.45">
      <c r="A1553" s="7">
        <v>35116</v>
      </c>
      <c r="B1553">
        <v>15.53</v>
      </c>
      <c r="C1553">
        <v>15.56</v>
      </c>
      <c r="D1553">
        <v>14.47</v>
      </c>
      <c r="E1553">
        <v>14.47</v>
      </c>
    </row>
    <row r="1554" spans="1:5" x14ac:dyDescent="0.45">
      <c r="A1554" s="7">
        <v>35117</v>
      </c>
      <c r="B1554">
        <v>14.14</v>
      </c>
      <c r="C1554">
        <v>14.57</v>
      </c>
      <c r="D1554">
        <v>14</v>
      </c>
      <c r="E1554">
        <v>14.56</v>
      </c>
    </row>
    <row r="1555" spans="1:5" x14ac:dyDescent="0.45">
      <c r="A1555" s="7">
        <v>35118</v>
      </c>
      <c r="B1555">
        <v>14.93</v>
      </c>
      <c r="C1555">
        <v>15.81</v>
      </c>
      <c r="D1555">
        <v>14.64</v>
      </c>
      <c r="E1555">
        <v>14.78</v>
      </c>
    </row>
    <row r="1556" spans="1:5" x14ac:dyDescent="0.45">
      <c r="A1556" s="7">
        <v>35121</v>
      </c>
      <c r="B1556">
        <v>15.47</v>
      </c>
      <c r="C1556">
        <v>16.39</v>
      </c>
      <c r="D1556">
        <v>15.44</v>
      </c>
      <c r="E1556">
        <v>16.38</v>
      </c>
    </row>
    <row r="1557" spans="1:5" x14ac:dyDescent="0.45">
      <c r="A1557" s="7">
        <v>35122</v>
      </c>
      <c r="B1557">
        <v>16.510000000000002</v>
      </c>
      <c r="C1557">
        <v>17.03</v>
      </c>
      <c r="D1557">
        <v>16.45</v>
      </c>
      <c r="E1557">
        <v>16.63</v>
      </c>
    </row>
    <row r="1558" spans="1:5" x14ac:dyDescent="0.45">
      <c r="A1558" s="7">
        <v>35123</v>
      </c>
      <c r="B1558">
        <v>15.51</v>
      </c>
      <c r="C1558">
        <v>16.84</v>
      </c>
      <c r="D1558">
        <v>15.36</v>
      </c>
      <c r="E1558">
        <v>16.72</v>
      </c>
    </row>
    <row r="1559" spans="1:5" x14ac:dyDescent="0.45">
      <c r="A1559" s="7">
        <v>35124</v>
      </c>
      <c r="B1559">
        <v>16.88</v>
      </c>
      <c r="C1559">
        <v>17.39</v>
      </c>
      <c r="D1559">
        <v>16.37</v>
      </c>
      <c r="E1559">
        <v>17.04</v>
      </c>
    </row>
    <row r="1560" spans="1:5" x14ac:dyDescent="0.45">
      <c r="A1560" s="7">
        <v>35125</v>
      </c>
      <c r="B1560">
        <v>17.13</v>
      </c>
      <c r="C1560">
        <v>17.920000000000002</v>
      </c>
      <c r="D1560">
        <v>16.670000000000002</v>
      </c>
      <c r="E1560">
        <v>16.72</v>
      </c>
    </row>
    <row r="1561" spans="1:5" x14ac:dyDescent="0.45">
      <c r="A1561" s="7">
        <v>35128</v>
      </c>
      <c r="B1561">
        <v>16.78</v>
      </c>
      <c r="C1561">
        <v>17.03</v>
      </c>
      <c r="D1561">
        <v>16.2</v>
      </c>
      <c r="E1561">
        <v>16.670000000000002</v>
      </c>
    </row>
    <row r="1562" spans="1:5" x14ac:dyDescent="0.45">
      <c r="A1562" s="7">
        <v>35129</v>
      </c>
      <c r="B1562">
        <v>16.64</v>
      </c>
      <c r="C1562">
        <v>16.68</v>
      </c>
      <c r="D1562">
        <v>16.100000000000001</v>
      </c>
      <c r="E1562">
        <v>16.100000000000001</v>
      </c>
    </row>
    <row r="1563" spans="1:5" x14ac:dyDescent="0.45">
      <c r="A1563" s="7">
        <v>35130</v>
      </c>
      <c r="B1563">
        <v>16.03</v>
      </c>
      <c r="C1563">
        <v>16.579999999999998</v>
      </c>
      <c r="D1563">
        <v>16.03</v>
      </c>
      <c r="E1563">
        <v>16.559999999999999</v>
      </c>
    </row>
    <row r="1564" spans="1:5" x14ac:dyDescent="0.45">
      <c r="A1564" s="7">
        <v>35131</v>
      </c>
      <c r="B1564">
        <v>16.850000000000001</v>
      </c>
      <c r="C1564">
        <v>17.100000000000001</v>
      </c>
      <c r="D1564">
        <v>16.41</v>
      </c>
      <c r="E1564">
        <v>16.489999999999998</v>
      </c>
    </row>
    <row r="1565" spans="1:5" x14ac:dyDescent="0.45">
      <c r="A1565" s="7">
        <v>35132</v>
      </c>
      <c r="B1565">
        <v>18.86</v>
      </c>
      <c r="C1565">
        <v>21.36</v>
      </c>
      <c r="D1565">
        <v>17.5</v>
      </c>
      <c r="E1565">
        <v>20.7</v>
      </c>
    </row>
    <row r="1566" spans="1:5" x14ac:dyDescent="0.45">
      <c r="A1566" s="7">
        <v>35135</v>
      </c>
      <c r="B1566">
        <v>17.34</v>
      </c>
      <c r="C1566">
        <v>21.26</v>
      </c>
      <c r="D1566">
        <v>17.29</v>
      </c>
      <c r="E1566">
        <v>19.399999999999999</v>
      </c>
    </row>
    <row r="1567" spans="1:5" x14ac:dyDescent="0.45">
      <c r="A1567" s="7">
        <v>35136</v>
      </c>
      <c r="B1567">
        <v>18.37</v>
      </c>
      <c r="C1567">
        <v>19.809999999999999</v>
      </c>
      <c r="D1567">
        <v>18.22</v>
      </c>
      <c r="E1567">
        <v>19.09</v>
      </c>
    </row>
    <row r="1568" spans="1:5" x14ac:dyDescent="0.45">
      <c r="A1568" s="7">
        <v>35137</v>
      </c>
      <c r="B1568">
        <v>18.52</v>
      </c>
      <c r="C1568">
        <v>18.87</v>
      </c>
      <c r="D1568">
        <v>18.02</v>
      </c>
      <c r="E1568">
        <v>18.13</v>
      </c>
    </row>
    <row r="1569" spans="1:5" x14ac:dyDescent="0.45">
      <c r="A1569" s="7">
        <v>35138</v>
      </c>
      <c r="B1569">
        <v>17.79</v>
      </c>
      <c r="C1569">
        <v>18.2</v>
      </c>
      <c r="D1569">
        <v>16.93</v>
      </c>
      <c r="E1569">
        <v>16.93</v>
      </c>
    </row>
    <row r="1570" spans="1:5" x14ac:dyDescent="0.45">
      <c r="A1570" s="7">
        <v>35139</v>
      </c>
      <c r="B1570">
        <v>15.15</v>
      </c>
      <c r="C1570">
        <v>17.100000000000001</v>
      </c>
      <c r="D1570">
        <v>14.98</v>
      </c>
      <c r="E1570">
        <v>16.54</v>
      </c>
    </row>
    <row r="1571" spans="1:5" x14ac:dyDescent="0.45">
      <c r="A1571" s="7">
        <v>35142</v>
      </c>
      <c r="B1571">
        <v>16.5</v>
      </c>
      <c r="C1571">
        <v>17.39</v>
      </c>
      <c r="D1571">
        <v>16.489999999999998</v>
      </c>
      <c r="E1571">
        <v>17.309999999999999</v>
      </c>
    </row>
    <row r="1572" spans="1:5" x14ac:dyDescent="0.45">
      <c r="A1572" s="7">
        <v>35143</v>
      </c>
      <c r="B1572">
        <v>16.93</v>
      </c>
      <c r="C1572">
        <v>18.420000000000002</v>
      </c>
      <c r="D1572">
        <v>16.809999999999999</v>
      </c>
      <c r="E1572">
        <v>18.350000000000001</v>
      </c>
    </row>
    <row r="1573" spans="1:5" x14ac:dyDescent="0.45">
      <c r="A1573" s="7">
        <v>35144</v>
      </c>
      <c r="B1573">
        <v>18.3</v>
      </c>
      <c r="C1573">
        <v>19.45</v>
      </c>
      <c r="D1573">
        <v>18.28</v>
      </c>
      <c r="E1573">
        <v>18.66</v>
      </c>
    </row>
    <row r="1574" spans="1:5" x14ac:dyDescent="0.45">
      <c r="A1574" s="7">
        <v>35145</v>
      </c>
      <c r="B1574">
        <v>18.36</v>
      </c>
      <c r="C1574">
        <v>18.36</v>
      </c>
      <c r="D1574">
        <v>17.579999999999998</v>
      </c>
      <c r="E1574">
        <v>17.739999999999998</v>
      </c>
    </row>
    <row r="1575" spans="1:5" x14ac:dyDescent="0.45">
      <c r="A1575" s="7">
        <v>35146</v>
      </c>
      <c r="B1575">
        <v>17.41</v>
      </c>
      <c r="C1575">
        <v>17.420000000000002</v>
      </c>
      <c r="D1575">
        <v>16.93</v>
      </c>
      <c r="E1575">
        <v>17.05</v>
      </c>
    </row>
    <row r="1576" spans="1:5" x14ac:dyDescent="0.45">
      <c r="A1576" s="7">
        <v>35149</v>
      </c>
      <c r="B1576">
        <v>17.13</v>
      </c>
      <c r="C1576">
        <v>17.98</v>
      </c>
      <c r="D1576">
        <v>17.12</v>
      </c>
      <c r="E1576">
        <v>17.84</v>
      </c>
    </row>
    <row r="1577" spans="1:5" x14ac:dyDescent="0.45">
      <c r="A1577" s="7">
        <v>35150</v>
      </c>
      <c r="B1577">
        <v>18.23</v>
      </c>
      <c r="C1577">
        <v>18.260000000000002</v>
      </c>
      <c r="D1577">
        <v>17.66</v>
      </c>
      <c r="E1577">
        <v>17.8</v>
      </c>
    </row>
    <row r="1578" spans="1:5" x14ac:dyDescent="0.45">
      <c r="A1578" s="7">
        <v>35151</v>
      </c>
      <c r="B1578">
        <v>17.309999999999999</v>
      </c>
      <c r="C1578">
        <v>18.3</v>
      </c>
      <c r="D1578">
        <v>17.309999999999999</v>
      </c>
      <c r="E1578">
        <v>17.89</v>
      </c>
    </row>
    <row r="1579" spans="1:5" x14ac:dyDescent="0.45">
      <c r="A1579" s="7">
        <v>35152</v>
      </c>
      <c r="B1579">
        <v>17.8</v>
      </c>
      <c r="C1579">
        <v>18.32</v>
      </c>
      <c r="D1579">
        <v>17.68</v>
      </c>
      <c r="E1579">
        <v>18.16</v>
      </c>
    </row>
    <row r="1580" spans="1:5" x14ac:dyDescent="0.45">
      <c r="A1580" s="7">
        <v>35153</v>
      </c>
      <c r="B1580">
        <v>18.25</v>
      </c>
      <c r="C1580">
        <v>18.88</v>
      </c>
      <c r="D1580">
        <v>18.03</v>
      </c>
      <c r="E1580">
        <v>18.88</v>
      </c>
    </row>
    <row r="1581" spans="1:5" x14ac:dyDescent="0.45">
      <c r="A1581" s="7">
        <v>35156</v>
      </c>
      <c r="B1581">
        <v>18.420000000000002</v>
      </c>
      <c r="C1581">
        <v>18.71</v>
      </c>
      <c r="D1581">
        <v>17.88</v>
      </c>
      <c r="E1581">
        <v>17.899999999999999</v>
      </c>
    </row>
    <row r="1582" spans="1:5" x14ac:dyDescent="0.45">
      <c r="A1582" s="7">
        <v>35157</v>
      </c>
      <c r="B1582">
        <v>16.98</v>
      </c>
      <c r="C1582">
        <v>17.34</v>
      </c>
      <c r="D1582">
        <v>16.27</v>
      </c>
      <c r="E1582">
        <v>16.45</v>
      </c>
    </row>
    <row r="1583" spans="1:5" x14ac:dyDescent="0.45">
      <c r="A1583" s="7">
        <v>35158</v>
      </c>
      <c r="B1583">
        <v>16.36</v>
      </c>
      <c r="C1583">
        <v>16.559999999999999</v>
      </c>
      <c r="D1583">
        <v>16.16</v>
      </c>
      <c r="E1583">
        <v>16.329999999999998</v>
      </c>
    </row>
    <row r="1584" spans="1:5" x14ac:dyDescent="0.45">
      <c r="A1584" s="7">
        <v>35159</v>
      </c>
      <c r="B1584">
        <v>16.149999999999999</v>
      </c>
      <c r="C1584">
        <v>16.2</v>
      </c>
      <c r="D1584">
        <v>15.89</v>
      </c>
      <c r="E1584">
        <v>16.18</v>
      </c>
    </row>
    <row r="1585" spans="1:5" x14ac:dyDescent="0.45">
      <c r="A1585" s="7">
        <v>35163</v>
      </c>
      <c r="B1585">
        <v>16.149999999999999</v>
      </c>
      <c r="C1585">
        <v>20.78</v>
      </c>
      <c r="D1585">
        <v>18.149999999999999</v>
      </c>
      <c r="E1585">
        <v>18.72</v>
      </c>
    </row>
    <row r="1586" spans="1:5" x14ac:dyDescent="0.45">
      <c r="A1586" s="7">
        <v>35164</v>
      </c>
      <c r="B1586">
        <v>16.96</v>
      </c>
      <c r="C1586">
        <v>17.420000000000002</v>
      </c>
      <c r="D1586">
        <v>16.96</v>
      </c>
      <c r="E1586">
        <v>17.32</v>
      </c>
    </row>
    <row r="1587" spans="1:5" x14ac:dyDescent="0.45">
      <c r="A1587" s="7">
        <v>35165</v>
      </c>
      <c r="B1587">
        <v>17.79</v>
      </c>
      <c r="C1587">
        <v>20.46</v>
      </c>
      <c r="D1587">
        <v>17.52</v>
      </c>
      <c r="E1587">
        <v>20.22</v>
      </c>
    </row>
    <row r="1588" spans="1:5" x14ac:dyDescent="0.45">
      <c r="A1588" s="7">
        <v>35166</v>
      </c>
      <c r="B1588">
        <v>19.41</v>
      </c>
      <c r="C1588">
        <v>21.09</v>
      </c>
      <c r="D1588">
        <v>19.23</v>
      </c>
      <c r="E1588">
        <v>19.649999999999999</v>
      </c>
    </row>
    <row r="1589" spans="1:5" x14ac:dyDescent="0.45">
      <c r="A1589" s="7">
        <v>35167</v>
      </c>
      <c r="B1589">
        <v>18.690000000000001</v>
      </c>
      <c r="C1589">
        <v>18.73</v>
      </c>
      <c r="D1589">
        <v>17.309999999999999</v>
      </c>
      <c r="E1589">
        <v>17.38</v>
      </c>
    </row>
    <row r="1590" spans="1:5" x14ac:dyDescent="0.45">
      <c r="A1590" s="7">
        <v>35170</v>
      </c>
      <c r="B1590">
        <v>17.54</v>
      </c>
      <c r="C1590">
        <v>17.54</v>
      </c>
      <c r="D1590">
        <v>16.82</v>
      </c>
      <c r="E1590">
        <v>16.829999999999998</v>
      </c>
    </row>
    <row r="1591" spans="1:5" x14ac:dyDescent="0.45">
      <c r="A1591" s="7">
        <v>35171</v>
      </c>
      <c r="B1591">
        <v>16.510000000000002</v>
      </c>
      <c r="C1591">
        <v>16.559999999999999</v>
      </c>
      <c r="D1591">
        <v>16.21</v>
      </c>
      <c r="E1591">
        <v>16.45</v>
      </c>
    </row>
    <row r="1592" spans="1:5" x14ac:dyDescent="0.45">
      <c r="A1592" s="7">
        <v>35172</v>
      </c>
      <c r="B1592">
        <v>16.5</v>
      </c>
      <c r="C1592">
        <v>17.3</v>
      </c>
      <c r="D1592">
        <v>16.36</v>
      </c>
      <c r="E1592">
        <v>17.07</v>
      </c>
    </row>
    <row r="1593" spans="1:5" x14ac:dyDescent="0.45">
      <c r="A1593" s="7">
        <v>35173</v>
      </c>
      <c r="B1593">
        <v>16.690000000000001</v>
      </c>
      <c r="C1593">
        <v>17.059999999999999</v>
      </c>
      <c r="D1593">
        <v>16.239999999999998</v>
      </c>
      <c r="E1593">
        <v>16.41</v>
      </c>
    </row>
    <row r="1594" spans="1:5" x14ac:dyDescent="0.45">
      <c r="A1594" s="7">
        <v>35174</v>
      </c>
      <c r="B1594">
        <v>14.56</v>
      </c>
      <c r="C1594">
        <v>15.4</v>
      </c>
      <c r="D1594">
        <v>14.3</v>
      </c>
      <c r="E1594">
        <v>15.12</v>
      </c>
    </row>
    <row r="1595" spans="1:5" x14ac:dyDescent="0.45">
      <c r="A1595" s="7">
        <v>35177</v>
      </c>
      <c r="B1595">
        <v>14.76</v>
      </c>
      <c r="C1595">
        <v>15.7</v>
      </c>
      <c r="D1595">
        <v>14.76</v>
      </c>
      <c r="E1595">
        <v>15.38</v>
      </c>
    </row>
    <row r="1596" spans="1:5" x14ac:dyDescent="0.45">
      <c r="A1596" s="7">
        <v>35178</v>
      </c>
      <c r="B1596">
        <v>14.95</v>
      </c>
      <c r="C1596">
        <v>15.46</v>
      </c>
      <c r="D1596">
        <v>14.89</v>
      </c>
      <c r="E1596">
        <v>15.01</v>
      </c>
    </row>
    <row r="1597" spans="1:5" x14ac:dyDescent="0.45">
      <c r="A1597" s="7">
        <v>35179</v>
      </c>
      <c r="B1597">
        <v>14.01</v>
      </c>
      <c r="C1597">
        <v>15.13</v>
      </c>
      <c r="D1597">
        <v>13.99</v>
      </c>
      <c r="E1597">
        <v>14.91</v>
      </c>
    </row>
    <row r="1598" spans="1:5" x14ac:dyDescent="0.45">
      <c r="A1598" s="7">
        <v>35180</v>
      </c>
      <c r="B1598">
        <v>14.69</v>
      </c>
      <c r="C1598">
        <v>15.35</v>
      </c>
      <c r="D1598">
        <v>14.59</v>
      </c>
      <c r="E1598">
        <v>14.72</v>
      </c>
    </row>
    <row r="1599" spans="1:5" x14ac:dyDescent="0.45">
      <c r="A1599" s="7">
        <v>35181</v>
      </c>
      <c r="B1599">
        <v>14.56</v>
      </c>
      <c r="C1599">
        <v>14.93</v>
      </c>
      <c r="D1599">
        <v>14.46</v>
      </c>
      <c r="E1599">
        <v>14.75</v>
      </c>
    </row>
    <row r="1600" spans="1:5" x14ac:dyDescent="0.45">
      <c r="A1600" s="7">
        <v>35184</v>
      </c>
      <c r="B1600">
        <v>15.54</v>
      </c>
      <c r="C1600">
        <v>15.67</v>
      </c>
      <c r="D1600">
        <v>15.35</v>
      </c>
      <c r="E1600">
        <v>15.45</v>
      </c>
    </row>
    <row r="1601" spans="1:5" x14ac:dyDescent="0.45">
      <c r="A1601" s="7">
        <v>35185</v>
      </c>
      <c r="B1601">
        <v>15.75</v>
      </c>
      <c r="C1601">
        <v>16.010000000000002</v>
      </c>
      <c r="D1601">
        <v>15.71</v>
      </c>
      <c r="E1601">
        <v>15.83</v>
      </c>
    </row>
    <row r="1602" spans="1:5" x14ac:dyDescent="0.45">
      <c r="A1602" s="7">
        <v>35186</v>
      </c>
      <c r="B1602">
        <v>15.89</v>
      </c>
      <c r="C1602">
        <v>16.87</v>
      </c>
      <c r="D1602">
        <v>15.75</v>
      </c>
      <c r="E1602">
        <v>16.07</v>
      </c>
    </row>
    <row r="1603" spans="1:5" x14ac:dyDescent="0.45">
      <c r="A1603" s="7">
        <v>35187</v>
      </c>
      <c r="B1603">
        <v>16.75</v>
      </c>
      <c r="C1603">
        <v>18.96</v>
      </c>
      <c r="D1603">
        <v>16.72</v>
      </c>
      <c r="E1603">
        <v>18.62</v>
      </c>
    </row>
    <row r="1604" spans="1:5" x14ac:dyDescent="0.45">
      <c r="A1604" s="7">
        <v>35188</v>
      </c>
      <c r="B1604">
        <v>16.61</v>
      </c>
      <c r="C1604">
        <v>17.39</v>
      </c>
      <c r="D1604">
        <v>15.56</v>
      </c>
      <c r="E1604">
        <v>16.7</v>
      </c>
    </row>
    <row r="1605" spans="1:5" x14ac:dyDescent="0.45">
      <c r="A1605" s="7">
        <v>35191</v>
      </c>
      <c r="B1605">
        <v>16.89</v>
      </c>
      <c r="C1605">
        <v>17.87</v>
      </c>
      <c r="D1605">
        <v>16.72</v>
      </c>
      <c r="E1605">
        <v>16.920000000000002</v>
      </c>
    </row>
    <row r="1606" spans="1:5" x14ac:dyDescent="0.45">
      <c r="A1606" s="7">
        <v>35192</v>
      </c>
      <c r="B1606">
        <v>16.62</v>
      </c>
      <c r="C1606">
        <v>17.239999999999998</v>
      </c>
      <c r="D1606">
        <v>16.52</v>
      </c>
      <c r="E1606">
        <v>16.87</v>
      </c>
    </row>
    <row r="1607" spans="1:5" x14ac:dyDescent="0.45">
      <c r="A1607" s="7">
        <v>35193</v>
      </c>
      <c r="B1607">
        <v>17.2</v>
      </c>
      <c r="C1607">
        <v>18.690000000000001</v>
      </c>
      <c r="D1607">
        <v>15.78</v>
      </c>
      <c r="E1607">
        <v>15.78</v>
      </c>
    </row>
    <row r="1608" spans="1:5" x14ac:dyDescent="0.45">
      <c r="A1608" s="7">
        <v>35194</v>
      </c>
      <c r="B1608">
        <v>15.48</v>
      </c>
      <c r="C1608">
        <v>17.05</v>
      </c>
      <c r="D1608">
        <v>15.38</v>
      </c>
      <c r="E1608">
        <v>16.989999999999998</v>
      </c>
    </row>
    <row r="1609" spans="1:5" x14ac:dyDescent="0.45">
      <c r="A1609" s="7">
        <v>35195</v>
      </c>
      <c r="B1609">
        <v>16.2</v>
      </c>
      <c r="C1609">
        <v>16.32</v>
      </c>
      <c r="D1609">
        <v>15.3</v>
      </c>
      <c r="E1609">
        <v>15.61</v>
      </c>
    </row>
    <row r="1610" spans="1:5" x14ac:dyDescent="0.45">
      <c r="A1610" s="7">
        <v>35198</v>
      </c>
      <c r="B1610">
        <v>16.260000000000002</v>
      </c>
      <c r="C1610">
        <v>16.260000000000002</v>
      </c>
      <c r="D1610">
        <v>14.88</v>
      </c>
      <c r="E1610">
        <v>15.16</v>
      </c>
    </row>
    <row r="1611" spans="1:5" x14ac:dyDescent="0.45">
      <c r="A1611" s="7">
        <v>35199</v>
      </c>
      <c r="B1611">
        <v>15.01</v>
      </c>
      <c r="C1611">
        <v>15.18</v>
      </c>
      <c r="D1611">
        <v>14.66</v>
      </c>
      <c r="E1611">
        <v>14.9</v>
      </c>
    </row>
    <row r="1612" spans="1:5" x14ac:dyDescent="0.45">
      <c r="A1612" s="7">
        <v>35200</v>
      </c>
      <c r="B1612">
        <v>14.57</v>
      </c>
      <c r="C1612">
        <v>15.83</v>
      </c>
      <c r="D1612">
        <v>14.57</v>
      </c>
      <c r="E1612">
        <v>15.59</v>
      </c>
    </row>
    <row r="1613" spans="1:5" x14ac:dyDescent="0.45">
      <c r="A1613" s="7">
        <v>35201</v>
      </c>
      <c r="B1613">
        <v>16.010000000000002</v>
      </c>
      <c r="C1613">
        <v>16.010000000000002</v>
      </c>
      <c r="D1613">
        <v>15.53</v>
      </c>
      <c r="E1613">
        <v>15.71</v>
      </c>
    </row>
    <row r="1614" spans="1:5" x14ac:dyDescent="0.45">
      <c r="A1614" s="7">
        <v>35202</v>
      </c>
      <c r="B1614">
        <v>14.74</v>
      </c>
      <c r="C1614">
        <v>15.2</v>
      </c>
      <c r="D1614">
        <v>14.56</v>
      </c>
      <c r="E1614">
        <v>15.13</v>
      </c>
    </row>
    <row r="1615" spans="1:5" x14ac:dyDescent="0.45">
      <c r="A1615" s="7">
        <v>35205</v>
      </c>
      <c r="B1615">
        <v>15.05</v>
      </c>
      <c r="C1615">
        <v>16.36</v>
      </c>
      <c r="D1615">
        <v>14.89</v>
      </c>
      <c r="E1615">
        <v>15.8</v>
      </c>
    </row>
    <row r="1616" spans="1:5" x14ac:dyDescent="0.45">
      <c r="A1616" s="7">
        <v>35206</v>
      </c>
      <c r="B1616">
        <v>15.66</v>
      </c>
      <c r="C1616">
        <v>16.37</v>
      </c>
      <c r="D1616">
        <v>15.59</v>
      </c>
      <c r="E1616">
        <v>16</v>
      </c>
    </row>
    <row r="1617" spans="1:5" x14ac:dyDescent="0.45">
      <c r="A1617" s="7">
        <v>35207</v>
      </c>
      <c r="B1617">
        <v>16</v>
      </c>
      <c r="C1617">
        <v>16.100000000000001</v>
      </c>
      <c r="D1617">
        <v>15.46</v>
      </c>
      <c r="E1617">
        <v>15.5</v>
      </c>
    </row>
    <row r="1618" spans="1:5" x14ac:dyDescent="0.45">
      <c r="A1618" s="7">
        <v>35208</v>
      </c>
      <c r="B1618">
        <v>15.79</v>
      </c>
      <c r="C1618">
        <v>16.41</v>
      </c>
      <c r="D1618">
        <v>15.73</v>
      </c>
      <c r="E1618">
        <v>16.170000000000002</v>
      </c>
    </row>
    <row r="1619" spans="1:5" x14ac:dyDescent="0.45">
      <c r="A1619" s="7">
        <v>35209</v>
      </c>
      <c r="B1619">
        <v>15.58</v>
      </c>
      <c r="C1619">
        <v>15.76</v>
      </c>
      <c r="D1619">
        <v>15.44</v>
      </c>
      <c r="E1619">
        <v>15.54</v>
      </c>
    </row>
    <row r="1620" spans="1:5" x14ac:dyDescent="0.45">
      <c r="A1620" s="7">
        <v>35213</v>
      </c>
      <c r="B1620">
        <v>16.100000000000001</v>
      </c>
      <c r="C1620">
        <v>16.97</v>
      </c>
      <c r="D1620">
        <v>16.04</v>
      </c>
      <c r="E1620">
        <v>16.920000000000002</v>
      </c>
    </row>
    <row r="1621" spans="1:5" x14ac:dyDescent="0.45">
      <c r="A1621" s="7">
        <v>35214</v>
      </c>
      <c r="B1621">
        <v>16.97</v>
      </c>
      <c r="C1621">
        <v>17.75</v>
      </c>
      <c r="D1621">
        <v>16.75</v>
      </c>
      <c r="E1621">
        <v>17.149999999999999</v>
      </c>
    </row>
    <row r="1622" spans="1:5" x14ac:dyDescent="0.45">
      <c r="A1622" s="7">
        <v>35215</v>
      </c>
      <c r="B1622">
        <v>17.059999999999999</v>
      </c>
      <c r="C1622">
        <v>17.14</v>
      </c>
      <c r="D1622">
        <v>16.010000000000002</v>
      </c>
      <c r="E1622">
        <v>16.02</v>
      </c>
    </row>
    <row r="1623" spans="1:5" x14ac:dyDescent="0.45">
      <c r="A1623" s="7">
        <v>35216</v>
      </c>
      <c r="B1623">
        <v>15.74</v>
      </c>
      <c r="C1623">
        <v>16.29</v>
      </c>
      <c r="D1623">
        <v>15.5</v>
      </c>
      <c r="E1623">
        <v>16.07</v>
      </c>
    </row>
    <row r="1624" spans="1:5" x14ac:dyDescent="0.45">
      <c r="A1624" s="7">
        <v>35219</v>
      </c>
      <c r="B1624">
        <v>16.8</v>
      </c>
      <c r="C1624">
        <v>17.03</v>
      </c>
      <c r="D1624">
        <v>16.579999999999998</v>
      </c>
      <c r="E1624">
        <v>16.86</v>
      </c>
    </row>
    <row r="1625" spans="1:5" x14ac:dyDescent="0.45">
      <c r="A1625" s="7">
        <v>35220</v>
      </c>
      <c r="B1625">
        <v>16.350000000000001</v>
      </c>
      <c r="C1625">
        <v>16.39</v>
      </c>
      <c r="D1625">
        <v>16.12</v>
      </c>
      <c r="E1625">
        <v>16.18</v>
      </c>
    </row>
    <row r="1626" spans="1:5" x14ac:dyDescent="0.45">
      <c r="A1626" s="7">
        <v>35221</v>
      </c>
      <c r="B1626">
        <v>16.04</v>
      </c>
      <c r="C1626">
        <v>16.45</v>
      </c>
      <c r="D1626">
        <v>15.93</v>
      </c>
      <c r="E1626">
        <v>16.04</v>
      </c>
    </row>
    <row r="1627" spans="1:5" x14ac:dyDescent="0.45">
      <c r="A1627" s="7">
        <v>35222</v>
      </c>
      <c r="B1627">
        <v>16.34</v>
      </c>
      <c r="C1627">
        <v>16.86</v>
      </c>
      <c r="D1627">
        <v>16.329999999999998</v>
      </c>
      <c r="E1627">
        <v>16.84</v>
      </c>
    </row>
    <row r="1628" spans="1:5" x14ac:dyDescent="0.45">
      <c r="A1628" s="7">
        <v>35223</v>
      </c>
      <c r="B1628">
        <v>17.670000000000002</v>
      </c>
      <c r="C1628">
        <v>17.690000000000001</v>
      </c>
      <c r="D1628">
        <v>16.100000000000001</v>
      </c>
      <c r="E1628">
        <v>16.100000000000001</v>
      </c>
    </row>
    <row r="1629" spans="1:5" x14ac:dyDescent="0.45">
      <c r="A1629" s="7">
        <v>35226</v>
      </c>
      <c r="B1629">
        <v>16.57</v>
      </c>
      <c r="C1629">
        <v>17.16</v>
      </c>
      <c r="D1629">
        <v>16.55</v>
      </c>
      <c r="E1629">
        <v>16.78</v>
      </c>
    </row>
    <row r="1630" spans="1:5" x14ac:dyDescent="0.45">
      <c r="A1630" s="7">
        <v>35227</v>
      </c>
      <c r="B1630">
        <v>16.38</v>
      </c>
      <c r="C1630">
        <v>16.82</v>
      </c>
      <c r="D1630">
        <v>16</v>
      </c>
      <c r="E1630">
        <v>16.68</v>
      </c>
    </row>
    <row r="1631" spans="1:5" x14ac:dyDescent="0.45">
      <c r="A1631" s="7">
        <v>35228</v>
      </c>
      <c r="B1631">
        <v>16.47</v>
      </c>
      <c r="C1631">
        <v>17.2</v>
      </c>
      <c r="D1631">
        <v>16.350000000000001</v>
      </c>
      <c r="E1631">
        <v>17</v>
      </c>
    </row>
    <row r="1632" spans="1:5" x14ac:dyDescent="0.45">
      <c r="A1632" s="7">
        <v>35229</v>
      </c>
      <c r="B1632">
        <v>16.82</v>
      </c>
      <c r="C1632">
        <v>17.670000000000002</v>
      </c>
      <c r="D1632">
        <v>16.8</v>
      </c>
      <c r="E1632">
        <v>17.12</v>
      </c>
    </row>
    <row r="1633" spans="1:5" x14ac:dyDescent="0.45">
      <c r="A1633" s="7">
        <v>35230</v>
      </c>
      <c r="B1633">
        <v>17.100000000000001</v>
      </c>
      <c r="C1633">
        <v>18.88</v>
      </c>
      <c r="D1633">
        <v>16.7</v>
      </c>
      <c r="E1633">
        <v>18.64</v>
      </c>
    </row>
    <row r="1634" spans="1:5" x14ac:dyDescent="0.45">
      <c r="A1634" s="7">
        <v>35233</v>
      </c>
      <c r="B1634">
        <v>17.27</v>
      </c>
      <c r="C1634">
        <v>17.899999999999999</v>
      </c>
      <c r="D1634">
        <v>17.11</v>
      </c>
      <c r="E1634">
        <v>17.46</v>
      </c>
    </row>
    <row r="1635" spans="1:5" x14ac:dyDescent="0.45">
      <c r="A1635" s="7">
        <v>35234</v>
      </c>
      <c r="B1635">
        <v>16.690000000000001</v>
      </c>
      <c r="C1635">
        <v>17.47</v>
      </c>
      <c r="D1635">
        <v>16.64</v>
      </c>
      <c r="E1635">
        <v>17.45</v>
      </c>
    </row>
    <row r="1636" spans="1:5" x14ac:dyDescent="0.45">
      <c r="A1636" s="7">
        <v>35235</v>
      </c>
      <c r="B1636">
        <v>17.55</v>
      </c>
      <c r="C1636">
        <v>17.71</v>
      </c>
      <c r="D1636">
        <v>17.18</v>
      </c>
      <c r="E1636">
        <v>17.54</v>
      </c>
    </row>
    <row r="1637" spans="1:5" x14ac:dyDescent="0.45">
      <c r="A1637" s="7">
        <v>35236</v>
      </c>
      <c r="B1637">
        <v>17.079999999999998</v>
      </c>
      <c r="C1637">
        <v>17.309999999999999</v>
      </c>
      <c r="D1637">
        <v>16.73</v>
      </c>
      <c r="E1637">
        <v>16.97</v>
      </c>
    </row>
    <row r="1638" spans="1:5" x14ac:dyDescent="0.45">
      <c r="A1638" s="7">
        <v>35237</v>
      </c>
      <c r="B1638">
        <v>14.9</v>
      </c>
      <c r="C1638">
        <v>16.12</v>
      </c>
      <c r="D1638">
        <v>14.53</v>
      </c>
      <c r="E1638">
        <v>15.8</v>
      </c>
    </row>
    <row r="1639" spans="1:5" x14ac:dyDescent="0.45">
      <c r="A1639" s="7">
        <v>35240</v>
      </c>
      <c r="B1639">
        <v>16.079999999999998</v>
      </c>
      <c r="C1639">
        <v>16.38</v>
      </c>
      <c r="D1639">
        <v>15.75</v>
      </c>
      <c r="E1639">
        <v>15.91</v>
      </c>
    </row>
    <row r="1640" spans="1:5" x14ac:dyDescent="0.45">
      <c r="A1640" s="7">
        <v>35241</v>
      </c>
      <c r="B1640">
        <v>15.5</v>
      </c>
      <c r="C1640">
        <v>15.85</v>
      </c>
      <c r="D1640">
        <v>15.39</v>
      </c>
      <c r="E1640">
        <v>15.43</v>
      </c>
    </row>
    <row r="1641" spans="1:5" x14ac:dyDescent="0.45">
      <c r="A1641" s="7">
        <v>35242</v>
      </c>
      <c r="B1641">
        <v>15.07</v>
      </c>
      <c r="C1641">
        <v>15.57</v>
      </c>
      <c r="D1641">
        <v>14.95</v>
      </c>
      <c r="E1641">
        <v>15.23</v>
      </c>
    </row>
    <row r="1642" spans="1:5" x14ac:dyDescent="0.45">
      <c r="A1642" s="7">
        <v>35243</v>
      </c>
      <c r="B1642">
        <v>15.08</v>
      </c>
      <c r="C1642">
        <v>15.1</v>
      </c>
      <c r="D1642">
        <v>14.15</v>
      </c>
      <c r="E1642">
        <v>14.19</v>
      </c>
    </row>
    <row r="1643" spans="1:5" x14ac:dyDescent="0.45">
      <c r="A1643" s="7">
        <v>35244</v>
      </c>
      <c r="B1643">
        <v>13.92</v>
      </c>
      <c r="C1643">
        <v>13.92</v>
      </c>
      <c r="D1643">
        <v>13.55</v>
      </c>
      <c r="E1643">
        <v>13.68</v>
      </c>
    </row>
    <row r="1644" spans="1:5" x14ac:dyDescent="0.45">
      <c r="A1644" s="7">
        <v>35247</v>
      </c>
      <c r="B1644">
        <v>13.83</v>
      </c>
      <c r="C1644">
        <v>14.08</v>
      </c>
      <c r="D1644">
        <v>13.75</v>
      </c>
      <c r="E1644">
        <v>13.78</v>
      </c>
    </row>
    <row r="1645" spans="1:5" x14ac:dyDescent="0.45">
      <c r="A1645" s="7">
        <v>35248</v>
      </c>
      <c r="B1645">
        <v>13.93</v>
      </c>
      <c r="C1645">
        <v>14.45</v>
      </c>
      <c r="D1645">
        <v>13.92</v>
      </c>
      <c r="E1645">
        <v>14.19</v>
      </c>
    </row>
    <row r="1646" spans="1:5" x14ac:dyDescent="0.45">
      <c r="A1646" s="7">
        <v>35249</v>
      </c>
      <c r="B1646">
        <v>13.88</v>
      </c>
      <c r="C1646">
        <v>14.66</v>
      </c>
      <c r="D1646">
        <v>13.8</v>
      </c>
      <c r="E1646">
        <v>14.21</v>
      </c>
    </row>
    <row r="1647" spans="1:5" x14ac:dyDescent="0.45">
      <c r="A1647" s="7">
        <v>35251</v>
      </c>
      <c r="B1647">
        <v>16.25</v>
      </c>
      <c r="C1647">
        <v>16.84</v>
      </c>
      <c r="D1647">
        <v>14.92</v>
      </c>
      <c r="E1647">
        <v>16.09</v>
      </c>
    </row>
    <row r="1648" spans="1:5" x14ac:dyDescent="0.45">
      <c r="A1648" s="7">
        <v>35254</v>
      </c>
      <c r="B1648">
        <v>16.68</v>
      </c>
      <c r="C1648">
        <v>16.829999999999998</v>
      </c>
      <c r="D1648">
        <v>15.93</v>
      </c>
      <c r="E1648">
        <v>16.420000000000002</v>
      </c>
    </row>
    <row r="1649" spans="1:5" x14ac:dyDescent="0.45">
      <c r="A1649" s="7">
        <v>35255</v>
      </c>
      <c r="B1649">
        <v>16.02</v>
      </c>
      <c r="C1649">
        <v>16.02</v>
      </c>
      <c r="D1649">
        <v>15.43</v>
      </c>
      <c r="E1649">
        <v>15.49</v>
      </c>
    </row>
    <row r="1650" spans="1:5" x14ac:dyDescent="0.45">
      <c r="A1650" s="7">
        <v>35256</v>
      </c>
      <c r="B1650">
        <v>16.059999999999999</v>
      </c>
      <c r="C1650">
        <v>16.47</v>
      </c>
      <c r="D1650">
        <v>15.51</v>
      </c>
      <c r="E1650">
        <v>15.51</v>
      </c>
    </row>
    <row r="1651" spans="1:5" x14ac:dyDescent="0.45">
      <c r="A1651" s="7">
        <v>35257</v>
      </c>
      <c r="B1651">
        <v>15.81</v>
      </c>
      <c r="C1651">
        <v>19.2</v>
      </c>
      <c r="D1651">
        <v>15.76</v>
      </c>
      <c r="E1651">
        <v>17.809999999999999</v>
      </c>
    </row>
    <row r="1652" spans="1:5" x14ac:dyDescent="0.45">
      <c r="A1652" s="7">
        <v>35258</v>
      </c>
      <c r="B1652">
        <v>16.989999999999998</v>
      </c>
      <c r="C1652">
        <v>17.5</v>
      </c>
      <c r="D1652">
        <v>16.79</v>
      </c>
      <c r="E1652">
        <v>17.09</v>
      </c>
    </row>
    <row r="1653" spans="1:5" x14ac:dyDescent="0.45">
      <c r="A1653" s="7">
        <v>35261</v>
      </c>
      <c r="B1653">
        <v>17.14</v>
      </c>
      <c r="C1653">
        <v>20.11</v>
      </c>
      <c r="D1653">
        <v>17.13</v>
      </c>
      <c r="E1653">
        <v>20.11</v>
      </c>
    </row>
    <row r="1654" spans="1:5" x14ac:dyDescent="0.45">
      <c r="A1654" s="7">
        <v>35262</v>
      </c>
      <c r="B1654">
        <v>20.28</v>
      </c>
      <c r="C1654">
        <v>27.05</v>
      </c>
      <c r="D1654">
        <v>19.48</v>
      </c>
      <c r="E1654">
        <v>20.100000000000001</v>
      </c>
    </row>
    <row r="1655" spans="1:5" x14ac:dyDescent="0.45">
      <c r="A1655" s="7">
        <v>35263</v>
      </c>
      <c r="B1655">
        <v>19.38</v>
      </c>
      <c r="C1655">
        <v>20.34</v>
      </c>
      <c r="D1655">
        <v>19.12</v>
      </c>
      <c r="E1655">
        <v>19.22</v>
      </c>
    </row>
    <row r="1656" spans="1:5" x14ac:dyDescent="0.45">
      <c r="A1656" s="7">
        <v>35264</v>
      </c>
      <c r="B1656">
        <v>18.78</v>
      </c>
      <c r="C1656">
        <v>19.57</v>
      </c>
      <c r="D1656">
        <v>17.920000000000002</v>
      </c>
      <c r="E1656">
        <v>17.93</v>
      </c>
    </row>
    <row r="1657" spans="1:5" x14ac:dyDescent="0.45">
      <c r="A1657" s="7">
        <v>35265</v>
      </c>
      <c r="B1657">
        <v>16.739999999999998</v>
      </c>
      <c r="C1657">
        <v>17.86</v>
      </c>
      <c r="D1657">
        <v>16.73</v>
      </c>
      <c r="E1657">
        <v>17.260000000000002</v>
      </c>
    </row>
    <row r="1658" spans="1:5" x14ac:dyDescent="0.45">
      <c r="A1658" s="7">
        <v>35268</v>
      </c>
      <c r="B1658">
        <v>19.3</v>
      </c>
      <c r="C1658">
        <v>21.31</v>
      </c>
      <c r="D1658">
        <v>19.3</v>
      </c>
      <c r="E1658">
        <v>20.41</v>
      </c>
    </row>
    <row r="1659" spans="1:5" x14ac:dyDescent="0.45">
      <c r="A1659" s="7">
        <v>35269</v>
      </c>
      <c r="B1659">
        <v>19.3</v>
      </c>
      <c r="C1659">
        <v>21.8</v>
      </c>
      <c r="D1659">
        <v>19.28</v>
      </c>
      <c r="E1659">
        <v>21.55</v>
      </c>
    </row>
    <row r="1660" spans="1:5" x14ac:dyDescent="0.45">
      <c r="A1660" s="7">
        <v>35270</v>
      </c>
      <c r="B1660">
        <v>23.9</v>
      </c>
      <c r="C1660">
        <v>24.19</v>
      </c>
      <c r="D1660">
        <v>21.43</v>
      </c>
      <c r="E1660">
        <v>21.44</v>
      </c>
    </row>
    <row r="1661" spans="1:5" x14ac:dyDescent="0.45">
      <c r="A1661" s="7">
        <v>35271</v>
      </c>
      <c r="B1661">
        <v>19.59</v>
      </c>
      <c r="C1661">
        <v>19.690000000000001</v>
      </c>
      <c r="D1661">
        <v>18.61</v>
      </c>
      <c r="E1661">
        <v>19.39</v>
      </c>
    </row>
    <row r="1662" spans="1:5" x14ac:dyDescent="0.45">
      <c r="A1662" s="7">
        <v>35272</v>
      </c>
      <c r="B1662">
        <v>18.690000000000001</v>
      </c>
      <c r="C1662">
        <v>18.8</v>
      </c>
      <c r="D1662">
        <v>17.350000000000001</v>
      </c>
      <c r="E1662">
        <v>17.45</v>
      </c>
    </row>
    <row r="1663" spans="1:5" x14ac:dyDescent="0.45">
      <c r="A1663" s="7">
        <v>35275</v>
      </c>
      <c r="B1663">
        <v>18.559999999999999</v>
      </c>
      <c r="C1663">
        <v>20.51</v>
      </c>
      <c r="D1663">
        <v>18.440000000000001</v>
      </c>
      <c r="E1663">
        <v>20.09</v>
      </c>
    </row>
    <row r="1664" spans="1:5" x14ac:dyDescent="0.45">
      <c r="A1664" s="7">
        <v>35276</v>
      </c>
      <c r="B1664">
        <v>19.829999999999998</v>
      </c>
      <c r="C1664">
        <v>21.57</v>
      </c>
      <c r="D1664">
        <v>19.829999999999998</v>
      </c>
      <c r="E1664">
        <v>20.53</v>
      </c>
    </row>
    <row r="1665" spans="1:5" x14ac:dyDescent="0.45">
      <c r="A1665" s="7">
        <v>35277</v>
      </c>
      <c r="B1665">
        <v>19.88</v>
      </c>
      <c r="C1665">
        <v>20.2</v>
      </c>
      <c r="D1665">
        <v>19.27</v>
      </c>
      <c r="E1665">
        <v>19.46</v>
      </c>
    </row>
    <row r="1666" spans="1:5" x14ac:dyDescent="0.45">
      <c r="A1666" s="7">
        <v>35278</v>
      </c>
      <c r="B1666">
        <v>19.39</v>
      </c>
      <c r="C1666">
        <v>19.39</v>
      </c>
      <c r="D1666">
        <v>18.23</v>
      </c>
      <c r="E1666">
        <v>18.760000000000002</v>
      </c>
    </row>
    <row r="1667" spans="1:5" x14ac:dyDescent="0.45">
      <c r="A1667" s="7">
        <v>35279</v>
      </c>
      <c r="B1667">
        <v>16.38</v>
      </c>
      <c r="C1667">
        <v>17.489999999999998</v>
      </c>
      <c r="D1667">
        <v>16.16</v>
      </c>
      <c r="E1667">
        <v>16.190000000000001</v>
      </c>
    </row>
    <row r="1668" spans="1:5" x14ac:dyDescent="0.45">
      <c r="A1668" s="7">
        <v>35282</v>
      </c>
      <c r="B1668">
        <v>17.12</v>
      </c>
      <c r="C1668">
        <v>17.54</v>
      </c>
      <c r="D1668">
        <v>16.84</v>
      </c>
      <c r="E1668">
        <v>17.36</v>
      </c>
    </row>
    <row r="1669" spans="1:5" x14ac:dyDescent="0.45">
      <c r="A1669" s="7">
        <v>35283</v>
      </c>
      <c r="B1669">
        <v>17.75</v>
      </c>
      <c r="C1669">
        <v>17.88</v>
      </c>
      <c r="D1669">
        <v>16.93</v>
      </c>
      <c r="E1669">
        <v>16.93</v>
      </c>
    </row>
    <row r="1670" spans="1:5" x14ac:dyDescent="0.45">
      <c r="A1670" s="7">
        <v>35284</v>
      </c>
      <c r="B1670">
        <v>16.88</v>
      </c>
      <c r="C1670">
        <v>17.170000000000002</v>
      </c>
      <c r="D1670">
        <v>16.22</v>
      </c>
      <c r="E1670">
        <v>16.239999999999998</v>
      </c>
    </row>
    <row r="1671" spans="1:5" x14ac:dyDescent="0.45">
      <c r="A1671" s="7">
        <v>35285</v>
      </c>
      <c r="B1671">
        <v>16.28</v>
      </c>
      <c r="C1671">
        <v>16.579999999999998</v>
      </c>
      <c r="D1671">
        <v>15.97</v>
      </c>
      <c r="E1671">
        <v>16.04</v>
      </c>
    </row>
    <row r="1672" spans="1:5" x14ac:dyDescent="0.45">
      <c r="A1672" s="7">
        <v>35286</v>
      </c>
      <c r="B1672">
        <v>16.010000000000002</v>
      </c>
      <c r="C1672">
        <v>16.53</v>
      </c>
      <c r="D1672">
        <v>15.25</v>
      </c>
      <c r="E1672">
        <v>15.77</v>
      </c>
    </row>
    <row r="1673" spans="1:5" x14ac:dyDescent="0.45">
      <c r="A1673" s="7">
        <v>35289</v>
      </c>
      <c r="B1673">
        <v>16.14</v>
      </c>
      <c r="C1673">
        <v>16.5</v>
      </c>
      <c r="D1673">
        <v>15.45</v>
      </c>
      <c r="E1673">
        <v>15.57</v>
      </c>
    </row>
    <row r="1674" spans="1:5" x14ac:dyDescent="0.45">
      <c r="A1674" s="7">
        <v>35290</v>
      </c>
      <c r="B1674">
        <v>16.29</v>
      </c>
      <c r="C1674">
        <v>17</v>
      </c>
      <c r="D1674">
        <v>15.71</v>
      </c>
      <c r="E1674">
        <v>16.41</v>
      </c>
    </row>
    <row r="1675" spans="1:5" x14ac:dyDescent="0.45">
      <c r="A1675" s="7">
        <v>35291</v>
      </c>
      <c r="B1675">
        <v>16.53</v>
      </c>
      <c r="C1675">
        <v>16.61</v>
      </c>
      <c r="D1675">
        <v>15.84</v>
      </c>
      <c r="E1675">
        <v>15.96</v>
      </c>
    </row>
    <row r="1676" spans="1:5" x14ac:dyDescent="0.45">
      <c r="A1676" s="7">
        <v>35292</v>
      </c>
      <c r="B1676">
        <v>16.09</v>
      </c>
      <c r="C1676">
        <v>16.09</v>
      </c>
      <c r="D1676">
        <v>15.29</v>
      </c>
      <c r="E1676">
        <v>15.46</v>
      </c>
    </row>
    <row r="1677" spans="1:5" x14ac:dyDescent="0.45">
      <c r="A1677" s="7">
        <v>35293</v>
      </c>
      <c r="B1677">
        <v>15</v>
      </c>
      <c r="C1677">
        <v>15.73</v>
      </c>
      <c r="D1677">
        <v>14.57</v>
      </c>
      <c r="E1677">
        <v>14.81</v>
      </c>
    </row>
    <row r="1678" spans="1:5" x14ac:dyDescent="0.45">
      <c r="A1678" s="7">
        <v>35296</v>
      </c>
      <c r="B1678">
        <v>15.27</v>
      </c>
      <c r="C1678">
        <v>15.49</v>
      </c>
      <c r="D1678">
        <v>15.22</v>
      </c>
      <c r="E1678">
        <v>15.27</v>
      </c>
    </row>
    <row r="1679" spans="1:5" x14ac:dyDescent="0.45">
      <c r="A1679" s="7">
        <v>35297</v>
      </c>
      <c r="B1679">
        <v>15.19</v>
      </c>
      <c r="C1679">
        <v>15.54</v>
      </c>
      <c r="D1679">
        <v>14.73</v>
      </c>
      <c r="E1679">
        <v>14.73</v>
      </c>
    </row>
    <row r="1680" spans="1:5" x14ac:dyDescent="0.45">
      <c r="A1680" s="7">
        <v>35298</v>
      </c>
      <c r="B1680">
        <v>14.91</v>
      </c>
      <c r="C1680">
        <v>15.1</v>
      </c>
      <c r="D1680">
        <v>14.51</v>
      </c>
      <c r="E1680">
        <v>14.52</v>
      </c>
    </row>
    <row r="1681" spans="1:5" x14ac:dyDescent="0.45">
      <c r="A1681" s="7">
        <v>35299</v>
      </c>
      <c r="B1681">
        <v>13.9</v>
      </c>
      <c r="C1681">
        <v>13.91</v>
      </c>
      <c r="D1681">
        <v>13.22</v>
      </c>
      <c r="E1681">
        <v>13.71</v>
      </c>
    </row>
    <row r="1682" spans="1:5" x14ac:dyDescent="0.45">
      <c r="A1682" s="7">
        <v>35300</v>
      </c>
      <c r="B1682">
        <v>13.71</v>
      </c>
      <c r="C1682">
        <v>15.08</v>
      </c>
      <c r="D1682">
        <v>13.67</v>
      </c>
      <c r="E1682">
        <v>14.18</v>
      </c>
    </row>
    <row r="1683" spans="1:5" x14ac:dyDescent="0.45">
      <c r="A1683" s="7">
        <v>35303</v>
      </c>
      <c r="B1683">
        <v>14.74</v>
      </c>
      <c r="C1683">
        <v>15.66</v>
      </c>
      <c r="D1683">
        <v>14.7</v>
      </c>
      <c r="E1683">
        <v>15.38</v>
      </c>
    </row>
    <row r="1684" spans="1:5" x14ac:dyDescent="0.45">
      <c r="A1684" s="7">
        <v>35304</v>
      </c>
      <c r="B1684">
        <v>14.57</v>
      </c>
      <c r="C1684">
        <v>15.62</v>
      </c>
      <c r="D1684">
        <v>14.54</v>
      </c>
      <c r="E1684">
        <v>15.11</v>
      </c>
    </row>
    <row r="1685" spans="1:5" x14ac:dyDescent="0.45">
      <c r="A1685" s="7">
        <v>35305</v>
      </c>
      <c r="B1685">
        <v>14.88</v>
      </c>
      <c r="C1685">
        <v>15.98</v>
      </c>
      <c r="D1685">
        <v>14.84</v>
      </c>
      <c r="E1685">
        <v>15.1</v>
      </c>
    </row>
    <row r="1686" spans="1:5" x14ac:dyDescent="0.45">
      <c r="A1686" s="7">
        <v>35306</v>
      </c>
      <c r="B1686">
        <v>15.43</v>
      </c>
      <c r="C1686">
        <v>16.690000000000001</v>
      </c>
      <c r="D1686">
        <v>15.43</v>
      </c>
      <c r="E1686">
        <v>16.22</v>
      </c>
    </row>
    <row r="1687" spans="1:5" x14ac:dyDescent="0.45">
      <c r="A1687" s="7">
        <v>35307</v>
      </c>
      <c r="B1687">
        <v>16.09</v>
      </c>
      <c r="C1687">
        <v>17.25</v>
      </c>
      <c r="D1687">
        <v>16.09</v>
      </c>
      <c r="E1687">
        <v>17.010000000000002</v>
      </c>
    </row>
    <row r="1688" spans="1:5" x14ac:dyDescent="0.45">
      <c r="A1688" s="7">
        <v>35311</v>
      </c>
      <c r="B1688">
        <v>19.78</v>
      </c>
      <c r="C1688">
        <v>19.78</v>
      </c>
      <c r="D1688">
        <v>18.27</v>
      </c>
      <c r="E1688">
        <v>18.47</v>
      </c>
    </row>
    <row r="1689" spans="1:5" x14ac:dyDescent="0.45">
      <c r="A1689" s="7">
        <v>35312</v>
      </c>
      <c r="B1689">
        <v>18.61</v>
      </c>
      <c r="C1689">
        <v>19.07</v>
      </c>
      <c r="D1689">
        <v>18.55</v>
      </c>
      <c r="E1689">
        <v>18.64</v>
      </c>
    </row>
    <row r="1690" spans="1:5" x14ac:dyDescent="0.45">
      <c r="A1690" s="7">
        <v>35313</v>
      </c>
      <c r="B1690">
        <v>19.07</v>
      </c>
      <c r="C1690">
        <v>20.53</v>
      </c>
      <c r="D1690">
        <v>18.96</v>
      </c>
      <c r="E1690">
        <v>20.51</v>
      </c>
    </row>
    <row r="1691" spans="1:5" x14ac:dyDescent="0.45">
      <c r="A1691" s="7">
        <v>35314</v>
      </c>
      <c r="B1691">
        <v>18.149999999999999</v>
      </c>
      <c r="C1691">
        <v>18.190000000000001</v>
      </c>
      <c r="D1691">
        <v>16.84</v>
      </c>
      <c r="E1691">
        <v>17.100000000000001</v>
      </c>
    </row>
    <row r="1692" spans="1:5" x14ac:dyDescent="0.45">
      <c r="A1692" s="7">
        <v>35317</v>
      </c>
      <c r="B1692">
        <v>17.100000000000001</v>
      </c>
      <c r="C1692">
        <v>17.13</v>
      </c>
      <c r="D1692">
        <v>16.29</v>
      </c>
      <c r="E1692">
        <v>16.36</v>
      </c>
    </row>
    <row r="1693" spans="1:5" x14ac:dyDescent="0.45">
      <c r="A1693" s="7">
        <v>35318</v>
      </c>
      <c r="B1693">
        <v>16.420000000000002</v>
      </c>
      <c r="C1693">
        <v>16.8</v>
      </c>
      <c r="D1693">
        <v>16.25</v>
      </c>
      <c r="E1693">
        <v>16.25</v>
      </c>
    </row>
    <row r="1694" spans="1:5" x14ac:dyDescent="0.45">
      <c r="A1694" s="7">
        <v>35319</v>
      </c>
      <c r="B1694">
        <v>16.559999999999999</v>
      </c>
      <c r="C1694">
        <v>16.559999999999999</v>
      </c>
      <c r="D1694">
        <v>15.91</v>
      </c>
      <c r="E1694">
        <v>16.059999999999999</v>
      </c>
    </row>
    <row r="1695" spans="1:5" x14ac:dyDescent="0.45">
      <c r="A1695" s="7">
        <v>35320</v>
      </c>
      <c r="B1695">
        <v>15.36</v>
      </c>
      <c r="C1695">
        <v>16.09</v>
      </c>
      <c r="D1695">
        <v>15.36</v>
      </c>
      <c r="E1695">
        <v>15.97</v>
      </c>
    </row>
    <row r="1696" spans="1:5" x14ac:dyDescent="0.45">
      <c r="A1696" s="7">
        <v>35321</v>
      </c>
      <c r="B1696">
        <v>15.51</v>
      </c>
      <c r="C1696">
        <v>15.89</v>
      </c>
      <c r="D1696">
        <v>15.15</v>
      </c>
      <c r="E1696">
        <v>15.2</v>
      </c>
    </row>
    <row r="1697" spans="1:5" x14ac:dyDescent="0.45">
      <c r="A1697" s="7">
        <v>35324</v>
      </c>
      <c r="B1697">
        <v>15.4</v>
      </c>
      <c r="C1697">
        <v>15.96</v>
      </c>
      <c r="D1697">
        <v>15.24</v>
      </c>
      <c r="E1697">
        <v>15.43</v>
      </c>
    </row>
    <row r="1698" spans="1:5" x14ac:dyDescent="0.45">
      <c r="A1698" s="7">
        <v>35325</v>
      </c>
      <c r="B1698">
        <v>15.86</v>
      </c>
      <c r="C1698">
        <v>16.22</v>
      </c>
      <c r="D1698">
        <v>15.56</v>
      </c>
      <c r="E1698">
        <v>15.74</v>
      </c>
    </row>
    <row r="1699" spans="1:5" x14ac:dyDescent="0.45">
      <c r="A1699" s="7">
        <v>35326</v>
      </c>
      <c r="B1699">
        <v>16.27</v>
      </c>
      <c r="C1699">
        <v>16.46</v>
      </c>
      <c r="D1699">
        <v>15.76</v>
      </c>
      <c r="E1699">
        <v>15.86</v>
      </c>
    </row>
    <row r="1700" spans="1:5" x14ac:dyDescent="0.45">
      <c r="A1700" s="7">
        <v>35327</v>
      </c>
      <c r="B1700">
        <v>16.09</v>
      </c>
      <c r="C1700">
        <v>16.489999999999998</v>
      </c>
      <c r="D1700">
        <v>15.93</v>
      </c>
      <c r="E1700">
        <v>16.03</v>
      </c>
    </row>
    <row r="1701" spans="1:5" x14ac:dyDescent="0.45">
      <c r="A1701" s="7">
        <v>35328</v>
      </c>
      <c r="B1701">
        <v>14.57</v>
      </c>
      <c r="C1701">
        <v>16.18</v>
      </c>
      <c r="D1701">
        <v>14.55</v>
      </c>
      <c r="E1701">
        <v>15.65</v>
      </c>
    </row>
    <row r="1702" spans="1:5" x14ac:dyDescent="0.45">
      <c r="A1702" s="7">
        <v>35331</v>
      </c>
      <c r="B1702">
        <v>16.329999999999998</v>
      </c>
      <c r="C1702">
        <v>16.739999999999998</v>
      </c>
      <c r="D1702">
        <v>16.32</v>
      </c>
      <c r="E1702">
        <v>16.46</v>
      </c>
    </row>
    <row r="1703" spans="1:5" x14ac:dyDescent="0.45">
      <c r="A1703" s="7">
        <v>35332</v>
      </c>
      <c r="B1703">
        <v>16.55</v>
      </c>
      <c r="C1703">
        <v>16.899999999999999</v>
      </c>
      <c r="D1703">
        <v>16.13</v>
      </c>
      <c r="E1703">
        <v>16.45</v>
      </c>
    </row>
    <row r="1704" spans="1:5" x14ac:dyDescent="0.45">
      <c r="A1704" s="7">
        <v>35333</v>
      </c>
      <c r="B1704">
        <v>15.86</v>
      </c>
      <c r="C1704">
        <v>16.329999999999998</v>
      </c>
      <c r="D1704">
        <v>15.82</v>
      </c>
      <c r="E1704">
        <v>16.22</v>
      </c>
    </row>
    <row r="1705" spans="1:5" x14ac:dyDescent="0.45">
      <c r="A1705" s="7">
        <v>35334</v>
      </c>
      <c r="B1705">
        <v>16.13</v>
      </c>
      <c r="C1705">
        <v>16.510000000000002</v>
      </c>
      <c r="D1705">
        <v>15.7</v>
      </c>
      <c r="E1705">
        <v>16.11</v>
      </c>
    </row>
    <row r="1706" spans="1:5" x14ac:dyDescent="0.45">
      <c r="A1706" s="7">
        <v>35335</v>
      </c>
      <c r="B1706">
        <v>16.57</v>
      </c>
      <c r="C1706">
        <v>16.66</v>
      </c>
      <c r="D1706">
        <v>16.04</v>
      </c>
      <c r="E1706">
        <v>16.100000000000001</v>
      </c>
    </row>
    <row r="1707" spans="1:5" x14ac:dyDescent="0.45">
      <c r="A1707" s="7">
        <v>35338</v>
      </c>
      <c r="B1707">
        <v>16.329999999999998</v>
      </c>
      <c r="C1707">
        <v>17.079999999999998</v>
      </c>
      <c r="D1707">
        <v>16.21</v>
      </c>
      <c r="E1707">
        <v>16.95</v>
      </c>
    </row>
    <row r="1708" spans="1:5" x14ac:dyDescent="0.45">
      <c r="A1708" s="7">
        <v>35339</v>
      </c>
      <c r="B1708">
        <v>16.899999999999999</v>
      </c>
      <c r="C1708">
        <v>17.52</v>
      </c>
      <c r="D1708">
        <v>16.8</v>
      </c>
      <c r="E1708">
        <v>17.05</v>
      </c>
    </row>
    <row r="1709" spans="1:5" x14ac:dyDescent="0.45">
      <c r="A1709" s="7">
        <v>35340</v>
      </c>
      <c r="B1709">
        <v>16.920000000000002</v>
      </c>
      <c r="C1709">
        <v>17.12</v>
      </c>
      <c r="D1709">
        <v>16.690000000000001</v>
      </c>
      <c r="E1709">
        <v>16.78</v>
      </c>
    </row>
    <row r="1710" spans="1:5" x14ac:dyDescent="0.45">
      <c r="A1710" s="7">
        <v>35341</v>
      </c>
      <c r="B1710">
        <v>16.73</v>
      </c>
      <c r="C1710">
        <v>16.98</v>
      </c>
      <c r="D1710">
        <v>16.48</v>
      </c>
      <c r="E1710">
        <v>16.77</v>
      </c>
    </row>
    <row r="1711" spans="1:5" x14ac:dyDescent="0.45">
      <c r="A1711" s="7">
        <v>35342</v>
      </c>
      <c r="B1711">
        <v>15.46</v>
      </c>
      <c r="C1711">
        <v>15.46</v>
      </c>
      <c r="D1711">
        <v>14.78</v>
      </c>
      <c r="E1711">
        <v>14.8</v>
      </c>
    </row>
    <row r="1712" spans="1:5" x14ac:dyDescent="0.45">
      <c r="A1712" s="7">
        <v>35345</v>
      </c>
      <c r="B1712">
        <v>15.06</v>
      </c>
      <c r="C1712">
        <v>15.51</v>
      </c>
      <c r="D1712">
        <v>14.96</v>
      </c>
      <c r="E1712">
        <v>15.11</v>
      </c>
    </row>
    <row r="1713" spans="1:5" x14ac:dyDescent="0.45">
      <c r="A1713" s="7">
        <v>35346</v>
      </c>
      <c r="B1713">
        <v>15.35</v>
      </c>
      <c r="C1713">
        <v>15.63</v>
      </c>
      <c r="D1713">
        <v>15.02</v>
      </c>
      <c r="E1713">
        <v>15.58</v>
      </c>
    </row>
    <row r="1714" spans="1:5" x14ac:dyDescent="0.45">
      <c r="A1714" s="7">
        <v>35347</v>
      </c>
      <c r="B1714">
        <v>15.66</v>
      </c>
      <c r="C1714">
        <v>16.3</v>
      </c>
      <c r="D1714">
        <v>15.62</v>
      </c>
      <c r="E1714">
        <v>16.09</v>
      </c>
    </row>
    <row r="1715" spans="1:5" x14ac:dyDescent="0.45">
      <c r="A1715" s="7">
        <v>35348</v>
      </c>
      <c r="B1715">
        <v>16.329999999999998</v>
      </c>
      <c r="C1715">
        <v>16.350000000000001</v>
      </c>
      <c r="D1715">
        <v>15.92</v>
      </c>
      <c r="E1715">
        <v>16.260000000000002</v>
      </c>
    </row>
    <row r="1716" spans="1:5" x14ac:dyDescent="0.45">
      <c r="A1716" s="7">
        <v>35349</v>
      </c>
      <c r="B1716">
        <v>15.5</v>
      </c>
      <c r="C1716">
        <v>15.57</v>
      </c>
      <c r="D1716">
        <v>14.96</v>
      </c>
      <c r="E1716">
        <v>15.07</v>
      </c>
    </row>
    <row r="1717" spans="1:5" x14ac:dyDescent="0.45">
      <c r="A1717" s="7">
        <v>35352</v>
      </c>
      <c r="B1717">
        <v>14.77</v>
      </c>
      <c r="C1717">
        <v>15.38</v>
      </c>
      <c r="D1717">
        <v>14.63</v>
      </c>
      <c r="E1717">
        <v>15.13</v>
      </c>
    </row>
    <row r="1718" spans="1:5" x14ac:dyDescent="0.45">
      <c r="A1718" s="7">
        <v>35353</v>
      </c>
      <c r="B1718">
        <v>14.82</v>
      </c>
      <c r="C1718">
        <v>16.77</v>
      </c>
      <c r="D1718">
        <v>14.82</v>
      </c>
      <c r="E1718">
        <v>15.83</v>
      </c>
    </row>
    <row r="1719" spans="1:5" x14ac:dyDescent="0.45">
      <c r="A1719" s="7">
        <v>35354</v>
      </c>
      <c r="B1719">
        <v>15.82</v>
      </c>
      <c r="C1719">
        <v>16.07</v>
      </c>
      <c r="D1719">
        <v>15.59</v>
      </c>
      <c r="E1719">
        <v>15.6</v>
      </c>
    </row>
    <row r="1720" spans="1:5" x14ac:dyDescent="0.45">
      <c r="A1720" s="7">
        <v>35355</v>
      </c>
      <c r="B1720">
        <v>15.25</v>
      </c>
      <c r="C1720">
        <v>15.46</v>
      </c>
      <c r="D1720">
        <v>14.99</v>
      </c>
      <c r="E1720">
        <v>15.41</v>
      </c>
    </row>
    <row r="1721" spans="1:5" x14ac:dyDescent="0.45">
      <c r="A1721" s="7">
        <v>35356</v>
      </c>
      <c r="B1721">
        <v>15.52</v>
      </c>
      <c r="C1721">
        <v>15.55</v>
      </c>
      <c r="D1721">
        <v>15.02</v>
      </c>
      <c r="E1721">
        <v>15.08</v>
      </c>
    </row>
    <row r="1722" spans="1:5" x14ac:dyDescent="0.45">
      <c r="A1722" s="7">
        <v>35359</v>
      </c>
      <c r="B1722">
        <v>15.53</v>
      </c>
      <c r="C1722">
        <v>16.23</v>
      </c>
      <c r="D1722">
        <v>15.25</v>
      </c>
      <c r="E1722">
        <v>15.98</v>
      </c>
    </row>
    <row r="1723" spans="1:5" x14ac:dyDescent="0.45">
      <c r="A1723" s="7">
        <v>35360</v>
      </c>
      <c r="B1723">
        <v>16.29</v>
      </c>
      <c r="C1723">
        <v>16.79</v>
      </c>
      <c r="D1723">
        <v>16.239999999999998</v>
      </c>
      <c r="E1723">
        <v>16.399999999999999</v>
      </c>
    </row>
    <row r="1724" spans="1:5" x14ac:dyDescent="0.45">
      <c r="A1724" s="7">
        <v>35361</v>
      </c>
      <c r="B1724">
        <v>16.66</v>
      </c>
      <c r="C1724">
        <v>17.16</v>
      </c>
      <c r="D1724">
        <v>16.2</v>
      </c>
      <c r="E1724">
        <v>16.45</v>
      </c>
    </row>
    <row r="1725" spans="1:5" x14ac:dyDescent="0.45">
      <c r="A1725" s="7">
        <v>35362</v>
      </c>
      <c r="B1725">
        <v>16.170000000000002</v>
      </c>
      <c r="C1725">
        <v>17</v>
      </c>
      <c r="D1725">
        <v>16.170000000000002</v>
      </c>
      <c r="E1725">
        <v>16.89</v>
      </c>
    </row>
    <row r="1726" spans="1:5" x14ac:dyDescent="0.45">
      <c r="A1726" s="7">
        <v>35363</v>
      </c>
      <c r="B1726">
        <v>17.09</v>
      </c>
      <c r="C1726">
        <v>17.62</v>
      </c>
      <c r="D1726">
        <v>16.84</v>
      </c>
      <c r="E1726">
        <v>17.29</v>
      </c>
    </row>
    <row r="1727" spans="1:5" x14ac:dyDescent="0.45">
      <c r="A1727" s="7">
        <v>35366</v>
      </c>
      <c r="B1727">
        <v>17.27</v>
      </c>
      <c r="C1727">
        <v>18.36</v>
      </c>
      <c r="D1727">
        <v>17.13</v>
      </c>
      <c r="E1727">
        <v>18.34</v>
      </c>
    </row>
    <row r="1728" spans="1:5" x14ac:dyDescent="0.45">
      <c r="A1728" s="7">
        <v>35367</v>
      </c>
      <c r="B1728">
        <v>18.440000000000001</v>
      </c>
      <c r="C1728">
        <v>18.84</v>
      </c>
      <c r="D1728">
        <v>18.09</v>
      </c>
      <c r="E1728">
        <v>18.28</v>
      </c>
    </row>
    <row r="1729" spans="1:5" x14ac:dyDescent="0.45">
      <c r="A1729" s="7">
        <v>35368</v>
      </c>
      <c r="B1729">
        <v>18.170000000000002</v>
      </c>
      <c r="C1729">
        <v>19.21</v>
      </c>
      <c r="D1729">
        <v>18.170000000000002</v>
      </c>
      <c r="E1729">
        <v>18.48</v>
      </c>
    </row>
    <row r="1730" spans="1:5" x14ac:dyDescent="0.45">
      <c r="A1730" s="7">
        <v>35369</v>
      </c>
      <c r="B1730">
        <v>18.14</v>
      </c>
      <c r="C1730">
        <v>18.329999999999998</v>
      </c>
      <c r="D1730">
        <v>17.82</v>
      </c>
      <c r="E1730">
        <v>18.11</v>
      </c>
    </row>
    <row r="1731" spans="1:5" x14ac:dyDescent="0.45">
      <c r="A1731" s="7">
        <v>35370</v>
      </c>
      <c r="B1731">
        <v>17.29</v>
      </c>
      <c r="C1731">
        <v>18.3</v>
      </c>
      <c r="D1731">
        <v>17.260000000000002</v>
      </c>
      <c r="E1731">
        <v>17.89</v>
      </c>
    </row>
    <row r="1732" spans="1:5" x14ac:dyDescent="0.45">
      <c r="A1732" s="7">
        <v>35373</v>
      </c>
      <c r="B1732">
        <v>18.329999999999998</v>
      </c>
      <c r="C1732">
        <v>18.61</v>
      </c>
      <c r="D1732">
        <v>18.03</v>
      </c>
      <c r="E1732">
        <v>18.04</v>
      </c>
    </row>
    <row r="1733" spans="1:5" x14ac:dyDescent="0.45">
      <c r="A1733" s="7">
        <v>35374</v>
      </c>
      <c r="B1733">
        <v>17.32</v>
      </c>
      <c r="C1733">
        <v>17.670000000000002</v>
      </c>
      <c r="D1733">
        <v>16.97</v>
      </c>
      <c r="E1733">
        <v>17.649999999999999</v>
      </c>
    </row>
    <row r="1734" spans="1:5" x14ac:dyDescent="0.45">
      <c r="A1734" s="7">
        <v>35375</v>
      </c>
      <c r="B1734">
        <v>16.739999999999998</v>
      </c>
      <c r="C1734">
        <v>17.329999999999998</v>
      </c>
      <c r="D1734">
        <v>16.05</v>
      </c>
      <c r="E1734">
        <v>16.97</v>
      </c>
    </row>
    <row r="1735" spans="1:5" x14ac:dyDescent="0.45">
      <c r="A1735" s="7">
        <v>35376</v>
      </c>
      <c r="B1735">
        <v>16.84</v>
      </c>
      <c r="C1735">
        <v>17.52</v>
      </c>
      <c r="D1735">
        <v>16.66</v>
      </c>
      <c r="E1735">
        <v>17.21</v>
      </c>
    </row>
    <row r="1736" spans="1:5" x14ac:dyDescent="0.45">
      <c r="A1736" s="7">
        <v>35377</v>
      </c>
      <c r="B1736">
        <v>16.52</v>
      </c>
      <c r="C1736">
        <v>16.55</v>
      </c>
      <c r="D1736">
        <v>15.62</v>
      </c>
      <c r="E1736">
        <v>15.78</v>
      </c>
    </row>
    <row r="1737" spans="1:5" x14ac:dyDescent="0.45">
      <c r="A1737" s="7">
        <v>35380</v>
      </c>
      <c r="B1737">
        <v>14.73</v>
      </c>
      <c r="C1737">
        <v>14.73</v>
      </c>
      <c r="D1737">
        <v>13.88</v>
      </c>
      <c r="E1737">
        <v>14.04</v>
      </c>
    </row>
    <row r="1738" spans="1:5" x14ac:dyDescent="0.45">
      <c r="A1738" s="7">
        <v>35381</v>
      </c>
      <c r="B1738">
        <v>15.89</v>
      </c>
      <c r="C1738">
        <v>16.14</v>
      </c>
      <c r="D1738">
        <v>15.22</v>
      </c>
      <c r="E1738">
        <v>15.36</v>
      </c>
    </row>
    <row r="1739" spans="1:5" x14ac:dyDescent="0.45">
      <c r="A1739" s="7">
        <v>35382</v>
      </c>
      <c r="B1739">
        <v>14.94</v>
      </c>
      <c r="C1739">
        <v>15.41</v>
      </c>
      <c r="D1739">
        <v>14.7</v>
      </c>
      <c r="E1739">
        <v>14.89</v>
      </c>
    </row>
    <row r="1740" spans="1:5" x14ac:dyDescent="0.45">
      <c r="A1740" s="7">
        <v>35383</v>
      </c>
      <c r="B1740">
        <v>14.62</v>
      </c>
      <c r="C1740">
        <v>14.62</v>
      </c>
      <c r="D1740">
        <v>13.63</v>
      </c>
      <c r="E1740">
        <v>13.79</v>
      </c>
    </row>
    <row r="1741" spans="1:5" x14ac:dyDescent="0.45">
      <c r="A1741" s="7">
        <v>35384</v>
      </c>
      <c r="B1741">
        <v>13.61</v>
      </c>
      <c r="C1741">
        <v>14.88</v>
      </c>
      <c r="D1741">
        <v>13.45</v>
      </c>
      <c r="E1741">
        <v>14.36</v>
      </c>
    </row>
    <row r="1742" spans="1:5" x14ac:dyDescent="0.45">
      <c r="A1742" s="7">
        <v>35387</v>
      </c>
      <c r="B1742">
        <v>14.71</v>
      </c>
      <c r="C1742">
        <v>15.48</v>
      </c>
      <c r="D1742">
        <v>14.71</v>
      </c>
      <c r="E1742">
        <v>15.12</v>
      </c>
    </row>
    <row r="1743" spans="1:5" x14ac:dyDescent="0.45">
      <c r="A1743" s="7">
        <v>35388</v>
      </c>
      <c r="B1743">
        <v>15.04</v>
      </c>
      <c r="C1743">
        <v>15.61</v>
      </c>
      <c r="D1743">
        <v>14.96</v>
      </c>
      <c r="E1743">
        <v>15.23</v>
      </c>
    </row>
    <row r="1744" spans="1:5" x14ac:dyDescent="0.45">
      <c r="A1744" s="7">
        <v>35389</v>
      </c>
      <c r="B1744">
        <v>15.39</v>
      </c>
      <c r="C1744">
        <v>16.100000000000001</v>
      </c>
      <c r="D1744">
        <v>15.23</v>
      </c>
      <c r="E1744">
        <v>15.94</v>
      </c>
    </row>
    <row r="1745" spans="1:5" x14ac:dyDescent="0.45">
      <c r="A1745" s="7">
        <v>35390</v>
      </c>
      <c r="B1745">
        <v>16.079999999999998</v>
      </c>
      <c r="C1745">
        <v>16.53</v>
      </c>
      <c r="D1745">
        <v>15.77</v>
      </c>
      <c r="E1745">
        <v>15.77</v>
      </c>
    </row>
    <row r="1746" spans="1:5" x14ac:dyDescent="0.45">
      <c r="A1746" s="7">
        <v>35391</v>
      </c>
      <c r="B1746">
        <v>15.06</v>
      </c>
      <c r="C1746">
        <v>15.24</v>
      </c>
      <c r="D1746">
        <v>14.68</v>
      </c>
      <c r="E1746">
        <v>14.92</v>
      </c>
    </row>
    <row r="1747" spans="1:5" x14ac:dyDescent="0.45">
      <c r="A1747" s="7">
        <v>35394</v>
      </c>
      <c r="B1747">
        <v>15.47</v>
      </c>
      <c r="C1747">
        <v>16.03</v>
      </c>
      <c r="D1747">
        <v>15.17</v>
      </c>
      <c r="E1747">
        <v>15.91</v>
      </c>
    </row>
    <row r="1748" spans="1:5" x14ac:dyDescent="0.45">
      <c r="A1748" s="7">
        <v>35395</v>
      </c>
      <c r="B1748">
        <v>16.670000000000002</v>
      </c>
      <c r="C1748">
        <v>17.670000000000002</v>
      </c>
      <c r="D1748">
        <v>16.55</v>
      </c>
      <c r="E1748">
        <v>16.97</v>
      </c>
    </row>
    <row r="1749" spans="1:5" x14ac:dyDescent="0.45">
      <c r="A1749" s="7">
        <v>35396</v>
      </c>
      <c r="B1749">
        <v>17</v>
      </c>
      <c r="C1749">
        <v>17.22</v>
      </c>
      <c r="D1749">
        <v>16.86</v>
      </c>
      <c r="E1749">
        <v>16.96</v>
      </c>
    </row>
    <row r="1750" spans="1:5" x14ac:dyDescent="0.45">
      <c r="A1750" s="7">
        <v>35398</v>
      </c>
      <c r="B1750">
        <v>16.760000000000002</v>
      </c>
      <c r="C1750">
        <v>18.260000000000002</v>
      </c>
      <c r="D1750">
        <v>16.68</v>
      </c>
      <c r="E1750">
        <v>17.14</v>
      </c>
    </row>
    <row r="1751" spans="1:5" x14ac:dyDescent="0.45">
      <c r="A1751" s="7">
        <v>35401</v>
      </c>
      <c r="B1751">
        <v>18.66</v>
      </c>
      <c r="C1751">
        <v>18.73</v>
      </c>
      <c r="D1751">
        <v>17.93</v>
      </c>
      <c r="E1751">
        <v>17.93</v>
      </c>
    </row>
    <row r="1752" spans="1:5" x14ac:dyDescent="0.45">
      <c r="A1752" s="7">
        <v>35402</v>
      </c>
      <c r="B1752">
        <v>17.7</v>
      </c>
      <c r="C1752">
        <v>18.82</v>
      </c>
      <c r="D1752">
        <v>17.59</v>
      </c>
      <c r="E1752">
        <v>18.68</v>
      </c>
    </row>
    <row r="1753" spans="1:5" x14ac:dyDescent="0.45">
      <c r="A1753" s="7">
        <v>35403</v>
      </c>
      <c r="B1753">
        <v>18.760000000000002</v>
      </c>
      <c r="C1753">
        <v>18.920000000000002</v>
      </c>
      <c r="D1753">
        <v>17.91</v>
      </c>
      <c r="E1753">
        <v>17.93</v>
      </c>
    </row>
    <row r="1754" spans="1:5" x14ac:dyDescent="0.45">
      <c r="A1754" s="7">
        <v>35404</v>
      </c>
      <c r="B1754">
        <v>17.59</v>
      </c>
      <c r="C1754">
        <v>18.52</v>
      </c>
      <c r="D1754">
        <v>17.38</v>
      </c>
      <c r="E1754">
        <v>18.14</v>
      </c>
    </row>
    <row r="1755" spans="1:5" x14ac:dyDescent="0.45">
      <c r="A1755" s="7">
        <v>35405</v>
      </c>
      <c r="B1755">
        <v>20.36</v>
      </c>
      <c r="C1755">
        <v>21.88</v>
      </c>
      <c r="D1755">
        <v>18.440000000000001</v>
      </c>
      <c r="E1755">
        <v>18.82</v>
      </c>
    </row>
    <row r="1756" spans="1:5" x14ac:dyDescent="0.45">
      <c r="A1756" s="7">
        <v>35408</v>
      </c>
      <c r="B1756">
        <v>18.5</v>
      </c>
      <c r="C1756">
        <v>18.52</v>
      </c>
      <c r="D1756">
        <v>17.75</v>
      </c>
      <c r="E1756">
        <v>17.75</v>
      </c>
    </row>
    <row r="1757" spans="1:5" x14ac:dyDescent="0.45">
      <c r="A1757" s="7">
        <v>35409</v>
      </c>
      <c r="B1757">
        <v>17.36</v>
      </c>
      <c r="C1757">
        <v>17.91</v>
      </c>
      <c r="D1757">
        <v>17.190000000000001</v>
      </c>
      <c r="E1757">
        <v>17.88</v>
      </c>
    </row>
    <row r="1758" spans="1:5" x14ac:dyDescent="0.45">
      <c r="A1758" s="7">
        <v>35410</v>
      </c>
      <c r="B1758">
        <v>18.61</v>
      </c>
      <c r="C1758">
        <v>20.43</v>
      </c>
      <c r="D1758">
        <v>18.61</v>
      </c>
      <c r="E1758">
        <v>19.68</v>
      </c>
    </row>
    <row r="1759" spans="1:5" x14ac:dyDescent="0.45">
      <c r="A1759" s="7">
        <v>35411</v>
      </c>
      <c r="B1759">
        <v>18.690000000000001</v>
      </c>
      <c r="C1759">
        <v>20.45</v>
      </c>
      <c r="D1759">
        <v>18.66</v>
      </c>
      <c r="E1759">
        <v>20.45</v>
      </c>
    </row>
    <row r="1760" spans="1:5" x14ac:dyDescent="0.45">
      <c r="A1760" s="7">
        <v>35412</v>
      </c>
      <c r="B1760">
        <v>20.85</v>
      </c>
      <c r="C1760">
        <v>21.32</v>
      </c>
      <c r="D1760">
        <v>19.809999999999999</v>
      </c>
      <c r="E1760">
        <v>21.09</v>
      </c>
    </row>
    <row r="1761" spans="1:5" x14ac:dyDescent="0.45">
      <c r="A1761" s="7">
        <v>35415</v>
      </c>
      <c r="B1761">
        <v>21.04</v>
      </c>
      <c r="C1761">
        <v>22.04</v>
      </c>
      <c r="D1761">
        <v>20.73</v>
      </c>
      <c r="E1761">
        <v>21.99</v>
      </c>
    </row>
    <row r="1762" spans="1:5" x14ac:dyDescent="0.45">
      <c r="A1762" s="7">
        <v>35416</v>
      </c>
      <c r="B1762">
        <v>21.99</v>
      </c>
      <c r="C1762">
        <v>22.13</v>
      </c>
      <c r="D1762">
        <v>20.399999999999999</v>
      </c>
      <c r="E1762">
        <v>20.77</v>
      </c>
    </row>
    <row r="1763" spans="1:5" x14ac:dyDescent="0.45">
      <c r="A1763" s="7">
        <v>35417</v>
      </c>
      <c r="B1763">
        <v>20.07</v>
      </c>
      <c r="C1763">
        <v>20.079999999999998</v>
      </c>
      <c r="D1763">
        <v>18.940000000000001</v>
      </c>
      <c r="E1763">
        <v>19.420000000000002</v>
      </c>
    </row>
    <row r="1764" spans="1:5" x14ac:dyDescent="0.45">
      <c r="A1764" s="7">
        <v>35418</v>
      </c>
      <c r="B1764">
        <v>18.940000000000001</v>
      </c>
      <c r="C1764">
        <v>18.97</v>
      </c>
      <c r="D1764">
        <v>18.46</v>
      </c>
      <c r="E1764">
        <v>18.77</v>
      </c>
    </row>
    <row r="1765" spans="1:5" x14ac:dyDescent="0.45">
      <c r="A1765" s="7">
        <v>35419</v>
      </c>
      <c r="B1765">
        <v>16.84</v>
      </c>
      <c r="C1765">
        <v>19.72</v>
      </c>
      <c r="D1765">
        <v>16.829999999999998</v>
      </c>
      <c r="E1765">
        <v>18.850000000000001</v>
      </c>
    </row>
    <row r="1766" spans="1:5" x14ac:dyDescent="0.45">
      <c r="A1766" s="7">
        <v>35422</v>
      </c>
      <c r="B1766">
        <v>19.27</v>
      </c>
      <c r="C1766">
        <v>19.670000000000002</v>
      </c>
      <c r="D1766">
        <v>18.989999999999998</v>
      </c>
      <c r="E1766">
        <v>19.5</v>
      </c>
    </row>
    <row r="1767" spans="1:5" x14ac:dyDescent="0.45">
      <c r="A1767" s="7">
        <v>35423</v>
      </c>
      <c r="B1767">
        <v>19.22</v>
      </c>
      <c r="C1767">
        <v>19.22</v>
      </c>
      <c r="D1767">
        <v>18.68</v>
      </c>
      <c r="E1767">
        <v>18.68</v>
      </c>
    </row>
    <row r="1768" spans="1:5" x14ac:dyDescent="0.45">
      <c r="A1768" s="7">
        <v>35425</v>
      </c>
      <c r="B1768">
        <v>18.329999999999998</v>
      </c>
      <c r="C1768">
        <v>18.71</v>
      </c>
      <c r="D1768">
        <v>18.190000000000001</v>
      </c>
      <c r="E1768">
        <v>18.59</v>
      </c>
    </row>
    <row r="1769" spans="1:5" x14ac:dyDescent="0.45">
      <c r="A1769" s="7">
        <v>35426</v>
      </c>
      <c r="B1769">
        <v>18.670000000000002</v>
      </c>
      <c r="C1769">
        <v>19.13</v>
      </c>
      <c r="D1769">
        <v>18.670000000000002</v>
      </c>
      <c r="E1769">
        <v>19.13</v>
      </c>
    </row>
    <row r="1770" spans="1:5" x14ac:dyDescent="0.45">
      <c r="A1770" s="7">
        <v>35429</v>
      </c>
      <c r="B1770">
        <v>19.7</v>
      </c>
      <c r="C1770">
        <v>19.72</v>
      </c>
      <c r="D1770">
        <v>19.23</v>
      </c>
      <c r="E1770">
        <v>19.510000000000002</v>
      </c>
    </row>
    <row r="1771" spans="1:5" x14ac:dyDescent="0.45">
      <c r="A1771" s="7">
        <v>35430</v>
      </c>
      <c r="B1771">
        <v>19.86</v>
      </c>
      <c r="C1771">
        <v>20.92</v>
      </c>
      <c r="D1771">
        <v>19.8</v>
      </c>
      <c r="E1771">
        <v>20.92</v>
      </c>
    </row>
    <row r="1772" spans="1:5" x14ac:dyDescent="0.45">
      <c r="A1772" s="7">
        <v>35432</v>
      </c>
      <c r="B1772">
        <v>21.54</v>
      </c>
      <c r="C1772">
        <v>22.8</v>
      </c>
      <c r="D1772">
        <v>21.1</v>
      </c>
      <c r="E1772">
        <v>21.14</v>
      </c>
    </row>
    <row r="1773" spans="1:5" x14ac:dyDescent="0.45">
      <c r="A1773" s="7">
        <v>35433</v>
      </c>
      <c r="B1773">
        <v>19.82</v>
      </c>
      <c r="C1773">
        <v>19.920000000000002</v>
      </c>
      <c r="D1773">
        <v>19.04</v>
      </c>
      <c r="E1773">
        <v>19.13</v>
      </c>
    </row>
    <row r="1774" spans="1:5" x14ac:dyDescent="0.45">
      <c r="A1774" s="7">
        <v>35436</v>
      </c>
      <c r="B1774">
        <v>19.84</v>
      </c>
      <c r="C1774">
        <v>20.440000000000001</v>
      </c>
      <c r="D1774">
        <v>19.420000000000002</v>
      </c>
      <c r="E1774">
        <v>19.89</v>
      </c>
    </row>
    <row r="1775" spans="1:5" x14ac:dyDescent="0.45">
      <c r="A1775" s="7">
        <v>35437</v>
      </c>
      <c r="B1775">
        <v>20.46</v>
      </c>
      <c r="C1775">
        <v>20.71</v>
      </c>
      <c r="D1775">
        <v>19.309999999999999</v>
      </c>
      <c r="E1775">
        <v>19.350000000000001</v>
      </c>
    </row>
    <row r="1776" spans="1:5" x14ac:dyDescent="0.45">
      <c r="A1776" s="7">
        <v>35438</v>
      </c>
      <c r="B1776">
        <v>18.600000000000001</v>
      </c>
      <c r="C1776">
        <v>20.53</v>
      </c>
      <c r="D1776">
        <v>18.600000000000001</v>
      </c>
      <c r="E1776">
        <v>20.239999999999998</v>
      </c>
    </row>
    <row r="1777" spans="1:5" x14ac:dyDescent="0.45">
      <c r="A1777" s="7">
        <v>35439</v>
      </c>
      <c r="B1777">
        <v>19.989999999999998</v>
      </c>
      <c r="C1777">
        <v>21.1</v>
      </c>
      <c r="D1777">
        <v>19.87</v>
      </c>
      <c r="E1777">
        <v>20.91</v>
      </c>
    </row>
    <row r="1778" spans="1:5" x14ac:dyDescent="0.45">
      <c r="A1778" s="7">
        <v>35440</v>
      </c>
      <c r="B1778">
        <v>20.75</v>
      </c>
      <c r="C1778">
        <v>20.82</v>
      </c>
      <c r="D1778">
        <v>19.510000000000002</v>
      </c>
      <c r="E1778">
        <v>19.63</v>
      </c>
    </row>
    <row r="1779" spans="1:5" x14ac:dyDescent="0.45">
      <c r="A1779" s="7">
        <v>35443</v>
      </c>
      <c r="B1779">
        <v>19.47</v>
      </c>
      <c r="C1779">
        <v>20.23</v>
      </c>
      <c r="D1779">
        <v>19.28</v>
      </c>
      <c r="E1779">
        <v>19.84</v>
      </c>
    </row>
    <row r="1780" spans="1:5" x14ac:dyDescent="0.45">
      <c r="A1780" s="7">
        <v>35444</v>
      </c>
      <c r="B1780">
        <v>20.100000000000001</v>
      </c>
      <c r="C1780">
        <v>20.100000000000001</v>
      </c>
      <c r="D1780">
        <v>18.829999999999998</v>
      </c>
      <c r="E1780">
        <v>19.27</v>
      </c>
    </row>
    <row r="1781" spans="1:5" x14ac:dyDescent="0.45">
      <c r="A1781" s="7">
        <v>35445</v>
      </c>
      <c r="B1781">
        <v>19.39</v>
      </c>
      <c r="C1781">
        <v>19.739999999999998</v>
      </c>
      <c r="D1781">
        <v>19.14</v>
      </c>
      <c r="E1781">
        <v>19.399999999999999</v>
      </c>
    </row>
    <row r="1782" spans="1:5" x14ac:dyDescent="0.45">
      <c r="A1782" s="7">
        <v>35446</v>
      </c>
      <c r="B1782">
        <v>19.59</v>
      </c>
      <c r="C1782">
        <v>20.07</v>
      </c>
      <c r="D1782">
        <v>19.22</v>
      </c>
      <c r="E1782">
        <v>19.61</v>
      </c>
    </row>
    <row r="1783" spans="1:5" x14ac:dyDescent="0.45">
      <c r="A1783" s="7">
        <v>35447</v>
      </c>
      <c r="B1783">
        <v>19.78</v>
      </c>
      <c r="C1783">
        <v>19.82</v>
      </c>
      <c r="D1783">
        <v>18.600000000000001</v>
      </c>
      <c r="E1783">
        <v>18.63</v>
      </c>
    </row>
    <row r="1784" spans="1:5" x14ac:dyDescent="0.45">
      <c r="A1784" s="7">
        <v>35450</v>
      </c>
      <c r="B1784">
        <v>19.18</v>
      </c>
      <c r="C1784">
        <v>19.18</v>
      </c>
      <c r="D1784">
        <v>18.41</v>
      </c>
      <c r="E1784">
        <v>18.600000000000001</v>
      </c>
    </row>
    <row r="1785" spans="1:5" x14ac:dyDescent="0.45">
      <c r="A1785" s="7">
        <v>35451</v>
      </c>
      <c r="B1785">
        <v>18.690000000000001</v>
      </c>
      <c r="C1785">
        <v>18.7</v>
      </c>
      <c r="D1785">
        <v>17.8</v>
      </c>
      <c r="E1785">
        <v>17.809999999999999</v>
      </c>
    </row>
    <row r="1786" spans="1:5" x14ac:dyDescent="0.45">
      <c r="A1786" s="7">
        <v>35452</v>
      </c>
      <c r="B1786">
        <v>18.02</v>
      </c>
      <c r="C1786">
        <v>18.02</v>
      </c>
      <c r="D1786">
        <v>17.07</v>
      </c>
      <c r="E1786">
        <v>17.09</v>
      </c>
    </row>
    <row r="1787" spans="1:5" x14ac:dyDescent="0.45">
      <c r="A1787" s="7">
        <v>35453</v>
      </c>
      <c r="B1787">
        <v>16.670000000000002</v>
      </c>
      <c r="C1787">
        <v>18.59</v>
      </c>
      <c r="D1787">
        <v>16.36</v>
      </c>
      <c r="E1787">
        <v>18.47</v>
      </c>
    </row>
    <row r="1788" spans="1:5" x14ac:dyDescent="0.45">
      <c r="A1788" s="7">
        <v>35454</v>
      </c>
      <c r="B1788">
        <v>18.45</v>
      </c>
      <c r="C1788">
        <v>20.07</v>
      </c>
      <c r="D1788">
        <v>18.350000000000001</v>
      </c>
      <c r="E1788">
        <v>19.329999999999998</v>
      </c>
    </row>
    <row r="1789" spans="1:5" x14ac:dyDescent="0.45">
      <c r="A1789" s="7">
        <v>35457</v>
      </c>
      <c r="B1789">
        <v>20.170000000000002</v>
      </c>
      <c r="C1789">
        <v>20.52</v>
      </c>
      <c r="D1789">
        <v>19.760000000000002</v>
      </c>
      <c r="E1789">
        <v>20.16</v>
      </c>
    </row>
    <row r="1790" spans="1:5" x14ac:dyDescent="0.45">
      <c r="A1790" s="7">
        <v>35458</v>
      </c>
      <c r="B1790">
        <v>19.96</v>
      </c>
      <c r="C1790">
        <v>21.06</v>
      </c>
      <c r="D1790">
        <v>19.41</v>
      </c>
      <c r="E1790">
        <v>20.74</v>
      </c>
    </row>
    <row r="1791" spans="1:5" x14ac:dyDescent="0.45">
      <c r="A1791" s="7">
        <v>35459</v>
      </c>
      <c r="B1791">
        <v>20.6</v>
      </c>
      <c r="C1791">
        <v>20.69</v>
      </c>
      <c r="D1791">
        <v>20.22</v>
      </c>
      <c r="E1791">
        <v>20.23</v>
      </c>
    </row>
    <row r="1792" spans="1:5" x14ac:dyDescent="0.45">
      <c r="A1792" s="7">
        <v>35460</v>
      </c>
      <c r="B1792">
        <v>19.809999999999999</v>
      </c>
      <c r="C1792">
        <v>20.079999999999998</v>
      </c>
      <c r="D1792">
        <v>19.47</v>
      </c>
      <c r="E1792">
        <v>19.47</v>
      </c>
    </row>
    <row r="1793" spans="1:5" x14ac:dyDescent="0.45">
      <c r="A1793" s="7">
        <v>35464</v>
      </c>
      <c r="B1793">
        <v>19.89</v>
      </c>
      <c r="C1793">
        <v>20.07</v>
      </c>
      <c r="D1793">
        <v>19.559999999999999</v>
      </c>
      <c r="E1793">
        <v>19.579999999999998</v>
      </c>
    </row>
    <row r="1794" spans="1:5" x14ac:dyDescent="0.45">
      <c r="A1794" s="7">
        <v>35465</v>
      </c>
      <c r="B1794">
        <v>19.59</v>
      </c>
      <c r="C1794">
        <v>19.690000000000001</v>
      </c>
      <c r="D1794">
        <v>19.43</v>
      </c>
      <c r="E1794">
        <v>19.43</v>
      </c>
    </row>
    <row r="1795" spans="1:5" x14ac:dyDescent="0.45">
      <c r="A1795" s="7">
        <v>35466</v>
      </c>
      <c r="B1795">
        <v>19.55</v>
      </c>
      <c r="C1795">
        <v>21.39</v>
      </c>
      <c r="D1795">
        <v>19.5</v>
      </c>
      <c r="E1795">
        <v>21.06</v>
      </c>
    </row>
    <row r="1796" spans="1:5" x14ac:dyDescent="0.45">
      <c r="A1796" s="7">
        <v>35467</v>
      </c>
      <c r="B1796">
        <v>20.58</v>
      </c>
      <c r="C1796">
        <v>20.68</v>
      </c>
      <c r="D1796">
        <v>20.04</v>
      </c>
      <c r="E1796">
        <v>20.16</v>
      </c>
    </row>
    <row r="1797" spans="1:5" x14ac:dyDescent="0.45">
      <c r="A1797" s="7">
        <v>35468</v>
      </c>
      <c r="B1797">
        <v>18.82</v>
      </c>
      <c r="C1797">
        <v>19.88</v>
      </c>
      <c r="D1797">
        <v>18.71</v>
      </c>
      <c r="E1797">
        <v>18.899999999999999</v>
      </c>
    </row>
    <row r="1798" spans="1:5" x14ac:dyDescent="0.45">
      <c r="A1798" s="7">
        <v>35471</v>
      </c>
      <c r="B1798">
        <v>19.649999999999999</v>
      </c>
      <c r="C1798">
        <v>21.13</v>
      </c>
      <c r="D1798">
        <v>19.649999999999999</v>
      </c>
      <c r="E1798">
        <v>20.65</v>
      </c>
    </row>
    <row r="1799" spans="1:5" x14ac:dyDescent="0.45">
      <c r="A1799" s="7">
        <v>35472</v>
      </c>
      <c r="B1799">
        <v>20.309999999999999</v>
      </c>
      <c r="C1799">
        <v>20.72</v>
      </c>
      <c r="D1799">
        <v>19.97</v>
      </c>
      <c r="E1799">
        <v>19.97</v>
      </c>
    </row>
    <row r="1800" spans="1:5" x14ac:dyDescent="0.45">
      <c r="A1800" s="7">
        <v>35473</v>
      </c>
      <c r="B1800">
        <v>19.57</v>
      </c>
      <c r="C1800">
        <v>19.89</v>
      </c>
      <c r="D1800">
        <v>19.420000000000002</v>
      </c>
      <c r="E1800">
        <v>19.48</v>
      </c>
    </row>
    <row r="1801" spans="1:5" x14ac:dyDescent="0.45">
      <c r="A1801" s="7">
        <v>35474</v>
      </c>
      <c r="B1801">
        <v>19.3</v>
      </c>
      <c r="C1801">
        <v>19.73</v>
      </c>
      <c r="D1801">
        <v>19.100000000000001</v>
      </c>
      <c r="E1801">
        <v>19.23</v>
      </c>
    </row>
    <row r="1802" spans="1:5" x14ac:dyDescent="0.45">
      <c r="A1802" s="7">
        <v>35475</v>
      </c>
      <c r="B1802">
        <v>19.21</v>
      </c>
      <c r="C1802">
        <v>19.36</v>
      </c>
      <c r="D1802">
        <v>19</v>
      </c>
      <c r="E1802">
        <v>19.18</v>
      </c>
    </row>
    <row r="1803" spans="1:5" x14ac:dyDescent="0.45">
      <c r="A1803" s="7">
        <v>35479</v>
      </c>
      <c r="B1803">
        <v>19.760000000000002</v>
      </c>
      <c r="C1803">
        <v>20.059999999999999</v>
      </c>
      <c r="D1803">
        <v>19.649999999999999</v>
      </c>
      <c r="E1803">
        <v>19.7</v>
      </c>
    </row>
    <row r="1804" spans="1:5" x14ac:dyDescent="0.45">
      <c r="A1804" s="7">
        <v>35480</v>
      </c>
      <c r="B1804">
        <v>19.940000000000001</v>
      </c>
      <c r="C1804">
        <v>20.65</v>
      </c>
      <c r="D1804">
        <v>19.82</v>
      </c>
      <c r="E1804">
        <v>20.61</v>
      </c>
    </row>
    <row r="1805" spans="1:5" x14ac:dyDescent="0.45">
      <c r="A1805" s="7">
        <v>35481</v>
      </c>
      <c r="B1805">
        <v>20.93</v>
      </c>
      <c r="C1805">
        <v>21.54</v>
      </c>
      <c r="D1805">
        <v>20.69</v>
      </c>
      <c r="E1805">
        <v>21.41</v>
      </c>
    </row>
    <row r="1806" spans="1:5" x14ac:dyDescent="0.45">
      <c r="A1806" s="7">
        <v>35482</v>
      </c>
      <c r="B1806">
        <v>21.29</v>
      </c>
      <c r="C1806">
        <v>21.41</v>
      </c>
      <c r="D1806">
        <v>20.49</v>
      </c>
      <c r="E1806">
        <v>20.55</v>
      </c>
    </row>
    <row r="1807" spans="1:5" x14ac:dyDescent="0.45">
      <c r="A1807" s="7">
        <v>35485</v>
      </c>
      <c r="B1807">
        <v>20.94</v>
      </c>
      <c r="C1807">
        <v>20.96</v>
      </c>
      <c r="D1807">
        <v>19.84</v>
      </c>
      <c r="E1807">
        <v>19.84</v>
      </c>
    </row>
    <row r="1808" spans="1:5" x14ac:dyDescent="0.45">
      <c r="A1808" s="7">
        <v>35486</v>
      </c>
      <c r="B1808">
        <v>20.11</v>
      </c>
      <c r="C1808">
        <v>20.2</v>
      </c>
      <c r="D1808">
        <v>19.899999999999999</v>
      </c>
      <c r="E1808">
        <v>19.98</v>
      </c>
    </row>
    <row r="1809" spans="1:5" x14ac:dyDescent="0.45">
      <c r="A1809" s="7">
        <v>35487</v>
      </c>
      <c r="B1809">
        <v>19.399999999999999</v>
      </c>
      <c r="C1809">
        <v>21.25</v>
      </c>
      <c r="D1809">
        <v>19.399999999999999</v>
      </c>
      <c r="E1809">
        <v>20.74</v>
      </c>
    </row>
    <row r="1810" spans="1:5" x14ac:dyDescent="0.45">
      <c r="A1810" s="7">
        <v>35488</v>
      </c>
      <c r="B1810">
        <v>20.43</v>
      </c>
      <c r="C1810">
        <v>21.32</v>
      </c>
      <c r="D1810">
        <v>20.41</v>
      </c>
      <c r="E1810">
        <v>21.08</v>
      </c>
    </row>
    <row r="1811" spans="1:5" x14ac:dyDescent="0.45">
      <c r="A1811" s="7">
        <v>35489</v>
      </c>
      <c r="B1811">
        <v>21.55</v>
      </c>
      <c r="C1811">
        <v>21.55</v>
      </c>
      <c r="D1811">
        <v>20.76</v>
      </c>
      <c r="E1811">
        <v>21.1</v>
      </c>
    </row>
    <row r="1812" spans="1:5" x14ac:dyDescent="0.45">
      <c r="A1812" s="7">
        <v>35492</v>
      </c>
      <c r="B1812">
        <v>21.89</v>
      </c>
      <c r="C1812">
        <v>21.89</v>
      </c>
      <c r="D1812">
        <v>20.88</v>
      </c>
      <c r="E1812">
        <v>20.89</v>
      </c>
    </row>
    <row r="1813" spans="1:5" x14ac:dyDescent="0.45">
      <c r="A1813" s="7">
        <v>35493</v>
      </c>
      <c r="B1813">
        <v>20.75</v>
      </c>
      <c r="C1813">
        <v>20.83</v>
      </c>
      <c r="D1813">
        <v>20.27</v>
      </c>
      <c r="E1813">
        <v>20.62</v>
      </c>
    </row>
    <row r="1814" spans="1:5" x14ac:dyDescent="0.45">
      <c r="A1814" s="7">
        <v>35494</v>
      </c>
      <c r="B1814">
        <v>20.010000000000002</v>
      </c>
      <c r="C1814">
        <v>20.079999999999998</v>
      </c>
      <c r="D1814">
        <v>19.41</v>
      </c>
      <c r="E1814">
        <v>19.489999999999998</v>
      </c>
    </row>
    <row r="1815" spans="1:5" x14ac:dyDescent="0.45">
      <c r="A1815" s="7">
        <v>35495</v>
      </c>
      <c r="B1815">
        <v>19.48</v>
      </c>
      <c r="C1815">
        <v>20.51</v>
      </c>
      <c r="D1815">
        <v>19.47</v>
      </c>
      <c r="E1815">
        <v>20.48</v>
      </c>
    </row>
    <row r="1816" spans="1:5" x14ac:dyDescent="0.45">
      <c r="A1816" s="7">
        <v>35496</v>
      </c>
      <c r="B1816">
        <v>19.52</v>
      </c>
      <c r="C1816">
        <v>19.55</v>
      </c>
      <c r="D1816">
        <v>19.21</v>
      </c>
      <c r="E1816">
        <v>19.32</v>
      </c>
    </row>
    <row r="1817" spans="1:5" x14ac:dyDescent="0.45">
      <c r="A1817" s="7">
        <v>35499</v>
      </c>
      <c r="B1817">
        <v>20.14</v>
      </c>
      <c r="C1817">
        <v>20.14</v>
      </c>
      <c r="D1817">
        <v>18.98</v>
      </c>
      <c r="E1817">
        <v>19</v>
      </c>
    </row>
    <row r="1818" spans="1:5" x14ac:dyDescent="0.45">
      <c r="A1818" s="7">
        <v>35500</v>
      </c>
      <c r="B1818">
        <v>19.239999999999998</v>
      </c>
      <c r="C1818">
        <v>19.46</v>
      </c>
      <c r="D1818">
        <v>19.14</v>
      </c>
      <c r="E1818">
        <v>19.25</v>
      </c>
    </row>
    <row r="1819" spans="1:5" x14ac:dyDescent="0.45">
      <c r="A1819" s="7">
        <v>35501</v>
      </c>
      <c r="B1819">
        <v>18.72</v>
      </c>
      <c r="C1819">
        <v>19.809999999999999</v>
      </c>
      <c r="D1819">
        <v>18.71</v>
      </c>
      <c r="E1819">
        <v>19.61</v>
      </c>
    </row>
    <row r="1820" spans="1:5" x14ac:dyDescent="0.45">
      <c r="A1820" s="7">
        <v>35502</v>
      </c>
      <c r="B1820">
        <v>19.32</v>
      </c>
      <c r="C1820">
        <v>20.49</v>
      </c>
      <c r="D1820">
        <v>19.239999999999998</v>
      </c>
      <c r="E1820">
        <v>19.79</v>
      </c>
    </row>
    <row r="1821" spans="1:5" x14ac:dyDescent="0.45">
      <c r="A1821" s="7">
        <v>35503</v>
      </c>
      <c r="B1821">
        <v>19.86</v>
      </c>
      <c r="C1821">
        <v>19.95</v>
      </c>
      <c r="D1821">
        <v>19.579999999999998</v>
      </c>
      <c r="E1821">
        <v>19.809999999999999</v>
      </c>
    </row>
    <row r="1822" spans="1:5" x14ac:dyDescent="0.45">
      <c r="A1822" s="7">
        <v>35506</v>
      </c>
      <c r="B1822">
        <v>21.18</v>
      </c>
      <c r="C1822">
        <v>21.91</v>
      </c>
      <c r="D1822">
        <v>20.92</v>
      </c>
      <c r="E1822">
        <v>20.95</v>
      </c>
    </row>
    <row r="1823" spans="1:5" x14ac:dyDescent="0.45">
      <c r="A1823" s="7">
        <v>35507</v>
      </c>
      <c r="B1823">
        <v>20.85</v>
      </c>
      <c r="C1823">
        <v>21.56</v>
      </c>
      <c r="D1823">
        <v>20.77</v>
      </c>
      <c r="E1823">
        <v>21.26</v>
      </c>
    </row>
    <row r="1824" spans="1:5" x14ac:dyDescent="0.45">
      <c r="A1824" s="7">
        <v>35508</v>
      </c>
      <c r="B1824">
        <v>21.68</v>
      </c>
      <c r="C1824">
        <v>21.95</v>
      </c>
      <c r="D1824">
        <v>21.29</v>
      </c>
      <c r="E1824">
        <v>21.74</v>
      </c>
    </row>
    <row r="1825" spans="1:5" x14ac:dyDescent="0.45">
      <c r="A1825" s="7">
        <v>35509</v>
      </c>
      <c r="B1825">
        <v>21.52</v>
      </c>
      <c r="C1825">
        <v>21.91</v>
      </c>
      <c r="D1825">
        <v>21.02</v>
      </c>
      <c r="E1825">
        <v>21.22</v>
      </c>
    </row>
    <row r="1826" spans="1:5" x14ac:dyDescent="0.45">
      <c r="A1826" s="7">
        <v>35510</v>
      </c>
      <c r="B1826">
        <v>17.54</v>
      </c>
      <c r="C1826">
        <v>20.67</v>
      </c>
      <c r="D1826">
        <v>17.440000000000001</v>
      </c>
      <c r="E1826">
        <v>19.690000000000001</v>
      </c>
    </row>
    <row r="1827" spans="1:5" x14ac:dyDescent="0.45">
      <c r="A1827" s="7">
        <v>35513</v>
      </c>
      <c r="B1827">
        <v>20</v>
      </c>
      <c r="C1827">
        <v>20.72</v>
      </c>
      <c r="D1827">
        <v>19.95</v>
      </c>
      <c r="E1827">
        <v>20.059999999999999</v>
      </c>
    </row>
    <row r="1828" spans="1:5" x14ac:dyDescent="0.45">
      <c r="A1828" s="7">
        <v>35514</v>
      </c>
      <c r="B1828">
        <v>19.75</v>
      </c>
      <c r="C1828">
        <v>19.940000000000001</v>
      </c>
      <c r="D1828">
        <v>19.14</v>
      </c>
      <c r="E1828">
        <v>19.260000000000002</v>
      </c>
    </row>
    <row r="1829" spans="1:5" x14ac:dyDescent="0.45">
      <c r="A1829" s="7">
        <v>35515</v>
      </c>
      <c r="B1829">
        <v>18.600000000000001</v>
      </c>
      <c r="C1829">
        <v>18.75</v>
      </c>
      <c r="D1829">
        <v>18.23</v>
      </c>
      <c r="E1829">
        <v>18.32</v>
      </c>
    </row>
    <row r="1830" spans="1:5" x14ac:dyDescent="0.45">
      <c r="A1830" s="7">
        <v>35516</v>
      </c>
      <c r="B1830">
        <v>17.38</v>
      </c>
      <c r="C1830">
        <v>20.79</v>
      </c>
      <c r="D1830">
        <v>17.3</v>
      </c>
      <c r="E1830">
        <v>20.5</v>
      </c>
    </row>
    <row r="1831" spans="1:5" x14ac:dyDescent="0.45">
      <c r="A1831" s="7">
        <v>35520</v>
      </c>
      <c r="B1831">
        <v>21.54</v>
      </c>
      <c r="C1831">
        <v>22.44</v>
      </c>
      <c r="D1831">
        <v>21.21</v>
      </c>
      <c r="E1831">
        <v>22.14</v>
      </c>
    </row>
    <row r="1832" spans="1:5" x14ac:dyDescent="0.45">
      <c r="A1832" s="7">
        <v>35521</v>
      </c>
      <c r="B1832">
        <v>22.85</v>
      </c>
      <c r="C1832">
        <v>23.04</v>
      </c>
      <c r="D1832">
        <v>20.67</v>
      </c>
      <c r="E1832">
        <v>20.84</v>
      </c>
    </row>
    <row r="1833" spans="1:5" x14ac:dyDescent="0.45">
      <c r="A1833" s="7">
        <v>35522</v>
      </c>
      <c r="B1833">
        <v>21.29</v>
      </c>
      <c r="C1833">
        <v>21.76</v>
      </c>
      <c r="D1833">
        <v>20.46</v>
      </c>
      <c r="E1833">
        <v>21.3</v>
      </c>
    </row>
    <row r="1834" spans="1:5" x14ac:dyDescent="0.45">
      <c r="A1834" s="7">
        <v>35523</v>
      </c>
      <c r="B1834">
        <v>21.24</v>
      </c>
      <c r="C1834">
        <v>21.49</v>
      </c>
      <c r="D1834">
        <v>20.62</v>
      </c>
      <c r="E1834">
        <v>21.19</v>
      </c>
    </row>
    <row r="1835" spans="1:5" x14ac:dyDescent="0.45">
      <c r="A1835" s="7">
        <v>35524</v>
      </c>
      <c r="B1835">
        <v>20.7</v>
      </c>
      <c r="C1835">
        <v>20.72</v>
      </c>
      <c r="D1835">
        <v>19.149999999999999</v>
      </c>
      <c r="E1835">
        <v>19.23</v>
      </c>
    </row>
    <row r="1836" spans="1:5" x14ac:dyDescent="0.45">
      <c r="A1836" s="7">
        <v>35527</v>
      </c>
      <c r="B1836">
        <v>19.239999999999998</v>
      </c>
      <c r="C1836">
        <v>19.27</v>
      </c>
      <c r="D1836">
        <v>18.350000000000001</v>
      </c>
      <c r="E1836">
        <v>18.510000000000002</v>
      </c>
    </row>
    <row r="1837" spans="1:5" x14ac:dyDescent="0.45">
      <c r="A1837" s="7">
        <v>35528</v>
      </c>
      <c r="B1837">
        <v>18.649999999999999</v>
      </c>
      <c r="C1837">
        <v>18.78</v>
      </c>
      <c r="D1837">
        <v>18.420000000000002</v>
      </c>
      <c r="E1837">
        <v>18.440000000000001</v>
      </c>
    </row>
    <row r="1838" spans="1:5" x14ac:dyDescent="0.45">
      <c r="A1838" s="7">
        <v>35529</v>
      </c>
      <c r="B1838">
        <v>18.09</v>
      </c>
      <c r="C1838">
        <v>18.899999999999999</v>
      </c>
      <c r="D1838">
        <v>18.059999999999999</v>
      </c>
      <c r="E1838">
        <v>18.559999999999999</v>
      </c>
    </row>
    <row r="1839" spans="1:5" x14ac:dyDescent="0.45">
      <c r="A1839" s="7">
        <v>35530</v>
      </c>
      <c r="B1839">
        <v>18.62</v>
      </c>
      <c r="C1839">
        <v>19.02</v>
      </c>
      <c r="D1839">
        <v>18.62</v>
      </c>
      <c r="E1839">
        <v>19.010000000000002</v>
      </c>
    </row>
    <row r="1840" spans="1:5" x14ac:dyDescent="0.45">
      <c r="A1840" s="7">
        <v>35531</v>
      </c>
      <c r="B1840">
        <v>19.510000000000002</v>
      </c>
      <c r="C1840">
        <v>20.02</v>
      </c>
      <c r="D1840">
        <v>19.27</v>
      </c>
      <c r="E1840">
        <v>19.760000000000002</v>
      </c>
    </row>
    <row r="1841" spans="1:5" x14ac:dyDescent="0.45">
      <c r="A1841" s="7">
        <v>35534</v>
      </c>
      <c r="B1841">
        <v>19.82</v>
      </c>
      <c r="C1841">
        <v>20.13</v>
      </c>
      <c r="D1841">
        <v>19.09</v>
      </c>
      <c r="E1841">
        <v>19.09</v>
      </c>
    </row>
    <row r="1842" spans="1:5" x14ac:dyDescent="0.45">
      <c r="A1842" s="7">
        <v>35535</v>
      </c>
      <c r="B1842">
        <v>19.02</v>
      </c>
      <c r="C1842">
        <v>19.02</v>
      </c>
      <c r="D1842">
        <v>18</v>
      </c>
      <c r="E1842">
        <v>18.25</v>
      </c>
    </row>
    <row r="1843" spans="1:5" x14ac:dyDescent="0.45">
      <c r="A1843" s="7">
        <v>35536</v>
      </c>
      <c r="B1843">
        <v>18.43</v>
      </c>
      <c r="C1843">
        <v>18.510000000000002</v>
      </c>
      <c r="D1843">
        <v>17.57</v>
      </c>
      <c r="E1843">
        <v>17.64</v>
      </c>
    </row>
    <row r="1844" spans="1:5" x14ac:dyDescent="0.45">
      <c r="A1844" s="7">
        <v>35537</v>
      </c>
      <c r="B1844">
        <v>18.38</v>
      </c>
      <c r="C1844">
        <v>18.77</v>
      </c>
      <c r="D1844">
        <v>18.12</v>
      </c>
      <c r="E1844">
        <v>18.71</v>
      </c>
    </row>
    <row r="1845" spans="1:5" x14ac:dyDescent="0.45">
      <c r="A1845" s="7">
        <v>35538</v>
      </c>
      <c r="B1845">
        <v>18.14</v>
      </c>
      <c r="C1845">
        <v>19.14</v>
      </c>
      <c r="D1845">
        <v>18.13</v>
      </c>
      <c r="E1845">
        <v>18.75</v>
      </c>
    </row>
    <row r="1846" spans="1:5" x14ac:dyDescent="0.45">
      <c r="A1846" s="7">
        <v>35541</v>
      </c>
      <c r="B1846">
        <v>19.22</v>
      </c>
      <c r="C1846">
        <v>20.46</v>
      </c>
      <c r="D1846">
        <v>19.18</v>
      </c>
      <c r="E1846">
        <v>20.100000000000001</v>
      </c>
    </row>
    <row r="1847" spans="1:5" x14ac:dyDescent="0.45">
      <c r="A1847" s="7">
        <v>35542</v>
      </c>
      <c r="B1847">
        <v>19.88</v>
      </c>
      <c r="C1847">
        <v>20</v>
      </c>
      <c r="D1847">
        <v>19.059999999999999</v>
      </c>
      <c r="E1847">
        <v>19.52</v>
      </c>
    </row>
    <row r="1848" spans="1:5" x14ac:dyDescent="0.45">
      <c r="A1848" s="7">
        <v>35543</v>
      </c>
      <c r="B1848">
        <v>19.84</v>
      </c>
      <c r="C1848">
        <v>20.55</v>
      </c>
      <c r="D1848">
        <v>19.82</v>
      </c>
      <c r="E1848">
        <v>20.48</v>
      </c>
    </row>
    <row r="1849" spans="1:5" x14ac:dyDescent="0.45">
      <c r="A1849" s="7">
        <v>35544</v>
      </c>
      <c r="B1849">
        <v>20.260000000000002</v>
      </c>
      <c r="C1849">
        <v>20.99</v>
      </c>
      <c r="D1849">
        <v>20.149999999999999</v>
      </c>
      <c r="E1849">
        <v>20.83</v>
      </c>
    </row>
    <row r="1850" spans="1:5" x14ac:dyDescent="0.45">
      <c r="A1850" s="7">
        <v>35545</v>
      </c>
      <c r="B1850">
        <v>21.25</v>
      </c>
      <c r="C1850">
        <v>21.47</v>
      </c>
      <c r="D1850">
        <v>20.88</v>
      </c>
      <c r="E1850">
        <v>21.15</v>
      </c>
    </row>
    <row r="1851" spans="1:5" x14ac:dyDescent="0.45">
      <c r="A1851" s="7">
        <v>35548</v>
      </c>
      <c r="B1851">
        <v>22.21</v>
      </c>
      <c r="C1851">
        <v>22.26</v>
      </c>
      <c r="D1851">
        <v>21.04</v>
      </c>
      <c r="E1851">
        <v>21.34</v>
      </c>
    </row>
    <row r="1852" spans="1:5" x14ac:dyDescent="0.45">
      <c r="A1852" s="7">
        <v>35549</v>
      </c>
      <c r="B1852">
        <v>20.64</v>
      </c>
      <c r="C1852">
        <v>20.66</v>
      </c>
      <c r="D1852">
        <v>19.46</v>
      </c>
      <c r="E1852">
        <v>19.809999999999999</v>
      </c>
    </row>
    <row r="1853" spans="1:5" x14ac:dyDescent="0.45">
      <c r="A1853" s="7">
        <v>35550</v>
      </c>
      <c r="B1853">
        <v>20</v>
      </c>
      <c r="C1853">
        <v>20.29</v>
      </c>
      <c r="D1853">
        <v>19.2</v>
      </c>
      <c r="E1853">
        <v>20.059999999999999</v>
      </c>
    </row>
    <row r="1854" spans="1:5" x14ac:dyDescent="0.45">
      <c r="A1854" s="7">
        <v>35551</v>
      </c>
      <c r="B1854">
        <v>20.18</v>
      </c>
      <c r="C1854">
        <v>20.88</v>
      </c>
      <c r="D1854">
        <v>19.87</v>
      </c>
      <c r="E1854">
        <v>19.87</v>
      </c>
    </row>
    <row r="1855" spans="1:5" x14ac:dyDescent="0.45">
      <c r="A1855" s="7">
        <v>35552</v>
      </c>
      <c r="B1855">
        <v>18.88</v>
      </c>
      <c r="C1855">
        <v>18.88</v>
      </c>
      <c r="D1855">
        <v>17.28</v>
      </c>
      <c r="E1855">
        <v>17.510000000000002</v>
      </c>
    </row>
    <row r="1856" spans="1:5" x14ac:dyDescent="0.45">
      <c r="A1856" s="7">
        <v>35555</v>
      </c>
      <c r="B1856">
        <v>18.489999999999998</v>
      </c>
      <c r="C1856">
        <v>20.13</v>
      </c>
      <c r="D1856">
        <v>18.37</v>
      </c>
      <c r="E1856">
        <v>20.13</v>
      </c>
    </row>
    <row r="1857" spans="1:5" x14ac:dyDescent="0.45">
      <c r="A1857" s="7">
        <v>35556</v>
      </c>
      <c r="B1857">
        <v>21.37</v>
      </c>
      <c r="C1857">
        <v>22.26</v>
      </c>
      <c r="D1857">
        <v>20.83</v>
      </c>
      <c r="E1857">
        <v>20.85</v>
      </c>
    </row>
    <row r="1858" spans="1:5" x14ac:dyDescent="0.45">
      <c r="A1858" s="7">
        <v>35557</v>
      </c>
      <c r="B1858">
        <v>21.19</v>
      </c>
      <c r="C1858">
        <v>21.53</v>
      </c>
      <c r="D1858">
        <v>20.63</v>
      </c>
      <c r="E1858">
        <v>21.34</v>
      </c>
    </row>
    <row r="1859" spans="1:5" x14ac:dyDescent="0.45">
      <c r="A1859" s="7">
        <v>35558</v>
      </c>
      <c r="B1859">
        <v>21.4</v>
      </c>
      <c r="C1859">
        <v>21.48</v>
      </c>
      <c r="D1859">
        <v>20.350000000000001</v>
      </c>
      <c r="E1859">
        <v>21.26</v>
      </c>
    </row>
    <row r="1860" spans="1:5" x14ac:dyDescent="0.45">
      <c r="A1860" s="7">
        <v>35559</v>
      </c>
      <c r="B1860">
        <v>21.49</v>
      </c>
      <c r="C1860">
        <v>21.5</v>
      </c>
      <c r="D1860">
        <v>20.010000000000002</v>
      </c>
      <c r="E1860">
        <v>20.11</v>
      </c>
    </row>
    <row r="1861" spans="1:5" x14ac:dyDescent="0.45">
      <c r="A1861" s="7">
        <v>35562</v>
      </c>
      <c r="B1861">
        <v>20.440000000000001</v>
      </c>
      <c r="C1861">
        <v>20.85</v>
      </c>
      <c r="D1861">
        <v>20.07</v>
      </c>
      <c r="E1861">
        <v>20.25</v>
      </c>
    </row>
    <row r="1862" spans="1:5" x14ac:dyDescent="0.45">
      <c r="A1862" s="7">
        <v>35563</v>
      </c>
      <c r="B1862">
        <v>20.53</v>
      </c>
      <c r="C1862">
        <v>21.02</v>
      </c>
      <c r="D1862">
        <v>20.53</v>
      </c>
      <c r="E1862">
        <v>20.81</v>
      </c>
    </row>
    <row r="1863" spans="1:5" x14ac:dyDescent="0.45">
      <c r="A1863" s="7">
        <v>35564</v>
      </c>
      <c r="B1863">
        <v>20.48</v>
      </c>
      <c r="C1863">
        <v>21.32</v>
      </c>
      <c r="D1863">
        <v>20.48</v>
      </c>
      <c r="E1863">
        <v>21.09</v>
      </c>
    </row>
    <row r="1864" spans="1:5" x14ac:dyDescent="0.45">
      <c r="A1864" s="7">
        <v>35565</v>
      </c>
      <c r="B1864">
        <v>21.14</v>
      </c>
      <c r="C1864">
        <v>21.14</v>
      </c>
      <c r="D1864">
        <v>19.87</v>
      </c>
      <c r="E1864">
        <v>19.91</v>
      </c>
    </row>
    <row r="1865" spans="1:5" x14ac:dyDescent="0.45">
      <c r="A1865" s="7">
        <v>35566</v>
      </c>
      <c r="B1865">
        <v>18.73</v>
      </c>
      <c r="C1865">
        <v>21.82</v>
      </c>
      <c r="D1865">
        <v>18.579999999999998</v>
      </c>
      <c r="E1865">
        <v>21.57</v>
      </c>
    </row>
    <row r="1866" spans="1:5" x14ac:dyDescent="0.45">
      <c r="A1866" s="7">
        <v>35569</v>
      </c>
      <c r="B1866">
        <v>21.88</v>
      </c>
      <c r="C1866">
        <v>21.95</v>
      </c>
      <c r="D1866">
        <v>21.26</v>
      </c>
      <c r="E1866">
        <v>21.48</v>
      </c>
    </row>
    <row r="1867" spans="1:5" x14ac:dyDescent="0.45">
      <c r="A1867" s="7">
        <v>35570</v>
      </c>
      <c r="B1867">
        <v>21.49</v>
      </c>
      <c r="C1867">
        <v>21.72</v>
      </c>
      <c r="D1867">
        <v>19.13</v>
      </c>
      <c r="E1867">
        <v>19.260000000000002</v>
      </c>
    </row>
    <row r="1868" spans="1:5" x14ac:dyDescent="0.45">
      <c r="A1868" s="7">
        <v>35571</v>
      </c>
      <c r="B1868">
        <v>19.190000000000001</v>
      </c>
      <c r="C1868">
        <v>19.62</v>
      </c>
      <c r="D1868">
        <v>18.82</v>
      </c>
      <c r="E1868">
        <v>19.28</v>
      </c>
    </row>
    <row r="1869" spans="1:5" x14ac:dyDescent="0.45">
      <c r="A1869" s="7">
        <v>35572</v>
      </c>
      <c r="B1869">
        <v>19.010000000000002</v>
      </c>
      <c r="C1869">
        <v>19.239999999999998</v>
      </c>
      <c r="D1869">
        <v>18.68</v>
      </c>
      <c r="E1869">
        <v>18.77</v>
      </c>
    </row>
    <row r="1870" spans="1:5" x14ac:dyDescent="0.45">
      <c r="A1870" s="7">
        <v>35573</v>
      </c>
      <c r="B1870">
        <v>18.46</v>
      </c>
      <c r="C1870">
        <v>18.52</v>
      </c>
      <c r="D1870">
        <v>18.010000000000002</v>
      </c>
      <c r="E1870">
        <v>18.079999999999998</v>
      </c>
    </row>
    <row r="1871" spans="1:5" x14ac:dyDescent="0.45">
      <c r="A1871" s="7">
        <v>35577</v>
      </c>
      <c r="B1871">
        <v>19.260000000000002</v>
      </c>
      <c r="C1871">
        <v>19.920000000000002</v>
      </c>
      <c r="D1871">
        <v>19.12</v>
      </c>
      <c r="E1871">
        <v>19.36</v>
      </c>
    </row>
    <row r="1872" spans="1:5" x14ac:dyDescent="0.45">
      <c r="A1872" s="7">
        <v>35578</v>
      </c>
      <c r="B1872">
        <v>19.39</v>
      </c>
      <c r="C1872">
        <v>19.579999999999998</v>
      </c>
      <c r="D1872">
        <v>19.22</v>
      </c>
      <c r="E1872">
        <v>19.28</v>
      </c>
    </row>
    <row r="1873" spans="1:5" x14ac:dyDescent="0.45">
      <c r="A1873" s="7">
        <v>35579</v>
      </c>
      <c r="B1873">
        <v>19.100000000000001</v>
      </c>
      <c r="C1873">
        <v>19.77</v>
      </c>
      <c r="D1873">
        <v>18.82</v>
      </c>
      <c r="E1873">
        <v>19.02</v>
      </c>
    </row>
    <row r="1874" spans="1:5" x14ac:dyDescent="0.45">
      <c r="A1874" s="7">
        <v>35580</v>
      </c>
      <c r="B1874">
        <v>19.48</v>
      </c>
      <c r="C1874">
        <v>19.48</v>
      </c>
      <c r="D1874">
        <v>18.850000000000001</v>
      </c>
      <c r="E1874">
        <v>19.190000000000001</v>
      </c>
    </row>
    <row r="1875" spans="1:5" x14ac:dyDescent="0.45">
      <c r="A1875" s="7">
        <v>35583</v>
      </c>
      <c r="B1875">
        <v>21.08</v>
      </c>
      <c r="C1875">
        <v>21.19</v>
      </c>
      <c r="D1875">
        <v>20.76</v>
      </c>
      <c r="E1875">
        <v>20.85</v>
      </c>
    </row>
    <row r="1876" spans="1:5" x14ac:dyDescent="0.45">
      <c r="A1876" s="7">
        <v>35584</v>
      </c>
      <c r="B1876">
        <v>19.91</v>
      </c>
      <c r="C1876">
        <v>20.010000000000002</v>
      </c>
      <c r="D1876">
        <v>19.559999999999999</v>
      </c>
      <c r="E1876">
        <v>20.010000000000002</v>
      </c>
    </row>
    <row r="1877" spans="1:5" x14ac:dyDescent="0.45">
      <c r="A1877" s="7">
        <v>35585</v>
      </c>
      <c r="B1877">
        <v>19.989999999999998</v>
      </c>
      <c r="C1877">
        <v>20.39</v>
      </c>
      <c r="D1877">
        <v>19.88</v>
      </c>
      <c r="E1877">
        <v>20.100000000000001</v>
      </c>
    </row>
    <row r="1878" spans="1:5" x14ac:dyDescent="0.45">
      <c r="A1878" s="7">
        <v>35586</v>
      </c>
      <c r="B1878">
        <v>20.190000000000001</v>
      </c>
      <c r="C1878">
        <v>20.37</v>
      </c>
      <c r="D1878">
        <v>20.05</v>
      </c>
      <c r="E1878">
        <v>20.36</v>
      </c>
    </row>
    <row r="1879" spans="1:5" x14ac:dyDescent="0.45">
      <c r="A1879" s="7">
        <v>35587</v>
      </c>
      <c r="B1879">
        <v>19.440000000000001</v>
      </c>
      <c r="C1879">
        <v>19.48</v>
      </c>
      <c r="D1879">
        <v>18.920000000000002</v>
      </c>
      <c r="E1879">
        <v>18.940000000000001</v>
      </c>
    </row>
    <row r="1880" spans="1:5" x14ac:dyDescent="0.45">
      <c r="A1880" s="7">
        <v>35590</v>
      </c>
      <c r="B1880">
        <v>19.66</v>
      </c>
      <c r="C1880">
        <v>19.66</v>
      </c>
      <c r="D1880">
        <v>19.36</v>
      </c>
      <c r="E1880">
        <v>19.46</v>
      </c>
    </row>
    <row r="1881" spans="1:5" x14ac:dyDescent="0.45">
      <c r="A1881" s="7">
        <v>35591</v>
      </c>
      <c r="B1881">
        <v>19.28</v>
      </c>
      <c r="C1881">
        <v>19.28</v>
      </c>
      <c r="D1881">
        <v>18.79</v>
      </c>
      <c r="E1881">
        <v>19.04</v>
      </c>
    </row>
    <row r="1882" spans="1:5" x14ac:dyDescent="0.45">
      <c r="A1882" s="7">
        <v>35592</v>
      </c>
      <c r="B1882">
        <v>18.96</v>
      </c>
      <c r="C1882">
        <v>19.239999999999998</v>
      </c>
      <c r="D1882">
        <v>18.850000000000001</v>
      </c>
      <c r="E1882">
        <v>18.850000000000001</v>
      </c>
    </row>
    <row r="1883" spans="1:5" x14ac:dyDescent="0.45">
      <c r="A1883" s="7">
        <v>35593</v>
      </c>
      <c r="B1883">
        <v>18.7</v>
      </c>
      <c r="C1883">
        <v>18.940000000000001</v>
      </c>
      <c r="D1883">
        <v>18.2</v>
      </c>
      <c r="E1883">
        <v>18.510000000000002</v>
      </c>
    </row>
    <row r="1884" spans="1:5" x14ac:dyDescent="0.45">
      <c r="A1884" s="7">
        <v>35594</v>
      </c>
      <c r="B1884">
        <v>19.3</v>
      </c>
      <c r="C1884">
        <v>19.760000000000002</v>
      </c>
      <c r="D1884">
        <v>18.989999999999998</v>
      </c>
      <c r="E1884">
        <v>19.27</v>
      </c>
    </row>
    <row r="1885" spans="1:5" x14ac:dyDescent="0.45">
      <c r="A1885" s="7">
        <v>35597</v>
      </c>
      <c r="B1885">
        <v>19.77</v>
      </c>
      <c r="C1885">
        <v>20.21</v>
      </c>
      <c r="D1885">
        <v>19.73</v>
      </c>
      <c r="E1885">
        <v>19.77</v>
      </c>
    </row>
    <row r="1886" spans="1:5" x14ac:dyDescent="0.45">
      <c r="A1886" s="7">
        <v>35598</v>
      </c>
      <c r="B1886">
        <v>20.66</v>
      </c>
      <c r="C1886">
        <v>20.96</v>
      </c>
      <c r="D1886">
        <v>19.87</v>
      </c>
      <c r="E1886">
        <v>20.170000000000002</v>
      </c>
    </row>
    <row r="1887" spans="1:5" x14ac:dyDescent="0.45">
      <c r="A1887" s="7">
        <v>35599</v>
      </c>
      <c r="B1887">
        <v>20.38</v>
      </c>
      <c r="C1887">
        <v>20.66</v>
      </c>
      <c r="D1887">
        <v>20.260000000000002</v>
      </c>
      <c r="E1887">
        <v>20.45</v>
      </c>
    </row>
    <row r="1888" spans="1:5" x14ac:dyDescent="0.45">
      <c r="A1888" s="7">
        <v>35600</v>
      </c>
      <c r="B1888">
        <v>20.18</v>
      </c>
      <c r="C1888">
        <v>21</v>
      </c>
      <c r="D1888">
        <v>19.91</v>
      </c>
      <c r="E1888">
        <v>20.100000000000001</v>
      </c>
    </row>
    <row r="1889" spans="1:5" x14ac:dyDescent="0.45">
      <c r="A1889" s="7">
        <v>35601</v>
      </c>
      <c r="B1889">
        <v>20.239999999999998</v>
      </c>
      <c r="C1889">
        <v>20.36</v>
      </c>
      <c r="D1889">
        <v>19.8</v>
      </c>
      <c r="E1889">
        <v>20.2</v>
      </c>
    </row>
    <row r="1890" spans="1:5" x14ac:dyDescent="0.45">
      <c r="A1890" s="7">
        <v>35604</v>
      </c>
      <c r="B1890">
        <v>20.7</v>
      </c>
      <c r="C1890">
        <v>21.64</v>
      </c>
      <c r="D1890">
        <v>20.25</v>
      </c>
      <c r="E1890">
        <v>21.19</v>
      </c>
    </row>
    <row r="1891" spans="1:5" x14ac:dyDescent="0.45">
      <c r="A1891" s="7">
        <v>35605</v>
      </c>
      <c r="B1891">
        <v>20.73</v>
      </c>
      <c r="C1891">
        <v>21.58</v>
      </c>
      <c r="D1891">
        <v>20.5</v>
      </c>
      <c r="E1891">
        <v>20.74</v>
      </c>
    </row>
    <row r="1892" spans="1:5" x14ac:dyDescent="0.45">
      <c r="A1892" s="7">
        <v>35606</v>
      </c>
      <c r="B1892">
        <v>21.01</v>
      </c>
      <c r="C1892">
        <v>22.28</v>
      </c>
      <c r="D1892">
        <v>20.56</v>
      </c>
      <c r="E1892">
        <v>21.5</v>
      </c>
    </row>
    <row r="1893" spans="1:5" x14ac:dyDescent="0.45">
      <c r="A1893" s="7">
        <v>35607</v>
      </c>
      <c r="B1893">
        <v>21.75</v>
      </c>
      <c r="C1893">
        <v>22.13</v>
      </c>
      <c r="D1893">
        <v>21.4</v>
      </c>
      <c r="E1893">
        <v>21.82</v>
      </c>
    </row>
    <row r="1894" spans="1:5" x14ac:dyDescent="0.45">
      <c r="A1894" s="7">
        <v>35608</v>
      </c>
      <c r="B1894">
        <v>21.26</v>
      </c>
      <c r="C1894">
        <v>21.35</v>
      </c>
      <c r="D1894">
        <v>20.86</v>
      </c>
      <c r="E1894">
        <v>21.22</v>
      </c>
    </row>
    <row r="1895" spans="1:5" x14ac:dyDescent="0.45">
      <c r="A1895" s="7">
        <v>35611</v>
      </c>
      <c r="B1895">
        <v>21.47</v>
      </c>
      <c r="C1895">
        <v>21.91</v>
      </c>
      <c r="D1895">
        <v>21.34</v>
      </c>
      <c r="E1895">
        <v>21.53</v>
      </c>
    </row>
    <row r="1896" spans="1:5" x14ac:dyDescent="0.45">
      <c r="A1896" s="7">
        <v>35612</v>
      </c>
      <c r="B1896">
        <v>21.54</v>
      </c>
      <c r="C1896">
        <v>21.54</v>
      </c>
      <c r="D1896">
        <v>20.92</v>
      </c>
      <c r="E1896">
        <v>21</v>
      </c>
    </row>
    <row r="1897" spans="1:5" x14ac:dyDescent="0.45">
      <c r="A1897" s="7">
        <v>35613</v>
      </c>
      <c r="B1897">
        <v>20.74</v>
      </c>
      <c r="C1897">
        <v>20.74</v>
      </c>
      <c r="D1897">
        <v>19.64</v>
      </c>
      <c r="E1897">
        <v>19.7</v>
      </c>
    </row>
    <row r="1898" spans="1:5" x14ac:dyDescent="0.45">
      <c r="A1898" s="7">
        <v>35614</v>
      </c>
      <c r="B1898">
        <v>18.46</v>
      </c>
      <c r="C1898">
        <v>18.64</v>
      </c>
      <c r="D1898">
        <v>17.82</v>
      </c>
      <c r="E1898">
        <v>17.82</v>
      </c>
    </row>
    <row r="1899" spans="1:5" x14ac:dyDescent="0.45">
      <c r="A1899" s="7">
        <v>35618</v>
      </c>
      <c r="B1899">
        <v>18.71</v>
      </c>
      <c r="C1899">
        <v>19.38</v>
      </c>
      <c r="D1899">
        <v>18.440000000000001</v>
      </c>
      <c r="E1899">
        <v>19.13</v>
      </c>
    </row>
    <row r="1900" spans="1:5" x14ac:dyDescent="0.45">
      <c r="A1900" s="7">
        <v>35619</v>
      </c>
      <c r="B1900">
        <v>19.079999999999998</v>
      </c>
      <c r="C1900">
        <v>19.22</v>
      </c>
      <c r="D1900">
        <v>18.760000000000002</v>
      </c>
      <c r="E1900">
        <v>18.760000000000002</v>
      </c>
    </row>
    <row r="1901" spans="1:5" x14ac:dyDescent="0.45">
      <c r="A1901" s="7">
        <v>35620</v>
      </c>
      <c r="B1901">
        <v>18.579999999999998</v>
      </c>
      <c r="C1901">
        <v>20.51</v>
      </c>
      <c r="D1901">
        <v>18.57</v>
      </c>
      <c r="E1901">
        <v>20.399999999999999</v>
      </c>
    </row>
    <row r="1902" spans="1:5" x14ac:dyDescent="0.45">
      <c r="A1902" s="7">
        <v>35621</v>
      </c>
      <c r="B1902">
        <v>19.89</v>
      </c>
      <c r="C1902">
        <v>20.29</v>
      </c>
      <c r="D1902">
        <v>19.62</v>
      </c>
      <c r="E1902">
        <v>19.920000000000002</v>
      </c>
    </row>
    <row r="1903" spans="1:5" x14ac:dyDescent="0.45">
      <c r="A1903" s="7">
        <v>35622</v>
      </c>
      <c r="B1903">
        <v>19.29</v>
      </c>
      <c r="C1903">
        <v>19.34</v>
      </c>
      <c r="D1903">
        <v>18.72</v>
      </c>
      <c r="E1903">
        <v>19.059999999999999</v>
      </c>
    </row>
    <row r="1904" spans="1:5" x14ac:dyDescent="0.45">
      <c r="A1904" s="7">
        <v>35625</v>
      </c>
      <c r="B1904">
        <v>19.02</v>
      </c>
      <c r="C1904">
        <v>19.84</v>
      </c>
      <c r="D1904">
        <v>18.93</v>
      </c>
      <c r="E1904">
        <v>19.579999999999998</v>
      </c>
    </row>
    <row r="1905" spans="1:5" x14ac:dyDescent="0.45">
      <c r="A1905" s="7">
        <v>35626</v>
      </c>
      <c r="B1905">
        <v>19.510000000000002</v>
      </c>
      <c r="C1905">
        <v>20.100000000000001</v>
      </c>
      <c r="D1905">
        <v>18.98</v>
      </c>
      <c r="E1905">
        <v>19</v>
      </c>
    </row>
    <row r="1906" spans="1:5" x14ac:dyDescent="0.45">
      <c r="A1906" s="7">
        <v>35627</v>
      </c>
      <c r="B1906">
        <v>19.8</v>
      </c>
      <c r="C1906">
        <v>19.84</v>
      </c>
      <c r="D1906">
        <v>19.149999999999999</v>
      </c>
      <c r="E1906">
        <v>19.36</v>
      </c>
    </row>
    <row r="1907" spans="1:5" x14ac:dyDescent="0.45">
      <c r="A1907" s="7">
        <v>35628</v>
      </c>
      <c r="B1907">
        <v>19.97</v>
      </c>
      <c r="C1907">
        <v>20.82</v>
      </c>
      <c r="D1907">
        <v>19.899999999999999</v>
      </c>
      <c r="E1907">
        <v>20.54</v>
      </c>
    </row>
    <row r="1908" spans="1:5" x14ac:dyDescent="0.45">
      <c r="A1908" s="7">
        <v>35629</v>
      </c>
      <c r="B1908">
        <v>21.01</v>
      </c>
      <c r="C1908">
        <v>23.05</v>
      </c>
      <c r="D1908">
        <v>21.01</v>
      </c>
      <c r="E1908">
        <v>22.28</v>
      </c>
    </row>
    <row r="1909" spans="1:5" x14ac:dyDescent="0.45">
      <c r="A1909" s="7">
        <v>35632</v>
      </c>
      <c r="B1909">
        <v>23.55</v>
      </c>
      <c r="C1909">
        <v>23.71</v>
      </c>
      <c r="D1909">
        <v>23.34</v>
      </c>
      <c r="E1909">
        <v>23.51</v>
      </c>
    </row>
    <row r="1910" spans="1:5" x14ac:dyDescent="0.45">
      <c r="A1910" s="7">
        <v>35633</v>
      </c>
      <c r="B1910">
        <v>23.11</v>
      </c>
      <c r="C1910">
        <v>23.17</v>
      </c>
      <c r="D1910">
        <v>21.76</v>
      </c>
      <c r="E1910">
        <v>21.77</v>
      </c>
    </row>
    <row r="1911" spans="1:5" x14ac:dyDescent="0.45">
      <c r="A1911" s="7">
        <v>35634</v>
      </c>
      <c r="B1911">
        <v>21.31</v>
      </c>
      <c r="C1911">
        <v>21.57</v>
      </c>
      <c r="D1911">
        <v>21.04</v>
      </c>
      <c r="E1911">
        <v>21.3</v>
      </c>
    </row>
    <row r="1912" spans="1:5" x14ac:dyDescent="0.45">
      <c r="A1912" s="7">
        <v>35635</v>
      </c>
      <c r="B1912">
        <v>21.57</v>
      </c>
      <c r="C1912">
        <v>22.1</v>
      </c>
      <c r="D1912">
        <v>20.91</v>
      </c>
      <c r="E1912">
        <v>20.96</v>
      </c>
    </row>
    <row r="1913" spans="1:5" x14ac:dyDescent="0.45">
      <c r="A1913" s="7">
        <v>35636</v>
      </c>
      <c r="B1913">
        <v>20.64</v>
      </c>
      <c r="C1913">
        <v>20.97</v>
      </c>
      <c r="D1913">
        <v>20.48</v>
      </c>
      <c r="E1913">
        <v>20.82</v>
      </c>
    </row>
    <row r="1914" spans="1:5" x14ac:dyDescent="0.45">
      <c r="A1914" s="7">
        <v>35639</v>
      </c>
      <c r="B1914">
        <v>20.57</v>
      </c>
      <c r="C1914">
        <v>22.14</v>
      </c>
      <c r="D1914">
        <v>20.57</v>
      </c>
      <c r="E1914">
        <v>21.84</v>
      </c>
    </row>
    <row r="1915" spans="1:5" x14ac:dyDescent="0.45">
      <c r="A1915" s="7">
        <v>35640</v>
      </c>
      <c r="B1915">
        <v>22.28</v>
      </c>
      <c r="C1915">
        <v>22.37</v>
      </c>
      <c r="D1915">
        <v>21.81</v>
      </c>
      <c r="E1915">
        <v>22.02</v>
      </c>
    </row>
    <row r="1916" spans="1:5" x14ac:dyDescent="0.45">
      <c r="A1916" s="7">
        <v>35641</v>
      </c>
      <c r="B1916">
        <v>21.95</v>
      </c>
      <c r="C1916">
        <v>22.06</v>
      </c>
      <c r="D1916">
        <v>21.34</v>
      </c>
      <c r="E1916">
        <v>21.39</v>
      </c>
    </row>
    <row r="1917" spans="1:5" x14ac:dyDescent="0.45">
      <c r="A1917" s="7">
        <v>35642</v>
      </c>
      <c r="B1917">
        <v>21.34</v>
      </c>
      <c r="C1917">
        <v>21.98</v>
      </c>
      <c r="D1917">
        <v>21.24</v>
      </c>
      <c r="E1917">
        <v>21.48</v>
      </c>
    </row>
    <row r="1918" spans="1:5" x14ac:dyDescent="0.45">
      <c r="A1918" s="7">
        <v>35643</v>
      </c>
      <c r="B1918">
        <v>21.29</v>
      </c>
      <c r="C1918">
        <v>22.97</v>
      </c>
      <c r="D1918">
        <v>21.29</v>
      </c>
      <c r="E1918">
        <v>22.29</v>
      </c>
    </row>
    <row r="1919" spans="1:5" x14ac:dyDescent="0.45">
      <c r="A1919" s="7">
        <v>35646</v>
      </c>
      <c r="B1919">
        <v>23</v>
      </c>
      <c r="C1919">
        <v>23.34</v>
      </c>
      <c r="D1919">
        <v>21.92</v>
      </c>
      <c r="E1919">
        <v>21.94</v>
      </c>
    </row>
    <row r="1920" spans="1:5" x14ac:dyDescent="0.45">
      <c r="A1920" s="7">
        <v>35647</v>
      </c>
      <c r="B1920">
        <v>21.78</v>
      </c>
      <c r="C1920">
        <v>21.78</v>
      </c>
      <c r="D1920">
        <v>20.64</v>
      </c>
      <c r="E1920">
        <v>20.64</v>
      </c>
    </row>
    <row r="1921" spans="1:5" x14ac:dyDescent="0.45">
      <c r="A1921" s="7">
        <v>35648</v>
      </c>
      <c r="B1921">
        <v>20.87</v>
      </c>
      <c r="C1921">
        <v>20.89</v>
      </c>
      <c r="D1921">
        <v>19.96</v>
      </c>
      <c r="E1921">
        <v>20.05</v>
      </c>
    </row>
    <row r="1922" spans="1:5" x14ac:dyDescent="0.45">
      <c r="A1922" s="7">
        <v>35649</v>
      </c>
      <c r="B1922">
        <v>19.54</v>
      </c>
      <c r="C1922">
        <v>19.98</v>
      </c>
      <c r="D1922">
        <v>19.329999999999998</v>
      </c>
      <c r="E1922">
        <v>19.77</v>
      </c>
    </row>
    <row r="1923" spans="1:5" x14ac:dyDescent="0.45">
      <c r="A1923" s="7">
        <v>35650</v>
      </c>
      <c r="B1923">
        <v>21.37</v>
      </c>
      <c r="C1923">
        <v>23.23</v>
      </c>
      <c r="D1923">
        <v>21.03</v>
      </c>
      <c r="E1923">
        <v>22.46</v>
      </c>
    </row>
    <row r="1924" spans="1:5" x14ac:dyDescent="0.45">
      <c r="A1924" s="7">
        <v>35653</v>
      </c>
      <c r="B1924">
        <v>22.86</v>
      </c>
      <c r="C1924">
        <v>23.58</v>
      </c>
      <c r="D1924">
        <v>22.59</v>
      </c>
      <c r="E1924">
        <v>22.77</v>
      </c>
    </row>
    <row r="1925" spans="1:5" x14ac:dyDescent="0.45">
      <c r="A1925" s="7">
        <v>35654</v>
      </c>
      <c r="B1925">
        <v>22.13</v>
      </c>
      <c r="C1925">
        <v>23.9</v>
      </c>
      <c r="D1925">
        <v>22.03</v>
      </c>
      <c r="E1925">
        <v>23.75</v>
      </c>
    </row>
    <row r="1926" spans="1:5" x14ac:dyDescent="0.45">
      <c r="A1926" s="7">
        <v>35655</v>
      </c>
      <c r="B1926">
        <v>23.58</v>
      </c>
      <c r="C1926">
        <v>25.47</v>
      </c>
      <c r="D1926">
        <v>23.52</v>
      </c>
      <c r="E1926">
        <v>24.52</v>
      </c>
    </row>
    <row r="1927" spans="1:5" x14ac:dyDescent="0.45">
      <c r="A1927" s="7">
        <v>35656</v>
      </c>
      <c r="B1927">
        <v>23.7</v>
      </c>
      <c r="C1927">
        <v>23.88</v>
      </c>
      <c r="D1927">
        <v>23.11</v>
      </c>
      <c r="E1927">
        <v>23.11</v>
      </c>
    </row>
    <row r="1928" spans="1:5" x14ac:dyDescent="0.45">
      <c r="A1928" s="7">
        <v>35657</v>
      </c>
      <c r="B1928">
        <v>23.2</v>
      </c>
      <c r="C1928">
        <v>25.05</v>
      </c>
      <c r="D1928">
        <v>22.91</v>
      </c>
      <c r="E1928">
        <v>24.45</v>
      </c>
    </row>
    <row r="1929" spans="1:5" x14ac:dyDescent="0.45">
      <c r="A1929" s="7">
        <v>35660</v>
      </c>
      <c r="B1929">
        <v>26.11</v>
      </c>
      <c r="C1929">
        <v>26.31</v>
      </c>
      <c r="D1929">
        <v>24.37</v>
      </c>
      <c r="E1929">
        <v>24.37</v>
      </c>
    </row>
    <row r="1930" spans="1:5" x14ac:dyDescent="0.45">
      <c r="A1930" s="7">
        <v>35661</v>
      </c>
      <c r="B1930">
        <v>23.31</v>
      </c>
      <c r="C1930">
        <v>23.31</v>
      </c>
      <c r="D1930">
        <v>22.61</v>
      </c>
      <c r="E1930">
        <v>22.64</v>
      </c>
    </row>
    <row r="1931" spans="1:5" x14ac:dyDescent="0.45">
      <c r="A1931" s="7">
        <v>35662</v>
      </c>
      <c r="B1931">
        <v>22.57</v>
      </c>
      <c r="C1931">
        <v>22.63</v>
      </c>
      <c r="D1931">
        <v>21.03</v>
      </c>
      <c r="E1931">
        <v>21.09</v>
      </c>
    </row>
    <row r="1932" spans="1:5" x14ac:dyDescent="0.45">
      <c r="A1932" s="7">
        <v>35663</v>
      </c>
      <c r="B1932">
        <v>21.35</v>
      </c>
      <c r="C1932">
        <v>24.08</v>
      </c>
      <c r="D1932">
        <v>21.33</v>
      </c>
      <c r="E1932">
        <v>23.83</v>
      </c>
    </row>
    <row r="1933" spans="1:5" x14ac:dyDescent="0.45">
      <c r="A1933" s="7">
        <v>35664</v>
      </c>
      <c r="B1933">
        <v>25.3</v>
      </c>
      <c r="C1933">
        <v>26.24</v>
      </c>
      <c r="D1933">
        <v>24.67</v>
      </c>
      <c r="E1933">
        <v>24.74</v>
      </c>
    </row>
    <row r="1934" spans="1:5" x14ac:dyDescent="0.45">
      <c r="A1934" s="7">
        <v>35667</v>
      </c>
      <c r="B1934">
        <v>24.46</v>
      </c>
      <c r="C1934">
        <v>24.46</v>
      </c>
      <c r="D1934">
        <v>23.63</v>
      </c>
      <c r="E1934">
        <v>24.1</v>
      </c>
    </row>
    <row r="1935" spans="1:5" x14ac:dyDescent="0.45">
      <c r="A1935" s="7">
        <v>35668</v>
      </c>
      <c r="B1935">
        <v>24.4</v>
      </c>
      <c r="C1935">
        <v>24.91</v>
      </c>
      <c r="D1935">
        <v>24.2</v>
      </c>
      <c r="E1935">
        <v>24.73</v>
      </c>
    </row>
    <row r="1936" spans="1:5" x14ac:dyDescent="0.45">
      <c r="A1936" s="7">
        <v>35669</v>
      </c>
      <c r="B1936">
        <v>25.06</v>
      </c>
      <c r="C1936">
        <v>25.38</v>
      </c>
      <c r="D1936">
        <v>24.18</v>
      </c>
      <c r="E1936">
        <v>24.26</v>
      </c>
    </row>
    <row r="1937" spans="1:5" x14ac:dyDescent="0.45">
      <c r="A1937" s="7">
        <v>35670</v>
      </c>
      <c r="B1937">
        <v>24.79</v>
      </c>
      <c r="C1937">
        <v>25.53</v>
      </c>
      <c r="D1937">
        <v>23.79</v>
      </c>
      <c r="E1937">
        <v>24.51</v>
      </c>
    </row>
    <row r="1938" spans="1:5" x14ac:dyDescent="0.45">
      <c r="A1938" s="7">
        <v>35671</v>
      </c>
      <c r="B1938">
        <v>24.52</v>
      </c>
      <c r="C1938">
        <v>25.06</v>
      </c>
      <c r="D1938">
        <v>24.41</v>
      </c>
      <c r="E1938">
        <v>24.76</v>
      </c>
    </row>
    <row r="1939" spans="1:5" x14ac:dyDescent="0.45">
      <c r="A1939" s="7">
        <v>35675</v>
      </c>
      <c r="B1939">
        <v>25.85</v>
      </c>
      <c r="C1939">
        <v>25.91</v>
      </c>
      <c r="D1939">
        <v>24.46</v>
      </c>
      <c r="E1939">
        <v>24.53</v>
      </c>
    </row>
    <row r="1940" spans="1:5" x14ac:dyDescent="0.45">
      <c r="A1940" s="7">
        <v>35676</v>
      </c>
      <c r="B1940">
        <v>24.41</v>
      </c>
      <c r="C1940">
        <v>24.96</v>
      </c>
      <c r="D1940">
        <v>24.41</v>
      </c>
      <c r="E1940">
        <v>24.95</v>
      </c>
    </row>
    <row r="1941" spans="1:5" x14ac:dyDescent="0.45">
      <c r="A1941" s="7">
        <v>35677</v>
      </c>
      <c r="B1941">
        <v>25.01</v>
      </c>
      <c r="C1941">
        <v>25.6</v>
      </c>
      <c r="D1941">
        <v>24.75</v>
      </c>
      <c r="E1941">
        <v>25.27</v>
      </c>
    </row>
    <row r="1942" spans="1:5" x14ac:dyDescent="0.45">
      <c r="A1942" s="7">
        <v>35678</v>
      </c>
      <c r="B1942">
        <v>24.17</v>
      </c>
      <c r="C1942">
        <v>24.86</v>
      </c>
      <c r="D1942">
        <v>23.95</v>
      </c>
      <c r="E1942">
        <v>24.31</v>
      </c>
    </row>
    <row r="1943" spans="1:5" x14ac:dyDescent="0.45">
      <c r="A1943" s="7">
        <v>35681</v>
      </c>
      <c r="B1943">
        <v>24.5</v>
      </c>
      <c r="C1943">
        <v>24.54</v>
      </c>
      <c r="D1943">
        <v>23.97</v>
      </c>
      <c r="E1943">
        <v>24.4</v>
      </c>
    </row>
    <row r="1944" spans="1:5" x14ac:dyDescent="0.45">
      <c r="A1944" s="7">
        <v>35682</v>
      </c>
      <c r="B1944">
        <v>24.76</v>
      </c>
      <c r="C1944">
        <v>24.77</v>
      </c>
      <c r="D1944">
        <v>23.53</v>
      </c>
      <c r="E1944">
        <v>23.89</v>
      </c>
    </row>
    <row r="1945" spans="1:5" x14ac:dyDescent="0.45">
      <c r="A1945" s="7">
        <v>35683</v>
      </c>
      <c r="B1945">
        <v>24.2</v>
      </c>
      <c r="C1945">
        <v>24.64</v>
      </c>
      <c r="D1945">
        <v>24.09</v>
      </c>
      <c r="E1945">
        <v>24.64</v>
      </c>
    </row>
    <row r="1946" spans="1:5" x14ac:dyDescent="0.45">
      <c r="A1946" s="7">
        <v>35684</v>
      </c>
      <c r="B1946">
        <v>25.53</v>
      </c>
      <c r="C1946">
        <v>27.33</v>
      </c>
      <c r="D1946">
        <v>25.47</v>
      </c>
      <c r="E1946">
        <v>25.99</v>
      </c>
    </row>
    <row r="1947" spans="1:5" x14ac:dyDescent="0.45">
      <c r="A1947" s="7">
        <v>35685</v>
      </c>
      <c r="B1947">
        <v>25.6</v>
      </c>
      <c r="C1947">
        <v>26.36</v>
      </c>
      <c r="D1947">
        <v>24.94</v>
      </c>
      <c r="E1947">
        <v>25.17</v>
      </c>
    </row>
    <row r="1948" spans="1:5" x14ac:dyDescent="0.45">
      <c r="A1948" s="7">
        <v>35688</v>
      </c>
      <c r="B1948">
        <v>25.77</v>
      </c>
      <c r="C1948">
        <v>26.15</v>
      </c>
      <c r="D1948">
        <v>25.1</v>
      </c>
      <c r="E1948">
        <v>25.74</v>
      </c>
    </row>
    <row r="1949" spans="1:5" x14ac:dyDescent="0.45">
      <c r="A1949" s="7">
        <v>35689</v>
      </c>
      <c r="B1949">
        <v>24.77</v>
      </c>
      <c r="C1949">
        <v>25.1</v>
      </c>
      <c r="D1949">
        <v>23.61</v>
      </c>
      <c r="E1949">
        <v>23.77</v>
      </c>
    </row>
    <row r="1950" spans="1:5" x14ac:dyDescent="0.45">
      <c r="A1950" s="7">
        <v>35690</v>
      </c>
      <c r="B1950">
        <v>23.88</v>
      </c>
      <c r="C1950">
        <v>24.8</v>
      </c>
      <c r="D1950">
        <v>23.69</v>
      </c>
      <c r="E1950">
        <v>24.1</v>
      </c>
    </row>
    <row r="1951" spans="1:5" x14ac:dyDescent="0.45">
      <c r="A1951" s="7">
        <v>35691</v>
      </c>
      <c r="B1951">
        <v>23.76</v>
      </c>
      <c r="C1951">
        <v>23.87</v>
      </c>
      <c r="D1951">
        <v>22.76</v>
      </c>
      <c r="E1951">
        <v>23.48</v>
      </c>
    </row>
    <row r="1952" spans="1:5" x14ac:dyDescent="0.45">
      <c r="A1952" s="7">
        <v>35692</v>
      </c>
      <c r="B1952">
        <v>22.51</v>
      </c>
      <c r="C1952">
        <v>23.06</v>
      </c>
      <c r="D1952">
        <v>21.67</v>
      </c>
      <c r="E1952">
        <v>22.74</v>
      </c>
    </row>
    <row r="1953" spans="1:5" x14ac:dyDescent="0.45">
      <c r="A1953" s="7">
        <v>35695</v>
      </c>
      <c r="B1953">
        <v>22.87</v>
      </c>
      <c r="C1953">
        <v>22.87</v>
      </c>
      <c r="D1953">
        <v>21.99</v>
      </c>
      <c r="E1953">
        <v>22.08</v>
      </c>
    </row>
    <row r="1954" spans="1:5" x14ac:dyDescent="0.45">
      <c r="A1954" s="7">
        <v>35696</v>
      </c>
      <c r="B1954">
        <v>22.18</v>
      </c>
      <c r="C1954">
        <v>22.62</v>
      </c>
      <c r="D1954">
        <v>21.94</v>
      </c>
      <c r="E1954">
        <v>22</v>
      </c>
    </row>
    <row r="1955" spans="1:5" x14ac:dyDescent="0.45">
      <c r="A1955" s="7">
        <v>35697</v>
      </c>
      <c r="B1955">
        <v>22.13</v>
      </c>
      <c r="C1955">
        <v>23.88</v>
      </c>
      <c r="D1955">
        <v>21.43</v>
      </c>
      <c r="E1955">
        <v>22.64</v>
      </c>
    </row>
    <row r="1956" spans="1:5" x14ac:dyDescent="0.45">
      <c r="A1956" s="7">
        <v>35698</v>
      </c>
      <c r="B1956">
        <v>22.6</v>
      </c>
      <c r="C1956">
        <v>23.33</v>
      </c>
      <c r="D1956">
        <v>22.46</v>
      </c>
      <c r="E1956">
        <v>22.96</v>
      </c>
    </row>
    <row r="1957" spans="1:5" x14ac:dyDescent="0.45">
      <c r="A1957" s="7">
        <v>35699</v>
      </c>
      <c r="B1957">
        <v>21.96</v>
      </c>
      <c r="C1957">
        <v>22.67</v>
      </c>
      <c r="D1957">
        <v>21.82</v>
      </c>
      <c r="E1957">
        <v>22.26</v>
      </c>
    </row>
    <row r="1958" spans="1:5" x14ac:dyDescent="0.45">
      <c r="A1958" s="7">
        <v>35702</v>
      </c>
      <c r="B1958">
        <v>23.21</v>
      </c>
      <c r="C1958">
        <v>23.23</v>
      </c>
      <c r="D1958">
        <v>22.15</v>
      </c>
      <c r="E1958">
        <v>22.23</v>
      </c>
    </row>
    <row r="1959" spans="1:5" x14ac:dyDescent="0.45">
      <c r="A1959" s="7">
        <v>35703</v>
      </c>
      <c r="B1959">
        <v>22.32</v>
      </c>
      <c r="C1959">
        <v>22.91</v>
      </c>
      <c r="D1959">
        <v>22.05</v>
      </c>
      <c r="E1959">
        <v>22.91</v>
      </c>
    </row>
    <row r="1960" spans="1:5" x14ac:dyDescent="0.45">
      <c r="A1960" s="7">
        <v>35704</v>
      </c>
      <c r="B1960">
        <v>22.95</v>
      </c>
      <c r="C1960">
        <v>22.99</v>
      </c>
      <c r="D1960">
        <v>22.27</v>
      </c>
      <c r="E1960">
        <v>22.32</v>
      </c>
    </row>
    <row r="1961" spans="1:5" x14ac:dyDescent="0.45">
      <c r="A1961" s="7">
        <v>35705</v>
      </c>
      <c r="B1961">
        <v>22.55</v>
      </c>
      <c r="C1961">
        <v>22.73</v>
      </c>
      <c r="D1961">
        <v>22.26</v>
      </c>
      <c r="E1961">
        <v>22.27</v>
      </c>
    </row>
    <row r="1962" spans="1:5" x14ac:dyDescent="0.45">
      <c r="A1962" s="7">
        <v>35706</v>
      </c>
      <c r="B1962">
        <v>20.81</v>
      </c>
      <c r="C1962">
        <v>22.17</v>
      </c>
      <c r="D1962">
        <v>20.75</v>
      </c>
      <c r="E1962">
        <v>21.54</v>
      </c>
    </row>
    <row r="1963" spans="1:5" x14ac:dyDescent="0.45">
      <c r="A1963" s="7">
        <v>35709</v>
      </c>
      <c r="B1963">
        <v>21.98</v>
      </c>
      <c r="C1963">
        <v>22.23</v>
      </c>
      <c r="D1963">
        <v>21.59</v>
      </c>
      <c r="E1963">
        <v>21.61</v>
      </c>
    </row>
    <row r="1964" spans="1:5" x14ac:dyDescent="0.45">
      <c r="A1964" s="7">
        <v>35710</v>
      </c>
      <c r="B1964">
        <v>21.35</v>
      </c>
      <c r="C1964">
        <v>21.65</v>
      </c>
      <c r="D1964">
        <v>20.27</v>
      </c>
      <c r="E1964">
        <v>20.29</v>
      </c>
    </row>
    <row r="1965" spans="1:5" x14ac:dyDescent="0.45">
      <c r="A1965" s="7">
        <v>35711</v>
      </c>
      <c r="B1965">
        <v>20.39</v>
      </c>
      <c r="C1965">
        <v>21.91</v>
      </c>
      <c r="D1965">
        <v>20.39</v>
      </c>
      <c r="E1965">
        <v>20.77</v>
      </c>
    </row>
    <row r="1966" spans="1:5" x14ac:dyDescent="0.45">
      <c r="A1966" s="7">
        <v>35712</v>
      </c>
      <c r="B1966">
        <v>23.35</v>
      </c>
      <c r="C1966">
        <v>23.5</v>
      </c>
      <c r="D1966">
        <v>22.05</v>
      </c>
      <c r="E1966">
        <v>22.31</v>
      </c>
    </row>
    <row r="1967" spans="1:5" x14ac:dyDescent="0.45">
      <c r="A1967" s="7">
        <v>35713</v>
      </c>
      <c r="B1967">
        <v>20.29</v>
      </c>
      <c r="C1967">
        <v>20.54</v>
      </c>
      <c r="D1967">
        <v>19.75</v>
      </c>
      <c r="E1967">
        <v>19.75</v>
      </c>
    </row>
    <row r="1968" spans="1:5" x14ac:dyDescent="0.45">
      <c r="A1968" s="7">
        <v>35716</v>
      </c>
      <c r="B1968">
        <v>19.82</v>
      </c>
      <c r="C1968">
        <v>20.7</v>
      </c>
      <c r="D1968">
        <v>19.78</v>
      </c>
      <c r="E1968">
        <v>20.260000000000002</v>
      </c>
    </row>
    <row r="1969" spans="1:5" x14ac:dyDescent="0.45">
      <c r="A1969" s="7">
        <v>35717</v>
      </c>
      <c r="B1969">
        <v>19.86</v>
      </c>
      <c r="C1969">
        <v>20.97</v>
      </c>
      <c r="D1969">
        <v>19.850000000000001</v>
      </c>
      <c r="E1969">
        <v>19.989999999999998</v>
      </c>
    </row>
    <row r="1970" spans="1:5" x14ac:dyDescent="0.45">
      <c r="A1970" s="7">
        <v>35718</v>
      </c>
      <c r="B1970">
        <v>19.61</v>
      </c>
      <c r="C1970">
        <v>21.01</v>
      </c>
      <c r="D1970">
        <v>19.28</v>
      </c>
      <c r="E1970">
        <v>20.05</v>
      </c>
    </row>
    <row r="1971" spans="1:5" x14ac:dyDescent="0.45">
      <c r="A1971" s="7">
        <v>35719</v>
      </c>
      <c r="B1971">
        <v>19.739999999999998</v>
      </c>
      <c r="C1971">
        <v>21.05</v>
      </c>
      <c r="D1971">
        <v>19.489999999999998</v>
      </c>
      <c r="E1971">
        <v>20.53</v>
      </c>
    </row>
    <row r="1972" spans="1:5" x14ac:dyDescent="0.45">
      <c r="A1972" s="7">
        <v>35720</v>
      </c>
      <c r="B1972">
        <v>20.32</v>
      </c>
      <c r="C1972">
        <v>22.85</v>
      </c>
      <c r="D1972">
        <v>20.09</v>
      </c>
      <c r="E1972">
        <v>21.69</v>
      </c>
    </row>
    <row r="1973" spans="1:5" x14ac:dyDescent="0.45">
      <c r="A1973" s="7">
        <v>35723</v>
      </c>
      <c r="B1973">
        <v>21.4</v>
      </c>
      <c r="C1973">
        <v>21.46</v>
      </c>
      <c r="D1973">
        <v>20.67</v>
      </c>
      <c r="E1973">
        <v>20.72</v>
      </c>
    </row>
    <row r="1974" spans="1:5" x14ac:dyDescent="0.45">
      <c r="A1974" s="7">
        <v>35724</v>
      </c>
      <c r="B1974">
        <v>20.2</v>
      </c>
      <c r="C1974">
        <v>20.21</v>
      </c>
      <c r="D1974">
        <v>19.48</v>
      </c>
      <c r="E1974">
        <v>19.53</v>
      </c>
    </row>
    <row r="1975" spans="1:5" x14ac:dyDescent="0.45">
      <c r="A1975" s="7">
        <v>35725</v>
      </c>
      <c r="B1975">
        <v>19.559999999999999</v>
      </c>
      <c r="C1975">
        <v>20.170000000000002</v>
      </c>
      <c r="D1975">
        <v>19.559999999999999</v>
      </c>
      <c r="E1975">
        <v>19.86</v>
      </c>
    </row>
    <row r="1976" spans="1:5" x14ac:dyDescent="0.45">
      <c r="A1976" s="7">
        <v>35726</v>
      </c>
      <c r="B1976">
        <v>22.55</v>
      </c>
      <c r="C1976">
        <v>24.11</v>
      </c>
      <c r="D1976">
        <v>21.66</v>
      </c>
      <c r="E1976">
        <v>22.99</v>
      </c>
    </row>
    <row r="1977" spans="1:5" x14ac:dyDescent="0.45">
      <c r="A1977" s="7">
        <v>35727</v>
      </c>
      <c r="B1977">
        <v>20.93</v>
      </c>
      <c r="C1977">
        <v>23.49</v>
      </c>
      <c r="D1977">
        <v>20.88</v>
      </c>
      <c r="E1977">
        <v>23.17</v>
      </c>
    </row>
    <row r="1978" spans="1:5" x14ac:dyDescent="0.45">
      <c r="A1978" s="7">
        <v>35730</v>
      </c>
      <c r="B1978">
        <v>24.91</v>
      </c>
      <c r="C1978">
        <v>32.64</v>
      </c>
      <c r="D1978">
        <v>24.77</v>
      </c>
      <c r="E1978">
        <v>31.12</v>
      </c>
    </row>
    <row r="1979" spans="1:5" x14ac:dyDescent="0.45">
      <c r="A1979" s="7">
        <v>35731</v>
      </c>
      <c r="B1979">
        <v>45.69</v>
      </c>
      <c r="C1979">
        <v>48.64</v>
      </c>
      <c r="D1979">
        <v>30.69</v>
      </c>
      <c r="E1979">
        <v>31.22</v>
      </c>
    </row>
    <row r="1980" spans="1:5" x14ac:dyDescent="0.45">
      <c r="A1980" s="7">
        <v>35732</v>
      </c>
      <c r="B1980">
        <v>29.32</v>
      </c>
      <c r="C1980">
        <v>34.43</v>
      </c>
      <c r="D1980">
        <v>28.83</v>
      </c>
      <c r="E1980">
        <v>33.75</v>
      </c>
    </row>
    <row r="1981" spans="1:5" x14ac:dyDescent="0.45">
      <c r="A1981" s="7">
        <v>35733</v>
      </c>
      <c r="B1981">
        <v>36.71</v>
      </c>
      <c r="C1981">
        <v>38.56</v>
      </c>
      <c r="D1981">
        <v>35.840000000000003</v>
      </c>
      <c r="E1981">
        <v>38.200000000000003</v>
      </c>
    </row>
    <row r="1982" spans="1:5" x14ac:dyDescent="0.45">
      <c r="A1982" s="7">
        <v>35734</v>
      </c>
      <c r="B1982">
        <v>35.08</v>
      </c>
      <c r="C1982">
        <v>37.25</v>
      </c>
      <c r="D1982">
        <v>35.020000000000003</v>
      </c>
      <c r="E1982">
        <v>35.090000000000003</v>
      </c>
    </row>
    <row r="1983" spans="1:5" x14ac:dyDescent="0.45">
      <c r="A1983" s="7">
        <v>35737</v>
      </c>
      <c r="B1983">
        <v>32.18</v>
      </c>
      <c r="C1983">
        <v>32.67</v>
      </c>
      <c r="D1983">
        <v>31.9</v>
      </c>
      <c r="E1983">
        <v>32.090000000000003</v>
      </c>
    </row>
    <row r="1984" spans="1:5" x14ac:dyDescent="0.45">
      <c r="A1984" s="7">
        <v>35738</v>
      </c>
      <c r="B1984">
        <v>31.44</v>
      </c>
      <c r="C1984">
        <v>33.28</v>
      </c>
      <c r="D1984">
        <v>31.23</v>
      </c>
      <c r="E1984">
        <v>32.24</v>
      </c>
    </row>
    <row r="1985" spans="1:5" x14ac:dyDescent="0.45">
      <c r="A1985" s="7">
        <v>35739</v>
      </c>
      <c r="B1985">
        <v>32.31</v>
      </c>
      <c r="C1985">
        <v>32.659999999999997</v>
      </c>
      <c r="D1985">
        <v>31.18</v>
      </c>
      <c r="E1985">
        <v>32.18</v>
      </c>
    </row>
    <row r="1986" spans="1:5" x14ac:dyDescent="0.45">
      <c r="A1986" s="7">
        <v>35740</v>
      </c>
      <c r="B1986">
        <v>33.06</v>
      </c>
      <c r="C1986">
        <v>33.450000000000003</v>
      </c>
      <c r="D1986">
        <v>32.33</v>
      </c>
      <c r="E1986">
        <v>32.57</v>
      </c>
    </row>
    <row r="1987" spans="1:5" x14ac:dyDescent="0.45">
      <c r="A1987" s="7">
        <v>35741</v>
      </c>
      <c r="B1987">
        <v>36.200000000000003</v>
      </c>
      <c r="C1987">
        <v>38.22</v>
      </c>
      <c r="D1987">
        <v>34.770000000000003</v>
      </c>
      <c r="E1987">
        <v>36.270000000000003</v>
      </c>
    </row>
    <row r="1988" spans="1:5" x14ac:dyDescent="0.45">
      <c r="A1988" s="7">
        <v>35744</v>
      </c>
      <c r="B1988">
        <v>35.21</v>
      </c>
      <c r="C1988">
        <v>36.76</v>
      </c>
      <c r="D1988">
        <v>35.04</v>
      </c>
      <c r="E1988">
        <v>36.630000000000003</v>
      </c>
    </row>
    <row r="1989" spans="1:5" x14ac:dyDescent="0.45">
      <c r="A1989" s="7">
        <v>35745</v>
      </c>
      <c r="B1989">
        <v>36.92</v>
      </c>
      <c r="C1989">
        <v>36.92</v>
      </c>
      <c r="D1989">
        <v>36.299999999999997</v>
      </c>
      <c r="E1989">
        <v>36.380000000000003</v>
      </c>
    </row>
    <row r="1990" spans="1:5" x14ac:dyDescent="0.45">
      <c r="A1990" s="7">
        <v>35746</v>
      </c>
      <c r="B1990">
        <v>37.82</v>
      </c>
      <c r="C1990">
        <v>37.86</v>
      </c>
      <c r="D1990">
        <v>35.729999999999997</v>
      </c>
      <c r="E1990">
        <v>37.840000000000003</v>
      </c>
    </row>
    <row r="1991" spans="1:5" x14ac:dyDescent="0.45">
      <c r="A1991" s="7">
        <v>35747</v>
      </c>
      <c r="B1991">
        <v>37.24</v>
      </c>
      <c r="C1991">
        <v>38.46</v>
      </c>
      <c r="D1991">
        <v>36.43</v>
      </c>
      <c r="E1991">
        <v>36.64</v>
      </c>
    </row>
    <row r="1992" spans="1:5" x14ac:dyDescent="0.45">
      <c r="A1992" s="7">
        <v>35748</v>
      </c>
      <c r="B1992">
        <v>36.19</v>
      </c>
      <c r="C1992">
        <v>36.299999999999997</v>
      </c>
      <c r="D1992">
        <v>33.54</v>
      </c>
      <c r="E1992">
        <v>33.659999999999997</v>
      </c>
    </row>
    <row r="1993" spans="1:5" x14ac:dyDescent="0.45">
      <c r="A1993" s="7">
        <v>35751</v>
      </c>
      <c r="B1993">
        <v>32.56</v>
      </c>
      <c r="C1993">
        <v>32.619999999999997</v>
      </c>
      <c r="D1993">
        <v>31.13</v>
      </c>
      <c r="E1993">
        <v>31.58</v>
      </c>
    </row>
    <row r="1994" spans="1:5" x14ac:dyDescent="0.45">
      <c r="A1994" s="7">
        <v>35752</v>
      </c>
      <c r="B1994">
        <v>31.33</v>
      </c>
      <c r="C1994">
        <v>32.340000000000003</v>
      </c>
      <c r="D1994">
        <v>31</v>
      </c>
      <c r="E1994">
        <v>31.55</v>
      </c>
    </row>
    <row r="1995" spans="1:5" x14ac:dyDescent="0.45">
      <c r="A1995" s="7">
        <v>35753</v>
      </c>
      <c r="B1995">
        <v>31.12</v>
      </c>
      <c r="C1995">
        <v>31.27</v>
      </c>
      <c r="D1995">
        <v>29.84</v>
      </c>
      <c r="E1995">
        <v>29.93</v>
      </c>
    </row>
    <row r="1996" spans="1:5" x14ac:dyDescent="0.45">
      <c r="A1996" s="7">
        <v>35754</v>
      </c>
      <c r="B1996">
        <v>28.73</v>
      </c>
      <c r="C1996">
        <v>28.81</v>
      </c>
      <c r="D1996">
        <v>27.17</v>
      </c>
      <c r="E1996">
        <v>27.32</v>
      </c>
    </row>
    <row r="1997" spans="1:5" x14ac:dyDescent="0.45">
      <c r="A1997" s="7">
        <v>35755</v>
      </c>
      <c r="B1997">
        <v>26.68</v>
      </c>
      <c r="C1997">
        <v>27.67</v>
      </c>
      <c r="D1997">
        <v>26.42</v>
      </c>
      <c r="E1997">
        <v>26.65</v>
      </c>
    </row>
    <row r="1998" spans="1:5" x14ac:dyDescent="0.45">
      <c r="A1998" s="7">
        <v>35758</v>
      </c>
      <c r="B1998">
        <v>28.91</v>
      </c>
      <c r="C1998">
        <v>30.12</v>
      </c>
      <c r="D1998">
        <v>28.58</v>
      </c>
      <c r="E1998">
        <v>29.8</v>
      </c>
    </row>
    <row r="1999" spans="1:5" x14ac:dyDescent="0.45">
      <c r="A1999" s="7">
        <v>35759</v>
      </c>
      <c r="B1999">
        <v>28.94</v>
      </c>
      <c r="C1999">
        <v>30.32</v>
      </c>
      <c r="D1999">
        <v>28.89</v>
      </c>
      <c r="E1999">
        <v>28.95</v>
      </c>
    </row>
    <row r="2000" spans="1:5" x14ac:dyDescent="0.45">
      <c r="A2000" s="7">
        <v>35762</v>
      </c>
      <c r="B2000">
        <v>28.04</v>
      </c>
      <c r="C2000">
        <v>28.27</v>
      </c>
      <c r="D2000">
        <v>27.03</v>
      </c>
      <c r="E2000">
        <v>27.43</v>
      </c>
    </row>
    <row r="2001" spans="1:5" x14ac:dyDescent="0.45">
      <c r="A2001" s="7">
        <v>35765</v>
      </c>
      <c r="B2001">
        <v>27.86</v>
      </c>
      <c r="C2001">
        <v>27.86</v>
      </c>
      <c r="D2001">
        <v>25.97</v>
      </c>
      <c r="E2001">
        <v>26.01</v>
      </c>
    </row>
    <row r="2002" spans="1:5" x14ac:dyDescent="0.45">
      <c r="A2002" s="7">
        <v>35766</v>
      </c>
      <c r="B2002">
        <v>25.69</v>
      </c>
      <c r="C2002">
        <v>26.06</v>
      </c>
      <c r="D2002">
        <v>25.51</v>
      </c>
      <c r="E2002">
        <v>25.66</v>
      </c>
    </row>
    <row r="2003" spans="1:5" x14ac:dyDescent="0.45">
      <c r="A2003" s="7">
        <v>35767</v>
      </c>
      <c r="B2003">
        <v>25.21</v>
      </c>
      <c r="C2003">
        <v>25.55</v>
      </c>
      <c r="D2003">
        <v>23.46</v>
      </c>
      <c r="E2003">
        <v>23.92</v>
      </c>
    </row>
    <row r="2004" spans="1:5" x14ac:dyDescent="0.45">
      <c r="A2004" s="7">
        <v>35768</v>
      </c>
      <c r="B2004">
        <v>22.8</v>
      </c>
      <c r="C2004">
        <v>24.06</v>
      </c>
      <c r="D2004">
        <v>22.64</v>
      </c>
      <c r="E2004">
        <v>23.84</v>
      </c>
    </row>
    <row r="2005" spans="1:5" x14ac:dyDescent="0.45">
      <c r="A2005" s="7">
        <v>35769</v>
      </c>
      <c r="B2005">
        <v>22.34</v>
      </c>
      <c r="C2005">
        <v>23.05</v>
      </c>
      <c r="D2005">
        <v>20.41</v>
      </c>
      <c r="E2005">
        <v>22.65</v>
      </c>
    </row>
    <row r="2006" spans="1:5" x14ac:dyDescent="0.45">
      <c r="A2006" s="7">
        <v>35772</v>
      </c>
      <c r="B2006">
        <v>22.88</v>
      </c>
      <c r="C2006">
        <v>23.53</v>
      </c>
      <c r="D2006">
        <v>22.88</v>
      </c>
      <c r="E2006">
        <v>23.22</v>
      </c>
    </row>
    <row r="2007" spans="1:5" x14ac:dyDescent="0.45">
      <c r="A2007" s="7">
        <v>35773</v>
      </c>
      <c r="B2007">
        <v>23.45</v>
      </c>
      <c r="C2007">
        <v>23.79</v>
      </c>
      <c r="D2007">
        <v>23.1</v>
      </c>
      <c r="E2007">
        <v>23.36</v>
      </c>
    </row>
    <row r="2008" spans="1:5" x14ac:dyDescent="0.45">
      <c r="A2008" s="7">
        <v>35774</v>
      </c>
      <c r="B2008">
        <v>23.06</v>
      </c>
      <c r="C2008">
        <v>25.22</v>
      </c>
      <c r="D2008">
        <v>22.88</v>
      </c>
      <c r="E2008">
        <v>24.55</v>
      </c>
    </row>
    <row r="2009" spans="1:5" x14ac:dyDescent="0.45">
      <c r="A2009" s="7">
        <v>35775</v>
      </c>
      <c r="B2009">
        <v>26.82</v>
      </c>
      <c r="C2009">
        <v>28.01</v>
      </c>
      <c r="D2009">
        <v>26.56</v>
      </c>
      <c r="E2009">
        <v>27.63</v>
      </c>
    </row>
    <row r="2010" spans="1:5" x14ac:dyDescent="0.45">
      <c r="A2010" s="7">
        <v>35776</v>
      </c>
      <c r="B2010">
        <v>26.55</v>
      </c>
      <c r="C2010">
        <v>27.92</v>
      </c>
      <c r="D2010">
        <v>26.49</v>
      </c>
      <c r="E2010">
        <v>27.92</v>
      </c>
    </row>
    <row r="2011" spans="1:5" x14ac:dyDescent="0.45">
      <c r="A2011" s="7">
        <v>35779</v>
      </c>
      <c r="B2011">
        <v>28.18</v>
      </c>
      <c r="C2011">
        <v>28.81</v>
      </c>
      <c r="D2011">
        <v>27.32</v>
      </c>
      <c r="E2011">
        <v>27.37</v>
      </c>
    </row>
    <row r="2012" spans="1:5" x14ac:dyDescent="0.45">
      <c r="A2012" s="7">
        <v>35780</v>
      </c>
      <c r="B2012">
        <v>26.03</v>
      </c>
      <c r="C2012">
        <v>26.51</v>
      </c>
      <c r="D2012">
        <v>25.48</v>
      </c>
      <c r="E2012">
        <v>26.11</v>
      </c>
    </row>
    <row r="2013" spans="1:5" x14ac:dyDescent="0.45">
      <c r="A2013" s="7">
        <v>35781</v>
      </c>
      <c r="B2013">
        <v>25.57</v>
      </c>
      <c r="C2013">
        <v>26.79</v>
      </c>
      <c r="D2013">
        <v>25.41</v>
      </c>
      <c r="E2013">
        <v>26.33</v>
      </c>
    </row>
    <row r="2014" spans="1:5" x14ac:dyDescent="0.45">
      <c r="A2014" s="7">
        <v>35782</v>
      </c>
      <c r="B2014">
        <v>26.21</v>
      </c>
      <c r="C2014">
        <v>27.63</v>
      </c>
      <c r="D2014">
        <v>26.11</v>
      </c>
      <c r="E2014">
        <v>27.19</v>
      </c>
    </row>
    <row r="2015" spans="1:5" x14ac:dyDescent="0.45">
      <c r="A2015" s="7">
        <v>35783</v>
      </c>
      <c r="B2015">
        <v>29.23</v>
      </c>
      <c r="C2015">
        <v>33.08</v>
      </c>
      <c r="D2015">
        <v>29.11</v>
      </c>
      <c r="E2015">
        <v>29.18</v>
      </c>
    </row>
    <row r="2016" spans="1:5" x14ac:dyDescent="0.45">
      <c r="A2016" s="7">
        <v>35786</v>
      </c>
      <c r="B2016">
        <v>28.83</v>
      </c>
      <c r="C2016">
        <v>29.42</v>
      </c>
      <c r="D2016">
        <v>28.56</v>
      </c>
      <c r="E2016">
        <v>28.56</v>
      </c>
    </row>
    <row r="2017" spans="1:5" x14ac:dyDescent="0.45">
      <c r="A2017" s="7">
        <v>35787</v>
      </c>
      <c r="B2017">
        <v>28.69</v>
      </c>
      <c r="C2017">
        <v>29.86</v>
      </c>
      <c r="D2017">
        <v>28.21</v>
      </c>
      <c r="E2017">
        <v>29.86</v>
      </c>
    </row>
    <row r="2018" spans="1:5" x14ac:dyDescent="0.45">
      <c r="A2018" s="7">
        <v>35788</v>
      </c>
      <c r="B2018">
        <v>29.94</v>
      </c>
      <c r="C2018">
        <v>30.83</v>
      </c>
      <c r="D2018">
        <v>29.52</v>
      </c>
      <c r="E2018">
        <v>30.27</v>
      </c>
    </row>
    <row r="2019" spans="1:5" x14ac:dyDescent="0.45">
      <c r="A2019" s="7">
        <v>35790</v>
      </c>
      <c r="B2019">
        <v>29.39</v>
      </c>
      <c r="C2019">
        <v>30.04</v>
      </c>
      <c r="D2019">
        <v>29.26</v>
      </c>
      <c r="E2019">
        <v>29.27</v>
      </c>
    </row>
    <row r="2020" spans="1:5" x14ac:dyDescent="0.45">
      <c r="A2020" s="7">
        <v>35793</v>
      </c>
      <c r="B2020">
        <v>28.71</v>
      </c>
      <c r="C2020">
        <v>28.77</v>
      </c>
      <c r="D2020">
        <v>26.79</v>
      </c>
      <c r="E2020">
        <v>26.79</v>
      </c>
    </row>
    <row r="2021" spans="1:5" x14ac:dyDescent="0.45">
      <c r="A2021" s="7">
        <v>35794</v>
      </c>
      <c r="B2021">
        <v>26.27</v>
      </c>
      <c r="C2021">
        <v>26.28</v>
      </c>
      <c r="D2021">
        <v>24.35</v>
      </c>
      <c r="E2021">
        <v>24.38</v>
      </c>
    </row>
    <row r="2022" spans="1:5" x14ac:dyDescent="0.45">
      <c r="A2022" s="7">
        <v>35795</v>
      </c>
      <c r="B2022">
        <v>24.21</v>
      </c>
      <c r="C2022">
        <v>24.52</v>
      </c>
      <c r="D2022">
        <v>23.59</v>
      </c>
      <c r="E2022">
        <v>24.01</v>
      </c>
    </row>
    <row r="2023" spans="1:5" x14ac:dyDescent="0.45">
      <c r="A2023" s="7">
        <v>35797</v>
      </c>
      <c r="B2023">
        <v>24.34</v>
      </c>
      <c r="C2023">
        <v>24.93</v>
      </c>
      <c r="D2023">
        <v>23.42</v>
      </c>
      <c r="E2023">
        <v>23.42</v>
      </c>
    </row>
    <row r="2024" spans="1:5" x14ac:dyDescent="0.45">
      <c r="A2024" s="7">
        <v>35800</v>
      </c>
      <c r="B2024">
        <v>24.11</v>
      </c>
      <c r="C2024">
        <v>25.02</v>
      </c>
      <c r="D2024">
        <v>23.02</v>
      </c>
      <c r="E2024">
        <v>24.36</v>
      </c>
    </row>
    <row r="2025" spans="1:5" x14ac:dyDescent="0.45">
      <c r="A2025" s="7">
        <v>35801</v>
      </c>
      <c r="B2025">
        <v>25.2</v>
      </c>
      <c r="C2025">
        <v>25.97</v>
      </c>
      <c r="D2025">
        <v>24.87</v>
      </c>
      <c r="E2025">
        <v>25.66</v>
      </c>
    </row>
    <row r="2026" spans="1:5" x14ac:dyDescent="0.45">
      <c r="A2026" s="7">
        <v>35802</v>
      </c>
      <c r="B2026">
        <v>26.15</v>
      </c>
      <c r="C2026">
        <v>27.43</v>
      </c>
      <c r="D2026">
        <v>25.07</v>
      </c>
      <c r="E2026">
        <v>25.07</v>
      </c>
    </row>
    <row r="2027" spans="1:5" x14ac:dyDescent="0.45">
      <c r="A2027" s="7">
        <v>35803</v>
      </c>
      <c r="B2027">
        <v>26.24</v>
      </c>
      <c r="C2027">
        <v>26.7</v>
      </c>
      <c r="D2027">
        <v>25.62</v>
      </c>
      <c r="E2027">
        <v>26.01</v>
      </c>
    </row>
    <row r="2028" spans="1:5" x14ac:dyDescent="0.45">
      <c r="A2028" s="7">
        <v>35804</v>
      </c>
      <c r="B2028">
        <v>25.79</v>
      </c>
      <c r="C2028">
        <v>29.35</v>
      </c>
      <c r="D2028">
        <v>25.69</v>
      </c>
      <c r="E2028">
        <v>28.69</v>
      </c>
    </row>
    <row r="2029" spans="1:5" x14ac:dyDescent="0.45">
      <c r="A2029" s="7">
        <v>35807</v>
      </c>
      <c r="B2029">
        <v>25.79</v>
      </c>
      <c r="C2029">
        <v>31.08</v>
      </c>
      <c r="D2029">
        <v>28.02</v>
      </c>
      <c r="E2029">
        <v>28.02</v>
      </c>
    </row>
    <row r="2030" spans="1:5" x14ac:dyDescent="0.45">
      <c r="A2030" s="7">
        <v>35808</v>
      </c>
      <c r="B2030">
        <v>26.7</v>
      </c>
      <c r="C2030">
        <v>26.79</v>
      </c>
      <c r="D2030">
        <v>25.12</v>
      </c>
      <c r="E2030">
        <v>25.17</v>
      </c>
    </row>
    <row r="2031" spans="1:5" x14ac:dyDescent="0.45">
      <c r="A2031" s="7">
        <v>35809</v>
      </c>
      <c r="B2031">
        <v>25.04</v>
      </c>
      <c r="C2031">
        <v>25.04</v>
      </c>
      <c r="D2031">
        <v>23.62</v>
      </c>
      <c r="E2031">
        <v>23.75</v>
      </c>
    </row>
    <row r="2032" spans="1:5" x14ac:dyDescent="0.45">
      <c r="A2032" s="7">
        <v>35810</v>
      </c>
      <c r="B2032">
        <v>23.92</v>
      </c>
      <c r="C2032">
        <v>24.4</v>
      </c>
      <c r="D2032">
        <v>23.33</v>
      </c>
      <c r="E2032">
        <v>23.45</v>
      </c>
    </row>
    <row r="2033" spans="1:5" x14ac:dyDescent="0.45">
      <c r="A2033" s="7">
        <v>35811</v>
      </c>
      <c r="B2033">
        <v>21.45</v>
      </c>
      <c r="C2033">
        <v>22.36</v>
      </c>
      <c r="D2033">
        <v>20.55</v>
      </c>
      <c r="E2033">
        <v>21.65</v>
      </c>
    </row>
    <row r="2034" spans="1:5" x14ac:dyDescent="0.45">
      <c r="A2034" s="7">
        <v>35815</v>
      </c>
      <c r="B2034">
        <v>22.21</v>
      </c>
      <c r="C2034">
        <v>23.14</v>
      </c>
      <c r="D2034">
        <v>21.65</v>
      </c>
      <c r="E2034">
        <v>21.65</v>
      </c>
    </row>
    <row r="2035" spans="1:5" x14ac:dyDescent="0.45">
      <c r="A2035" s="7">
        <v>35816</v>
      </c>
      <c r="B2035">
        <v>22.75</v>
      </c>
      <c r="C2035">
        <v>23.59</v>
      </c>
      <c r="D2035">
        <v>22.38</v>
      </c>
      <c r="E2035">
        <v>22.53</v>
      </c>
    </row>
    <row r="2036" spans="1:5" x14ac:dyDescent="0.45">
      <c r="A2036" s="7">
        <v>35817</v>
      </c>
      <c r="B2036">
        <v>23.22</v>
      </c>
      <c r="C2036">
        <v>23.69</v>
      </c>
      <c r="D2036">
        <v>22.97</v>
      </c>
      <c r="E2036">
        <v>23.16</v>
      </c>
    </row>
    <row r="2037" spans="1:5" x14ac:dyDescent="0.45">
      <c r="A2037" s="7">
        <v>35818</v>
      </c>
      <c r="B2037">
        <v>22.72</v>
      </c>
      <c r="C2037">
        <v>24.41</v>
      </c>
      <c r="D2037">
        <v>22.7</v>
      </c>
      <c r="E2037">
        <v>23.32</v>
      </c>
    </row>
    <row r="2038" spans="1:5" x14ac:dyDescent="0.45">
      <c r="A2038" s="7">
        <v>35821</v>
      </c>
      <c r="B2038">
        <v>23.74</v>
      </c>
      <c r="C2038">
        <v>24.43</v>
      </c>
      <c r="D2038">
        <v>23.47</v>
      </c>
      <c r="E2038">
        <v>23.97</v>
      </c>
    </row>
    <row r="2039" spans="1:5" x14ac:dyDescent="0.45">
      <c r="A2039" s="7">
        <v>35822</v>
      </c>
      <c r="B2039">
        <v>23.16</v>
      </c>
      <c r="C2039">
        <v>23.17</v>
      </c>
      <c r="D2039">
        <v>22</v>
      </c>
      <c r="E2039">
        <v>22.27</v>
      </c>
    </row>
    <row r="2040" spans="1:5" x14ac:dyDescent="0.45">
      <c r="A2040" s="7">
        <v>35823</v>
      </c>
      <c r="B2040">
        <v>21.88</v>
      </c>
      <c r="C2040">
        <v>22.4</v>
      </c>
      <c r="D2040">
        <v>21.53</v>
      </c>
      <c r="E2040">
        <v>22.06</v>
      </c>
    </row>
    <row r="2041" spans="1:5" x14ac:dyDescent="0.45">
      <c r="A2041" s="7">
        <v>35824</v>
      </c>
      <c r="B2041">
        <v>21.97</v>
      </c>
      <c r="C2041">
        <v>21.97</v>
      </c>
      <c r="D2041">
        <v>21.08</v>
      </c>
      <c r="E2041">
        <v>21.65</v>
      </c>
    </row>
    <row r="2042" spans="1:5" x14ac:dyDescent="0.45">
      <c r="A2042" s="7">
        <v>35825</v>
      </c>
      <c r="B2042">
        <v>21.67</v>
      </c>
      <c r="C2042">
        <v>21.78</v>
      </c>
      <c r="D2042">
        <v>21.05</v>
      </c>
      <c r="E2042">
        <v>21.47</v>
      </c>
    </row>
    <row r="2043" spans="1:5" x14ac:dyDescent="0.45">
      <c r="A2043" s="7">
        <v>35828</v>
      </c>
      <c r="B2043">
        <v>21.32</v>
      </c>
      <c r="C2043">
        <v>21.56</v>
      </c>
      <c r="D2043">
        <v>21.23</v>
      </c>
      <c r="E2043">
        <v>21.36</v>
      </c>
    </row>
    <row r="2044" spans="1:5" x14ac:dyDescent="0.45">
      <c r="A2044" s="7">
        <v>35829</v>
      </c>
      <c r="B2044">
        <v>21.31</v>
      </c>
      <c r="C2044">
        <v>21.48</v>
      </c>
      <c r="D2044">
        <v>20.67</v>
      </c>
      <c r="E2044">
        <v>20.67</v>
      </c>
    </row>
    <row r="2045" spans="1:5" x14ac:dyDescent="0.45">
      <c r="A2045" s="7">
        <v>35830</v>
      </c>
      <c r="B2045">
        <v>21</v>
      </c>
      <c r="C2045">
        <v>21.17</v>
      </c>
      <c r="D2045">
        <v>20.309999999999999</v>
      </c>
      <c r="E2045">
        <v>20.55</v>
      </c>
    </row>
    <row r="2046" spans="1:5" x14ac:dyDescent="0.45">
      <c r="A2046" s="7">
        <v>35831</v>
      </c>
      <c r="B2046">
        <v>19.18</v>
      </c>
      <c r="C2046">
        <v>21.45</v>
      </c>
      <c r="D2046">
        <v>19.18</v>
      </c>
      <c r="E2046">
        <v>21.29</v>
      </c>
    </row>
    <row r="2047" spans="1:5" x14ac:dyDescent="0.45">
      <c r="A2047" s="7">
        <v>35832</v>
      </c>
      <c r="B2047">
        <v>20.97</v>
      </c>
      <c r="C2047">
        <v>21.25</v>
      </c>
      <c r="D2047">
        <v>20.48</v>
      </c>
      <c r="E2047">
        <v>20.51</v>
      </c>
    </row>
    <row r="2048" spans="1:5" x14ac:dyDescent="0.45">
      <c r="A2048" s="7">
        <v>35835</v>
      </c>
      <c r="B2048">
        <v>21.23</v>
      </c>
      <c r="C2048">
        <v>21.9</v>
      </c>
      <c r="D2048">
        <v>21.2</v>
      </c>
      <c r="E2048">
        <v>21.55</v>
      </c>
    </row>
    <row r="2049" spans="1:5" x14ac:dyDescent="0.45">
      <c r="A2049" s="7">
        <v>35836</v>
      </c>
      <c r="B2049">
        <v>21.21</v>
      </c>
      <c r="C2049">
        <v>21.27</v>
      </c>
      <c r="D2049">
        <v>20.36</v>
      </c>
      <c r="E2049">
        <v>20.66</v>
      </c>
    </row>
    <row r="2050" spans="1:5" x14ac:dyDescent="0.45">
      <c r="A2050" s="7">
        <v>35837</v>
      </c>
      <c r="B2050">
        <v>21.04</v>
      </c>
      <c r="C2050">
        <v>21.04</v>
      </c>
      <c r="D2050">
        <v>20.36</v>
      </c>
      <c r="E2050">
        <v>20.38</v>
      </c>
    </row>
    <row r="2051" spans="1:5" x14ac:dyDescent="0.45">
      <c r="A2051" s="7">
        <v>35838</v>
      </c>
      <c r="B2051">
        <v>20.62</v>
      </c>
      <c r="C2051">
        <v>21.22</v>
      </c>
      <c r="D2051">
        <v>19.66</v>
      </c>
      <c r="E2051">
        <v>19.73</v>
      </c>
    </row>
    <row r="2052" spans="1:5" x14ac:dyDescent="0.45">
      <c r="A2052" s="7">
        <v>35839</v>
      </c>
      <c r="B2052">
        <v>20.48</v>
      </c>
      <c r="C2052">
        <v>20.52</v>
      </c>
      <c r="D2052">
        <v>19.73</v>
      </c>
      <c r="E2052">
        <v>19.84</v>
      </c>
    </row>
    <row r="2053" spans="1:5" x14ac:dyDescent="0.45">
      <c r="A2053" s="7">
        <v>35843</v>
      </c>
      <c r="B2053">
        <v>20.43</v>
      </c>
      <c r="C2053">
        <v>21</v>
      </c>
      <c r="D2053">
        <v>20.23</v>
      </c>
      <c r="E2053">
        <v>20.76</v>
      </c>
    </row>
    <row r="2054" spans="1:5" x14ac:dyDescent="0.45">
      <c r="A2054" s="7">
        <v>35844</v>
      </c>
      <c r="B2054">
        <v>20.239999999999998</v>
      </c>
      <c r="C2054">
        <v>20.38</v>
      </c>
      <c r="D2054">
        <v>19.66</v>
      </c>
      <c r="E2054">
        <v>19.66</v>
      </c>
    </row>
    <row r="2055" spans="1:5" x14ac:dyDescent="0.45">
      <c r="A2055" s="7">
        <v>35845</v>
      </c>
      <c r="B2055">
        <v>19.89</v>
      </c>
      <c r="C2055">
        <v>20.190000000000001</v>
      </c>
      <c r="D2055">
        <v>19.72</v>
      </c>
      <c r="E2055">
        <v>19.88</v>
      </c>
    </row>
    <row r="2056" spans="1:5" x14ac:dyDescent="0.45">
      <c r="A2056" s="7">
        <v>35846</v>
      </c>
      <c r="B2056">
        <v>19.559999999999999</v>
      </c>
      <c r="C2056">
        <v>19.87</v>
      </c>
      <c r="D2056">
        <v>18.97</v>
      </c>
      <c r="E2056">
        <v>19</v>
      </c>
    </row>
    <row r="2057" spans="1:5" x14ac:dyDescent="0.45">
      <c r="A2057" s="7">
        <v>35849</v>
      </c>
      <c r="B2057">
        <v>19.14</v>
      </c>
      <c r="C2057">
        <v>19.72</v>
      </c>
      <c r="D2057">
        <v>18.97</v>
      </c>
      <c r="E2057">
        <v>18.989999999999998</v>
      </c>
    </row>
    <row r="2058" spans="1:5" x14ac:dyDescent="0.45">
      <c r="A2058" s="7">
        <v>35850</v>
      </c>
      <c r="B2058">
        <v>19.13</v>
      </c>
      <c r="C2058">
        <v>19.690000000000001</v>
      </c>
      <c r="D2058">
        <v>18.77</v>
      </c>
      <c r="E2058">
        <v>19.350000000000001</v>
      </c>
    </row>
    <row r="2059" spans="1:5" x14ac:dyDescent="0.45">
      <c r="A2059" s="7">
        <v>35851</v>
      </c>
      <c r="B2059">
        <v>19.010000000000002</v>
      </c>
      <c r="C2059">
        <v>19.29</v>
      </c>
      <c r="D2059">
        <v>18.39</v>
      </c>
      <c r="E2059">
        <v>18.62</v>
      </c>
    </row>
    <row r="2060" spans="1:5" x14ac:dyDescent="0.45">
      <c r="A2060" s="7">
        <v>35852</v>
      </c>
      <c r="B2060">
        <v>18.96</v>
      </c>
      <c r="C2060">
        <v>19.02</v>
      </c>
      <c r="D2060">
        <v>18.53</v>
      </c>
      <c r="E2060">
        <v>18.63</v>
      </c>
    </row>
    <row r="2061" spans="1:5" x14ac:dyDescent="0.45">
      <c r="A2061" s="7">
        <v>35853</v>
      </c>
      <c r="B2061">
        <v>18.66</v>
      </c>
      <c r="C2061">
        <v>18.940000000000001</v>
      </c>
      <c r="D2061">
        <v>18.39</v>
      </c>
      <c r="E2061">
        <v>18.55</v>
      </c>
    </row>
    <row r="2062" spans="1:5" x14ac:dyDescent="0.45">
      <c r="A2062" s="7">
        <v>35856</v>
      </c>
      <c r="B2062">
        <v>18.97</v>
      </c>
      <c r="C2062">
        <v>19.38</v>
      </c>
      <c r="D2062">
        <v>18.8</v>
      </c>
      <c r="E2062">
        <v>19.190000000000001</v>
      </c>
    </row>
    <row r="2063" spans="1:5" x14ac:dyDescent="0.45">
      <c r="A2063" s="7">
        <v>35857</v>
      </c>
      <c r="B2063">
        <v>19.43</v>
      </c>
      <c r="C2063">
        <v>19.579999999999998</v>
      </c>
      <c r="D2063">
        <v>19.04</v>
      </c>
      <c r="E2063">
        <v>19.04</v>
      </c>
    </row>
    <row r="2064" spans="1:5" x14ac:dyDescent="0.45">
      <c r="A2064" s="7">
        <v>35858</v>
      </c>
      <c r="B2064">
        <v>19.27</v>
      </c>
      <c r="C2064">
        <v>19.829999999999998</v>
      </c>
      <c r="D2064">
        <v>19.27</v>
      </c>
      <c r="E2064">
        <v>19.579999999999998</v>
      </c>
    </row>
    <row r="2065" spans="1:5" x14ac:dyDescent="0.45">
      <c r="A2065" s="7">
        <v>35859</v>
      </c>
      <c r="B2065">
        <v>20.87</v>
      </c>
      <c r="C2065">
        <v>21.06</v>
      </c>
      <c r="D2065">
        <v>20.260000000000002</v>
      </c>
      <c r="E2065">
        <v>20.93</v>
      </c>
    </row>
    <row r="2066" spans="1:5" x14ac:dyDescent="0.45">
      <c r="A2066" s="7">
        <v>35860</v>
      </c>
      <c r="B2066">
        <v>19.97</v>
      </c>
      <c r="C2066">
        <v>19.97</v>
      </c>
      <c r="D2066">
        <v>19.13</v>
      </c>
      <c r="E2066">
        <v>19.14</v>
      </c>
    </row>
    <row r="2067" spans="1:5" x14ac:dyDescent="0.45">
      <c r="A2067" s="7">
        <v>35863</v>
      </c>
      <c r="B2067">
        <v>20.2</v>
      </c>
      <c r="C2067">
        <v>20.45</v>
      </c>
      <c r="D2067">
        <v>19.72</v>
      </c>
      <c r="E2067">
        <v>20.23</v>
      </c>
    </row>
    <row r="2068" spans="1:5" x14ac:dyDescent="0.45">
      <c r="A2068" s="7">
        <v>35864</v>
      </c>
      <c r="B2068">
        <v>19.899999999999999</v>
      </c>
      <c r="C2068">
        <v>20.010000000000002</v>
      </c>
      <c r="D2068">
        <v>19.39</v>
      </c>
      <c r="E2068">
        <v>19.43</v>
      </c>
    </row>
    <row r="2069" spans="1:5" x14ac:dyDescent="0.45">
      <c r="A2069" s="7">
        <v>35865</v>
      </c>
      <c r="B2069">
        <v>19.41</v>
      </c>
      <c r="C2069">
        <v>19.559999999999999</v>
      </c>
      <c r="D2069">
        <v>18.760000000000002</v>
      </c>
      <c r="E2069">
        <v>18.89</v>
      </c>
    </row>
    <row r="2070" spans="1:5" x14ac:dyDescent="0.45">
      <c r="A2070" s="7">
        <v>35866</v>
      </c>
      <c r="B2070">
        <v>18.760000000000002</v>
      </c>
      <c r="C2070">
        <v>19.21</v>
      </c>
      <c r="D2070">
        <v>18.04</v>
      </c>
      <c r="E2070">
        <v>18.25</v>
      </c>
    </row>
    <row r="2071" spans="1:5" x14ac:dyDescent="0.45">
      <c r="A2071" s="7">
        <v>35867</v>
      </c>
      <c r="B2071">
        <v>17.690000000000001</v>
      </c>
      <c r="C2071">
        <v>19.43</v>
      </c>
      <c r="D2071">
        <v>17.579999999999998</v>
      </c>
      <c r="E2071">
        <v>18.71</v>
      </c>
    </row>
    <row r="2072" spans="1:5" x14ac:dyDescent="0.45">
      <c r="A2072" s="7">
        <v>35870</v>
      </c>
      <c r="B2072">
        <v>19.27</v>
      </c>
      <c r="C2072">
        <v>19.34</v>
      </c>
      <c r="D2072">
        <v>18.46</v>
      </c>
      <c r="E2072">
        <v>18.510000000000002</v>
      </c>
    </row>
    <row r="2073" spans="1:5" x14ac:dyDescent="0.45">
      <c r="A2073" s="7">
        <v>35871</v>
      </c>
      <c r="B2073">
        <v>18.420000000000002</v>
      </c>
      <c r="C2073">
        <v>19.04</v>
      </c>
      <c r="D2073">
        <v>18.25</v>
      </c>
      <c r="E2073">
        <v>18.66</v>
      </c>
    </row>
    <row r="2074" spans="1:5" x14ac:dyDescent="0.45">
      <c r="A2074" s="7">
        <v>35872</v>
      </c>
      <c r="B2074">
        <v>18.71</v>
      </c>
      <c r="C2074">
        <v>19.059999999999999</v>
      </c>
      <c r="D2074">
        <v>18.11</v>
      </c>
      <c r="E2074">
        <v>18.29</v>
      </c>
    </row>
    <row r="2075" spans="1:5" x14ac:dyDescent="0.45">
      <c r="A2075" s="7">
        <v>35873</v>
      </c>
      <c r="B2075">
        <v>17.899999999999999</v>
      </c>
      <c r="C2075">
        <v>18.53</v>
      </c>
      <c r="D2075">
        <v>17.7</v>
      </c>
      <c r="E2075">
        <v>17.760000000000002</v>
      </c>
    </row>
    <row r="2076" spans="1:5" x14ac:dyDescent="0.45">
      <c r="A2076" s="7">
        <v>35874</v>
      </c>
      <c r="B2076">
        <v>17.61</v>
      </c>
      <c r="C2076">
        <v>18.84</v>
      </c>
      <c r="D2076">
        <v>17.600000000000001</v>
      </c>
      <c r="E2076">
        <v>18.690000000000001</v>
      </c>
    </row>
    <row r="2077" spans="1:5" x14ac:dyDescent="0.45">
      <c r="A2077" s="7">
        <v>35877</v>
      </c>
      <c r="B2077">
        <v>19.649999999999999</v>
      </c>
      <c r="C2077">
        <v>20.18</v>
      </c>
      <c r="D2077">
        <v>19.55</v>
      </c>
      <c r="E2077">
        <v>19.98</v>
      </c>
    </row>
    <row r="2078" spans="1:5" x14ac:dyDescent="0.45">
      <c r="A2078" s="7">
        <v>35878</v>
      </c>
      <c r="B2078">
        <v>20.11</v>
      </c>
      <c r="C2078">
        <v>20.65</v>
      </c>
      <c r="D2078">
        <v>19.87</v>
      </c>
      <c r="E2078">
        <v>20.51</v>
      </c>
    </row>
    <row r="2079" spans="1:5" x14ac:dyDescent="0.45">
      <c r="A2079" s="7">
        <v>35879</v>
      </c>
      <c r="B2079">
        <v>20.59</v>
      </c>
      <c r="C2079">
        <v>23.55</v>
      </c>
      <c r="D2079">
        <v>20.59</v>
      </c>
      <c r="E2079">
        <v>22.54</v>
      </c>
    </row>
    <row r="2080" spans="1:5" x14ac:dyDescent="0.45">
      <c r="A2080" s="7">
        <v>35880</v>
      </c>
      <c r="B2080">
        <v>23.02</v>
      </c>
      <c r="C2080">
        <v>23.54</v>
      </c>
      <c r="D2080">
        <v>22.28</v>
      </c>
      <c r="E2080">
        <v>22.81</v>
      </c>
    </row>
    <row r="2081" spans="1:5" x14ac:dyDescent="0.45">
      <c r="A2081" s="7">
        <v>35881</v>
      </c>
      <c r="B2081">
        <v>22.44</v>
      </c>
      <c r="C2081">
        <v>24.23</v>
      </c>
      <c r="D2081">
        <v>22.41</v>
      </c>
      <c r="E2081">
        <v>23.47</v>
      </c>
    </row>
    <row r="2082" spans="1:5" x14ac:dyDescent="0.45">
      <c r="A2082" s="7">
        <v>35884</v>
      </c>
      <c r="B2082">
        <v>24.32</v>
      </c>
      <c r="C2082">
        <v>24.92</v>
      </c>
      <c r="D2082">
        <v>24.18</v>
      </c>
      <c r="E2082">
        <v>24.66</v>
      </c>
    </row>
    <row r="2083" spans="1:5" x14ac:dyDescent="0.45">
      <c r="A2083" s="7">
        <v>35885</v>
      </c>
      <c r="B2083">
        <v>24.23</v>
      </c>
      <c r="C2083">
        <v>24.35</v>
      </c>
      <c r="D2083">
        <v>23.41</v>
      </c>
      <c r="E2083">
        <v>24.22</v>
      </c>
    </row>
    <row r="2084" spans="1:5" x14ac:dyDescent="0.45">
      <c r="A2084" s="7">
        <v>35886</v>
      </c>
      <c r="B2084">
        <v>24.85</v>
      </c>
      <c r="C2084">
        <v>24.97</v>
      </c>
      <c r="D2084">
        <v>23.29</v>
      </c>
      <c r="E2084">
        <v>23.37</v>
      </c>
    </row>
    <row r="2085" spans="1:5" x14ac:dyDescent="0.45">
      <c r="A2085" s="7">
        <v>35887</v>
      </c>
      <c r="B2085">
        <v>23.07</v>
      </c>
      <c r="C2085">
        <v>23.07</v>
      </c>
      <c r="D2085">
        <v>21.81</v>
      </c>
      <c r="E2085">
        <v>21.98</v>
      </c>
    </row>
    <row r="2086" spans="1:5" x14ac:dyDescent="0.45">
      <c r="A2086" s="7">
        <v>35888</v>
      </c>
      <c r="B2086">
        <v>21.94</v>
      </c>
      <c r="C2086">
        <v>22.25</v>
      </c>
      <c r="D2086">
        <v>21.46</v>
      </c>
      <c r="E2086">
        <v>21.82</v>
      </c>
    </row>
    <row r="2087" spans="1:5" x14ac:dyDescent="0.45">
      <c r="A2087" s="7">
        <v>35891</v>
      </c>
      <c r="B2087">
        <v>21.84</v>
      </c>
      <c r="C2087">
        <v>22.64</v>
      </c>
      <c r="D2087">
        <v>21.84</v>
      </c>
      <c r="E2087">
        <v>22.47</v>
      </c>
    </row>
    <row r="2088" spans="1:5" x14ac:dyDescent="0.45">
      <c r="A2088" s="7">
        <v>35892</v>
      </c>
      <c r="B2088">
        <v>23.31</v>
      </c>
      <c r="C2088">
        <v>24.3</v>
      </c>
      <c r="D2088">
        <v>23.14</v>
      </c>
      <c r="E2088">
        <v>23.66</v>
      </c>
    </row>
    <row r="2089" spans="1:5" x14ac:dyDescent="0.45">
      <c r="A2089" s="7">
        <v>35893</v>
      </c>
      <c r="B2089">
        <v>23.01</v>
      </c>
      <c r="C2089">
        <v>23.5</v>
      </c>
      <c r="D2089">
        <v>22.72</v>
      </c>
      <c r="E2089">
        <v>23.17</v>
      </c>
    </row>
    <row r="2090" spans="1:5" x14ac:dyDescent="0.45">
      <c r="A2090" s="7">
        <v>35894</v>
      </c>
      <c r="B2090">
        <v>21.39</v>
      </c>
      <c r="C2090">
        <v>22.39</v>
      </c>
      <c r="D2090">
        <v>21.25</v>
      </c>
      <c r="E2090">
        <v>21.51</v>
      </c>
    </row>
    <row r="2091" spans="1:5" x14ac:dyDescent="0.45">
      <c r="A2091" s="7">
        <v>35898</v>
      </c>
      <c r="B2091">
        <v>22.99</v>
      </c>
      <c r="C2091">
        <v>23.57</v>
      </c>
      <c r="D2091">
        <v>22.77</v>
      </c>
      <c r="E2091">
        <v>22.77</v>
      </c>
    </row>
    <row r="2092" spans="1:5" x14ac:dyDescent="0.45">
      <c r="A2092" s="7">
        <v>35899</v>
      </c>
      <c r="B2092">
        <v>23.37</v>
      </c>
      <c r="C2092">
        <v>23.94</v>
      </c>
      <c r="D2092">
        <v>21.61</v>
      </c>
      <c r="E2092">
        <v>21.61</v>
      </c>
    </row>
    <row r="2093" spans="1:5" x14ac:dyDescent="0.45">
      <c r="A2093" s="7">
        <v>35900</v>
      </c>
      <c r="B2093">
        <v>21.46</v>
      </c>
      <c r="C2093">
        <v>21.71</v>
      </c>
      <c r="D2093">
        <v>20.78</v>
      </c>
      <c r="E2093">
        <v>20.89</v>
      </c>
    </row>
    <row r="2094" spans="1:5" x14ac:dyDescent="0.45">
      <c r="A2094" s="7">
        <v>35901</v>
      </c>
      <c r="B2094">
        <v>21.44</v>
      </c>
      <c r="C2094">
        <v>22.36</v>
      </c>
      <c r="D2094">
        <v>21.44</v>
      </c>
      <c r="E2094">
        <v>22.06</v>
      </c>
    </row>
    <row r="2095" spans="1:5" x14ac:dyDescent="0.45">
      <c r="A2095" s="7">
        <v>35902</v>
      </c>
      <c r="B2095">
        <v>22.32</v>
      </c>
      <c r="C2095">
        <v>22.32</v>
      </c>
      <c r="D2095">
        <v>20.69</v>
      </c>
      <c r="E2095">
        <v>20.76</v>
      </c>
    </row>
    <row r="2096" spans="1:5" x14ac:dyDescent="0.45">
      <c r="A2096" s="7">
        <v>35905</v>
      </c>
      <c r="B2096">
        <v>21.22</v>
      </c>
      <c r="C2096">
        <v>21.25</v>
      </c>
      <c r="D2096">
        <v>20.38</v>
      </c>
      <c r="E2096">
        <v>20.39</v>
      </c>
    </row>
    <row r="2097" spans="1:5" x14ac:dyDescent="0.45">
      <c r="A2097" s="7">
        <v>35906</v>
      </c>
      <c r="B2097">
        <v>20.51</v>
      </c>
      <c r="C2097">
        <v>20.54</v>
      </c>
      <c r="D2097">
        <v>19.64</v>
      </c>
      <c r="E2097">
        <v>19.91</v>
      </c>
    </row>
    <row r="2098" spans="1:5" x14ac:dyDescent="0.45">
      <c r="A2098" s="7">
        <v>35907</v>
      </c>
      <c r="B2098">
        <v>19.739999999999998</v>
      </c>
      <c r="C2098">
        <v>19.829999999999998</v>
      </c>
      <c r="D2098">
        <v>19.25</v>
      </c>
      <c r="E2098">
        <v>19.440000000000001</v>
      </c>
    </row>
    <row r="2099" spans="1:5" x14ac:dyDescent="0.45">
      <c r="A2099" s="7">
        <v>35908</v>
      </c>
      <c r="B2099">
        <v>20.399999999999999</v>
      </c>
      <c r="C2099">
        <v>20.77</v>
      </c>
      <c r="D2099">
        <v>19.43</v>
      </c>
      <c r="E2099">
        <v>20.6</v>
      </c>
    </row>
    <row r="2100" spans="1:5" x14ac:dyDescent="0.45">
      <c r="A2100" s="7">
        <v>35909</v>
      </c>
      <c r="B2100">
        <v>20.28</v>
      </c>
      <c r="C2100">
        <v>22.42</v>
      </c>
      <c r="D2100">
        <v>20.149999999999999</v>
      </c>
      <c r="E2100">
        <v>21.97</v>
      </c>
    </row>
    <row r="2101" spans="1:5" x14ac:dyDescent="0.45">
      <c r="A2101" s="7">
        <v>35912</v>
      </c>
      <c r="B2101">
        <v>20.28</v>
      </c>
      <c r="C2101">
        <v>27.47</v>
      </c>
      <c r="D2101">
        <v>24.95</v>
      </c>
      <c r="E2101">
        <v>26.09</v>
      </c>
    </row>
    <row r="2102" spans="1:5" x14ac:dyDescent="0.45">
      <c r="A2102" s="7">
        <v>35913</v>
      </c>
      <c r="B2102">
        <v>24.04</v>
      </c>
      <c r="C2102">
        <v>24.88</v>
      </c>
      <c r="D2102">
        <v>23.69</v>
      </c>
      <c r="E2102">
        <v>24.17</v>
      </c>
    </row>
    <row r="2103" spans="1:5" x14ac:dyDescent="0.45">
      <c r="A2103" s="7">
        <v>35914</v>
      </c>
      <c r="B2103">
        <v>23.36</v>
      </c>
      <c r="C2103">
        <v>23.69</v>
      </c>
      <c r="D2103">
        <v>22.54</v>
      </c>
      <c r="E2103">
        <v>22.78</v>
      </c>
    </row>
    <row r="2104" spans="1:5" x14ac:dyDescent="0.45">
      <c r="A2104" s="7">
        <v>35915</v>
      </c>
      <c r="B2104">
        <v>21.16</v>
      </c>
      <c r="C2104">
        <v>21.37</v>
      </c>
      <c r="D2104">
        <v>20.51</v>
      </c>
      <c r="E2104">
        <v>21.18</v>
      </c>
    </row>
    <row r="2105" spans="1:5" x14ac:dyDescent="0.45">
      <c r="A2105" s="7">
        <v>35916</v>
      </c>
      <c r="B2105">
        <v>20.72</v>
      </c>
      <c r="C2105">
        <v>20.92</v>
      </c>
      <c r="D2105">
        <v>19.3</v>
      </c>
      <c r="E2105">
        <v>19.34</v>
      </c>
    </row>
    <row r="2106" spans="1:5" x14ac:dyDescent="0.45">
      <c r="A2106" s="7">
        <v>35919</v>
      </c>
      <c r="B2106">
        <v>19.57</v>
      </c>
      <c r="C2106">
        <v>20.56</v>
      </c>
      <c r="D2106">
        <v>19.489999999999998</v>
      </c>
      <c r="E2106">
        <v>20.32</v>
      </c>
    </row>
    <row r="2107" spans="1:5" x14ac:dyDescent="0.45">
      <c r="A2107" s="7">
        <v>35920</v>
      </c>
      <c r="B2107">
        <v>20.94</v>
      </c>
      <c r="C2107">
        <v>21.73</v>
      </c>
      <c r="D2107">
        <v>20.73</v>
      </c>
      <c r="E2107">
        <v>21.46</v>
      </c>
    </row>
    <row r="2108" spans="1:5" x14ac:dyDescent="0.45">
      <c r="A2108" s="7">
        <v>35921</v>
      </c>
      <c r="B2108">
        <v>21.9</v>
      </c>
      <c r="C2108">
        <v>22.89</v>
      </c>
      <c r="D2108">
        <v>21.84</v>
      </c>
      <c r="E2108">
        <v>22.79</v>
      </c>
    </row>
    <row r="2109" spans="1:5" x14ac:dyDescent="0.45">
      <c r="A2109" s="7">
        <v>35922</v>
      </c>
      <c r="B2109">
        <v>23.65</v>
      </c>
      <c r="C2109">
        <v>23.9</v>
      </c>
      <c r="D2109">
        <v>22.93</v>
      </c>
      <c r="E2109">
        <v>23.39</v>
      </c>
    </row>
    <row r="2110" spans="1:5" x14ac:dyDescent="0.45">
      <c r="A2110" s="7">
        <v>35923</v>
      </c>
      <c r="B2110">
        <v>20.94</v>
      </c>
      <c r="C2110">
        <v>21.1</v>
      </c>
      <c r="D2110">
        <v>20.18</v>
      </c>
      <c r="E2110">
        <v>20.57</v>
      </c>
    </row>
    <row r="2111" spans="1:5" x14ac:dyDescent="0.45">
      <c r="A2111" s="7">
        <v>35926</v>
      </c>
      <c r="B2111">
        <v>20.079999999999998</v>
      </c>
      <c r="C2111">
        <v>21.4</v>
      </c>
      <c r="D2111">
        <v>19.670000000000002</v>
      </c>
      <c r="E2111">
        <v>21.05</v>
      </c>
    </row>
    <row r="2112" spans="1:5" x14ac:dyDescent="0.45">
      <c r="A2112" s="7">
        <v>35927</v>
      </c>
      <c r="B2112">
        <v>21.23</v>
      </c>
      <c r="C2112">
        <v>21.7</v>
      </c>
      <c r="D2112">
        <v>20.71</v>
      </c>
      <c r="E2112">
        <v>20.98</v>
      </c>
    </row>
    <row r="2113" spans="1:5" x14ac:dyDescent="0.45">
      <c r="A2113" s="7">
        <v>35928</v>
      </c>
      <c r="B2113">
        <v>20.29</v>
      </c>
      <c r="C2113">
        <v>20.72</v>
      </c>
      <c r="D2113">
        <v>20.22</v>
      </c>
      <c r="E2113">
        <v>20.440000000000001</v>
      </c>
    </row>
    <row r="2114" spans="1:5" x14ac:dyDescent="0.45">
      <c r="A2114" s="7">
        <v>35929</v>
      </c>
      <c r="B2114">
        <v>19.899999999999999</v>
      </c>
      <c r="C2114">
        <v>20.83</v>
      </c>
      <c r="D2114">
        <v>19.63</v>
      </c>
      <c r="E2114">
        <v>19.64</v>
      </c>
    </row>
    <row r="2115" spans="1:5" x14ac:dyDescent="0.45">
      <c r="A2115" s="7">
        <v>35930</v>
      </c>
      <c r="B2115">
        <v>19.61</v>
      </c>
      <c r="C2115">
        <v>21.05</v>
      </c>
      <c r="D2115">
        <v>19.329999999999998</v>
      </c>
      <c r="E2115">
        <v>20.440000000000001</v>
      </c>
    </row>
    <row r="2116" spans="1:5" x14ac:dyDescent="0.45">
      <c r="A2116" s="7">
        <v>35933</v>
      </c>
      <c r="B2116">
        <v>20.84</v>
      </c>
      <c r="C2116">
        <v>22.21</v>
      </c>
      <c r="D2116">
        <v>20.8</v>
      </c>
      <c r="E2116">
        <v>21.69</v>
      </c>
    </row>
    <row r="2117" spans="1:5" x14ac:dyDescent="0.45">
      <c r="A2117" s="7">
        <v>35934</v>
      </c>
      <c r="B2117">
        <v>20.74</v>
      </c>
      <c r="C2117">
        <v>21.13</v>
      </c>
      <c r="D2117">
        <v>20.11</v>
      </c>
      <c r="E2117">
        <v>20.39</v>
      </c>
    </row>
    <row r="2118" spans="1:5" x14ac:dyDescent="0.45">
      <c r="A2118" s="7">
        <v>35935</v>
      </c>
      <c r="B2118">
        <v>19.66</v>
      </c>
      <c r="C2118">
        <v>20.34</v>
      </c>
      <c r="D2118">
        <v>19.55</v>
      </c>
      <c r="E2118">
        <v>19.89</v>
      </c>
    </row>
    <row r="2119" spans="1:5" x14ac:dyDescent="0.45">
      <c r="A2119" s="7">
        <v>35936</v>
      </c>
      <c r="B2119">
        <v>19.7</v>
      </c>
      <c r="C2119">
        <v>19.95</v>
      </c>
      <c r="D2119">
        <v>19.22</v>
      </c>
      <c r="E2119">
        <v>19.38</v>
      </c>
    </row>
    <row r="2120" spans="1:5" x14ac:dyDescent="0.45">
      <c r="A2120" s="7">
        <v>35937</v>
      </c>
      <c r="B2120">
        <v>18.66</v>
      </c>
      <c r="C2120">
        <v>19.55</v>
      </c>
      <c r="D2120">
        <v>18.600000000000001</v>
      </c>
      <c r="E2120">
        <v>18.989999999999998</v>
      </c>
    </row>
    <row r="2121" spans="1:5" x14ac:dyDescent="0.45">
      <c r="A2121" s="7">
        <v>35941</v>
      </c>
      <c r="B2121">
        <v>19.66</v>
      </c>
      <c r="C2121">
        <v>22.07</v>
      </c>
      <c r="D2121">
        <v>19.63</v>
      </c>
      <c r="E2121">
        <v>22.07</v>
      </c>
    </row>
    <row r="2122" spans="1:5" x14ac:dyDescent="0.45">
      <c r="A2122" s="7">
        <v>35942</v>
      </c>
      <c r="B2122">
        <v>24.33</v>
      </c>
      <c r="C2122">
        <v>25.1</v>
      </c>
      <c r="D2122">
        <v>22.59</v>
      </c>
      <c r="E2122">
        <v>22.59</v>
      </c>
    </row>
    <row r="2123" spans="1:5" x14ac:dyDescent="0.45">
      <c r="A2123" s="7">
        <v>35943</v>
      </c>
      <c r="B2123">
        <v>21.79</v>
      </c>
      <c r="C2123">
        <v>21.92</v>
      </c>
      <c r="D2123">
        <v>20.51</v>
      </c>
      <c r="E2123">
        <v>20.74</v>
      </c>
    </row>
    <row r="2124" spans="1:5" x14ac:dyDescent="0.45">
      <c r="A2124" s="7">
        <v>35944</v>
      </c>
      <c r="B2124">
        <v>19.93</v>
      </c>
      <c r="C2124">
        <v>21.53</v>
      </c>
      <c r="D2124">
        <v>19.93</v>
      </c>
      <c r="E2124">
        <v>21.32</v>
      </c>
    </row>
    <row r="2125" spans="1:5" x14ac:dyDescent="0.45">
      <c r="A2125" s="7">
        <v>35947</v>
      </c>
      <c r="B2125">
        <v>22.71</v>
      </c>
      <c r="C2125">
        <v>23.32</v>
      </c>
      <c r="D2125">
        <v>22.15</v>
      </c>
      <c r="E2125">
        <v>22.83</v>
      </c>
    </row>
    <row r="2126" spans="1:5" x14ac:dyDescent="0.45">
      <c r="A2126" s="7">
        <v>35948</v>
      </c>
      <c r="B2126">
        <v>22.22</v>
      </c>
      <c r="C2126">
        <v>22.66</v>
      </c>
      <c r="D2126">
        <v>21.68</v>
      </c>
      <c r="E2126">
        <v>22</v>
      </c>
    </row>
    <row r="2127" spans="1:5" x14ac:dyDescent="0.45">
      <c r="A2127" s="7">
        <v>35949</v>
      </c>
      <c r="B2127">
        <v>21.1</v>
      </c>
      <c r="C2127">
        <v>22.89</v>
      </c>
      <c r="D2127">
        <v>21.04</v>
      </c>
      <c r="E2127">
        <v>22.85</v>
      </c>
    </row>
    <row r="2128" spans="1:5" x14ac:dyDescent="0.45">
      <c r="A2128" s="7">
        <v>35950</v>
      </c>
      <c r="B2128">
        <v>22.82</v>
      </c>
      <c r="C2128">
        <v>23.15</v>
      </c>
      <c r="D2128">
        <v>21.11</v>
      </c>
      <c r="E2128">
        <v>21.22</v>
      </c>
    </row>
    <row r="2129" spans="1:5" x14ac:dyDescent="0.45">
      <c r="A2129" s="7">
        <v>35951</v>
      </c>
      <c r="B2129">
        <v>20.48</v>
      </c>
      <c r="C2129">
        <v>20.52</v>
      </c>
      <c r="D2129">
        <v>19.77</v>
      </c>
      <c r="E2129">
        <v>19.78</v>
      </c>
    </row>
    <row r="2130" spans="1:5" x14ac:dyDescent="0.45">
      <c r="A2130" s="7">
        <v>35954</v>
      </c>
      <c r="B2130">
        <v>19.02</v>
      </c>
      <c r="C2130">
        <v>20.86</v>
      </c>
      <c r="D2130">
        <v>18.97</v>
      </c>
      <c r="E2130">
        <v>20.58</v>
      </c>
    </row>
    <row r="2131" spans="1:5" x14ac:dyDescent="0.45">
      <c r="A2131" s="7">
        <v>35955</v>
      </c>
      <c r="B2131">
        <v>20.45</v>
      </c>
      <c r="C2131">
        <v>21.05</v>
      </c>
      <c r="D2131">
        <v>20.34</v>
      </c>
      <c r="E2131">
        <v>20.52</v>
      </c>
    </row>
    <row r="2132" spans="1:5" x14ac:dyDescent="0.45">
      <c r="A2132" s="7">
        <v>35956</v>
      </c>
      <c r="B2132">
        <v>21.26</v>
      </c>
      <c r="C2132">
        <v>21.93</v>
      </c>
      <c r="D2132">
        <v>20.420000000000002</v>
      </c>
      <c r="E2132">
        <v>21.48</v>
      </c>
    </row>
    <row r="2133" spans="1:5" x14ac:dyDescent="0.45">
      <c r="A2133" s="7">
        <v>35957</v>
      </c>
      <c r="B2133">
        <v>21.87</v>
      </c>
      <c r="C2133">
        <v>23.65</v>
      </c>
      <c r="D2133">
        <v>21.87</v>
      </c>
      <c r="E2133">
        <v>23.57</v>
      </c>
    </row>
    <row r="2134" spans="1:5" x14ac:dyDescent="0.45">
      <c r="A2134" s="7">
        <v>35958</v>
      </c>
      <c r="B2134">
        <v>23.57</v>
      </c>
      <c r="C2134">
        <v>25.05</v>
      </c>
      <c r="D2134">
        <v>22.73</v>
      </c>
      <c r="E2134">
        <v>22.78</v>
      </c>
    </row>
    <row r="2135" spans="1:5" x14ac:dyDescent="0.45">
      <c r="A2135" s="7">
        <v>35961</v>
      </c>
      <c r="B2135">
        <v>24.77</v>
      </c>
      <c r="C2135">
        <v>26.03</v>
      </c>
      <c r="D2135">
        <v>23.89</v>
      </c>
      <c r="E2135">
        <v>25.94</v>
      </c>
    </row>
    <row r="2136" spans="1:5" x14ac:dyDescent="0.45">
      <c r="A2136" s="7">
        <v>35962</v>
      </c>
      <c r="B2136">
        <v>26.49</v>
      </c>
      <c r="C2136">
        <v>26.49</v>
      </c>
      <c r="D2136">
        <v>24.8</v>
      </c>
      <c r="E2136">
        <v>24.8</v>
      </c>
    </row>
    <row r="2137" spans="1:5" x14ac:dyDescent="0.45">
      <c r="A2137" s="7">
        <v>35963</v>
      </c>
      <c r="B2137">
        <v>23.38</v>
      </c>
      <c r="C2137">
        <v>23.51</v>
      </c>
      <c r="D2137">
        <v>22.27</v>
      </c>
      <c r="E2137">
        <v>22.89</v>
      </c>
    </row>
    <row r="2138" spans="1:5" x14ac:dyDescent="0.45">
      <c r="A2138" s="7">
        <v>35964</v>
      </c>
      <c r="B2138">
        <v>22.87</v>
      </c>
      <c r="C2138">
        <v>23.06</v>
      </c>
      <c r="D2138">
        <v>22.34</v>
      </c>
      <c r="E2138">
        <v>22.4</v>
      </c>
    </row>
    <row r="2139" spans="1:5" x14ac:dyDescent="0.45">
      <c r="A2139" s="7">
        <v>35965</v>
      </c>
      <c r="B2139">
        <v>21.48</v>
      </c>
      <c r="C2139">
        <v>22.12</v>
      </c>
      <c r="D2139">
        <v>21.31</v>
      </c>
      <c r="E2139">
        <v>21.92</v>
      </c>
    </row>
    <row r="2140" spans="1:5" x14ac:dyDescent="0.45">
      <c r="A2140" s="7">
        <v>35968</v>
      </c>
      <c r="B2140">
        <v>22.96</v>
      </c>
      <c r="C2140">
        <v>23.08</v>
      </c>
      <c r="D2140">
        <v>21.59</v>
      </c>
      <c r="E2140">
        <v>21.94</v>
      </c>
    </row>
    <row r="2141" spans="1:5" x14ac:dyDescent="0.45">
      <c r="A2141" s="7">
        <v>35969</v>
      </c>
      <c r="B2141">
        <v>21.18</v>
      </c>
      <c r="C2141">
        <v>21.18</v>
      </c>
      <c r="D2141">
        <v>20.14</v>
      </c>
      <c r="E2141">
        <v>20.170000000000002</v>
      </c>
    </row>
    <row r="2142" spans="1:5" x14ac:dyDescent="0.45">
      <c r="A2142" s="7">
        <v>35970</v>
      </c>
      <c r="B2142">
        <v>20.18</v>
      </c>
      <c r="C2142">
        <v>20.55</v>
      </c>
      <c r="D2142">
        <v>19.46</v>
      </c>
      <c r="E2142">
        <v>20.02</v>
      </c>
    </row>
    <row r="2143" spans="1:5" x14ac:dyDescent="0.45">
      <c r="A2143" s="7">
        <v>35971</v>
      </c>
      <c r="B2143">
        <v>19.5</v>
      </c>
      <c r="C2143">
        <v>20.32</v>
      </c>
      <c r="D2143">
        <v>19.36</v>
      </c>
      <c r="E2143">
        <v>20.25</v>
      </c>
    </row>
    <row r="2144" spans="1:5" x14ac:dyDescent="0.45">
      <c r="A2144" s="7">
        <v>35972</v>
      </c>
      <c r="B2144">
        <v>19.84</v>
      </c>
      <c r="C2144">
        <v>19.95</v>
      </c>
      <c r="D2144">
        <v>19.18</v>
      </c>
      <c r="E2144">
        <v>19.36</v>
      </c>
    </row>
    <row r="2145" spans="1:5" x14ac:dyDescent="0.45">
      <c r="A2145" s="7">
        <v>35975</v>
      </c>
      <c r="B2145">
        <v>19.39</v>
      </c>
      <c r="C2145">
        <v>19.579999999999998</v>
      </c>
      <c r="D2145">
        <v>18.93</v>
      </c>
      <c r="E2145">
        <v>19.57</v>
      </c>
    </row>
    <row r="2146" spans="1:5" x14ac:dyDescent="0.45">
      <c r="A2146" s="7">
        <v>35976</v>
      </c>
      <c r="B2146">
        <v>19.850000000000001</v>
      </c>
      <c r="C2146">
        <v>19.88</v>
      </c>
      <c r="D2146">
        <v>19.12</v>
      </c>
      <c r="E2146">
        <v>19.71</v>
      </c>
    </row>
    <row r="2147" spans="1:5" x14ac:dyDescent="0.45">
      <c r="A2147" s="7">
        <v>35977</v>
      </c>
      <c r="B2147">
        <v>18.989999999999998</v>
      </c>
      <c r="C2147">
        <v>19.350000000000001</v>
      </c>
      <c r="D2147">
        <v>18</v>
      </c>
      <c r="E2147">
        <v>18</v>
      </c>
    </row>
    <row r="2148" spans="1:5" x14ac:dyDescent="0.45">
      <c r="A2148" s="7">
        <v>35978</v>
      </c>
      <c r="B2148">
        <v>18.489999999999998</v>
      </c>
      <c r="C2148">
        <v>18.68</v>
      </c>
      <c r="D2148">
        <v>17.63</v>
      </c>
      <c r="E2148">
        <v>17.670000000000002</v>
      </c>
    </row>
    <row r="2149" spans="1:5" x14ac:dyDescent="0.45">
      <c r="A2149" s="7">
        <v>35982</v>
      </c>
      <c r="B2149">
        <v>19.059999999999999</v>
      </c>
      <c r="C2149">
        <v>19.18</v>
      </c>
      <c r="D2149">
        <v>18.59</v>
      </c>
      <c r="E2149">
        <v>18.63</v>
      </c>
    </row>
    <row r="2150" spans="1:5" x14ac:dyDescent="0.45">
      <c r="A2150" s="7">
        <v>35983</v>
      </c>
      <c r="B2150">
        <v>18.399999999999999</v>
      </c>
      <c r="C2150">
        <v>18.850000000000001</v>
      </c>
      <c r="D2150">
        <v>18.309999999999999</v>
      </c>
      <c r="E2150">
        <v>18.62</v>
      </c>
    </row>
    <row r="2151" spans="1:5" x14ac:dyDescent="0.45">
      <c r="A2151" s="7">
        <v>35984</v>
      </c>
      <c r="B2151">
        <v>18.239999999999998</v>
      </c>
      <c r="C2151">
        <v>18.32</v>
      </c>
      <c r="D2151">
        <v>17.52</v>
      </c>
      <c r="E2151">
        <v>17.82</v>
      </c>
    </row>
    <row r="2152" spans="1:5" x14ac:dyDescent="0.45">
      <c r="A2152" s="7">
        <v>35985</v>
      </c>
      <c r="B2152">
        <v>18.05</v>
      </c>
      <c r="C2152">
        <v>18.489999999999998</v>
      </c>
      <c r="D2152">
        <v>17.78</v>
      </c>
      <c r="E2152">
        <v>18.16</v>
      </c>
    </row>
    <row r="2153" spans="1:5" x14ac:dyDescent="0.45">
      <c r="A2153" s="7">
        <v>35986</v>
      </c>
      <c r="B2153">
        <v>17.86</v>
      </c>
      <c r="C2153">
        <v>18.54</v>
      </c>
      <c r="D2153">
        <v>17.579999999999998</v>
      </c>
      <c r="E2153">
        <v>17.920000000000002</v>
      </c>
    </row>
    <row r="2154" spans="1:5" x14ac:dyDescent="0.45">
      <c r="A2154" s="7">
        <v>35989</v>
      </c>
      <c r="B2154">
        <v>18.36</v>
      </c>
      <c r="C2154">
        <v>18.510000000000002</v>
      </c>
      <c r="D2154">
        <v>18.09</v>
      </c>
      <c r="E2154">
        <v>18.260000000000002</v>
      </c>
    </row>
    <row r="2155" spans="1:5" x14ac:dyDescent="0.45">
      <c r="A2155" s="7">
        <v>35990</v>
      </c>
      <c r="B2155">
        <v>18.32</v>
      </c>
      <c r="C2155">
        <v>18.32</v>
      </c>
      <c r="D2155">
        <v>17.600000000000001</v>
      </c>
      <c r="E2155">
        <v>17.88</v>
      </c>
    </row>
    <row r="2156" spans="1:5" x14ac:dyDescent="0.45">
      <c r="A2156" s="7">
        <v>35991</v>
      </c>
      <c r="B2156">
        <v>17.88</v>
      </c>
      <c r="C2156">
        <v>18.649999999999999</v>
      </c>
      <c r="D2156">
        <v>17.649999999999999</v>
      </c>
      <c r="E2156">
        <v>17.89</v>
      </c>
    </row>
    <row r="2157" spans="1:5" x14ac:dyDescent="0.45">
      <c r="A2157" s="7">
        <v>35992</v>
      </c>
      <c r="B2157">
        <v>17.559999999999999</v>
      </c>
      <c r="C2157">
        <v>18.07</v>
      </c>
      <c r="D2157">
        <v>16.86</v>
      </c>
      <c r="E2157">
        <v>16.97</v>
      </c>
    </row>
    <row r="2158" spans="1:5" x14ac:dyDescent="0.45">
      <c r="A2158" s="7">
        <v>35993</v>
      </c>
      <c r="B2158">
        <v>16.420000000000002</v>
      </c>
      <c r="C2158">
        <v>16.5</v>
      </c>
      <c r="D2158">
        <v>16.100000000000001</v>
      </c>
      <c r="E2158">
        <v>16.23</v>
      </c>
    </row>
    <row r="2159" spans="1:5" x14ac:dyDescent="0.45">
      <c r="A2159" s="7">
        <v>35996</v>
      </c>
      <c r="B2159">
        <v>17.73</v>
      </c>
      <c r="C2159">
        <v>17.73</v>
      </c>
      <c r="D2159">
        <v>16.809999999999999</v>
      </c>
      <c r="E2159">
        <v>17.34</v>
      </c>
    </row>
    <row r="2160" spans="1:5" x14ac:dyDescent="0.45">
      <c r="A2160" s="7">
        <v>35997</v>
      </c>
      <c r="B2160">
        <v>17.45</v>
      </c>
      <c r="C2160">
        <v>20.350000000000001</v>
      </c>
      <c r="D2160">
        <v>17.45</v>
      </c>
      <c r="E2160">
        <v>20.100000000000001</v>
      </c>
    </row>
    <row r="2161" spans="1:5" x14ac:dyDescent="0.45">
      <c r="A2161" s="7">
        <v>35998</v>
      </c>
      <c r="B2161">
        <v>20.53</v>
      </c>
      <c r="C2161">
        <v>21.3</v>
      </c>
      <c r="D2161">
        <v>20.16</v>
      </c>
      <c r="E2161">
        <v>20.32</v>
      </c>
    </row>
    <row r="2162" spans="1:5" x14ac:dyDescent="0.45">
      <c r="A2162" s="7">
        <v>35999</v>
      </c>
      <c r="B2162">
        <v>20.54</v>
      </c>
      <c r="C2162">
        <v>24.08</v>
      </c>
      <c r="D2162">
        <v>20.309999999999999</v>
      </c>
      <c r="E2162">
        <v>23.01</v>
      </c>
    </row>
    <row r="2163" spans="1:5" x14ac:dyDescent="0.45">
      <c r="A2163" s="7">
        <v>36000</v>
      </c>
      <c r="B2163">
        <v>22.54</v>
      </c>
      <c r="C2163">
        <v>24.54</v>
      </c>
      <c r="D2163">
        <v>22.54</v>
      </c>
      <c r="E2163">
        <v>23.01</v>
      </c>
    </row>
    <row r="2164" spans="1:5" x14ac:dyDescent="0.45">
      <c r="A2164" s="7">
        <v>36003</v>
      </c>
      <c r="B2164">
        <v>24.43</v>
      </c>
      <c r="C2164">
        <v>24.69</v>
      </c>
      <c r="D2164">
        <v>23.13</v>
      </c>
      <c r="E2164">
        <v>23.13</v>
      </c>
    </row>
    <row r="2165" spans="1:5" x14ac:dyDescent="0.45">
      <c r="A2165" s="7">
        <v>36004</v>
      </c>
      <c r="B2165">
        <v>23.69</v>
      </c>
      <c r="C2165">
        <v>26.68</v>
      </c>
      <c r="D2165">
        <v>23.43</v>
      </c>
      <c r="E2165">
        <v>25.25</v>
      </c>
    </row>
    <row r="2166" spans="1:5" x14ac:dyDescent="0.45">
      <c r="A2166" s="7">
        <v>36005</v>
      </c>
      <c r="B2166">
        <v>23.29</v>
      </c>
      <c r="C2166">
        <v>25.15</v>
      </c>
      <c r="D2166">
        <v>23.29</v>
      </c>
      <c r="E2166">
        <v>24.79</v>
      </c>
    </row>
    <row r="2167" spans="1:5" x14ac:dyDescent="0.45">
      <c r="A2167" s="7">
        <v>36006</v>
      </c>
      <c r="B2167">
        <v>23.81</v>
      </c>
      <c r="C2167">
        <v>23.81</v>
      </c>
      <c r="D2167">
        <v>22.66</v>
      </c>
      <c r="E2167">
        <v>22.66</v>
      </c>
    </row>
    <row r="2168" spans="1:5" x14ac:dyDescent="0.45">
      <c r="A2168" s="7">
        <v>36007</v>
      </c>
      <c r="B2168">
        <v>22.29</v>
      </c>
      <c r="C2168">
        <v>25.12</v>
      </c>
      <c r="D2168">
        <v>22.11</v>
      </c>
      <c r="E2168">
        <v>24.8</v>
      </c>
    </row>
    <row r="2169" spans="1:5" x14ac:dyDescent="0.45">
      <c r="A2169" s="7">
        <v>36010</v>
      </c>
      <c r="B2169">
        <v>26.15</v>
      </c>
      <c r="C2169">
        <v>26.31</v>
      </c>
      <c r="D2169">
        <v>25.38</v>
      </c>
      <c r="E2169">
        <v>25.98</v>
      </c>
    </row>
    <row r="2170" spans="1:5" x14ac:dyDescent="0.45">
      <c r="A2170" s="7">
        <v>36011</v>
      </c>
      <c r="B2170">
        <v>25.57</v>
      </c>
      <c r="C2170">
        <v>31.06</v>
      </c>
      <c r="D2170">
        <v>25.57</v>
      </c>
      <c r="E2170">
        <v>31.06</v>
      </c>
    </row>
    <row r="2171" spans="1:5" x14ac:dyDescent="0.45">
      <c r="A2171" s="7">
        <v>36012</v>
      </c>
      <c r="B2171">
        <v>31.78</v>
      </c>
      <c r="C2171">
        <v>32.590000000000003</v>
      </c>
      <c r="D2171">
        <v>28.73</v>
      </c>
      <c r="E2171">
        <v>29.83</v>
      </c>
    </row>
    <row r="2172" spans="1:5" x14ac:dyDescent="0.45">
      <c r="A2172" s="7">
        <v>36013</v>
      </c>
      <c r="B2172">
        <v>29.45</v>
      </c>
      <c r="C2172">
        <v>29.93</v>
      </c>
      <c r="D2172">
        <v>28.06</v>
      </c>
      <c r="E2172">
        <v>28.2</v>
      </c>
    </row>
    <row r="2173" spans="1:5" x14ac:dyDescent="0.45">
      <c r="A2173" s="7">
        <v>36014</v>
      </c>
      <c r="B2173">
        <v>27.66</v>
      </c>
      <c r="C2173">
        <v>27.66</v>
      </c>
      <c r="D2173">
        <v>25.35</v>
      </c>
      <c r="E2173">
        <v>27.02</v>
      </c>
    </row>
    <row r="2174" spans="1:5" x14ac:dyDescent="0.45">
      <c r="A2174" s="7">
        <v>36017</v>
      </c>
      <c r="B2174">
        <v>28.05</v>
      </c>
      <c r="C2174">
        <v>29.13</v>
      </c>
      <c r="D2174">
        <v>27.99</v>
      </c>
      <c r="E2174">
        <v>28.75</v>
      </c>
    </row>
    <row r="2175" spans="1:5" x14ac:dyDescent="0.45">
      <c r="A2175" s="7">
        <v>36018</v>
      </c>
      <c r="B2175">
        <v>32.54</v>
      </c>
      <c r="C2175">
        <v>33.67</v>
      </c>
      <c r="D2175">
        <v>31.91</v>
      </c>
      <c r="E2175">
        <v>31.91</v>
      </c>
    </row>
    <row r="2176" spans="1:5" x14ac:dyDescent="0.45">
      <c r="A2176" s="7">
        <v>36019</v>
      </c>
      <c r="B2176">
        <v>29.41</v>
      </c>
      <c r="C2176">
        <v>29.75</v>
      </c>
      <c r="D2176">
        <v>28.51</v>
      </c>
      <c r="E2176">
        <v>28.55</v>
      </c>
    </row>
    <row r="2177" spans="1:5" x14ac:dyDescent="0.45">
      <c r="A2177" s="7">
        <v>36020</v>
      </c>
      <c r="B2177">
        <v>28.2</v>
      </c>
      <c r="C2177">
        <v>29.98</v>
      </c>
      <c r="D2177">
        <v>28.17</v>
      </c>
      <c r="E2177">
        <v>29.92</v>
      </c>
    </row>
    <row r="2178" spans="1:5" x14ac:dyDescent="0.45">
      <c r="A2178" s="7">
        <v>36021</v>
      </c>
      <c r="B2178">
        <v>29.86</v>
      </c>
      <c r="C2178">
        <v>34.61</v>
      </c>
      <c r="D2178">
        <v>29.84</v>
      </c>
      <c r="E2178">
        <v>34.340000000000003</v>
      </c>
    </row>
    <row r="2179" spans="1:5" x14ac:dyDescent="0.45">
      <c r="A2179" s="7">
        <v>36024</v>
      </c>
      <c r="B2179">
        <v>34.770000000000003</v>
      </c>
      <c r="C2179">
        <v>34.770000000000003</v>
      </c>
      <c r="D2179">
        <v>31.86</v>
      </c>
      <c r="E2179">
        <v>31.86</v>
      </c>
    </row>
    <row r="2180" spans="1:5" x14ac:dyDescent="0.45">
      <c r="A2180" s="7">
        <v>36025</v>
      </c>
      <c r="B2180">
        <v>30.66</v>
      </c>
      <c r="C2180">
        <v>30.81</v>
      </c>
      <c r="D2180">
        <v>28.36</v>
      </c>
      <c r="E2180">
        <v>28.4</v>
      </c>
    </row>
    <row r="2181" spans="1:5" x14ac:dyDescent="0.45">
      <c r="A2181" s="7">
        <v>36026</v>
      </c>
      <c r="B2181">
        <v>27.56</v>
      </c>
      <c r="C2181">
        <v>29.26</v>
      </c>
      <c r="D2181">
        <v>27.35</v>
      </c>
      <c r="E2181">
        <v>28.69</v>
      </c>
    </row>
    <row r="2182" spans="1:5" x14ac:dyDescent="0.45">
      <c r="A2182" s="7">
        <v>36027</v>
      </c>
      <c r="B2182">
        <v>29.27</v>
      </c>
      <c r="C2182">
        <v>30.54</v>
      </c>
      <c r="D2182">
        <v>29.24</v>
      </c>
      <c r="E2182">
        <v>30</v>
      </c>
    </row>
    <row r="2183" spans="1:5" x14ac:dyDescent="0.45">
      <c r="A2183" s="7">
        <v>36028</v>
      </c>
      <c r="B2183">
        <v>32.590000000000003</v>
      </c>
      <c r="C2183">
        <v>36.93</v>
      </c>
      <c r="D2183">
        <v>32.590000000000003</v>
      </c>
      <c r="E2183">
        <v>33.14</v>
      </c>
    </row>
    <row r="2184" spans="1:5" x14ac:dyDescent="0.45">
      <c r="A2184" s="7">
        <v>36031</v>
      </c>
      <c r="B2184">
        <v>31.69</v>
      </c>
      <c r="C2184">
        <v>32.58</v>
      </c>
      <c r="D2184">
        <v>31.3</v>
      </c>
      <c r="E2184">
        <v>31.8</v>
      </c>
    </row>
    <row r="2185" spans="1:5" x14ac:dyDescent="0.45">
      <c r="A2185" s="7">
        <v>36032</v>
      </c>
      <c r="B2185">
        <v>29.31</v>
      </c>
      <c r="C2185">
        <v>30.82</v>
      </c>
      <c r="D2185">
        <v>28.49</v>
      </c>
      <c r="E2185">
        <v>30.33</v>
      </c>
    </row>
    <row r="2186" spans="1:5" x14ac:dyDescent="0.45">
      <c r="A2186" s="7">
        <v>36033</v>
      </c>
      <c r="B2186">
        <v>31.95</v>
      </c>
      <c r="C2186">
        <v>32.65</v>
      </c>
      <c r="D2186">
        <v>30.44</v>
      </c>
      <c r="E2186">
        <v>31.14</v>
      </c>
    </row>
    <row r="2187" spans="1:5" x14ac:dyDescent="0.45">
      <c r="A2187" s="7">
        <v>36034</v>
      </c>
      <c r="B2187">
        <v>33.65</v>
      </c>
      <c r="C2187">
        <v>39.479999999999997</v>
      </c>
      <c r="D2187">
        <v>33.65</v>
      </c>
      <c r="E2187">
        <v>38.549999999999997</v>
      </c>
    </row>
    <row r="2188" spans="1:5" x14ac:dyDescent="0.45">
      <c r="A2188" s="7">
        <v>36035</v>
      </c>
      <c r="B2188">
        <v>38.4</v>
      </c>
      <c r="C2188">
        <v>42.78</v>
      </c>
      <c r="D2188">
        <v>38.4</v>
      </c>
      <c r="E2188">
        <v>39.6</v>
      </c>
    </row>
    <row r="2189" spans="1:5" x14ac:dyDescent="0.45">
      <c r="A2189" s="7">
        <v>36038</v>
      </c>
      <c r="B2189">
        <v>39.74</v>
      </c>
      <c r="C2189">
        <v>45.02</v>
      </c>
      <c r="D2189">
        <v>38.799999999999997</v>
      </c>
      <c r="E2189">
        <v>44.28</v>
      </c>
    </row>
    <row r="2190" spans="1:5" x14ac:dyDescent="0.45">
      <c r="A2190" s="7">
        <v>36039</v>
      </c>
      <c r="B2190">
        <v>41.74</v>
      </c>
      <c r="C2190">
        <v>44.94</v>
      </c>
      <c r="D2190">
        <v>36.08</v>
      </c>
      <c r="E2190">
        <v>36.479999999999997</v>
      </c>
    </row>
    <row r="2191" spans="1:5" x14ac:dyDescent="0.45">
      <c r="A2191" s="7">
        <v>36040</v>
      </c>
      <c r="B2191">
        <v>35.21</v>
      </c>
      <c r="C2191">
        <v>36.76</v>
      </c>
      <c r="D2191">
        <v>34.020000000000003</v>
      </c>
      <c r="E2191">
        <v>36.76</v>
      </c>
    </row>
    <row r="2192" spans="1:5" x14ac:dyDescent="0.45">
      <c r="A2192" s="7">
        <v>36041</v>
      </c>
      <c r="B2192">
        <v>40.96</v>
      </c>
      <c r="C2192">
        <v>42.68</v>
      </c>
      <c r="D2192">
        <v>40.01</v>
      </c>
      <c r="E2192">
        <v>41.43</v>
      </c>
    </row>
    <row r="2193" spans="1:5" x14ac:dyDescent="0.45">
      <c r="A2193" s="7">
        <v>36042</v>
      </c>
      <c r="B2193">
        <v>40.659999999999997</v>
      </c>
      <c r="C2193">
        <v>44.19</v>
      </c>
      <c r="D2193">
        <v>40.58</v>
      </c>
      <c r="E2193">
        <v>43.31</v>
      </c>
    </row>
    <row r="2194" spans="1:5" x14ac:dyDescent="0.45">
      <c r="A2194" s="7">
        <v>36046</v>
      </c>
      <c r="B2194">
        <v>40.11</v>
      </c>
      <c r="C2194">
        <v>40.340000000000003</v>
      </c>
      <c r="D2194">
        <v>37.700000000000003</v>
      </c>
      <c r="E2194">
        <v>37.9</v>
      </c>
    </row>
    <row r="2195" spans="1:5" x14ac:dyDescent="0.45">
      <c r="A2195" s="7">
        <v>36047</v>
      </c>
      <c r="B2195">
        <v>37.86</v>
      </c>
      <c r="C2195">
        <v>39.799999999999997</v>
      </c>
      <c r="D2195">
        <v>37.56</v>
      </c>
      <c r="E2195">
        <v>39.659999999999997</v>
      </c>
    </row>
    <row r="2196" spans="1:5" x14ac:dyDescent="0.45">
      <c r="A2196" s="7">
        <v>36048</v>
      </c>
      <c r="B2196">
        <v>43.89</v>
      </c>
      <c r="C2196">
        <v>46.56</v>
      </c>
      <c r="D2196">
        <v>43.72</v>
      </c>
      <c r="E2196">
        <v>45.29</v>
      </c>
    </row>
    <row r="2197" spans="1:5" x14ac:dyDescent="0.45">
      <c r="A2197" s="7">
        <v>36049</v>
      </c>
      <c r="B2197">
        <v>47.95</v>
      </c>
      <c r="C2197">
        <v>48.06</v>
      </c>
      <c r="D2197">
        <v>43.74</v>
      </c>
      <c r="E2197">
        <v>43.74</v>
      </c>
    </row>
    <row r="2198" spans="1:5" x14ac:dyDescent="0.45">
      <c r="A2198" s="7">
        <v>36052</v>
      </c>
      <c r="B2198">
        <v>40.89</v>
      </c>
      <c r="C2198">
        <v>40.89</v>
      </c>
      <c r="D2198">
        <v>37.53</v>
      </c>
      <c r="E2198">
        <v>38.57</v>
      </c>
    </row>
    <row r="2199" spans="1:5" x14ac:dyDescent="0.45">
      <c r="A2199" s="7">
        <v>36053</v>
      </c>
      <c r="B2199">
        <v>38.369999999999997</v>
      </c>
      <c r="C2199">
        <v>38.729999999999997</v>
      </c>
      <c r="D2199">
        <v>36.43</v>
      </c>
      <c r="E2199">
        <v>36.58</v>
      </c>
    </row>
    <row r="2200" spans="1:5" x14ac:dyDescent="0.45">
      <c r="A2200" s="7">
        <v>36054</v>
      </c>
      <c r="B2200">
        <v>35.93</v>
      </c>
      <c r="C2200">
        <v>37.729999999999997</v>
      </c>
      <c r="D2200">
        <v>35.72</v>
      </c>
      <c r="E2200">
        <v>35.94</v>
      </c>
    </row>
    <row r="2201" spans="1:5" x14ac:dyDescent="0.45">
      <c r="A2201" s="7">
        <v>36055</v>
      </c>
      <c r="B2201">
        <v>39.43</v>
      </c>
      <c r="C2201">
        <v>40.11</v>
      </c>
      <c r="D2201">
        <v>38.82</v>
      </c>
      <c r="E2201">
        <v>39.229999999999997</v>
      </c>
    </row>
    <row r="2202" spans="1:5" x14ac:dyDescent="0.45">
      <c r="A2202" s="7">
        <v>36056</v>
      </c>
      <c r="B2202">
        <v>39.44</v>
      </c>
      <c r="C2202">
        <v>39.840000000000003</v>
      </c>
      <c r="D2202">
        <v>38.51</v>
      </c>
      <c r="E2202">
        <v>38.630000000000003</v>
      </c>
    </row>
    <row r="2203" spans="1:5" x14ac:dyDescent="0.45">
      <c r="A2203" s="7">
        <v>36059</v>
      </c>
      <c r="B2203">
        <v>42.74</v>
      </c>
      <c r="C2203">
        <v>42.74</v>
      </c>
      <c r="D2203">
        <v>38.39</v>
      </c>
      <c r="E2203">
        <v>38.58</v>
      </c>
    </row>
    <row r="2204" spans="1:5" x14ac:dyDescent="0.45">
      <c r="A2204" s="7">
        <v>36060</v>
      </c>
      <c r="B2204">
        <v>37.85</v>
      </c>
      <c r="C2204">
        <v>38.909999999999997</v>
      </c>
      <c r="D2204">
        <v>36.47</v>
      </c>
      <c r="E2204">
        <v>36.619999999999997</v>
      </c>
    </row>
    <row r="2205" spans="1:5" x14ac:dyDescent="0.45">
      <c r="A2205" s="7">
        <v>36061</v>
      </c>
      <c r="B2205">
        <v>35.03</v>
      </c>
      <c r="C2205">
        <v>35.14</v>
      </c>
      <c r="D2205">
        <v>32.44</v>
      </c>
      <c r="E2205">
        <v>32.47</v>
      </c>
    </row>
    <row r="2206" spans="1:5" x14ac:dyDescent="0.45">
      <c r="A2206" s="7">
        <v>36062</v>
      </c>
      <c r="B2206">
        <v>33.78</v>
      </c>
      <c r="C2206">
        <v>35.9</v>
      </c>
      <c r="D2206">
        <v>33.06</v>
      </c>
      <c r="E2206">
        <v>34.659999999999997</v>
      </c>
    </row>
    <row r="2207" spans="1:5" x14ac:dyDescent="0.45">
      <c r="A2207" s="7">
        <v>36063</v>
      </c>
      <c r="B2207">
        <v>37.14</v>
      </c>
      <c r="C2207">
        <v>37.29</v>
      </c>
      <c r="D2207">
        <v>33.909999999999997</v>
      </c>
      <c r="E2207">
        <v>34.549999999999997</v>
      </c>
    </row>
    <row r="2208" spans="1:5" x14ac:dyDescent="0.45">
      <c r="A2208" s="7">
        <v>36066</v>
      </c>
      <c r="B2208">
        <v>34.200000000000003</v>
      </c>
      <c r="C2208">
        <v>35.24</v>
      </c>
      <c r="D2208">
        <v>33.520000000000003</v>
      </c>
      <c r="E2208">
        <v>34.869999999999997</v>
      </c>
    </row>
    <row r="2209" spans="1:5" x14ac:dyDescent="0.45">
      <c r="A2209" s="7">
        <v>36067</v>
      </c>
      <c r="B2209">
        <v>37.17</v>
      </c>
      <c r="C2209">
        <v>38.39</v>
      </c>
      <c r="D2209">
        <v>35.74</v>
      </c>
      <c r="E2209">
        <v>36.08</v>
      </c>
    </row>
    <row r="2210" spans="1:5" x14ac:dyDescent="0.45">
      <c r="A2210" s="7">
        <v>36068</v>
      </c>
      <c r="B2210">
        <v>37.159999999999997</v>
      </c>
      <c r="C2210">
        <v>41.15</v>
      </c>
      <c r="D2210">
        <v>37.1</v>
      </c>
      <c r="E2210">
        <v>40.950000000000003</v>
      </c>
    </row>
    <row r="2211" spans="1:5" x14ac:dyDescent="0.45">
      <c r="A2211" s="7">
        <v>36069</v>
      </c>
      <c r="B2211">
        <v>41.9</v>
      </c>
      <c r="C2211">
        <v>43.98</v>
      </c>
      <c r="D2211">
        <v>41.85</v>
      </c>
      <c r="E2211">
        <v>43.48</v>
      </c>
    </row>
    <row r="2212" spans="1:5" x14ac:dyDescent="0.45">
      <c r="A2212" s="7">
        <v>36070</v>
      </c>
      <c r="B2212">
        <v>42.17</v>
      </c>
      <c r="C2212">
        <v>43.38</v>
      </c>
      <c r="D2212">
        <v>40.25</v>
      </c>
      <c r="E2212">
        <v>40.47</v>
      </c>
    </row>
    <row r="2213" spans="1:5" x14ac:dyDescent="0.45">
      <c r="A2213" s="7">
        <v>36073</v>
      </c>
      <c r="B2213">
        <v>42.65</v>
      </c>
      <c r="C2213">
        <v>45.56</v>
      </c>
      <c r="D2213">
        <v>42.3</v>
      </c>
      <c r="E2213">
        <v>42.81</v>
      </c>
    </row>
    <row r="2214" spans="1:5" x14ac:dyDescent="0.45">
      <c r="A2214" s="7">
        <v>36074</v>
      </c>
      <c r="B2214">
        <v>40.159999999999997</v>
      </c>
      <c r="C2214">
        <v>42.05</v>
      </c>
      <c r="D2214">
        <v>39.72</v>
      </c>
      <c r="E2214">
        <v>41.2</v>
      </c>
    </row>
    <row r="2215" spans="1:5" x14ac:dyDescent="0.45">
      <c r="A2215" s="7">
        <v>36075</v>
      </c>
      <c r="B2215">
        <v>40.98</v>
      </c>
      <c r="C2215">
        <v>44.84</v>
      </c>
      <c r="D2215">
        <v>40.659999999999997</v>
      </c>
      <c r="E2215">
        <v>43.51</v>
      </c>
    </row>
    <row r="2216" spans="1:5" x14ac:dyDescent="0.45">
      <c r="A2216" s="7">
        <v>36076</v>
      </c>
      <c r="B2216">
        <v>47.07</v>
      </c>
      <c r="C2216">
        <v>49.53</v>
      </c>
      <c r="D2216">
        <v>45.58</v>
      </c>
      <c r="E2216">
        <v>45.74</v>
      </c>
    </row>
    <row r="2217" spans="1:5" x14ac:dyDescent="0.45">
      <c r="A2217" s="7">
        <v>36077</v>
      </c>
      <c r="B2217">
        <v>43.28</v>
      </c>
      <c r="C2217">
        <v>45.36</v>
      </c>
      <c r="D2217">
        <v>41.85</v>
      </c>
      <c r="E2217">
        <v>42.2</v>
      </c>
    </row>
    <row r="2218" spans="1:5" x14ac:dyDescent="0.45">
      <c r="A2218" s="7">
        <v>36080</v>
      </c>
      <c r="B2218">
        <v>40.549999999999997</v>
      </c>
      <c r="C2218">
        <v>40.56</v>
      </c>
      <c r="D2218">
        <v>39.4</v>
      </c>
      <c r="E2218">
        <v>40.07</v>
      </c>
    </row>
    <row r="2219" spans="1:5" x14ac:dyDescent="0.45">
      <c r="A2219" s="7">
        <v>36081</v>
      </c>
      <c r="B2219">
        <v>40.97</v>
      </c>
      <c r="C2219">
        <v>41.6</v>
      </c>
      <c r="D2219">
        <v>39.96</v>
      </c>
      <c r="E2219">
        <v>40.229999999999997</v>
      </c>
    </row>
    <row r="2220" spans="1:5" x14ac:dyDescent="0.45">
      <c r="A2220" s="7">
        <v>36082</v>
      </c>
      <c r="B2220">
        <v>40.92</v>
      </c>
      <c r="C2220">
        <v>40.93</v>
      </c>
      <c r="D2220">
        <v>38.01</v>
      </c>
      <c r="E2220">
        <v>38.96</v>
      </c>
    </row>
    <row r="2221" spans="1:5" x14ac:dyDescent="0.45">
      <c r="A2221" s="7">
        <v>36083</v>
      </c>
      <c r="B2221">
        <v>39.61</v>
      </c>
      <c r="C2221">
        <v>39.659999999999997</v>
      </c>
      <c r="D2221">
        <v>32.409999999999997</v>
      </c>
      <c r="E2221">
        <v>33.340000000000003</v>
      </c>
    </row>
    <row r="2222" spans="1:5" x14ac:dyDescent="0.45">
      <c r="A2222" s="7">
        <v>36084</v>
      </c>
      <c r="B2222">
        <v>34.01</v>
      </c>
      <c r="C2222">
        <v>35.78</v>
      </c>
      <c r="D2222">
        <v>33.619999999999997</v>
      </c>
      <c r="E2222">
        <v>34.82</v>
      </c>
    </row>
    <row r="2223" spans="1:5" x14ac:dyDescent="0.45">
      <c r="A2223" s="7">
        <v>36087</v>
      </c>
      <c r="B2223">
        <v>35.94</v>
      </c>
      <c r="C2223">
        <v>36.01</v>
      </c>
      <c r="D2223">
        <v>32.409999999999997</v>
      </c>
      <c r="E2223">
        <v>33.130000000000003</v>
      </c>
    </row>
    <row r="2224" spans="1:5" x14ac:dyDescent="0.45">
      <c r="A2224" s="7">
        <v>36088</v>
      </c>
      <c r="B2224">
        <v>30.81</v>
      </c>
      <c r="C2224">
        <v>33.36</v>
      </c>
      <c r="D2224">
        <v>29.82</v>
      </c>
      <c r="E2224">
        <v>33.11</v>
      </c>
    </row>
    <row r="2225" spans="1:5" x14ac:dyDescent="0.45">
      <c r="A2225" s="7">
        <v>36089</v>
      </c>
      <c r="B2225">
        <v>33.270000000000003</v>
      </c>
      <c r="C2225">
        <v>34.549999999999997</v>
      </c>
      <c r="D2225">
        <v>32.99</v>
      </c>
      <c r="E2225">
        <v>33.21</v>
      </c>
    </row>
    <row r="2226" spans="1:5" x14ac:dyDescent="0.45">
      <c r="A2226" s="7">
        <v>36090</v>
      </c>
      <c r="B2226">
        <v>33.9</v>
      </c>
      <c r="C2226">
        <v>34.17</v>
      </c>
      <c r="D2226">
        <v>31.32</v>
      </c>
      <c r="E2226">
        <v>31.53</v>
      </c>
    </row>
    <row r="2227" spans="1:5" x14ac:dyDescent="0.45">
      <c r="A2227" s="7">
        <v>36091</v>
      </c>
      <c r="B2227">
        <v>31.9</v>
      </c>
      <c r="C2227">
        <v>32.700000000000003</v>
      </c>
      <c r="D2227">
        <v>31.69</v>
      </c>
      <c r="E2227">
        <v>32.270000000000003</v>
      </c>
    </row>
    <row r="2228" spans="1:5" x14ac:dyDescent="0.45">
      <c r="A2228" s="7">
        <v>36094</v>
      </c>
      <c r="B2228">
        <v>33.25</v>
      </c>
      <c r="C2228">
        <v>33.26</v>
      </c>
      <c r="D2228">
        <v>31.38</v>
      </c>
      <c r="E2228">
        <v>32.380000000000003</v>
      </c>
    </row>
    <row r="2229" spans="1:5" x14ac:dyDescent="0.45">
      <c r="A2229" s="7">
        <v>36095</v>
      </c>
      <c r="B2229">
        <v>31.2</v>
      </c>
      <c r="C2229">
        <v>33.270000000000003</v>
      </c>
      <c r="D2229">
        <v>30.74</v>
      </c>
      <c r="E2229">
        <v>32.950000000000003</v>
      </c>
    </row>
    <row r="2230" spans="1:5" x14ac:dyDescent="0.45">
      <c r="A2230" s="7">
        <v>36096</v>
      </c>
      <c r="B2230">
        <v>33.770000000000003</v>
      </c>
      <c r="C2230">
        <v>33.770000000000003</v>
      </c>
      <c r="D2230">
        <v>31.97</v>
      </c>
      <c r="E2230">
        <v>32.42</v>
      </c>
    </row>
    <row r="2231" spans="1:5" x14ac:dyDescent="0.45">
      <c r="A2231" s="7">
        <v>36097</v>
      </c>
      <c r="B2231">
        <v>32.090000000000003</v>
      </c>
      <c r="C2231">
        <v>32.26</v>
      </c>
      <c r="D2231">
        <v>29.39</v>
      </c>
      <c r="E2231">
        <v>29.5</v>
      </c>
    </row>
    <row r="2232" spans="1:5" x14ac:dyDescent="0.45">
      <c r="A2232" s="7">
        <v>36098</v>
      </c>
      <c r="B2232">
        <v>28.28</v>
      </c>
      <c r="C2232">
        <v>28.71</v>
      </c>
      <c r="D2232">
        <v>27.54</v>
      </c>
      <c r="E2232">
        <v>28.05</v>
      </c>
    </row>
    <row r="2233" spans="1:5" x14ac:dyDescent="0.45">
      <c r="A2233" s="7">
        <v>36101</v>
      </c>
      <c r="B2233">
        <v>28.31</v>
      </c>
      <c r="C2233">
        <v>28.72</v>
      </c>
      <c r="D2233">
        <v>27.2</v>
      </c>
      <c r="E2233">
        <v>27.26</v>
      </c>
    </row>
    <row r="2234" spans="1:5" x14ac:dyDescent="0.45">
      <c r="A2234" s="7">
        <v>36102</v>
      </c>
      <c r="B2234">
        <v>26.6</v>
      </c>
      <c r="C2234">
        <v>28.19</v>
      </c>
      <c r="D2234">
        <v>26.6</v>
      </c>
      <c r="E2234">
        <v>27.76</v>
      </c>
    </row>
    <row r="2235" spans="1:5" x14ac:dyDescent="0.45">
      <c r="A2235" s="7">
        <v>36103</v>
      </c>
      <c r="B2235">
        <v>26.98</v>
      </c>
      <c r="C2235">
        <v>27.94</v>
      </c>
      <c r="D2235">
        <v>26.5</v>
      </c>
      <c r="E2235">
        <v>27.37</v>
      </c>
    </row>
    <row r="2236" spans="1:5" x14ac:dyDescent="0.45">
      <c r="A2236" s="7">
        <v>36104</v>
      </c>
      <c r="B2236">
        <v>27.52</v>
      </c>
      <c r="C2236">
        <v>28.31</v>
      </c>
      <c r="D2236">
        <v>26</v>
      </c>
      <c r="E2236">
        <v>26.01</v>
      </c>
    </row>
    <row r="2237" spans="1:5" x14ac:dyDescent="0.45">
      <c r="A2237" s="7">
        <v>36105</v>
      </c>
      <c r="B2237">
        <v>25.91</v>
      </c>
      <c r="C2237">
        <v>26.47</v>
      </c>
      <c r="D2237">
        <v>25.6</v>
      </c>
      <c r="E2237">
        <v>25.7</v>
      </c>
    </row>
    <row r="2238" spans="1:5" x14ac:dyDescent="0.45">
      <c r="A2238" s="7">
        <v>36108</v>
      </c>
      <c r="B2238">
        <v>26.93</v>
      </c>
      <c r="C2238">
        <v>28.72</v>
      </c>
      <c r="D2238">
        <v>26.89</v>
      </c>
      <c r="E2238">
        <v>28.09</v>
      </c>
    </row>
    <row r="2239" spans="1:5" x14ac:dyDescent="0.45">
      <c r="A2239" s="7">
        <v>36109</v>
      </c>
      <c r="B2239">
        <v>28.2</v>
      </c>
      <c r="C2239">
        <v>28.59</v>
      </c>
      <c r="D2239">
        <v>27.31</v>
      </c>
      <c r="E2239">
        <v>28.17</v>
      </c>
    </row>
    <row r="2240" spans="1:5" x14ac:dyDescent="0.45">
      <c r="A2240" s="7">
        <v>36110</v>
      </c>
      <c r="B2240">
        <v>27.28</v>
      </c>
      <c r="C2240">
        <v>29.07</v>
      </c>
      <c r="D2240">
        <v>27.25</v>
      </c>
      <c r="E2240">
        <v>28.47</v>
      </c>
    </row>
    <row r="2241" spans="1:5" x14ac:dyDescent="0.45">
      <c r="A2241" s="7">
        <v>36111</v>
      </c>
      <c r="B2241">
        <v>28.63</v>
      </c>
      <c r="C2241">
        <v>29.66</v>
      </c>
      <c r="D2241">
        <v>27.93</v>
      </c>
      <c r="E2241">
        <v>29.28</v>
      </c>
    </row>
    <row r="2242" spans="1:5" x14ac:dyDescent="0.45">
      <c r="A2242" s="7">
        <v>36112</v>
      </c>
      <c r="B2242">
        <v>29.49</v>
      </c>
      <c r="C2242">
        <v>29.6</v>
      </c>
      <c r="D2242">
        <v>28.93</v>
      </c>
      <c r="E2242">
        <v>29.03</v>
      </c>
    </row>
    <row r="2243" spans="1:5" x14ac:dyDescent="0.45">
      <c r="A2243" s="7">
        <v>36115</v>
      </c>
      <c r="B2243">
        <v>28.79</v>
      </c>
      <c r="C2243">
        <v>29.58</v>
      </c>
      <c r="D2243">
        <v>28.78</v>
      </c>
      <c r="E2243">
        <v>28.9</v>
      </c>
    </row>
    <row r="2244" spans="1:5" x14ac:dyDescent="0.45">
      <c r="A2244" s="7">
        <v>36116</v>
      </c>
      <c r="B2244">
        <v>29.34</v>
      </c>
      <c r="C2244">
        <v>30.56</v>
      </c>
      <c r="D2244">
        <v>27.21</v>
      </c>
      <c r="E2244">
        <v>27.95</v>
      </c>
    </row>
    <row r="2245" spans="1:5" x14ac:dyDescent="0.45">
      <c r="A2245" s="7">
        <v>36117</v>
      </c>
      <c r="B2245">
        <v>28.13</v>
      </c>
      <c r="C2245">
        <v>28.46</v>
      </c>
      <c r="D2245">
        <v>27.13</v>
      </c>
      <c r="E2245">
        <v>27.13</v>
      </c>
    </row>
    <row r="2246" spans="1:5" x14ac:dyDescent="0.45">
      <c r="A2246" s="7">
        <v>36118</v>
      </c>
      <c r="B2246">
        <v>26.1</v>
      </c>
      <c r="C2246">
        <v>26.4</v>
      </c>
      <c r="D2246">
        <v>25.31</v>
      </c>
      <c r="E2246">
        <v>25.5</v>
      </c>
    </row>
    <row r="2247" spans="1:5" x14ac:dyDescent="0.45">
      <c r="A2247" s="7">
        <v>36119</v>
      </c>
      <c r="B2247">
        <v>26.1</v>
      </c>
      <c r="C2247">
        <v>24.01</v>
      </c>
      <c r="D2247">
        <v>22.43</v>
      </c>
      <c r="E2247">
        <v>22.47</v>
      </c>
    </row>
    <row r="2248" spans="1:5" x14ac:dyDescent="0.45">
      <c r="A2248" s="7">
        <v>36122</v>
      </c>
      <c r="B2248">
        <v>22.2</v>
      </c>
      <c r="C2248">
        <v>22.23</v>
      </c>
      <c r="D2248">
        <v>21.24</v>
      </c>
      <c r="E2248">
        <v>21.84</v>
      </c>
    </row>
    <row r="2249" spans="1:5" x14ac:dyDescent="0.45">
      <c r="A2249" s="7">
        <v>36123</v>
      </c>
      <c r="B2249">
        <v>22.32</v>
      </c>
      <c r="C2249">
        <v>23.65</v>
      </c>
      <c r="D2249">
        <v>22.1</v>
      </c>
      <c r="E2249">
        <v>23.28</v>
      </c>
    </row>
    <row r="2250" spans="1:5" x14ac:dyDescent="0.45">
      <c r="A2250" s="7">
        <v>36124</v>
      </c>
      <c r="B2250">
        <v>23.48</v>
      </c>
      <c r="C2250">
        <v>23.68</v>
      </c>
      <c r="D2250">
        <v>22.08</v>
      </c>
      <c r="E2250">
        <v>22.15</v>
      </c>
    </row>
    <row r="2251" spans="1:5" x14ac:dyDescent="0.45">
      <c r="A2251" s="7">
        <v>36126</v>
      </c>
      <c r="B2251">
        <v>22.43</v>
      </c>
      <c r="C2251">
        <v>22.47</v>
      </c>
      <c r="D2251">
        <v>21.98</v>
      </c>
      <c r="E2251">
        <v>22.09</v>
      </c>
    </row>
    <row r="2252" spans="1:5" x14ac:dyDescent="0.45">
      <c r="A2252" s="7">
        <v>36129</v>
      </c>
      <c r="B2252">
        <v>22.79</v>
      </c>
      <c r="C2252">
        <v>26.01</v>
      </c>
      <c r="D2252">
        <v>22.79</v>
      </c>
      <c r="E2252">
        <v>26.01</v>
      </c>
    </row>
    <row r="2253" spans="1:5" x14ac:dyDescent="0.45">
      <c r="A2253" s="7">
        <v>36130</v>
      </c>
      <c r="B2253">
        <v>27.38</v>
      </c>
      <c r="C2253">
        <v>27.4</v>
      </c>
      <c r="D2253">
        <v>24.84</v>
      </c>
      <c r="E2253">
        <v>24.97</v>
      </c>
    </row>
    <row r="2254" spans="1:5" x14ac:dyDescent="0.45">
      <c r="A2254" s="7">
        <v>36131</v>
      </c>
      <c r="B2254">
        <v>25.63</v>
      </c>
      <c r="C2254">
        <v>26.52</v>
      </c>
      <c r="D2254">
        <v>25.28</v>
      </c>
      <c r="E2254">
        <v>25.43</v>
      </c>
    </row>
    <row r="2255" spans="1:5" x14ac:dyDescent="0.45">
      <c r="A2255" s="7">
        <v>36132</v>
      </c>
      <c r="B2255">
        <v>25.53</v>
      </c>
      <c r="C2255">
        <v>28.77</v>
      </c>
      <c r="D2255">
        <v>25.13</v>
      </c>
      <c r="E2255">
        <v>28.7</v>
      </c>
    </row>
    <row r="2256" spans="1:5" x14ac:dyDescent="0.45">
      <c r="A2256" s="7">
        <v>36133</v>
      </c>
      <c r="B2256">
        <v>26.28</v>
      </c>
      <c r="C2256">
        <v>26.76</v>
      </c>
      <c r="D2256">
        <v>25.08</v>
      </c>
      <c r="E2256">
        <v>25.31</v>
      </c>
    </row>
    <row r="2257" spans="1:5" x14ac:dyDescent="0.45">
      <c r="A2257" s="7">
        <v>36136</v>
      </c>
      <c r="B2257">
        <v>25.59</v>
      </c>
      <c r="C2257">
        <v>25.96</v>
      </c>
      <c r="D2257">
        <v>24.82</v>
      </c>
      <c r="E2257">
        <v>24.9</v>
      </c>
    </row>
    <row r="2258" spans="1:5" x14ac:dyDescent="0.45">
      <c r="A2258" s="7">
        <v>36137</v>
      </c>
      <c r="B2258">
        <v>25.05</v>
      </c>
      <c r="C2258">
        <v>26.25</v>
      </c>
      <c r="D2258">
        <v>24.64</v>
      </c>
      <c r="E2258">
        <v>25.58</v>
      </c>
    </row>
    <row r="2259" spans="1:5" x14ac:dyDescent="0.45">
      <c r="A2259" s="7">
        <v>36138</v>
      </c>
      <c r="B2259">
        <v>25.78</v>
      </c>
      <c r="C2259">
        <v>26.48</v>
      </c>
      <c r="D2259">
        <v>25.49</v>
      </c>
      <c r="E2259">
        <v>25.66</v>
      </c>
    </row>
    <row r="2260" spans="1:5" x14ac:dyDescent="0.45">
      <c r="A2260" s="7">
        <v>36139</v>
      </c>
      <c r="B2260">
        <v>25.73</v>
      </c>
      <c r="C2260">
        <v>26.91</v>
      </c>
      <c r="D2260">
        <v>25.73</v>
      </c>
      <c r="E2260">
        <v>26.81</v>
      </c>
    </row>
    <row r="2261" spans="1:5" x14ac:dyDescent="0.45">
      <c r="A2261" s="7">
        <v>36140</v>
      </c>
      <c r="B2261">
        <v>27.93</v>
      </c>
      <c r="C2261">
        <v>28.83</v>
      </c>
      <c r="D2261">
        <v>27.29</v>
      </c>
      <c r="E2261">
        <v>27.72</v>
      </c>
    </row>
    <row r="2262" spans="1:5" x14ac:dyDescent="0.45">
      <c r="A2262" s="7">
        <v>36143</v>
      </c>
      <c r="B2262">
        <v>29.86</v>
      </c>
      <c r="C2262">
        <v>31.67</v>
      </c>
      <c r="D2262">
        <v>29.57</v>
      </c>
      <c r="E2262">
        <v>31.31</v>
      </c>
    </row>
    <row r="2263" spans="1:5" x14ac:dyDescent="0.45">
      <c r="A2263" s="7">
        <v>36144</v>
      </c>
      <c r="B2263">
        <v>31.38</v>
      </c>
      <c r="C2263">
        <v>31.38</v>
      </c>
      <c r="D2263">
        <v>29.42</v>
      </c>
      <c r="E2263">
        <v>29.42</v>
      </c>
    </row>
    <row r="2264" spans="1:5" x14ac:dyDescent="0.45">
      <c r="A2264" s="7">
        <v>36145</v>
      </c>
      <c r="B2264">
        <v>29.13</v>
      </c>
      <c r="C2264">
        <v>30.28</v>
      </c>
      <c r="D2264">
        <v>29.13</v>
      </c>
      <c r="E2264">
        <v>29.96</v>
      </c>
    </row>
    <row r="2265" spans="1:5" x14ac:dyDescent="0.45">
      <c r="A2265" s="7">
        <v>36146</v>
      </c>
      <c r="B2265">
        <v>29.42</v>
      </c>
      <c r="C2265">
        <v>29.42</v>
      </c>
      <c r="D2265">
        <v>27.94</v>
      </c>
      <c r="E2265">
        <v>27.96</v>
      </c>
    </row>
    <row r="2266" spans="1:5" x14ac:dyDescent="0.45">
      <c r="A2266" s="7">
        <v>36147</v>
      </c>
      <c r="B2266">
        <v>26.8</v>
      </c>
      <c r="C2266">
        <v>26.96</v>
      </c>
      <c r="D2266">
        <v>25.04</v>
      </c>
      <c r="E2266">
        <v>25.04</v>
      </c>
    </row>
    <row r="2267" spans="1:5" x14ac:dyDescent="0.45">
      <c r="A2267" s="7">
        <v>36150</v>
      </c>
      <c r="B2267">
        <v>24.64</v>
      </c>
      <c r="C2267">
        <v>24.64</v>
      </c>
      <c r="D2267">
        <v>23.09</v>
      </c>
      <c r="E2267">
        <v>23.86</v>
      </c>
    </row>
    <row r="2268" spans="1:5" x14ac:dyDescent="0.45">
      <c r="A2268" s="7">
        <v>36151</v>
      </c>
      <c r="B2268">
        <v>24.05</v>
      </c>
      <c r="C2268">
        <v>24.45</v>
      </c>
      <c r="D2268">
        <v>22.75</v>
      </c>
      <c r="E2268">
        <v>22.78</v>
      </c>
    </row>
    <row r="2269" spans="1:5" x14ac:dyDescent="0.45">
      <c r="A2269" s="7">
        <v>36152</v>
      </c>
      <c r="B2269">
        <v>21.89</v>
      </c>
      <c r="C2269">
        <v>22.06</v>
      </c>
      <c r="D2269">
        <v>20.079999999999998</v>
      </c>
      <c r="E2269">
        <v>20.21</v>
      </c>
    </row>
    <row r="2270" spans="1:5" x14ac:dyDescent="0.45">
      <c r="A2270" s="7">
        <v>36153</v>
      </c>
      <c r="B2270">
        <v>21</v>
      </c>
      <c r="C2270">
        <v>21.78</v>
      </c>
      <c r="D2270">
        <v>20.66</v>
      </c>
      <c r="E2270">
        <v>21.48</v>
      </c>
    </row>
    <row r="2271" spans="1:5" x14ac:dyDescent="0.45">
      <c r="A2271" s="7">
        <v>36157</v>
      </c>
      <c r="B2271">
        <v>22.92</v>
      </c>
      <c r="C2271">
        <v>23.97</v>
      </c>
      <c r="D2271">
        <v>22.91</v>
      </c>
      <c r="E2271">
        <v>23.5</v>
      </c>
    </row>
    <row r="2272" spans="1:5" x14ac:dyDescent="0.45">
      <c r="A2272" s="7">
        <v>36158</v>
      </c>
      <c r="B2272">
        <v>23.68</v>
      </c>
      <c r="C2272">
        <v>24</v>
      </c>
      <c r="D2272">
        <v>22.11</v>
      </c>
      <c r="E2272">
        <v>22.18</v>
      </c>
    </row>
    <row r="2273" spans="1:5" x14ac:dyDescent="0.45">
      <c r="A2273" s="7">
        <v>36159</v>
      </c>
      <c r="B2273">
        <v>22.03</v>
      </c>
      <c r="C2273">
        <v>23.56</v>
      </c>
      <c r="D2273">
        <v>22.03</v>
      </c>
      <c r="E2273">
        <v>23.34</v>
      </c>
    </row>
    <row r="2274" spans="1:5" x14ac:dyDescent="0.45">
      <c r="A2274" s="7">
        <v>36160</v>
      </c>
      <c r="B2274">
        <v>23.74</v>
      </c>
      <c r="C2274">
        <v>24.76</v>
      </c>
      <c r="D2274">
        <v>23.67</v>
      </c>
      <c r="E2274">
        <v>24.42</v>
      </c>
    </row>
    <row r="2275" spans="1:5" x14ac:dyDescent="0.45">
      <c r="A2275" s="7">
        <v>36164</v>
      </c>
      <c r="B2275">
        <v>25.38</v>
      </c>
      <c r="C2275">
        <v>26.96</v>
      </c>
      <c r="D2275">
        <v>24.74</v>
      </c>
      <c r="E2275">
        <v>26.17</v>
      </c>
    </row>
    <row r="2276" spans="1:5" x14ac:dyDescent="0.45">
      <c r="A2276" s="7">
        <v>36165</v>
      </c>
      <c r="B2276">
        <v>25.92</v>
      </c>
      <c r="C2276">
        <v>25.98</v>
      </c>
      <c r="D2276">
        <v>24.36</v>
      </c>
      <c r="E2276">
        <v>24.46</v>
      </c>
    </row>
    <row r="2277" spans="1:5" x14ac:dyDescent="0.45">
      <c r="A2277" s="7">
        <v>36166</v>
      </c>
      <c r="B2277">
        <v>23.36</v>
      </c>
      <c r="C2277">
        <v>23.38</v>
      </c>
      <c r="D2277">
        <v>22.68</v>
      </c>
      <c r="E2277">
        <v>23.34</v>
      </c>
    </row>
    <row r="2278" spans="1:5" x14ac:dyDescent="0.45">
      <c r="A2278" s="7">
        <v>36167</v>
      </c>
      <c r="B2278">
        <v>24.42</v>
      </c>
      <c r="C2278">
        <v>24.9</v>
      </c>
      <c r="D2278">
        <v>24.04</v>
      </c>
      <c r="E2278">
        <v>24.37</v>
      </c>
    </row>
    <row r="2279" spans="1:5" x14ac:dyDescent="0.45">
      <c r="A2279" s="7">
        <v>36168</v>
      </c>
      <c r="B2279">
        <v>22.95</v>
      </c>
      <c r="C2279">
        <v>24.08</v>
      </c>
      <c r="D2279">
        <v>22.81</v>
      </c>
      <c r="E2279">
        <v>23.28</v>
      </c>
    </row>
    <row r="2280" spans="1:5" x14ac:dyDescent="0.45">
      <c r="A2280" s="7">
        <v>36171</v>
      </c>
      <c r="B2280">
        <v>21.41</v>
      </c>
      <c r="C2280">
        <v>25.81</v>
      </c>
      <c r="D2280">
        <v>21.38</v>
      </c>
      <c r="E2280">
        <v>25.46</v>
      </c>
    </row>
    <row r="2281" spans="1:5" x14ac:dyDescent="0.45">
      <c r="A2281" s="7">
        <v>36172</v>
      </c>
      <c r="B2281">
        <v>25.59</v>
      </c>
      <c r="C2281">
        <v>28.32</v>
      </c>
      <c r="D2281">
        <v>25.55</v>
      </c>
      <c r="E2281">
        <v>28.1</v>
      </c>
    </row>
    <row r="2282" spans="1:5" x14ac:dyDescent="0.45">
      <c r="A2282" s="7">
        <v>36173</v>
      </c>
      <c r="B2282">
        <v>32.619999999999997</v>
      </c>
      <c r="C2282">
        <v>32.85</v>
      </c>
      <c r="D2282">
        <v>28.78</v>
      </c>
      <c r="E2282">
        <v>30.11</v>
      </c>
    </row>
    <row r="2283" spans="1:5" x14ac:dyDescent="0.45">
      <c r="A2283" s="7">
        <v>36174</v>
      </c>
      <c r="B2283">
        <v>30.46</v>
      </c>
      <c r="C2283">
        <v>33.659999999999997</v>
      </c>
      <c r="D2283">
        <v>30.2</v>
      </c>
      <c r="E2283">
        <v>32.979999999999997</v>
      </c>
    </row>
    <row r="2284" spans="1:5" x14ac:dyDescent="0.45">
      <c r="A2284" s="7">
        <v>36175</v>
      </c>
      <c r="B2284">
        <v>32.56</v>
      </c>
      <c r="C2284">
        <v>32.56</v>
      </c>
      <c r="D2284">
        <v>29.14</v>
      </c>
      <c r="E2284">
        <v>29.24</v>
      </c>
    </row>
    <row r="2285" spans="1:5" x14ac:dyDescent="0.45">
      <c r="A2285" s="7">
        <v>36179</v>
      </c>
      <c r="B2285">
        <v>28.86</v>
      </c>
      <c r="C2285">
        <v>30.61</v>
      </c>
      <c r="D2285">
        <v>28.8</v>
      </c>
      <c r="E2285">
        <v>29.24</v>
      </c>
    </row>
    <row r="2286" spans="1:5" x14ac:dyDescent="0.45">
      <c r="A2286" s="7">
        <v>36180</v>
      </c>
      <c r="B2286">
        <v>28.62</v>
      </c>
      <c r="C2286">
        <v>29.04</v>
      </c>
      <c r="D2286">
        <v>27.62</v>
      </c>
      <c r="E2286">
        <v>28.6</v>
      </c>
    </row>
    <row r="2287" spans="1:5" x14ac:dyDescent="0.45">
      <c r="A2287" s="7">
        <v>36181</v>
      </c>
      <c r="B2287">
        <v>29.55</v>
      </c>
      <c r="C2287">
        <v>31.37</v>
      </c>
      <c r="D2287">
        <v>29.23</v>
      </c>
      <c r="E2287">
        <v>30.92</v>
      </c>
    </row>
    <row r="2288" spans="1:5" x14ac:dyDescent="0.45">
      <c r="A2288" s="7">
        <v>36182</v>
      </c>
      <c r="B2288">
        <v>32.26</v>
      </c>
      <c r="C2288">
        <v>32.81</v>
      </c>
      <c r="D2288">
        <v>31.1</v>
      </c>
      <c r="E2288">
        <v>31.95</v>
      </c>
    </row>
    <row r="2289" spans="1:5" x14ac:dyDescent="0.45">
      <c r="A2289" s="7">
        <v>36185</v>
      </c>
      <c r="B2289">
        <v>32.22</v>
      </c>
      <c r="C2289">
        <v>32.71</v>
      </c>
      <c r="D2289">
        <v>31.13</v>
      </c>
      <c r="E2289">
        <v>31.13</v>
      </c>
    </row>
    <row r="2290" spans="1:5" x14ac:dyDescent="0.45">
      <c r="A2290" s="7">
        <v>36186</v>
      </c>
      <c r="B2290">
        <v>30.92</v>
      </c>
      <c r="C2290">
        <v>30.96</v>
      </c>
      <c r="D2290">
        <v>29.23</v>
      </c>
      <c r="E2290">
        <v>29.23</v>
      </c>
    </row>
    <row r="2291" spans="1:5" x14ac:dyDescent="0.45">
      <c r="A2291" s="7">
        <v>36187</v>
      </c>
      <c r="B2291">
        <v>28.28</v>
      </c>
      <c r="C2291">
        <v>29.81</v>
      </c>
      <c r="D2291">
        <v>28.24</v>
      </c>
      <c r="E2291">
        <v>29.73</v>
      </c>
    </row>
    <row r="2292" spans="1:5" x14ac:dyDescent="0.45">
      <c r="A2292" s="7">
        <v>36188</v>
      </c>
      <c r="B2292">
        <v>29.25</v>
      </c>
      <c r="C2292">
        <v>29.51</v>
      </c>
      <c r="D2292">
        <v>28.01</v>
      </c>
      <c r="E2292">
        <v>28.11</v>
      </c>
    </row>
    <row r="2293" spans="1:5" x14ac:dyDescent="0.45">
      <c r="A2293" s="7">
        <v>36189</v>
      </c>
      <c r="B2293">
        <v>27.77</v>
      </c>
      <c r="C2293">
        <v>28.55</v>
      </c>
      <c r="D2293">
        <v>25.9</v>
      </c>
      <c r="E2293">
        <v>26.25</v>
      </c>
    </row>
    <row r="2294" spans="1:5" x14ac:dyDescent="0.45">
      <c r="A2294" s="7">
        <v>36192</v>
      </c>
      <c r="B2294">
        <v>27.21</v>
      </c>
      <c r="C2294">
        <v>27.74</v>
      </c>
      <c r="D2294">
        <v>26.76</v>
      </c>
      <c r="E2294">
        <v>27.67</v>
      </c>
    </row>
    <row r="2295" spans="1:5" x14ac:dyDescent="0.45">
      <c r="A2295" s="7">
        <v>36193</v>
      </c>
      <c r="B2295">
        <v>28.19</v>
      </c>
      <c r="C2295">
        <v>29.46</v>
      </c>
      <c r="D2295">
        <v>28.11</v>
      </c>
      <c r="E2295">
        <v>28.16</v>
      </c>
    </row>
    <row r="2296" spans="1:5" x14ac:dyDescent="0.45">
      <c r="A2296" s="7">
        <v>36194</v>
      </c>
      <c r="B2296">
        <v>28.59</v>
      </c>
      <c r="C2296">
        <v>29.03</v>
      </c>
      <c r="D2296">
        <v>27.62</v>
      </c>
      <c r="E2296">
        <v>27.88</v>
      </c>
    </row>
    <row r="2297" spans="1:5" x14ac:dyDescent="0.45">
      <c r="A2297" s="7">
        <v>36195</v>
      </c>
      <c r="B2297">
        <v>27.62</v>
      </c>
      <c r="C2297">
        <v>29.49</v>
      </c>
      <c r="D2297">
        <v>27.58</v>
      </c>
      <c r="E2297">
        <v>29.48</v>
      </c>
    </row>
    <row r="2298" spans="1:5" x14ac:dyDescent="0.45">
      <c r="A2298" s="7">
        <v>36196</v>
      </c>
      <c r="B2298">
        <v>29.69</v>
      </c>
      <c r="C2298">
        <v>30.54</v>
      </c>
      <c r="D2298">
        <v>29.46</v>
      </c>
      <c r="E2298">
        <v>29.67</v>
      </c>
    </row>
    <row r="2299" spans="1:5" x14ac:dyDescent="0.45">
      <c r="A2299" s="7">
        <v>36199</v>
      </c>
      <c r="B2299">
        <v>29.53</v>
      </c>
      <c r="C2299">
        <v>30.77</v>
      </c>
      <c r="D2299">
        <v>29.53</v>
      </c>
      <c r="E2299">
        <v>30.27</v>
      </c>
    </row>
    <row r="2300" spans="1:5" x14ac:dyDescent="0.45">
      <c r="A2300" s="7">
        <v>36200</v>
      </c>
      <c r="B2300">
        <v>29.96</v>
      </c>
      <c r="C2300">
        <v>31.41</v>
      </c>
      <c r="D2300">
        <v>29.84</v>
      </c>
      <c r="E2300">
        <v>31.36</v>
      </c>
    </row>
    <row r="2301" spans="1:5" x14ac:dyDescent="0.45">
      <c r="A2301" s="7">
        <v>36201</v>
      </c>
      <c r="B2301">
        <v>31.59</v>
      </c>
      <c r="C2301">
        <v>31.75</v>
      </c>
      <c r="D2301">
        <v>30.45</v>
      </c>
      <c r="E2301">
        <v>30.45</v>
      </c>
    </row>
    <row r="2302" spans="1:5" x14ac:dyDescent="0.45">
      <c r="A2302" s="7">
        <v>36202</v>
      </c>
      <c r="B2302">
        <v>30.03</v>
      </c>
      <c r="C2302">
        <v>30.16</v>
      </c>
      <c r="D2302">
        <v>27.42</v>
      </c>
      <c r="E2302">
        <v>27.42</v>
      </c>
    </row>
    <row r="2303" spans="1:5" x14ac:dyDescent="0.45">
      <c r="A2303" s="7">
        <v>36203</v>
      </c>
      <c r="B2303">
        <v>27.85</v>
      </c>
      <c r="C2303">
        <v>30.46</v>
      </c>
      <c r="D2303">
        <v>27.85</v>
      </c>
      <c r="E2303">
        <v>29.76</v>
      </c>
    </row>
    <row r="2304" spans="1:5" x14ac:dyDescent="0.45">
      <c r="A2304" s="7">
        <v>36207</v>
      </c>
      <c r="B2304">
        <v>28.88</v>
      </c>
      <c r="C2304">
        <v>30.04</v>
      </c>
      <c r="D2304">
        <v>28.73</v>
      </c>
      <c r="E2304">
        <v>29.65</v>
      </c>
    </row>
    <row r="2305" spans="1:5" x14ac:dyDescent="0.45">
      <c r="A2305" s="7">
        <v>36208</v>
      </c>
      <c r="B2305">
        <v>30.21</v>
      </c>
      <c r="C2305">
        <v>30.95</v>
      </c>
      <c r="D2305">
        <v>29.16</v>
      </c>
      <c r="E2305">
        <v>30.65</v>
      </c>
    </row>
    <row r="2306" spans="1:5" x14ac:dyDescent="0.45">
      <c r="A2306" s="7">
        <v>36209</v>
      </c>
      <c r="B2306">
        <v>30.99</v>
      </c>
      <c r="C2306">
        <v>31.14</v>
      </c>
      <c r="D2306">
        <v>30.32</v>
      </c>
      <c r="E2306">
        <v>30.45</v>
      </c>
    </row>
    <row r="2307" spans="1:5" x14ac:dyDescent="0.45">
      <c r="A2307" s="7">
        <v>36210</v>
      </c>
      <c r="B2307">
        <v>30.01</v>
      </c>
      <c r="C2307">
        <v>30.12</v>
      </c>
      <c r="D2307">
        <v>28.61</v>
      </c>
      <c r="E2307">
        <v>29.3</v>
      </c>
    </row>
    <row r="2308" spans="1:5" x14ac:dyDescent="0.45">
      <c r="A2308" s="7">
        <v>36213</v>
      </c>
      <c r="B2308">
        <v>28.83</v>
      </c>
      <c r="C2308">
        <v>28.83</v>
      </c>
      <c r="D2308">
        <v>25.78</v>
      </c>
      <c r="E2308">
        <v>25.87</v>
      </c>
    </row>
    <row r="2309" spans="1:5" x14ac:dyDescent="0.45">
      <c r="A2309" s="7">
        <v>36214</v>
      </c>
      <c r="B2309">
        <v>25.92</v>
      </c>
      <c r="C2309">
        <v>26.9</v>
      </c>
      <c r="D2309">
        <v>25.92</v>
      </c>
      <c r="E2309">
        <v>26.49</v>
      </c>
    </row>
    <row r="2310" spans="1:5" x14ac:dyDescent="0.45">
      <c r="A2310" s="7">
        <v>36215</v>
      </c>
      <c r="B2310">
        <v>25.7</v>
      </c>
      <c r="C2310">
        <v>27.21</v>
      </c>
      <c r="D2310">
        <v>25.22</v>
      </c>
      <c r="E2310">
        <v>27.21</v>
      </c>
    </row>
    <row r="2311" spans="1:5" x14ac:dyDescent="0.45">
      <c r="A2311" s="7">
        <v>36216</v>
      </c>
      <c r="B2311">
        <v>27.95</v>
      </c>
      <c r="C2311">
        <v>29.71</v>
      </c>
      <c r="D2311">
        <v>27.8</v>
      </c>
      <c r="E2311">
        <v>28.01</v>
      </c>
    </row>
    <row r="2312" spans="1:5" x14ac:dyDescent="0.45">
      <c r="A2312" s="7">
        <v>36217</v>
      </c>
      <c r="B2312">
        <v>28.41</v>
      </c>
      <c r="C2312">
        <v>29</v>
      </c>
      <c r="D2312">
        <v>27.63</v>
      </c>
      <c r="E2312">
        <v>27.88</v>
      </c>
    </row>
    <row r="2313" spans="1:5" x14ac:dyDescent="0.45">
      <c r="A2313" s="7">
        <v>36220</v>
      </c>
      <c r="B2313">
        <v>29.34</v>
      </c>
      <c r="C2313">
        <v>29.87</v>
      </c>
      <c r="D2313">
        <v>28.14</v>
      </c>
      <c r="E2313">
        <v>28.37</v>
      </c>
    </row>
    <row r="2314" spans="1:5" x14ac:dyDescent="0.45">
      <c r="A2314" s="7">
        <v>36221</v>
      </c>
      <c r="B2314">
        <v>27.96</v>
      </c>
      <c r="C2314">
        <v>29.28</v>
      </c>
      <c r="D2314">
        <v>27.49</v>
      </c>
      <c r="E2314">
        <v>29.22</v>
      </c>
    </row>
    <row r="2315" spans="1:5" x14ac:dyDescent="0.45">
      <c r="A2315" s="7">
        <v>36222</v>
      </c>
      <c r="B2315">
        <v>28.85</v>
      </c>
      <c r="C2315">
        <v>29.9</v>
      </c>
      <c r="D2315">
        <v>28.82</v>
      </c>
      <c r="E2315">
        <v>29.04</v>
      </c>
    </row>
    <row r="2316" spans="1:5" x14ac:dyDescent="0.45">
      <c r="A2316" s="7">
        <v>36223</v>
      </c>
      <c r="B2316">
        <v>27.81</v>
      </c>
      <c r="C2316">
        <v>27.81</v>
      </c>
      <c r="D2316">
        <v>26.42</v>
      </c>
      <c r="E2316">
        <v>26.67</v>
      </c>
    </row>
    <row r="2317" spans="1:5" x14ac:dyDescent="0.45">
      <c r="A2317" s="7">
        <v>36224</v>
      </c>
      <c r="B2317">
        <v>24.78</v>
      </c>
      <c r="C2317">
        <v>25.44</v>
      </c>
      <c r="D2317">
        <v>24.08</v>
      </c>
      <c r="E2317">
        <v>24.08</v>
      </c>
    </row>
    <row r="2318" spans="1:5" x14ac:dyDescent="0.45">
      <c r="A2318" s="7">
        <v>36227</v>
      </c>
      <c r="B2318">
        <v>24.87</v>
      </c>
      <c r="C2318">
        <v>25.21</v>
      </c>
      <c r="D2318">
        <v>24.48</v>
      </c>
      <c r="E2318">
        <v>24.54</v>
      </c>
    </row>
    <row r="2319" spans="1:5" x14ac:dyDescent="0.45">
      <c r="A2319" s="7">
        <v>36228</v>
      </c>
      <c r="B2319">
        <v>25.28</v>
      </c>
      <c r="C2319">
        <v>25.29</v>
      </c>
      <c r="D2319">
        <v>24.25</v>
      </c>
      <c r="E2319">
        <v>25.02</v>
      </c>
    </row>
    <row r="2320" spans="1:5" x14ac:dyDescent="0.45">
      <c r="A2320" s="7">
        <v>36229</v>
      </c>
      <c r="B2320">
        <v>24.86</v>
      </c>
      <c r="C2320">
        <v>25.39</v>
      </c>
      <c r="D2320">
        <v>24.61</v>
      </c>
      <c r="E2320">
        <v>24.79</v>
      </c>
    </row>
    <row r="2321" spans="1:5" x14ac:dyDescent="0.45">
      <c r="A2321" s="7">
        <v>36230</v>
      </c>
      <c r="B2321">
        <v>24.31</v>
      </c>
      <c r="C2321">
        <v>24.98</v>
      </c>
      <c r="D2321">
        <v>23.82</v>
      </c>
      <c r="E2321">
        <v>24.37</v>
      </c>
    </row>
    <row r="2322" spans="1:5" x14ac:dyDescent="0.45">
      <c r="A2322" s="7">
        <v>36231</v>
      </c>
      <c r="B2322">
        <v>24.79</v>
      </c>
      <c r="C2322">
        <v>25.36</v>
      </c>
      <c r="D2322">
        <v>24.74</v>
      </c>
      <c r="E2322">
        <v>24.84</v>
      </c>
    </row>
    <row r="2323" spans="1:5" x14ac:dyDescent="0.45">
      <c r="A2323" s="7">
        <v>36234</v>
      </c>
      <c r="B2323">
        <v>25.81</v>
      </c>
      <c r="C2323">
        <v>25.9</v>
      </c>
      <c r="D2323">
        <v>25.18</v>
      </c>
      <c r="E2323">
        <v>25.24</v>
      </c>
    </row>
    <row r="2324" spans="1:5" x14ac:dyDescent="0.45">
      <c r="A2324" s="7">
        <v>36235</v>
      </c>
      <c r="B2324">
        <v>25.34</v>
      </c>
      <c r="C2324">
        <v>25.56</v>
      </c>
      <c r="D2324">
        <v>24.98</v>
      </c>
      <c r="E2324">
        <v>25.15</v>
      </c>
    </row>
    <row r="2325" spans="1:5" x14ac:dyDescent="0.45">
      <c r="A2325" s="7">
        <v>36236</v>
      </c>
      <c r="B2325">
        <v>24.93</v>
      </c>
      <c r="C2325">
        <v>26.49</v>
      </c>
      <c r="D2325">
        <v>24.9</v>
      </c>
      <c r="E2325">
        <v>25.57</v>
      </c>
    </row>
    <row r="2326" spans="1:5" x14ac:dyDescent="0.45">
      <c r="A2326" s="7">
        <v>36237</v>
      </c>
      <c r="B2326">
        <v>25.14</v>
      </c>
      <c r="C2326">
        <v>25.24</v>
      </c>
      <c r="D2326">
        <v>24.03</v>
      </c>
      <c r="E2326">
        <v>24.13</v>
      </c>
    </row>
    <row r="2327" spans="1:5" x14ac:dyDescent="0.45">
      <c r="A2327" s="7">
        <v>36238</v>
      </c>
      <c r="B2327">
        <v>24.07</v>
      </c>
      <c r="C2327">
        <v>24.35</v>
      </c>
      <c r="D2327">
        <v>23.39</v>
      </c>
      <c r="E2327">
        <v>24.32</v>
      </c>
    </row>
    <row r="2328" spans="1:5" x14ac:dyDescent="0.45">
      <c r="A2328" s="7">
        <v>36241</v>
      </c>
      <c r="B2328">
        <v>25.3</v>
      </c>
      <c r="C2328">
        <v>25.55</v>
      </c>
      <c r="D2328">
        <v>24.8</v>
      </c>
      <c r="E2328">
        <v>25</v>
      </c>
    </row>
    <row r="2329" spans="1:5" x14ac:dyDescent="0.45">
      <c r="A2329" s="7">
        <v>36242</v>
      </c>
      <c r="B2329">
        <v>25.97</v>
      </c>
      <c r="C2329">
        <v>27.74</v>
      </c>
      <c r="D2329">
        <v>25.84</v>
      </c>
      <c r="E2329">
        <v>27.27</v>
      </c>
    </row>
    <row r="2330" spans="1:5" x14ac:dyDescent="0.45">
      <c r="A2330" s="7">
        <v>36243</v>
      </c>
      <c r="B2330">
        <v>26.99</v>
      </c>
      <c r="C2330">
        <v>27.31</v>
      </c>
      <c r="D2330">
        <v>26.59</v>
      </c>
      <c r="E2330">
        <v>26.6</v>
      </c>
    </row>
    <row r="2331" spans="1:5" x14ac:dyDescent="0.45">
      <c r="A2331" s="7">
        <v>36244</v>
      </c>
      <c r="B2331">
        <v>25.32</v>
      </c>
      <c r="C2331">
        <v>25.38</v>
      </c>
      <c r="D2331">
        <v>24.33</v>
      </c>
      <c r="E2331">
        <v>24.33</v>
      </c>
    </row>
    <row r="2332" spans="1:5" x14ac:dyDescent="0.45">
      <c r="A2332" s="7">
        <v>36245</v>
      </c>
      <c r="B2332">
        <v>24.79</v>
      </c>
      <c r="C2332">
        <v>24.81</v>
      </c>
      <c r="D2332">
        <v>23.83</v>
      </c>
      <c r="E2332">
        <v>24.04</v>
      </c>
    </row>
    <row r="2333" spans="1:5" x14ac:dyDescent="0.45">
      <c r="A2333" s="7">
        <v>36248</v>
      </c>
      <c r="B2333">
        <v>23.87</v>
      </c>
      <c r="C2333">
        <v>23.96</v>
      </c>
      <c r="D2333">
        <v>23.45</v>
      </c>
      <c r="E2333">
        <v>23.54</v>
      </c>
    </row>
    <row r="2334" spans="1:5" x14ac:dyDescent="0.45">
      <c r="A2334" s="7">
        <v>36249</v>
      </c>
      <c r="B2334">
        <v>24.34</v>
      </c>
      <c r="C2334">
        <v>24.34</v>
      </c>
      <c r="D2334">
        <v>22.71</v>
      </c>
      <c r="E2334">
        <v>22.73</v>
      </c>
    </row>
    <row r="2335" spans="1:5" x14ac:dyDescent="0.45">
      <c r="A2335" s="7">
        <v>36250</v>
      </c>
      <c r="B2335">
        <v>22.03</v>
      </c>
      <c r="C2335">
        <v>23.3</v>
      </c>
      <c r="D2335">
        <v>22</v>
      </c>
      <c r="E2335">
        <v>23.26</v>
      </c>
    </row>
    <row r="2336" spans="1:5" x14ac:dyDescent="0.45">
      <c r="A2336" s="7">
        <v>36251</v>
      </c>
      <c r="B2336">
        <v>22.03</v>
      </c>
      <c r="C2336">
        <v>22.87</v>
      </c>
      <c r="D2336">
        <v>22.06</v>
      </c>
      <c r="E2336">
        <v>22.06</v>
      </c>
    </row>
    <row r="2337" spans="1:5" x14ac:dyDescent="0.45">
      <c r="A2337" s="7">
        <v>36255</v>
      </c>
      <c r="B2337">
        <v>22.88</v>
      </c>
      <c r="C2337">
        <v>23.2</v>
      </c>
      <c r="D2337">
        <v>22.18</v>
      </c>
      <c r="E2337">
        <v>22.19</v>
      </c>
    </row>
    <row r="2338" spans="1:5" x14ac:dyDescent="0.45">
      <c r="A2338" s="7">
        <v>36256</v>
      </c>
      <c r="B2338">
        <v>22.53</v>
      </c>
      <c r="C2338">
        <v>23.04</v>
      </c>
      <c r="D2338">
        <v>22.12</v>
      </c>
      <c r="E2338">
        <v>22.65</v>
      </c>
    </row>
    <row r="2339" spans="1:5" x14ac:dyDescent="0.45">
      <c r="A2339" s="7">
        <v>36257</v>
      </c>
      <c r="B2339">
        <v>22.53</v>
      </c>
      <c r="C2339">
        <v>23.26</v>
      </c>
      <c r="D2339">
        <v>22.1</v>
      </c>
      <c r="E2339">
        <v>22.81</v>
      </c>
    </row>
    <row r="2340" spans="1:5" x14ac:dyDescent="0.45">
      <c r="A2340" s="7">
        <v>36258</v>
      </c>
      <c r="B2340">
        <v>23.38</v>
      </c>
      <c r="C2340">
        <v>23.51</v>
      </c>
      <c r="D2340">
        <v>22.01</v>
      </c>
      <c r="E2340">
        <v>22.59</v>
      </c>
    </row>
    <row r="2341" spans="1:5" x14ac:dyDescent="0.45">
      <c r="A2341" s="7">
        <v>36259</v>
      </c>
      <c r="B2341">
        <v>22.16</v>
      </c>
      <c r="C2341">
        <v>22.59</v>
      </c>
      <c r="D2341">
        <v>21.55</v>
      </c>
      <c r="E2341">
        <v>21.77</v>
      </c>
    </row>
    <row r="2342" spans="1:5" x14ac:dyDescent="0.45">
      <c r="A2342" s="7">
        <v>36262</v>
      </c>
      <c r="B2342">
        <v>21.13</v>
      </c>
      <c r="C2342">
        <v>23.41</v>
      </c>
      <c r="D2342">
        <v>20.47</v>
      </c>
      <c r="E2342">
        <v>21.93</v>
      </c>
    </row>
    <row r="2343" spans="1:5" x14ac:dyDescent="0.45">
      <c r="A2343" s="7">
        <v>36263</v>
      </c>
      <c r="B2343">
        <v>22.16</v>
      </c>
      <c r="C2343">
        <v>23.35</v>
      </c>
      <c r="D2343">
        <v>22.01</v>
      </c>
      <c r="E2343">
        <v>22.73</v>
      </c>
    </row>
    <row r="2344" spans="1:5" x14ac:dyDescent="0.45">
      <c r="A2344" s="7">
        <v>36264</v>
      </c>
      <c r="B2344">
        <v>23.33</v>
      </c>
      <c r="C2344">
        <v>24.96</v>
      </c>
      <c r="D2344">
        <v>23.07</v>
      </c>
      <c r="E2344">
        <v>24.94</v>
      </c>
    </row>
    <row r="2345" spans="1:5" x14ac:dyDescent="0.45">
      <c r="A2345" s="7">
        <v>36265</v>
      </c>
      <c r="B2345">
        <v>25.22</v>
      </c>
      <c r="C2345">
        <v>26.24</v>
      </c>
      <c r="D2345">
        <v>23.91</v>
      </c>
      <c r="E2345">
        <v>23.93</v>
      </c>
    </row>
    <row r="2346" spans="1:5" x14ac:dyDescent="0.45">
      <c r="A2346" s="7">
        <v>36266</v>
      </c>
      <c r="B2346">
        <v>24.07</v>
      </c>
      <c r="C2346">
        <v>24.24</v>
      </c>
      <c r="D2346">
        <v>23.6</v>
      </c>
      <c r="E2346">
        <v>23.9</v>
      </c>
    </row>
    <row r="2347" spans="1:5" x14ac:dyDescent="0.45">
      <c r="A2347" s="7">
        <v>36269</v>
      </c>
      <c r="B2347">
        <v>23.59</v>
      </c>
      <c r="C2347">
        <v>26.5</v>
      </c>
      <c r="D2347">
        <v>22.93</v>
      </c>
      <c r="E2347">
        <v>26.42</v>
      </c>
    </row>
    <row r="2348" spans="1:5" x14ac:dyDescent="0.45">
      <c r="A2348" s="7">
        <v>36270</v>
      </c>
      <c r="B2348">
        <v>25.84</v>
      </c>
      <c r="C2348">
        <v>26.09</v>
      </c>
      <c r="D2348">
        <v>24.79</v>
      </c>
      <c r="E2348">
        <v>25.02</v>
      </c>
    </row>
    <row r="2349" spans="1:5" x14ac:dyDescent="0.45">
      <c r="A2349" s="7">
        <v>36271</v>
      </c>
      <c r="B2349">
        <v>24.86</v>
      </c>
      <c r="C2349">
        <v>24.88</v>
      </c>
      <c r="D2349">
        <v>23.31</v>
      </c>
      <c r="E2349">
        <v>23.31</v>
      </c>
    </row>
    <row r="2350" spans="1:5" x14ac:dyDescent="0.45">
      <c r="A2350" s="7">
        <v>36272</v>
      </c>
      <c r="B2350">
        <v>22.42</v>
      </c>
      <c r="C2350">
        <v>22.81</v>
      </c>
      <c r="D2350">
        <v>22.4</v>
      </c>
      <c r="E2350">
        <v>22.62</v>
      </c>
    </row>
    <row r="2351" spans="1:5" x14ac:dyDescent="0.45">
      <c r="A2351" s="7">
        <v>36273</v>
      </c>
      <c r="B2351">
        <v>22.6</v>
      </c>
      <c r="C2351">
        <v>23.13</v>
      </c>
      <c r="D2351">
        <v>22.37</v>
      </c>
      <c r="E2351">
        <v>22.76</v>
      </c>
    </row>
    <row r="2352" spans="1:5" x14ac:dyDescent="0.45">
      <c r="A2352" s="7">
        <v>36276</v>
      </c>
      <c r="B2352">
        <v>23.93</v>
      </c>
      <c r="C2352">
        <v>23.94</v>
      </c>
      <c r="D2352">
        <v>23.21</v>
      </c>
      <c r="E2352">
        <v>23.53</v>
      </c>
    </row>
    <row r="2353" spans="1:5" x14ac:dyDescent="0.45">
      <c r="A2353" s="7">
        <v>36277</v>
      </c>
      <c r="B2353">
        <v>23.04</v>
      </c>
      <c r="C2353">
        <v>23.71</v>
      </c>
      <c r="D2353">
        <v>23.02</v>
      </c>
      <c r="E2353">
        <v>23.36</v>
      </c>
    </row>
    <row r="2354" spans="1:5" x14ac:dyDescent="0.45">
      <c r="A2354" s="7">
        <v>36278</v>
      </c>
      <c r="B2354">
        <v>23.53</v>
      </c>
      <c r="C2354">
        <v>24.48</v>
      </c>
      <c r="D2354">
        <v>23.45</v>
      </c>
      <c r="E2354">
        <v>24.4</v>
      </c>
    </row>
    <row r="2355" spans="1:5" x14ac:dyDescent="0.45">
      <c r="A2355" s="7">
        <v>36279</v>
      </c>
      <c r="B2355">
        <v>24.5</v>
      </c>
      <c r="C2355">
        <v>25.55</v>
      </c>
      <c r="D2355">
        <v>24.32</v>
      </c>
      <c r="E2355">
        <v>25.06</v>
      </c>
    </row>
    <row r="2356" spans="1:5" x14ac:dyDescent="0.45">
      <c r="A2356" s="7">
        <v>36280</v>
      </c>
      <c r="B2356">
        <v>24.41</v>
      </c>
      <c r="C2356">
        <v>26.47</v>
      </c>
      <c r="D2356">
        <v>23.62</v>
      </c>
      <c r="E2356">
        <v>25.07</v>
      </c>
    </row>
    <row r="2357" spans="1:5" x14ac:dyDescent="0.45">
      <c r="A2357" s="7">
        <v>36283</v>
      </c>
      <c r="B2357">
        <v>24.41</v>
      </c>
      <c r="C2357">
        <v>25.77</v>
      </c>
      <c r="D2357">
        <v>24.11</v>
      </c>
      <c r="E2357">
        <v>24.15</v>
      </c>
    </row>
    <row r="2358" spans="1:5" x14ac:dyDescent="0.45">
      <c r="A2358" s="7">
        <v>36284</v>
      </c>
      <c r="B2358">
        <v>24.23</v>
      </c>
      <c r="C2358">
        <v>25.7</v>
      </c>
      <c r="D2358">
        <v>24.23</v>
      </c>
      <c r="E2358">
        <v>25.62</v>
      </c>
    </row>
    <row r="2359" spans="1:5" x14ac:dyDescent="0.45">
      <c r="A2359" s="7">
        <v>36285</v>
      </c>
      <c r="B2359">
        <v>25.72</v>
      </c>
      <c r="C2359">
        <v>27.22</v>
      </c>
      <c r="D2359">
        <v>25.17</v>
      </c>
      <c r="E2359">
        <v>25.19</v>
      </c>
    </row>
    <row r="2360" spans="1:5" x14ac:dyDescent="0.45">
      <c r="A2360" s="7">
        <v>36286</v>
      </c>
      <c r="B2360">
        <v>25.34</v>
      </c>
      <c r="C2360">
        <v>28.58</v>
      </c>
      <c r="D2360">
        <v>25.34</v>
      </c>
      <c r="E2360">
        <v>27.44</v>
      </c>
    </row>
    <row r="2361" spans="1:5" x14ac:dyDescent="0.45">
      <c r="A2361" s="7">
        <v>36287</v>
      </c>
      <c r="B2361">
        <v>26.15</v>
      </c>
      <c r="C2361">
        <v>26.42</v>
      </c>
      <c r="D2361">
        <v>25.36</v>
      </c>
      <c r="E2361">
        <v>25.36</v>
      </c>
    </row>
    <row r="2362" spans="1:5" x14ac:dyDescent="0.45">
      <c r="A2362" s="7">
        <v>36290</v>
      </c>
      <c r="B2362">
        <v>26.39</v>
      </c>
      <c r="C2362">
        <v>26.98</v>
      </c>
      <c r="D2362">
        <v>25.73</v>
      </c>
      <c r="E2362">
        <v>26.62</v>
      </c>
    </row>
    <row r="2363" spans="1:5" x14ac:dyDescent="0.45">
      <c r="A2363" s="7">
        <v>36291</v>
      </c>
      <c r="B2363">
        <v>25.86</v>
      </c>
      <c r="C2363">
        <v>26.21</v>
      </c>
      <c r="D2363">
        <v>25.33</v>
      </c>
      <c r="E2363">
        <v>25.62</v>
      </c>
    </row>
    <row r="2364" spans="1:5" x14ac:dyDescent="0.45">
      <c r="A2364" s="7">
        <v>36292</v>
      </c>
      <c r="B2364">
        <v>26.71</v>
      </c>
      <c r="C2364">
        <v>27.08</v>
      </c>
      <c r="D2364">
        <v>26.06</v>
      </c>
      <c r="E2364">
        <v>26.13</v>
      </c>
    </row>
    <row r="2365" spans="1:5" x14ac:dyDescent="0.45">
      <c r="A2365" s="7">
        <v>36293</v>
      </c>
      <c r="B2365">
        <v>25.56</v>
      </c>
      <c r="C2365">
        <v>25.56</v>
      </c>
      <c r="D2365">
        <v>24.76</v>
      </c>
      <c r="E2365">
        <v>25.02</v>
      </c>
    </row>
    <row r="2366" spans="1:5" x14ac:dyDescent="0.45">
      <c r="A2366" s="7">
        <v>36294</v>
      </c>
      <c r="B2366">
        <v>26.59</v>
      </c>
      <c r="C2366">
        <v>27.78</v>
      </c>
      <c r="D2366">
        <v>26.48</v>
      </c>
      <c r="E2366">
        <v>26.86</v>
      </c>
    </row>
    <row r="2367" spans="1:5" x14ac:dyDescent="0.45">
      <c r="A2367" s="7">
        <v>36297</v>
      </c>
      <c r="B2367">
        <v>27.98</v>
      </c>
      <c r="C2367">
        <v>29.21</v>
      </c>
      <c r="D2367">
        <v>27.27</v>
      </c>
      <c r="E2367">
        <v>27.28</v>
      </c>
    </row>
    <row r="2368" spans="1:5" x14ac:dyDescent="0.45">
      <c r="A2368" s="7">
        <v>36298</v>
      </c>
      <c r="B2368">
        <v>27.55</v>
      </c>
      <c r="C2368">
        <v>28.76</v>
      </c>
      <c r="D2368">
        <v>27.2</v>
      </c>
      <c r="E2368">
        <v>27.26</v>
      </c>
    </row>
    <row r="2369" spans="1:5" x14ac:dyDescent="0.45">
      <c r="A2369" s="7">
        <v>36299</v>
      </c>
      <c r="B2369">
        <v>25.86</v>
      </c>
      <c r="C2369">
        <v>26.41</v>
      </c>
      <c r="D2369">
        <v>25.08</v>
      </c>
      <c r="E2369">
        <v>25.08</v>
      </c>
    </row>
    <row r="2370" spans="1:5" x14ac:dyDescent="0.45">
      <c r="A2370" s="7">
        <v>36300</v>
      </c>
      <c r="B2370">
        <v>25.1</v>
      </c>
      <c r="C2370">
        <v>25.26</v>
      </c>
      <c r="D2370">
        <v>24.05</v>
      </c>
      <c r="E2370">
        <v>24.46</v>
      </c>
    </row>
    <row r="2371" spans="1:5" x14ac:dyDescent="0.45">
      <c r="A2371" s="7">
        <v>36301</v>
      </c>
      <c r="B2371">
        <v>24.12</v>
      </c>
      <c r="C2371">
        <v>24.84</v>
      </c>
      <c r="D2371">
        <v>24.05</v>
      </c>
      <c r="E2371">
        <v>24.4</v>
      </c>
    </row>
    <row r="2372" spans="1:5" x14ac:dyDescent="0.45">
      <c r="A2372" s="7">
        <v>36304</v>
      </c>
      <c r="B2372">
        <v>24.93</v>
      </c>
      <c r="C2372">
        <v>27.8</v>
      </c>
      <c r="D2372">
        <v>24.84</v>
      </c>
      <c r="E2372">
        <v>27.62</v>
      </c>
    </row>
    <row r="2373" spans="1:5" x14ac:dyDescent="0.45">
      <c r="A2373" s="7">
        <v>36305</v>
      </c>
      <c r="B2373">
        <v>27.71</v>
      </c>
      <c r="C2373">
        <v>29.14</v>
      </c>
      <c r="D2373">
        <v>26.87</v>
      </c>
      <c r="E2373">
        <v>28.9</v>
      </c>
    </row>
    <row r="2374" spans="1:5" x14ac:dyDescent="0.45">
      <c r="A2374" s="7">
        <v>36306</v>
      </c>
      <c r="B2374">
        <v>28.83</v>
      </c>
      <c r="C2374">
        <v>29.62</v>
      </c>
      <c r="D2374">
        <v>27.57</v>
      </c>
      <c r="E2374">
        <v>27.57</v>
      </c>
    </row>
    <row r="2375" spans="1:5" x14ac:dyDescent="0.45">
      <c r="A2375" s="7">
        <v>36307</v>
      </c>
      <c r="B2375">
        <v>27.59</v>
      </c>
      <c r="C2375">
        <v>28.68</v>
      </c>
      <c r="D2375">
        <v>27.55</v>
      </c>
      <c r="E2375">
        <v>28.12</v>
      </c>
    </row>
    <row r="2376" spans="1:5" x14ac:dyDescent="0.45">
      <c r="A2376" s="7">
        <v>36308</v>
      </c>
      <c r="B2376">
        <v>27.26</v>
      </c>
      <c r="C2376">
        <v>27.26</v>
      </c>
      <c r="D2376">
        <v>25.34</v>
      </c>
      <c r="E2376">
        <v>25.39</v>
      </c>
    </row>
    <row r="2377" spans="1:5" x14ac:dyDescent="0.45">
      <c r="A2377" s="7">
        <v>36312</v>
      </c>
      <c r="B2377">
        <v>27.12</v>
      </c>
      <c r="C2377">
        <v>27.99</v>
      </c>
      <c r="D2377">
        <v>26.6</v>
      </c>
      <c r="E2377">
        <v>26.62</v>
      </c>
    </row>
    <row r="2378" spans="1:5" x14ac:dyDescent="0.45">
      <c r="A2378" s="7">
        <v>36313</v>
      </c>
      <c r="B2378">
        <v>26.53</v>
      </c>
      <c r="C2378">
        <v>27.78</v>
      </c>
      <c r="D2378">
        <v>25.99</v>
      </c>
      <c r="E2378">
        <v>26.21</v>
      </c>
    </row>
    <row r="2379" spans="1:5" x14ac:dyDescent="0.45">
      <c r="A2379" s="7">
        <v>36314</v>
      </c>
      <c r="B2379">
        <v>25.82</v>
      </c>
      <c r="C2379">
        <v>26.7</v>
      </c>
      <c r="D2379">
        <v>25.66</v>
      </c>
      <c r="E2379">
        <v>26.2</v>
      </c>
    </row>
    <row r="2380" spans="1:5" x14ac:dyDescent="0.45">
      <c r="A2380" s="7">
        <v>36315</v>
      </c>
      <c r="B2380">
        <v>25.31</v>
      </c>
      <c r="C2380">
        <v>25.46</v>
      </c>
      <c r="D2380">
        <v>23.43</v>
      </c>
      <c r="E2380">
        <v>23.43</v>
      </c>
    </row>
    <row r="2381" spans="1:5" x14ac:dyDescent="0.45">
      <c r="A2381" s="7">
        <v>36318</v>
      </c>
      <c r="B2381">
        <v>24.4</v>
      </c>
      <c r="C2381">
        <v>24.49</v>
      </c>
      <c r="D2381">
        <v>23.66</v>
      </c>
      <c r="E2381">
        <v>23.78</v>
      </c>
    </row>
    <row r="2382" spans="1:5" x14ac:dyDescent="0.45">
      <c r="A2382" s="7">
        <v>36319</v>
      </c>
      <c r="B2382">
        <v>23.56</v>
      </c>
      <c r="C2382">
        <v>24.28</v>
      </c>
      <c r="D2382">
        <v>23.42</v>
      </c>
      <c r="E2382">
        <v>24.02</v>
      </c>
    </row>
    <row r="2383" spans="1:5" x14ac:dyDescent="0.45">
      <c r="A2383" s="7">
        <v>36320</v>
      </c>
      <c r="B2383">
        <v>23.84</v>
      </c>
      <c r="C2383">
        <v>24.26</v>
      </c>
      <c r="D2383">
        <v>23.63</v>
      </c>
      <c r="E2383">
        <v>23.9</v>
      </c>
    </row>
    <row r="2384" spans="1:5" x14ac:dyDescent="0.45">
      <c r="A2384" s="7">
        <v>36321</v>
      </c>
      <c r="B2384">
        <v>24.78</v>
      </c>
      <c r="C2384">
        <v>26.15</v>
      </c>
      <c r="D2384">
        <v>24.71</v>
      </c>
      <c r="E2384">
        <v>25.32</v>
      </c>
    </row>
    <row r="2385" spans="1:5" x14ac:dyDescent="0.45">
      <c r="A2385" s="7">
        <v>36322</v>
      </c>
      <c r="B2385">
        <v>24.87</v>
      </c>
      <c r="C2385">
        <v>27.01</v>
      </c>
      <c r="D2385">
        <v>24.69</v>
      </c>
      <c r="E2385">
        <v>25.9</v>
      </c>
    </row>
    <row r="2386" spans="1:5" x14ac:dyDescent="0.45">
      <c r="A2386" s="7">
        <v>36325</v>
      </c>
      <c r="B2386">
        <v>26.08</v>
      </c>
      <c r="C2386">
        <v>26.8</v>
      </c>
      <c r="D2386">
        <v>26.08</v>
      </c>
      <c r="E2386">
        <v>26.51</v>
      </c>
    </row>
    <row r="2387" spans="1:5" x14ac:dyDescent="0.45">
      <c r="A2387" s="7">
        <v>36326</v>
      </c>
      <c r="B2387">
        <v>26.16</v>
      </c>
      <c r="C2387">
        <v>26.23</v>
      </c>
      <c r="D2387">
        <v>25.33</v>
      </c>
      <c r="E2387">
        <v>25.91</v>
      </c>
    </row>
    <row r="2388" spans="1:5" x14ac:dyDescent="0.45">
      <c r="A2388" s="7">
        <v>36327</v>
      </c>
      <c r="B2388">
        <v>24.39</v>
      </c>
      <c r="C2388">
        <v>24.57</v>
      </c>
      <c r="D2388">
        <v>22.14</v>
      </c>
      <c r="E2388">
        <v>22.4</v>
      </c>
    </row>
    <row r="2389" spans="1:5" x14ac:dyDescent="0.45">
      <c r="A2389" s="7">
        <v>36328</v>
      </c>
      <c r="B2389">
        <v>22.74</v>
      </c>
      <c r="C2389">
        <v>23.12</v>
      </c>
      <c r="D2389">
        <v>21.77</v>
      </c>
      <c r="E2389">
        <v>21.95</v>
      </c>
    </row>
    <row r="2390" spans="1:5" x14ac:dyDescent="0.45">
      <c r="A2390" s="7">
        <v>36329</v>
      </c>
      <c r="B2390">
        <v>22.19</v>
      </c>
      <c r="C2390">
        <v>23.03</v>
      </c>
      <c r="D2390">
        <v>21.75</v>
      </c>
      <c r="E2390">
        <v>21.75</v>
      </c>
    </row>
    <row r="2391" spans="1:5" x14ac:dyDescent="0.45">
      <c r="A2391" s="7">
        <v>36332</v>
      </c>
      <c r="B2391">
        <v>22.32</v>
      </c>
      <c r="C2391">
        <v>22.9</v>
      </c>
      <c r="D2391">
        <v>21.77</v>
      </c>
      <c r="E2391">
        <v>21.81</v>
      </c>
    </row>
    <row r="2392" spans="1:5" x14ac:dyDescent="0.45">
      <c r="A2392" s="7">
        <v>36333</v>
      </c>
      <c r="B2392">
        <v>21.68</v>
      </c>
      <c r="C2392">
        <v>21.89</v>
      </c>
      <c r="D2392">
        <v>20.76</v>
      </c>
      <c r="E2392">
        <v>21.7</v>
      </c>
    </row>
    <row r="2393" spans="1:5" x14ac:dyDescent="0.45">
      <c r="A2393" s="7">
        <v>36334</v>
      </c>
      <c r="B2393">
        <v>22.21</v>
      </c>
      <c r="C2393">
        <v>22.48</v>
      </c>
      <c r="D2393">
        <v>21.31</v>
      </c>
      <c r="E2393">
        <v>21.32</v>
      </c>
    </row>
    <row r="2394" spans="1:5" x14ac:dyDescent="0.45">
      <c r="A2394" s="7">
        <v>36335</v>
      </c>
      <c r="B2394">
        <v>20.67</v>
      </c>
      <c r="C2394">
        <v>23.94</v>
      </c>
      <c r="D2394">
        <v>20.67</v>
      </c>
      <c r="E2394">
        <v>23.06</v>
      </c>
    </row>
    <row r="2395" spans="1:5" x14ac:dyDescent="0.45">
      <c r="A2395" s="7">
        <v>36336</v>
      </c>
      <c r="B2395">
        <v>21.36</v>
      </c>
      <c r="C2395">
        <v>22.25</v>
      </c>
      <c r="D2395">
        <v>20.85</v>
      </c>
      <c r="E2395">
        <v>21.76</v>
      </c>
    </row>
    <row r="2396" spans="1:5" x14ac:dyDescent="0.45">
      <c r="A2396" s="7">
        <v>36339</v>
      </c>
      <c r="B2396">
        <v>22.48</v>
      </c>
      <c r="C2396">
        <v>22.97</v>
      </c>
      <c r="D2396">
        <v>22.28</v>
      </c>
      <c r="E2396">
        <v>22.63</v>
      </c>
    </row>
    <row r="2397" spans="1:5" x14ac:dyDescent="0.45">
      <c r="A2397" s="7">
        <v>36340</v>
      </c>
      <c r="B2397">
        <v>23.54</v>
      </c>
      <c r="C2397">
        <v>23.55</v>
      </c>
      <c r="D2397">
        <v>22.49</v>
      </c>
      <c r="E2397">
        <v>22.51</v>
      </c>
    </row>
    <row r="2398" spans="1:5" x14ac:dyDescent="0.45">
      <c r="A2398" s="7">
        <v>36341</v>
      </c>
      <c r="B2398">
        <v>22.99</v>
      </c>
      <c r="C2398">
        <v>23.34</v>
      </c>
      <c r="D2398">
        <v>20.8</v>
      </c>
      <c r="E2398">
        <v>21.09</v>
      </c>
    </row>
    <row r="2399" spans="1:5" x14ac:dyDescent="0.45">
      <c r="A2399" s="7">
        <v>36342</v>
      </c>
      <c r="B2399">
        <v>20.57</v>
      </c>
      <c r="C2399">
        <v>21.43</v>
      </c>
      <c r="D2399">
        <v>19.63</v>
      </c>
      <c r="E2399">
        <v>19.690000000000001</v>
      </c>
    </row>
    <row r="2400" spans="1:5" x14ac:dyDescent="0.45">
      <c r="A2400" s="7">
        <v>36343</v>
      </c>
      <c r="B2400">
        <v>19.239999999999998</v>
      </c>
      <c r="C2400">
        <v>19.45</v>
      </c>
      <c r="D2400">
        <v>18.66</v>
      </c>
      <c r="E2400">
        <v>18.66</v>
      </c>
    </row>
    <row r="2401" spans="1:5" x14ac:dyDescent="0.45">
      <c r="A2401" s="7">
        <v>36347</v>
      </c>
      <c r="B2401">
        <v>19.93</v>
      </c>
      <c r="C2401">
        <v>20.75</v>
      </c>
      <c r="D2401">
        <v>19.64</v>
      </c>
      <c r="E2401">
        <v>20.73</v>
      </c>
    </row>
    <row r="2402" spans="1:5" x14ac:dyDescent="0.45">
      <c r="A2402" s="7">
        <v>36348</v>
      </c>
      <c r="B2402">
        <v>21.11</v>
      </c>
      <c r="C2402">
        <v>21.24</v>
      </c>
      <c r="D2402">
        <v>20.350000000000001</v>
      </c>
      <c r="E2402">
        <v>20.350000000000001</v>
      </c>
    </row>
    <row r="2403" spans="1:5" x14ac:dyDescent="0.45">
      <c r="A2403" s="7">
        <v>36349</v>
      </c>
      <c r="B2403">
        <v>20.97</v>
      </c>
      <c r="C2403">
        <v>21.01</v>
      </c>
      <c r="D2403">
        <v>19.88</v>
      </c>
      <c r="E2403">
        <v>20.239999999999998</v>
      </c>
    </row>
    <row r="2404" spans="1:5" x14ac:dyDescent="0.45">
      <c r="A2404" s="7">
        <v>36350</v>
      </c>
      <c r="B2404">
        <v>18.55</v>
      </c>
      <c r="C2404">
        <v>18.75</v>
      </c>
      <c r="D2404">
        <v>17.899999999999999</v>
      </c>
      <c r="E2404">
        <v>17.96</v>
      </c>
    </row>
    <row r="2405" spans="1:5" x14ac:dyDescent="0.45">
      <c r="A2405" s="7">
        <v>36353</v>
      </c>
      <c r="B2405">
        <v>19.3</v>
      </c>
      <c r="C2405">
        <v>20.12</v>
      </c>
      <c r="D2405">
        <v>19.3</v>
      </c>
      <c r="E2405">
        <v>19.73</v>
      </c>
    </row>
    <row r="2406" spans="1:5" x14ac:dyDescent="0.45">
      <c r="A2406" s="7">
        <v>36354</v>
      </c>
      <c r="B2406">
        <v>19.350000000000001</v>
      </c>
      <c r="C2406">
        <v>20.74</v>
      </c>
      <c r="D2406">
        <v>19.16</v>
      </c>
      <c r="E2406">
        <v>19.95</v>
      </c>
    </row>
    <row r="2407" spans="1:5" x14ac:dyDescent="0.45">
      <c r="A2407" s="7">
        <v>36355</v>
      </c>
      <c r="B2407">
        <v>19.440000000000001</v>
      </c>
      <c r="C2407">
        <v>20.38</v>
      </c>
      <c r="D2407">
        <v>19.38</v>
      </c>
      <c r="E2407">
        <v>19.71</v>
      </c>
    </row>
    <row r="2408" spans="1:5" x14ac:dyDescent="0.45">
      <c r="A2408" s="7">
        <v>36356</v>
      </c>
      <c r="B2408">
        <v>18.670000000000002</v>
      </c>
      <c r="C2408">
        <v>19.329999999999998</v>
      </c>
      <c r="D2408">
        <v>18.62</v>
      </c>
      <c r="E2408">
        <v>18.68</v>
      </c>
    </row>
    <row r="2409" spans="1:5" x14ac:dyDescent="0.45">
      <c r="A2409" s="7">
        <v>36357</v>
      </c>
      <c r="B2409">
        <v>18.05</v>
      </c>
      <c r="C2409">
        <v>18.48</v>
      </c>
      <c r="D2409">
        <v>17.07</v>
      </c>
      <c r="E2409">
        <v>17.420000000000002</v>
      </c>
    </row>
    <row r="2410" spans="1:5" x14ac:dyDescent="0.45">
      <c r="A2410" s="7">
        <v>36360</v>
      </c>
      <c r="B2410">
        <v>18.5</v>
      </c>
      <c r="C2410">
        <v>19.489999999999998</v>
      </c>
      <c r="D2410">
        <v>18.38</v>
      </c>
      <c r="E2410">
        <v>19.07</v>
      </c>
    </row>
    <row r="2411" spans="1:5" x14ac:dyDescent="0.45">
      <c r="A2411" s="7">
        <v>36361</v>
      </c>
      <c r="B2411">
        <v>19.96</v>
      </c>
      <c r="C2411">
        <v>21.95</v>
      </c>
      <c r="D2411">
        <v>19.96</v>
      </c>
      <c r="E2411">
        <v>21.79</v>
      </c>
    </row>
    <row r="2412" spans="1:5" x14ac:dyDescent="0.45">
      <c r="A2412" s="7">
        <v>36362</v>
      </c>
      <c r="B2412">
        <v>21.26</v>
      </c>
      <c r="C2412">
        <v>21.78</v>
      </c>
      <c r="D2412">
        <v>21.03</v>
      </c>
      <c r="E2412">
        <v>21.46</v>
      </c>
    </row>
    <row r="2413" spans="1:5" x14ac:dyDescent="0.45">
      <c r="A2413" s="7">
        <v>36363</v>
      </c>
      <c r="B2413">
        <v>21.9</v>
      </c>
      <c r="C2413">
        <v>23.38</v>
      </c>
      <c r="D2413">
        <v>21.73</v>
      </c>
      <c r="E2413">
        <v>23.05</v>
      </c>
    </row>
    <row r="2414" spans="1:5" x14ac:dyDescent="0.45">
      <c r="A2414" s="7">
        <v>36364</v>
      </c>
      <c r="B2414">
        <v>22.36</v>
      </c>
      <c r="C2414">
        <v>23.69</v>
      </c>
      <c r="D2414">
        <v>22.36</v>
      </c>
      <c r="E2414">
        <v>23.32</v>
      </c>
    </row>
    <row r="2415" spans="1:5" x14ac:dyDescent="0.45">
      <c r="A2415" s="7">
        <v>36367</v>
      </c>
      <c r="B2415">
        <v>24.76</v>
      </c>
      <c r="C2415">
        <v>25.74</v>
      </c>
      <c r="D2415">
        <v>24.26</v>
      </c>
      <c r="E2415">
        <v>24.98</v>
      </c>
    </row>
    <row r="2416" spans="1:5" x14ac:dyDescent="0.45">
      <c r="A2416" s="7">
        <v>36368</v>
      </c>
      <c r="B2416">
        <v>24.45</v>
      </c>
      <c r="C2416">
        <v>24.54</v>
      </c>
      <c r="D2416">
        <v>22.87</v>
      </c>
      <c r="E2416">
        <v>23.23</v>
      </c>
    </row>
    <row r="2417" spans="1:5" x14ac:dyDescent="0.45">
      <c r="A2417" s="7">
        <v>36369</v>
      </c>
      <c r="B2417">
        <v>23.34</v>
      </c>
      <c r="C2417">
        <v>23.73</v>
      </c>
      <c r="D2417">
        <v>22.57</v>
      </c>
      <c r="E2417">
        <v>22.85</v>
      </c>
    </row>
    <row r="2418" spans="1:5" x14ac:dyDescent="0.45">
      <c r="A2418" s="7">
        <v>36370</v>
      </c>
      <c r="B2418">
        <v>23.51</v>
      </c>
      <c r="C2418">
        <v>25.08</v>
      </c>
      <c r="D2418">
        <v>23.5</v>
      </c>
      <c r="E2418">
        <v>24.52</v>
      </c>
    </row>
    <row r="2419" spans="1:5" x14ac:dyDescent="0.45">
      <c r="A2419" s="7">
        <v>36371</v>
      </c>
      <c r="B2419">
        <v>23.81</v>
      </c>
      <c r="C2419">
        <v>24.71</v>
      </c>
      <c r="D2419">
        <v>23.29</v>
      </c>
      <c r="E2419">
        <v>24.64</v>
      </c>
    </row>
    <row r="2420" spans="1:5" x14ac:dyDescent="0.45">
      <c r="A2420" s="7">
        <v>36374</v>
      </c>
      <c r="B2420">
        <v>25.75</v>
      </c>
      <c r="C2420">
        <v>25.79</v>
      </c>
      <c r="D2420">
        <v>24.75</v>
      </c>
      <c r="E2420">
        <v>25.59</v>
      </c>
    </row>
    <row r="2421" spans="1:5" x14ac:dyDescent="0.45">
      <c r="A2421" s="7">
        <v>36375</v>
      </c>
      <c r="B2421">
        <v>25.25</v>
      </c>
      <c r="C2421">
        <v>26.54</v>
      </c>
      <c r="D2421">
        <v>25.25</v>
      </c>
      <c r="E2421">
        <v>26.27</v>
      </c>
    </row>
    <row r="2422" spans="1:5" x14ac:dyDescent="0.45">
      <c r="A2422" s="7">
        <v>36376</v>
      </c>
      <c r="B2422">
        <v>25.63</v>
      </c>
      <c r="C2422">
        <v>27.5</v>
      </c>
      <c r="D2422">
        <v>25.01</v>
      </c>
      <c r="E2422">
        <v>27.4</v>
      </c>
    </row>
    <row r="2423" spans="1:5" x14ac:dyDescent="0.45">
      <c r="A2423" s="7">
        <v>36377</v>
      </c>
      <c r="B2423">
        <v>28.83</v>
      </c>
      <c r="C2423">
        <v>29.92</v>
      </c>
      <c r="D2423">
        <v>26.94</v>
      </c>
      <c r="E2423">
        <v>27.01</v>
      </c>
    </row>
    <row r="2424" spans="1:5" x14ac:dyDescent="0.45">
      <c r="A2424" s="7">
        <v>36378</v>
      </c>
      <c r="B2424">
        <v>26.31</v>
      </c>
      <c r="C2424">
        <v>27.18</v>
      </c>
      <c r="D2424">
        <v>25.98</v>
      </c>
      <c r="E2424">
        <v>26.6</v>
      </c>
    </row>
    <row r="2425" spans="1:5" x14ac:dyDescent="0.45">
      <c r="A2425" s="7">
        <v>36381</v>
      </c>
      <c r="B2425">
        <v>27.41</v>
      </c>
      <c r="C2425">
        <v>27.98</v>
      </c>
      <c r="D2425">
        <v>27.09</v>
      </c>
      <c r="E2425">
        <v>27.66</v>
      </c>
    </row>
    <row r="2426" spans="1:5" x14ac:dyDescent="0.45">
      <c r="A2426" s="7">
        <v>36382</v>
      </c>
      <c r="B2426">
        <v>27.61</v>
      </c>
      <c r="C2426">
        <v>30</v>
      </c>
      <c r="D2426">
        <v>27.61</v>
      </c>
      <c r="E2426">
        <v>28.45</v>
      </c>
    </row>
    <row r="2427" spans="1:5" x14ac:dyDescent="0.45">
      <c r="A2427" s="7">
        <v>36383</v>
      </c>
      <c r="B2427">
        <v>27.19</v>
      </c>
      <c r="C2427">
        <v>27.27</v>
      </c>
      <c r="D2427">
        <v>25.37</v>
      </c>
      <c r="E2427">
        <v>25.39</v>
      </c>
    </row>
    <row r="2428" spans="1:5" x14ac:dyDescent="0.45">
      <c r="A2428" s="7">
        <v>36384</v>
      </c>
      <c r="B2428">
        <v>24.58</v>
      </c>
      <c r="C2428">
        <v>25.06</v>
      </c>
      <c r="D2428">
        <v>24.08</v>
      </c>
      <c r="E2428">
        <v>25.03</v>
      </c>
    </row>
    <row r="2429" spans="1:5" x14ac:dyDescent="0.45">
      <c r="A2429" s="7">
        <v>36385</v>
      </c>
      <c r="B2429">
        <v>23.66</v>
      </c>
      <c r="C2429">
        <v>23.8</v>
      </c>
      <c r="D2429">
        <v>22.27</v>
      </c>
      <c r="E2429">
        <v>22.31</v>
      </c>
    </row>
    <row r="2430" spans="1:5" x14ac:dyDescent="0.45">
      <c r="A2430" s="7">
        <v>36388</v>
      </c>
      <c r="B2430">
        <v>23.75</v>
      </c>
      <c r="C2430">
        <v>23.75</v>
      </c>
      <c r="D2430">
        <v>22.91</v>
      </c>
      <c r="E2430">
        <v>23.07</v>
      </c>
    </row>
    <row r="2431" spans="1:5" x14ac:dyDescent="0.45">
      <c r="A2431" s="7">
        <v>36389</v>
      </c>
      <c r="B2431">
        <v>22.09</v>
      </c>
      <c r="C2431">
        <v>22.86</v>
      </c>
      <c r="D2431">
        <v>21.67</v>
      </c>
      <c r="E2431">
        <v>21.67</v>
      </c>
    </row>
    <row r="2432" spans="1:5" x14ac:dyDescent="0.45">
      <c r="A2432" s="7">
        <v>36390</v>
      </c>
      <c r="B2432">
        <v>22.78</v>
      </c>
      <c r="C2432">
        <v>23.31</v>
      </c>
      <c r="D2432">
        <v>22.72</v>
      </c>
      <c r="E2432">
        <v>23.3</v>
      </c>
    </row>
    <row r="2433" spans="1:5" x14ac:dyDescent="0.45">
      <c r="A2433" s="7">
        <v>36391</v>
      </c>
      <c r="B2433">
        <v>24.57</v>
      </c>
      <c r="C2433">
        <v>24.96</v>
      </c>
      <c r="D2433">
        <v>24.22</v>
      </c>
      <c r="E2433">
        <v>24.39</v>
      </c>
    </row>
    <row r="2434" spans="1:5" x14ac:dyDescent="0.45">
      <c r="A2434" s="7">
        <v>36392</v>
      </c>
      <c r="B2434">
        <v>24.05</v>
      </c>
      <c r="C2434">
        <v>24.07</v>
      </c>
      <c r="D2434">
        <v>22.95</v>
      </c>
      <c r="E2434">
        <v>22.95</v>
      </c>
    </row>
    <row r="2435" spans="1:5" x14ac:dyDescent="0.45">
      <c r="A2435" s="7">
        <v>36395</v>
      </c>
      <c r="B2435">
        <v>23.13</v>
      </c>
      <c r="C2435">
        <v>23.13</v>
      </c>
      <c r="D2435">
        <v>22.52</v>
      </c>
      <c r="E2435">
        <v>22.55</v>
      </c>
    </row>
    <row r="2436" spans="1:5" x14ac:dyDescent="0.45">
      <c r="A2436" s="7">
        <v>36396</v>
      </c>
      <c r="B2436">
        <v>23.41</v>
      </c>
      <c r="C2436">
        <v>23.63</v>
      </c>
      <c r="D2436">
        <v>22.12</v>
      </c>
      <c r="E2436">
        <v>22.4</v>
      </c>
    </row>
    <row r="2437" spans="1:5" x14ac:dyDescent="0.45">
      <c r="A2437" s="7">
        <v>36397</v>
      </c>
      <c r="B2437">
        <v>21.92</v>
      </c>
      <c r="C2437">
        <v>22.41</v>
      </c>
      <c r="D2437">
        <v>20.83</v>
      </c>
      <c r="E2437">
        <v>20.96</v>
      </c>
    </row>
    <row r="2438" spans="1:5" x14ac:dyDescent="0.45">
      <c r="A2438" s="7">
        <v>36398</v>
      </c>
      <c r="B2438">
        <v>20.25</v>
      </c>
      <c r="C2438">
        <v>21.26</v>
      </c>
      <c r="D2438">
        <v>20.12</v>
      </c>
      <c r="E2438">
        <v>21.21</v>
      </c>
    </row>
    <row r="2439" spans="1:5" x14ac:dyDescent="0.45">
      <c r="A2439" s="7">
        <v>36399</v>
      </c>
      <c r="B2439">
        <v>20.9</v>
      </c>
      <c r="C2439">
        <v>22.01</v>
      </c>
      <c r="D2439">
        <v>20.9</v>
      </c>
      <c r="E2439">
        <v>21.83</v>
      </c>
    </row>
    <row r="2440" spans="1:5" x14ac:dyDescent="0.45">
      <c r="A2440" s="7">
        <v>36402</v>
      </c>
      <c r="B2440">
        <v>23.3</v>
      </c>
      <c r="C2440">
        <v>24.65</v>
      </c>
      <c r="D2440">
        <v>23.29</v>
      </c>
      <c r="E2440">
        <v>24.63</v>
      </c>
    </row>
    <row r="2441" spans="1:5" x14ac:dyDescent="0.45">
      <c r="A2441" s="7">
        <v>36403</v>
      </c>
      <c r="B2441">
        <v>24.41</v>
      </c>
      <c r="C2441">
        <v>25.54</v>
      </c>
      <c r="D2441">
        <v>23.74</v>
      </c>
      <c r="E2441">
        <v>24.45</v>
      </c>
    </row>
    <row r="2442" spans="1:5" x14ac:dyDescent="0.45">
      <c r="A2442" s="7">
        <v>36404</v>
      </c>
      <c r="B2442">
        <v>23.86</v>
      </c>
      <c r="C2442">
        <v>24.18</v>
      </c>
      <c r="D2442">
        <v>22.93</v>
      </c>
      <c r="E2442">
        <v>22.93</v>
      </c>
    </row>
    <row r="2443" spans="1:5" x14ac:dyDescent="0.45">
      <c r="A2443" s="7">
        <v>36405</v>
      </c>
      <c r="B2443">
        <v>24.25</v>
      </c>
      <c r="C2443">
        <v>25.56</v>
      </c>
      <c r="D2443">
        <v>24.25</v>
      </c>
      <c r="E2443">
        <v>24.53</v>
      </c>
    </row>
    <row r="2444" spans="1:5" x14ac:dyDescent="0.45">
      <c r="A2444" s="7">
        <v>36406</v>
      </c>
      <c r="B2444">
        <v>21.5</v>
      </c>
      <c r="C2444">
        <v>21.55</v>
      </c>
      <c r="D2444">
        <v>20.87</v>
      </c>
      <c r="E2444">
        <v>20.98</v>
      </c>
    </row>
    <row r="2445" spans="1:5" x14ac:dyDescent="0.45">
      <c r="A2445" s="7">
        <v>36410</v>
      </c>
      <c r="B2445">
        <v>22.4</v>
      </c>
      <c r="C2445">
        <v>23.65</v>
      </c>
      <c r="D2445">
        <v>22.35</v>
      </c>
      <c r="E2445">
        <v>23.44</v>
      </c>
    </row>
    <row r="2446" spans="1:5" x14ac:dyDescent="0.45">
      <c r="A2446" s="7">
        <v>36411</v>
      </c>
      <c r="B2446">
        <v>24.21</v>
      </c>
      <c r="C2446">
        <v>24.27</v>
      </c>
      <c r="D2446">
        <v>22.94</v>
      </c>
      <c r="E2446">
        <v>23.82</v>
      </c>
    </row>
    <row r="2447" spans="1:5" x14ac:dyDescent="0.45">
      <c r="A2447" s="7">
        <v>36412</v>
      </c>
      <c r="B2447">
        <v>23.91</v>
      </c>
      <c r="C2447">
        <v>24.08</v>
      </c>
      <c r="D2447">
        <v>23.01</v>
      </c>
      <c r="E2447">
        <v>23.01</v>
      </c>
    </row>
    <row r="2448" spans="1:5" x14ac:dyDescent="0.45">
      <c r="A2448" s="7">
        <v>36413</v>
      </c>
      <c r="B2448">
        <v>22.19</v>
      </c>
      <c r="C2448">
        <v>22.54</v>
      </c>
      <c r="D2448">
        <v>21.67</v>
      </c>
      <c r="E2448">
        <v>22.03</v>
      </c>
    </row>
    <row r="2449" spans="1:5" x14ac:dyDescent="0.45">
      <c r="A2449" s="7">
        <v>36416</v>
      </c>
      <c r="B2449">
        <v>22.8</v>
      </c>
      <c r="C2449">
        <v>23.35</v>
      </c>
      <c r="D2449">
        <v>22.7</v>
      </c>
      <c r="E2449">
        <v>22.89</v>
      </c>
    </row>
    <row r="2450" spans="1:5" x14ac:dyDescent="0.45">
      <c r="A2450" s="7">
        <v>36417</v>
      </c>
      <c r="B2450">
        <v>23.38</v>
      </c>
      <c r="C2450">
        <v>24.17</v>
      </c>
      <c r="D2450">
        <v>23.38</v>
      </c>
      <c r="E2450">
        <v>23.77</v>
      </c>
    </row>
    <row r="2451" spans="1:5" x14ac:dyDescent="0.45">
      <c r="A2451" s="7">
        <v>36418</v>
      </c>
      <c r="B2451">
        <v>22.97</v>
      </c>
      <c r="C2451">
        <v>24.89</v>
      </c>
      <c r="D2451">
        <v>22.75</v>
      </c>
      <c r="E2451">
        <v>24.56</v>
      </c>
    </row>
    <row r="2452" spans="1:5" x14ac:dyDescent="0.45">
      <c r="A2452" s="7">
        <v>36419</v>
      </c>
      <c r="B2452">
        <v>25.46</v>
      </c>
      <c r="C2452">
        <v>27.54</v>
      </c>
      <c r="D2452">
        <v>25.07</v>
      </c>
      <c r="E2452">
        <v>25.25</v>
      </c>
    </row>
    <row r="2453" spans="1:5" x14ac:dyDescent="0.45">
      <c r="A2453" s="7">
        <v>36420</v>
      </c>
      <c r="B2453">
        <v>24.33</v>
      </c>
      <c r="C2453">
        <v>24.5</v>
      </c>
      <c r="D2453">
        <v>23.14</v>
      </c>
      <c r="E2453">
        <v>23.3</v>
      </c>
    </row>
    <row r="2454" spans="1:5" x14ac:dyDescent="0.45">
      <c r="A2454" s="7">
        <v>36423</v>
      </c>
      <c r="B2454">
        <v>24.08</v>
      </c>
      <c r="C2454">
        <v>24.36</v>
      </c>
      <c r="D2454">
        <v>23.95</v>
      </c>
      <c r="E2454">
        <v>24.03</v>
      </c>
    </row>
    <row r="2455" spans="1:5" x14ac:dyDescent="0.45">
      <c r="A2455" s="7">
        <v>36424</v>
      </c>
      <c r="B2455">
        <v>24.51</v>
      </c>
      <c r="C2455">
        <v>26.07</v>
      </c>
      <c r="D2455">
        <v>24.2</v>
      </c>
      <c r="E2455">
        <v>25.65</v>
      </c>
    </row>
    <row r="2456" spans="1:5" x14ac:dyDescent="0.45">
      <c r="A2456" s="7">
        <v>36425</v>
      </c>
      <c r="B2456">
        <v>25.88</v>
      </c>
      <c r="C2456">
        <v>26.49</v>
      </c>
      <c r="D2456">
        <v>24.64</v>
      </c>
      <c r="E2456">
        <v>25.19</v>
      </c>
    </row>
    <row r="2457" spans="1:5" x14ac:dyDescent="0.45">
      <c r="A2457" s="7">
        <v>36426</v>
      </c>
      <c r="B2457">
        <v>24.13</v>
      </c>
      <c r="C2457">
        <v>27.84</v>
      </c>
      <c r="D2457">
        <v>24.02</v>
      </c>
      <c r="E2457">
        <v>27.84</v>
      </c>
    </row>
    <row r="2458" spans="1:5" x14ac:dyDescent="0.45">
      <c r="A2458" s="7">
        <v>36427</v>
      </c>
      <c r="B2458">
        <v>28.2</v>
      </c>
      <c r="C2458">
        <v>29.21</v>
      </c>
      <c r="D2458">
        <v>27.76</v>
      </c>
      <c r="E2458">
        <v>27.79</v>
      </c>
    </row>
    <row r="2459" spans="1:5" x14ac:dyDescent="0.45">
      <c r="A2459" s="7">
        <v>36430</v>
      </c>
      <c r="B2459">
        <v>27.06</v>
      </c>
      <c r="C2459">
        <v>27.15</v>
      </c>
      <c r="D2459">
        <v>26.06</v>
      </c>
      <c r="E2459">
        <v>26.4</v>
      </c>
    </row>
    <row r="2460" spans="1:5" x14ac:dyDescent="0.45">
      <c r="A2460" s="7">
        <v>36431</v>
      </c>
      <c r="B2460">
        <v>26.34</v>
      </c>
      <c r="C2460">
        <v>28.58</v>
      </c>
      <c r="D2460">
        <v>25.94</v>
      </c>
      <c r="E2460">
        <v>26.06</v>
      </c>
    </row>
    <row r="2461" spans="1:5" x14ac:dyDescent="0.45">
      <c r="A2461" s="7">
        <v>36432</v>
      </c>
      <c r="B2461">
        <v>25.51</v>
      </c>
      <c r="C2461">
        <v>26.69</v>
      </c>
      <c r="D2461">
        <v>24.86</v>
      </c>
      <c r="E2461">
        <v>26.49</v>
      </c>
    </row>
    <row r="2462" spans="1:5" x14ac:dyDescent="0.45">
      <c r="A2462" s="7">
        <v>36433</v>
      </c>
      <c r="B2462">
        <v>26.15</v>
      </c>
      <c r="C2462">
        <v>26.47</v>
      </c>
      <c r="D2462">
        <v>24.84</v>
      </c>
      <c r="E2462">
        <v>25.41</v>
      </c>
    </row>
    <row r="2463" spans="1:5" x14ac:dyDescent="0.45">
      <c r="A2463" s="7">
        <v>36434</v>
      </c>
      <c r="B2463">
        <v>25.58</v>
      </c>
      <c r="C2463">
        <v>26.29</v>
      </c>
      <c r="D2463">
        <v>24.93</v>
      </c>
      <c r="E2463">
        <v>24.93</v>
      </c>
    </row>
    <row r="2464" spans="1:5" x14ac:dyDescent="0.45">
      <c r="A2464" s="7">
        <v>36437</v>
      </c>
      <c r="B2464">
        <v>25.26</v>
      </c>
      <c r="C2464">
        <v>25.26</v>
      </c>
      <c r="D2464">
        <v>24.45</v>
      </c>
      <c r="E2464">
        <v>24.46</v>
      </c>
    </row>
    <row r="2465" spans="1:5" x14ac:dyDescent="0.45">
      <c r="A2465" s="7">
        <v>36438</v>
      </c>
      <c r="B2465">
        <v>24.68</v>
      </c>
      <c r="C2465">
        <v>26.46</v>
      </c>
      <c r="D2465">
        <v>24.33</v>
      </c>
      <c r="E2465">
        <v>24.79</v>
      </c>
    </row>
    <row r="2466" spans="1:5" x14ac:dyDescent="0.45">
      <c r="A2466" s="7">
        <v>36439</v>
      </c>
      <c r="B2466">
        <v>23.72</v>
      </c>
      <c r="C2466">
        <v>23.86</v>
      </c>
      <c r="D2466">
        <v>21.99</v>
      </c>
      <c r="E2466">
        <v>22.06</v>
      </c>
    </row>
    <row r="2467" spans="1:5" x14ac:dyDescent="0.45">
      <c r="A2467" s="7">
        <v>36440</v>
      </c>
      <c r="B2467">
        <v>22.44</v>
      </c>
      <c r="C2467">
        <v>23.82</v>
      </c>
      <c r="D2467">
        <v>22.32</v>
      </c>
      <c r="E2467">
        <v>23.58</v>
      </c>
    </row>
    <row r="2468" spans="1:5" x14ac:dyDescent="0.45">
      <c r="A2468" s="7">
        <v>36441</v>
      </c>
      <c r="B2468">
        <v>22.44</v>
      </c>
      <c r="C2468">
        <v>22.68</v>
      </c>
      <c r="D2468">
        <v>20.37</v>
      </c>
      <c r="E2468">
        <v>20.49</v>
      </c>
    </row>
    <row r="2469" spans="1:5" x14ac:dyDescent="0.45">
      <c r="A2469" s="7">
        <v>36444</v>
      </c>
      <c r="B2469">
        <v>20.71</v>
      </c>
      <c r="C2469">
        <v>21.05</v>
      </c>
      <c r="D2469">
        <v>20.36</v>
      </c>
      <c r="E2469">
        <v>20.63</v>
      </c>
    </row>
    <row r="2470" spans="1:5" x14ac:dyDescent="0.45">
      <c r="A2470" s="7">
        <v>36445</v>
      </c>
      <c r="B2470">
        <v>21.56</v>
      </c>
      <c r="C2470">
        <v>23.02</v>
      </c>
      <c r="D2470">
        <v>21.54</v>
      </c>
      <c r="E2470">
        <v>22.84</v>
      </c>
    </row>
    <row r="2471" spans="1:5" x14ac:dyDescent="0.45">
      <c r="A2471" s="7">
        <v>36446</v>
      </c>
      <c r="B2471">
        <v>22.62</v>
      </c>
      <c r="C2471">
        <v>26.57</v>
      </c>
      <c r="D2471">
        <v>22.57</v>
      </c>
      <c r="E2471">
        <v>25.96</v>
      </c>
    </row>
    <row r="2472" spans="1:5" x14ac:dyDescent="0.45">
      <c r="A2472" s="7">
        <v>36447</v>
      </c>
      <c r="B2472">
        <v>26.68</v>
      </c>
      <c r="C2472">
        <v>27.47</v>
      </c>
      <c r="D2472">
        <v>25.6</v>
      </c>
      <c r="E2472">
        <v>26.05</v>
      </c>
    </row>
    <row r="2473" spans="1:5" x14ac:dyDescent="0.45">
      <c r="A2473" s="7">
        <v>36448</v>
      </c>
      <c r="B2473">
        <v>27.31</v>
      </c>
      <c r="C2473">
        <v>29.4</v>
      </c>
      <c r="D2473">
        <v>27.31</v>
      </c>
      <c r="E2473">
        <v>28.75</v>
      </c>
    </row>
    <row r="2474" spans="1:5" x14ac:dyDescent="0.45">
      <c r="A2474" s="7">
        <v>36451</v>
      </c>
      <c r="B2474">
        <v>29.34</v>
      </c>
      <c r="C2474">
        <v>29.81</v>
      </c>
      <c r="D2474">
        <v>28.15</v>
      </c>
      <c r="E2474">
        <v>28.19</v>
      </c>
    </row>
    <row r="2475" spans="1:5" x14ac:dyDescent="0.45">
      <c r="A2475" s="7">
        <v>36452</v>
      </c>
      <c r="B2475">
        <v>26.25</v>
      </c>
      <c r="C2475">
        <v>26.56</v>
      </c>
      <c r="D2475">
        <v>24.85</v>
      </c>
      <c r="E2475">
        <v>26.56</v>
      </c>
    </row>
    <row r="2476" spans="1:5" x14ac:dyDescent="0.45">
      <c r="A2476" s="7">
        <v>36453</v>
      </c>
      <c r="B2476">
        <v>25.15</v>
      </c>
      <c r="C2476">
        <v>25.48</v>
      </c>
      <c r="D2476">
        <v>23.87</v>
      </c>
      <c r="E2476">
        <v>23.9</v>
      </c>
    </row>
    <row r="2477" spans="1:5" x14ac:dyDescent="0.45">
      <c r="A2477" s="7">
        <v>36454</v>
      </c>
      <c r="B2477">
        <v>25.53</v>
      </c>
      <c r="C2477">
        <v>25.71</v>
      </c>
      <c r="D2477">
        <v>23.99</v>
      </c>
      <c r="E2477">
        <v>24.02</v>
      </c>
    </row>
    <row r="2478" spans="1:5" x14ac:dyDescent="0.45">
      <c r="A2478" s="7">
        <v>36455</v>
      </c>
      <c r="B2478">
        <v>22.02</v>
      </c>
      <c r="C2478">
        <v>22.08</v>
      </c>
      <c r="D2478">
        <v>20.83</v>
      </c>
      <c r="E2478">
        <v>21.64</v>
      </c>
    </row>
    <row r="2479" spans="1:5" x14ac:dyDescent="0.45">
      <c r="A2479" s="7">
        <v>36458</v>
      </c>
      <c r="B2479">
        <v>23.78</v>
      </c>
      <c r="C2479">
        <v>24.15</v>
      </c>
      <c r="D2479">
        <v>23.16</v>
      </c>
      <c r="E2479">
        <v>23.6</v>
      </c>
    </row>
    <row r="2480" spans="1:5" x14ac:dyDescent="0.45">
      <c r="A2480" s="7">
        <v>36459</v>
      </c>
      <c r="B2480">
        <v>22.94</v>
      </c>
      <c r="C2480">
        <v>24.26</v>
      </c>
      <c r="D2480">
        <v>22.68</v>
      </c>
      <c r="E2480">
        <v>24.26</v>
      </c>
    </row>
    <row r="2481" spans="1:5" x14ac:dyDescent="0.45">
      <c r="A2481" s="7">
        <v>36460</v>
      </c>
      <c r="B2481">
        <v>24.32</v>
      </c>
      <c r="C2481">
        <v>25.38</v>
      </c>
      <c r="D2481">
        <v>24.07</v>
      </c>
      <c r="E2481">
        <v>24.2</v>
      </c>
    </row>
    <row r="2482" spans="1:5" x14ac:dyDescent="0.45">
      <c r="A2482" s="7">
        <v>36461</v>
      </c>
      <c r="B2482">
        <v>22.37</v>
      </c>
      <c r="C2482">
        <v>22.5</v>
      </c>
      <c r="D2482">
        <v>21.28</v>
      </c>
      <c r="E2482">
        <v>21.34</v>
      </c>
    </row>
    <row r="2483" spans="1:5" x14ac:dyDescent="0.45">
      <c r="A2483" s="7">
        <v>36462</v>
      </c>
      <c r="B2483">
        <v>20.63</v>
      </c>
      <c r="C2483">
        <v>22.37</v>
      </c>
      <c r="D2483">
        <v>20.3</v>
      </c>
      <c r="E2483">
        <v>22.2</v>
      </c>
    </row>
    <row r="2484" spans="1:5" x14ac:dyDescent="0.45">
      <c r="A2484" s="7">
        <v>36465</v>
      </c>
      <c r="B2484">
        <v>22.7</v>
      </c>
      <c r="C2484">
        <v>22.91</v>
      </c>
      <c r="D2484">
        <v>22.05</v>
      </c>
      <c r="E2484">
        <v>22.09</v>
      </c>
    </row>
    <row r="2485" spans="1:5" x14ac:dyDescent="0.45">
      <c r="A2485" s="7">
        <v>36466</v>
      </c>
      <c r="B2485">
        <v>22.09</v>
      </c>
      <c r="C2485">
        <v>23.32</v>
      </c>
      <c r="D2485">
        <v>21.29</v>
      </c>
      <c r="E2485">
        <v>23.1</v>
      </c>
    </row>
    <row r="2486" spans="1:5" x14ac:dyDescent="0.45">
      <c r="A2486" s="7">
        <v>36467</v>
      </c>
      <c r="B2486">
        <v>23.08</v>
      </c>
      <c r="C2486">
        <v>23.57</v>
      </c>
      <c r="D2486">
        <v>22.76</v>
      </c>
      <c r="E2486">
        <v>23.16</v>
      </c>
    </row>
    <row r="2487" spans="1:5" x14ac:dyDescent="0.45">
      <c r="A2487" s="7">
        <v>36468</v>
      </c>
      <c r="B2487">
        <v>22.47</v>
      </c>
      <c r="C2487">
        <v>23.31</v>
      </c>
      <c r="D2487">
        <v>22.43</v>
      </c>
      <c r="E2487">
        <v>23</v>
      </c>
    </row>
    <row r="2488" spans="1:5" x14ac:dyDescent="0.45">
      <c r="A2488" s="7">
        <v>36469</v>
      </c>
      <c r="B2488">
        <v>21.47</v>
      </c>
      <c r="C2488">
        <v>22.12</v>
      </c>
      <c r="D2488">
        <v>21.29</v>
      </c>
      <c r="E2488">
        <v>21.66</v>
      </c>
    </row>
    <row r="2489" spans="1:5" x14ac:dyDescent="0.45">
      <c r="A2489" s="7">
        <v>36472</v>
      </c>
      <c r="B2489">
        <v>22.57</v>
      </c>
      <c r="C2489">
        <v>22.58</v>
      </c>
      <c r="D2489">
        <v>21.72</v>
      </c>
      <c r="E2489">
        <v>21.87</v>
      </c>
    </row>
    <row r="2490" spans="1:5" x14ac:dyDescent="0.45">
      <c r="A2490" s="7">
        <v>36473</v>
      </c>
      <c r="B2490">
        <v>22.06</v>
      </c>
      <c r="C2490">
        <v>22.96</v>
      </c>
      <c r="D2490">
        <v>22.06</v>
      </c>
      <c r="E2490">
        <v>22.7</v>
      </c>
    </row>
    <row r="2491" spans="1:5" x14ac:dyDescent="0.45">
      <c r="A2491" s="7">
        <v>36474</v>
      </c>
      <c r="B2491">
        <v>22.6</v>
      </c>
      <c r="C2491">
        <v>22.69</v>
      </c>
      <c r="D2491">
        <v>21.98</v>
      </c>
      <c r="E2491">
        <v>22.26</v>
      </c>
    </row>
    <row r="2492" spans="1:5" x14ac:dyDescent="0.45">
      <c r="A2492" s="7">
        <v>36475</v>
      </c>
      <c r="B2492">
        <v>22.24</v>
      </c>
      <c r="C2492">
        <v>22.68</v>
      </c>
      <c r="D2492">
        <v>22.02</v>
      </c>
      <c r="E2492">
        <v>22.07</v>
      </c>
    </row>
    <row r="2493" spans="1:5" x14ac:dyDescent="0.45">
      <c r="A2493" s="7">
        <v>36476</v>
      </c>
      <c r="B2493">
        <v>21.99</v>
      </c>
      <c r="C2493">
        <v>22.94</v>
      </c>
      <c r="D2493">
        <v>21.64</v>
      </c>
      <c r="E2493">
        <v>21.65</v>
      </c>
    </row>
    <row r="2494" spans="1:5" x14ac:dyDescent="0.45">
      <c r="A2494" s="7">
        <v>36479</v>
      </c>
      <c r="B2494">
        <v>21.78</v>
      </c>
      <c r="C2494">
        <v>23.24</v>
      </c>
      <c r="D2494">
        <v>21.55</v>
      </c>
      <c r="E2494">
        <v>22.74</v>
      </c>
    </row>
    <row r="2495" spans="1:5" x14ac:dyDescent="0.45">
      <c r="A2495" s="7">
        <v>36480</v>
      </c>
      <c r="B2495">
        <v>22.13</v>
      </c>
      <c r="C2495">
        <v>22.77</v>
      </c>
      <c r="D2495">
        <v>20.73</v>
      </c>
      <c r="E2495">
        <v>20.73</v>
      </c>
    </row>
    <row r="2496" spans="1:5" x14ac:dyDescent="0.45">
      <c r="A2496" s="7">
        <v>36481</v>
      </c>
      <c r="B2496">
        <v>20.78</v>
      </c>
      <c r="C2496">
        <v>21.25</v>
      </c>
      <c r="D2496">
        <v>20.55</v>
      </c>
      <c r="E2496">
        <v>20.96</v>
      </c>
    </row>
    <row r="2497" spans="1:5" x14ac:dyDescent="0.45">
      <c r="A2497" s="7">
        <v>36482</v>
      </c>
      <c r="B2497">
        <v>20.59</v>
      </c>
      <c r="C2497">
        <v>20.7</v>
      </c>
      <c r="D2497">
        <v>19.559999999999999</v>
      </c>
      <c r="E2497">
        <v>19.760000000000002</v>
      </c>
    </row>
    <row r="2498" spans="1:5" x14ac:dyDescent="0.45">
      <c r="A2498" s="7">
        <v>36483</v>
      </c>
      <c r="B2498">
        <v>18.8</v>
      </c>
      <c r="C2498">
        <v>19.8</v>
      </c>
      <c r="D2498">
        <v>18.64</v>
      </c>
      <c r="E2498">
        <v>19.11</v>
      </c>
    </row>
    <row r="2499" spans="1:5" x14ac:dyDescent="0.45">
      <c r="A2499" s="7">
        <v>36486</v>
      </c>
      <c r="B2499">
        <v>20.37</v>
      </c>
      <c r="C2499">
        <v>20.46</v>
      </c>
      <c r="D2499">
        <v>19.66</v>
      </c>
      <c r="E2499">
        <v>19.98</v>
      </c>
    </row>
    <row r="2500" spans="1:5" x14ac:dyDescent="0.45">
      <c r="A2500" s="7">
        <v>36487</v>
      </c>
      <c r="B2500">
        <v>21.07</v>
      </c>
      <c r="C2500">
        <v>21.86</v>
      </c>
      <c r="D2500">
        <v>20.8</v>
      </c>
      <c r="E2500">
        <v>21</v>
      </c>
    </row>
    <row r="2501" spans="1:5" x14ac:dyDescent="0.45">
      <c r="A2501" s="7">
        <v>36488</v>
      </c>
      <c r="B2501">
        <v>20.7</v>
      </c>
      <c r="C2501">
        <v>20.85</v>
      </c>
      <c r="D2501">
        <v>20.100000000000001</v>
      </c>
      <c r="E2501">
        <v>20.260000000000002</v>
      </c>
    </row>
    <row r="2502" spans="1:5" x14ac:dyDescent="0.45">
      <c r="A2502" s="7">
        <v>36490</v>
      </c>
      <c r="B2502">
        <v>20.350000000000001</v>
      </c>
      <c r="C2502">
        <v>23.47</v>
      </c>
      <c r="D2502">
        <v>20.22</v>
      </c>
      <c r="E2502">
        <v>22.33</v>
      </c>
    </row>
    <row r="2503" spans="1:5" x14ac:dyDescent="0.45">
      <c r="A2503" s="7">
        <v>36493</v>
      </c>
      <c r="B2503">
        <v>24.27</v>
      </c>
      <c r="C2503">
        <v>24.29</v>
      </c>
      <c r="D2503">
        <v>23.11</v>
      </c>
      <c r="E2503">
        <v>23.57</v>
      </c>
    </row>
    <row r="2504" spans="1:5" x14ac:dyDescent="0.45">
      <c r="A2504" s="7">
        <v>36494</v>
      </c>
      <c r="B2504">
        <v>23.81</v>
      </c>
      <c r="C2504">
        <v>24.21</v>
      </c>
      <c r="D2504">
        <v>22.86</v>
      </c>
      <c r="E2504">
        <v>24.18</v>
      </c>
    </row>
    <row r="2505" spans="1:5" x14ac:dyDescent="0.45">
      <c r="A2505" s="7">
        <v>36495</v>
      </c>
      <c r="B2505">
        <v>23.41</v>
      </c>
      <c r="C2505">
        <v>23.41</v>
      </c>
      <c r="D2505">
        <v>22.23</v>
      </c>
      <c r="E2505">
        <v>22.23</v>
      </c>
    </row>
    <row r="2506" spans="1:5" x14ac:dyDescent="0.45">
      <c r="A2506" s="7">
        <v>36496</v>
      </c>
      <c r="B2506">
        <v>21.69</v>
      </c>
      <c r="C2506">
        <v>22.29</v>
      </c>
      <c r="D2506">
        <v>21.67</v>
      </c>
      <c r="E2506">
        <v>21.77</v>
      </c>
    </row>
    <row r="2507" spans="1:5" x14ac:dyDescent="0.45">
      <c r="A2507" s="7">
        <v>36497</v>
      </c>
      <c r="B2507">
        <v>19.739999999999998</v>
      </c>
      <c r="C2507">
        <v>19.82</v>
      </c>
      <c r="D2507">
        <v>18.690000000000001</v>
      </c>
      <c r="E2507">
        <v>19.32</v>
      </c>
    </row>
    <row r="2508" spans="1:5" x14ac:dyDescent="0.45">
      <c r="A2508" s="7">
        <v>36500</v>
      </c>
      <c r="B2508">
        <v>21.12</v>
      </c>
      <c r="C2508">
        <v>21.47</v>
      </c>
      <c r="D2508">
        <v>20.21</v>
      </c>
      <c r="E2508">
        <v>20.58</v>
      </c>
    </row>
    <row r="2509" spans="1:5" x14ac:dyDescent="0.45">
      <c r="A2509" s="7">
        <v>36501</v>
      </c>
      <c r="B2509">
        <v>20.93</v>
      </c>
      <c r="C2509">
        <v>21.55</v>
      </c>
      <c r="D2509">
        <v>20.8</v>
      </c>
      <c r="E2509">
        <v>21.09</v>
      </c>
    </row>
    <row r="2510" spans="1:5" x14ac:dyDescent="0.45">
      <c r="A2510" s="7">
        <v>36502</v>
      </c>
      <c r="B2510">
        <v>21.21</v>
      </c>
      <c r="C2510">
        <v>21.33</v>
      </c>
      <c r="D2510">
        <v>20.62</v>
      </c>
      <c r="E2510">
        <v>21.25</v>
      </c>
    </row>
    <row r="2511" spans="1:5" x14ac:dyDescent="0.45">
      <c r="A2511" s="7">
        <v>36503</v>
      </c>
      <c r="B2511">
        <v>20.8</v>
      </c>
      <c r="C2511">
        <v>22.31</v>
      </c>
      <c r="D2511">
        <v>20.72</v>
      </c>
      <c r="E2511">
        <v>21.19</v>
      </c>
    </row>
    <row r="2512" spans="1:5" x14ac:dyDescent="0.45">
      <c r="A2512" s="7">
        <v>36504</v>
      </c>
      <c r="B2512">
        <v>21.61</v>
      </c>
      <c r="C2512">
        <v>22.15</v>
      </c>
      <c r="D2512">
        <v>21.03</v>
      </c>
      <c r="E2512">
        <v>21.48</v>
      </c>
    </row>
    <row r="2513" spans="1:5" x14ac:dyDescent="0.45">
      <c r="A2513" s="7">
        <v>36507</v>
      </c>
      <c r="B2513">
        <v>21.96</v>
      </c>
      <c r="C2513">
        <v>22.48</v>
      </c>
      <c r="D2513">
        <v>21.57</v>
      </c>
      <c r="E2513">
        <v>21.72</v>
      </c>
    </row>
    <row r="2514" spans="1:5" x14ac:dyDescent="0.45">
      <c r="A2514" s="7">
        <v>36508</v>
      </c>
      <c r="B2514">
        <v>22.25</v>
      </c>
      <c r="C2514">
        <v>23.25</v>
      </c>
      <c r="D2514">
        <v>22.05</v>
      </c>
      <c r="E2514">
        <v>23.06</v>
      </c>
    </row>
    <row r="2515" spans="1:5" x14ac:dyDescent="0.45">
      <c r="A2515" s="7">
        <v>36509</v>
      </c>
      <c r="B2515">
        <v>23.25</v>
      </c>
      <c r="C2515">
        <v>23.77</v>
      </c>
      <c r="D2515">
        <v>21.83</v>
      </c>
      <c r="E2515">
        <v>22.03</v>
      </c>
    </row>
    <row r="2516" spans="1:5" x14ac:dyDescent="0.45">
      <c r="A2516" s="7">
        <v>36510</v>
      </c>
      <c r="B2516">
        <v>21.36</v>
      </c>
      <c r="C2516">
        <v>22.95</v>
      </c>
      <c r="D2516">
        <v>21.14</v>
      </c>
      <c r="E2516">
        <v>21.91</v>
      </c>
    </row>
    <row r="2517" spans="1:5" x14ac:dyDescent="0.45">
      <c r="A2517" s="7">
        <v>36511</v>
      </c>
      <c r="B2517">
        <v>21.39</v>
      </c>
      <c r="C2517">
        <v>21.46</v>
      </c>
      <c r="D2517">
        <v>20.84</v>
      </c>
      <c r="E2517">
        <v>21.35</v>
      </c>
    </row>
    <row r="2518" spans="1:5" x14ac:dyDescent="0.45">
      <c r="A2518" s="7">
        <v>36514</v>
      </c>
      <c r="B2518">
        <v>22.18</v>
      </c>
      <c r="C2518">
        <v>24.22</v>
      </c>
      <c r="D2518">
        <v>22.14</v>
      </c>
      <c r="E2518">
        <v>23.78</v>
      </c>
    </row>
    <row r="2519" spans="1:5" x14ac:dyDescent="0.45">
      <c r="A2519" s="7">
        <v>36515</v>
      </c>
      <c r="B2519">
        <v>22.98</v>
      </c>
      <c r="C2519">
        <v>24.02</v>
      </c>
      <c r="D2519">
        <v>22.09</v>
      </c>
      <c r="E2519">
        <v>22.66</v>
      </c>
    </row>
    <row r="2520" spans="1:5" x14ac:dyDescent="0.45">
      <c r="A2520" s="7">
        <v>36516</v>
      </c>
      <c r="B2520">
        <v>22.14</v>
      </c>
      <c r="C2520">
        <v>22.84</v>
      </c>
      <c r="D2520">
        <v>22.14</v>
      </c>
      <c r="E2520">
        <v>22.43</v>
      </c>
    </row>
    <row r="2521" spans="1:5" x14ac:dyDescent="0.45">
      <c r="A2521" s="7">
        <v>36517</v>
      </c>
      <c r="B2521">
        <v>21.59</v>
      </c>
      <c r="C2521">
        <v>21.63</v>
      </c>
      <c r="D2521">
        <v>20.87</v>
      </c>
      <c r="E2521">
        <v>21.12</v>
      </c>
    </row>
    <row r="2522" spans="1:5" x14ac:dyDescent="0.45">
      <c r="A2522" s="7">
        <v>36521</v>
      </c>
      <c r="B2522">
        <v>22.88</v>
      </c>
      <c r="C2522">
        <v>23.34</v>
      </c>
      <c r="D2522">
        <v>22.85</v>
      </c>
      <c r="E2522">
        <v>23.07</v>
      </c>
    </row>
    <row r="2523" spans="1:5" x14ac:dyDescent="0.45">
      <c r="A2523" s="7">
        <v>36522</v>
      </c>
      <c r="B2523">
        <v>23.61</v>
      </c>
      <c r="C2523">
        <v>23.69</v>
      </c>
      <c r="D2523">
        <v>22.86</v>
      </c>
      <c r="E2523">
        <v>22.97</v>
      </c>
    </row>
    <row r="2524" spans="1:5" x14ac:dyDescent="0.45">
      <c r="A2524" s="7">
        <v>36523</v>
      </c>
      <c r="B2524">
        <v>23.08</v>
      </c>
      <c r="C2524">
        <v>23.37</v>
      </c>
      <c r="D2524">
        <v>22.8</v>
      </c>
      <c r="E2524">
        <v>23.09</v>
      </c>
    </row>
    <row r="2525" spans="1:5" x14ac:dyDescent="0.45">
      <c r="A2525" s="7">
        <v>36524</v>
      </c>
      <c r="B2525">
        <v>23.51</v>
      </c>
      <c r="C2525">
        <v>25.17</v>
      </c>
      <c r="D2525">
        <v>23.15</v>
      </c>
      <c r="E2525">
        <v>24.76</v>
      </c>
    </row>
    <row r="2526" spans="1:5" x14ac:dyDescent="0.45">
      <c r="A2526" s="7">
        <v>36528</v>
      </c>
      <c r="B2526">
        <v>24.36</v>
      </c>
      <c r="C2526">
        <v>26.15</v>
      </c>
      <c r="D2526">
        <v>23.98</v>
      </c>
      <c r="E2526">
        <v>24.21</v>
      </c>
    </row>
    <row r="2527" spans="1:5" x14ac:dyDescent="0.45">
      <c r="A2527" s="7">
        <v>36529</v>
      </c>
      <c r="B2527">
        <v>24.94</v>
      </c>
      <c r="C2527">
        <v>27.18</v>
      </c>
      <c r="D2527">
        <v>24.8</v>
      </c>
      <c r="E2527">
        <v>27.01</v>
      </c>
    </row>
    <row r="2528" spans="1:5" x14ac:dyDescent="0.45">
      <c r="A2528" s="7">
        <v>36530</v>
      </c>
      <c r="B2528">
        <v>27.98</v>
      </c>
      <c r="C2528">
        <v>29</v>
      </c>
      <c r="D2528">
        <v>25.85</v>
      </c>
      <c r="E2528">
        <v>26.41</v>
      </c>
    </row>
    <row r="2529" spans="1:5" x14ac:dyDescent="0.45">
      <c r="A2529" s="7">
        <v>36531</v>
      </c>
      <c r="B2529">
        <v>26.68</v>
      </c>
      <c r="C2529">
        <v>26.71</v>
      </c>
      <c r="D2529">
        <v>24.7</v>
      </c>
      <c r="E2529">
        <v>25.73</v>
      </c>
    </row>
    <row r="2530" spans="1:5" x14ac:dyDescent="0.45">
      <c r="A2530" s="7">
        <v>36532</v>
      </c>
      <c r="B2530">
        <v>25.14</v>
      </c>
      <c r="C2530">
        <v>25.17</v>
      </c>
      <c r="D2530">
        <v>21.72</v>
      </c>
      <c r="E2530">
        <v>21.72</v>
      </c>
    </row>
    <row r="2531" spans="1:5" x14ac:dyDescent="0.45">
      <c r="A2531" s="7">
        <v>36535</v>
      </c>
      <c r="B2531">
        <v>21.89</v>
      </c>
      <c r="C2531">
        <v>22.49</v>
      </c>
      <c r="D2531">
        <v>21.36</v>
      </c>
      <c r="E2531">
        <v>21.71</v>
      </c>
    </row>
    <row r="2532" spans="1:5" x14ac:dyDescent="0.45">
      <c r="A2532" s="7">
        <v>36536</v>
      </c>
      <c r="B2532">
        <v>21.98</v>
      </c>
      <c r="C2532">
        <v>22.63</v>
      </c>
      <c r="D2532">
        <v>21.69</v>
      </c>
      <c r="E2532">
        <v>22.5</v>
      </c>
    </row>
    <row r="2533" spans="1:5" x14ac:dyDescent="0.45">
      <c r="A2533" s="7">
        <v>36537</v>
      </c>
      <c r="B2533">
        <v>23.05</v>
      </c>
      <c r="C2533">
        <v>23.49</v>
      </c>
      <c r="D2533">
        <v>22.41</v>
      </c>
      <c r="E2533">
        <v>22.84</v>
      </c>
    </row>
    <row r="2534" spans="1:5" x14ac:dyDescent="0.45">
      <c r="A2534" s="7">
        <v>36538</v>
      </c>
      <c r="B2534">
        <v>22.73</v>
      </c>
      <c r="C2534">
        <v>23.1</v>
      </c>
      <c r="D2534">
        <v>21.32</v>
      </c>
      <c r="E2534">
        <v>21.71</v>
      </c>
    </row>
    <row r="2535" spans="1:5" x14ac:dyDescent="0.45">
      <c r="A2535" s="7">
        <v>36539</v>
      </c>
      <c r="B2535">
        <v>19.829999999999998</v>
      </c>
      <c r="C2535">
        <v>20.149999999999999</v>
      </c>
      <c r="D2535">
        <v>19.510000000000002</v>
      </c>
      <c r="E2535">
        <v>19.66</v>
      </c>
    </row>
    <row r="2536" spans="1:5" x14ac:dyDescent="0.45">
      <c r="A2536" s="7">
        <v>36543</v>
      </c>
      <c r="B2536">
        <v>21.39</v>
      </c>
      <c r="C2536">
        <v>21.63</v>
      </c>
      <c r="D2536">
        <v>20.97</v>
      </c>
      <c r="E2536">
        <v>21.5</v>
      </c>
    </row>
    <row r="2537" spans="1:5" x14ac:dyDescent="0.45">
      <c r="A2537" s="7">
        <v>36544</v>
      </c>
      <c r="B2537">
        <v>22.15</v>
      </c>
      <c r="C2537">
        <v>22.16</v>
      </c>
      <c r="D2537">
        <v>21.44</v>
      </c>
      <c r="E2537">
        <v>21.72</v>
      </c>
    </row>
    <row r="2538" spans="1:5" x14ac:dyDescent="0.45">
      <c r="A2538" s="7">
        <v>36545</v>
      </c>
      <c r="B2538">
        <v>21.31</v>
      </c>
      <c r="C2538">
        <v>22.6</v>
      </c>
      <c r="D2538">
        <v>21.18</v>
      </c>
      <c r="E2538">
        <v>21.75</v>
      </c>
    </row>
    <row r="2539" spans="1:5" x14ac:dyDescent="0.45">
      <c r="A2539" s="7">
        <v>36546</v>
      </c>
      <c r="B2539">
        <v>21.55</v>
      </c>
      <c r="C2539">
        <v>21.91</v>
      </c>
      <c r="D2539">
        <v>20.5</v>
      </c>
      <c r="E2539">
        <v>20.82</v>
      </c>
    </row>
    <row r="2540" spans="1:5" x14ac:dyDescent="0.45">
      <c r="A2540" s="7">
        <v>36549</v>
      </c>
      <c r="B2540">
        <v>21.43</v>
      </c>
      <c r="C2540">
        <v>24.44</v>
      </c>
      <c r="D2540">
        <v>21.43</v>
      </c>
      <c r="E2540">
        <v>24.07</v>
      </c>
    </row>
    <row r="2541" spans="1:5" x14ac:dyDescent="0.45">
      <c r="A2541" s="7">
        <v>36550</v>
      </c>
      <c r="B2541">
        <v>23.79</v>
      </c>
      <c r="C2541">
        <v>24.28</v>
      </c>
      <c r="D2541">
        <v>22.87</v>
      </c>
      <c r="E2541">
        <v>23.02</v>
      </c>
    </row>
    <row r="2542" spans="1:5" x14ac:dyDescent="0.45">
      <c r="A2542" s="7">
        <v>36551</v>
      </c>
      <c r="B2542">
        <v>22.91</v>
      </c>
      <c r="C2542">
        <v>23.19</v>
      </c>
      <c r="D2542">
        <v>22.45</v>
      </c>
      <c r="E2542">
        <v>23.03</v>
      </c>
    </row>
    <row r="2543" spans="1:5" x14ac:dyDescent="0.45">
      <c r="A2543" s="7">
        <v>36552</v>
      </c>
      <c r="B2543">
        <v>22.37</v>
      </c>
      <c r="C2543">
        <v>24.39</v>
      </c>
      <c r="D2543">
        <v>22.03</v>
      </c>
      <c r="E2543">
        <v>23.54</v>
      </c>
    </row>
    <row r="2544" spans="1:5" x14ac:dyDescent="0.45">
      <c r="A2544" s="7">
        <v>36553</v>
      </c>
      <c r="B2544">
        <v>23.75</v>
      </c>
      <c r="C2544">
        <v>26.54</v>
      </c>
      <c r="D2544">
        <v>23.17</v>
      </c>
      <c r="E2544">
        <v>26.14</v>
      </c>
    </row>
    <row r="2545" spans="1:5" x14ac:dyDescent="0.45">
      <c r="A2545" s="7">
        <v>36556</v>
      </c>
      <c r="B2545">
        <v>26.78</v>
      </c>
      <c r="C2545">
        <v>27.43</v>
      </c>
      <c r="D2545">
        <v>24.94</v>
      </c>
      <c r="E2545">
        <v>24.95</v>
      </c>
    </row>
    <row r="2546" spans="1:5" x14ac:dyDescent="0.45">
      <c r="A2546" s="7">
        <v>36557</v>
      </c>
      <c r="B2546">
        <v>24.43</v>
      </c>
      <c r="C2546">
        <v>24.74</v>
      </c>
      <c r="D2546">
        <v>23.29</v>
      </c>
      <c r="E2546">
        <v>23.45</v>
      </c>
    </row>
    <row r="2547" spans="1:5" x14ac:dyDescent="0.45">
      <c r="A2547" s="7">
        <v>36558</v>
      </c>
      <c r="B2547">
        <v>23.02</v>
      </c>
      <c r="C2547">
        <v>24.74</v>
      </c>
      <c r="D2547">
        <v>22.62</v>
      </c>
      <c r="E2547">
        <v>23.12</v>
      </c>
    </row>
    <row r="2548" spans="1:5" x14ac:dyDescent="0.45">
      <c r="A2548" s="7">
        <v>36559</v>
      </c>
      <c r="B2548">
        <v>22.72</v>
      </c>
      <c r="C2548">
        <v>23.73</v>
      </c>
      <c r="D2548">
        <v>21.93</v>
      </c>
      <c r="E2548">
        <v>22.01</v>
      </c>
    </row>
    <row r="2549" spans="1:5" x14ac:dyDescent="0.45">
      <c r="A2549" s="7">
        <v>36560</v>
      </c>
      <c r="B2549">
        <v>20.77</v>
      </c>
      <c r="C2549">
        <v>21.77</v>
      </c>
      <c r="D2549">
        <v>20.69</v>
      </c>
      <c r="E2549">
        <v>21.54</v>
      </c>
    </row>
    <row r="2550" spans="1:5" x14ac:dyDescent="0.45">
      <c r="A2550" s="7">
        <v>36563</v>
      </c>
      <c r="B2550">
        <v>22.97</v>
      </c>
      <c r="C2550">
        <v>23.27</v>
      </c>
      <c r="D2550">
        <v>22.79</v>
      </c>
      <c r="E2550">
        <v>22.79</v>
      </c>
    </row>
    <row r="2551" spans="1:5" x14ac:dyDescent="0.45">
      <c r="A2551" s="7">
        <v>36564</v>
      </c>
      <c r="B2551">
        <v>21.68</v>
      </c>
      <c r="C2551">
        <v>22.08</v>
      </c>
      <c r="D2551">
        <v>21.17</v>
      </c>
      <c r="E2551">
        <v>21.25</v>
      </c>
    </row>
    <row r="2552" spans="1:5" x14ac:dyDescent="0.45">
      <c r="A2552" s="7">
        <v>36565</v>
      </c>
      <c r="B2552">
        <v>21.54</v>
      </c>
      <c r="C2552">
        <v>22.9</v>
      </c>
      <c r="D2552">
        <v>21.29</v>
      </c>
      <c r="E2552">
        <v>22.9</v>
      </c>
    </row>
    <row r="2553" spans="1:5" x14ac:dyDescent="0.45">
      <c r="A2553" s="7">
        <v>36566</v>
      </c>
      <c r="B2553">
        <v>23.36</v>
      </c>
      <c r="C2553">
        <v>23.55</v>
      </c>
      <c r="D2553">
        <v>22.75</v>
      </c>
      <c r="E2553">
        <v>23.07</v>
      </c>
    </row>
    <row r="2554" spans="1:5" x14ac:dyDescent="0.45">
      <c r="A2554" s="7">
        <v>36567</v>
      </c>
      <c r="B2554">
        <v>22.94</v>
      </c>
      <c r="C2554">
        <v>24.8</v>
      </c>
      <c r="D2554">
        <v>22.82</v>
      </c>
      <c r="E2554">
        <v>24.42</v>
      </c>
    </row>
    <row r="2555" spans="1:5" x14ac:dyDescent="0.45">
      <c r="A2555" s="7">
        <v>36570</v>
      </c>
      <c r="B2555">
        <v>24.67</v>
      </c>
      <c r="C2555">
        <v>24.89</v>
      </c>
      <c r="D2555">
        <v>24.27</v>
      </c>
      <c r="E2555">
        <v>24.38</v>
      </c>
    </row>
    <row r="2556" spans="1:5" x14ac:dyDescent="0.45">
      <c r="A2556" s="7">
        <v>36571</v>
      </c>
      <c r="B2556">
        <v>24.08</v>
      </c>
      <c r="C2556">
        <v>24.75</v>
      </c>
      <c r="D2556">
        <v>22.84</v>
      </c>
      <c r="E2556">
        <v>22.92</v>
      </c>
    </row>
    <row r="2557" spans="1:5" x14ac:dyDescent="0.45">
      <c r="A2557" s="7">
        <v>36572</v>
      </c>
      <c r="B2557">
        <v>23.2</v>
      </c>
      <c r="C2557">
        <v>23.83</v>
      </c>
      <c r="D2557">
        <v>22.74</v>
      </c>
      <c r="E2557">
        <v>23.51</v>
      </c>
    </row>
    <row r="2558" spans="1:5" x14ac:dyDescent="0.45">
      <c r="A2558" s="7">
        <v>36573</v>
      </c>
      <c r="B2558">
        <v>22.9</v>
      </c>
      <c r="C2558">
        <v>23.48</v>
      </c>
      <c r="D2558">
        <v>22.63</v>
      </c>
      <c r="E2558">
        <v>23.17</v>
      </c>
    </row>
    <row r="2559" spans="1:5" x14ac:dyDescent="0.45">
      <c r="A2559" s="7">
        <v>36574</v>
      </c>
      <c r="B2559">
        <v>23.37</v>
      </c>
      <c r="C2559">
        <v>26.37</v>
      </c>
      <c r="D2559">
        <v>23.37</v>
      </c>
      <c r="E2559">
        <v>26</v>
      </c>
    </row>
    <row r="2560" spans="1:5" x14ac:dyDescent="0.45">
      <c r="A2560" s="7">
        <v>36578</v>
      </c>
      <c r="B2560">
        <v>25.91</v>
      </c>
      <c r="C2560">
        <v>28.12</v>
      </c>
      <c r="D2560">
        <v>25.47</v>
      </c>
      <c r="E2560">
        <v>25.86</v>
      </c>
    </row>
    <row r="2561" spans="1:5" x14ac:dyDescent="0.45">
      <c r="A2561" s="7">
        <v>36579</v>
      </c>
      <c r="B2561">
        <v>25.2</v>
      </c>
      <c r="C2561">
        <v>25.37</v>
      </c>
      <c r="D2561">
        <v>23.56</v>
      </c>
      <c r="E2561">
        <v>23.89</v>
      </c>
    </row>
    <row r="2562" spans="1:5" x14ac:dyDescent="0.45">
      <c r="A2562" s="7">
        <v>36580</v>
      </c>
      <c r="B2562">
        <v>24.18</v>
      </c>
      <c r="C2562">
        <v>25.94</v>
      </c>
      <c r="D2562">
        <v>24.15</v>
      </c>
      <c r="E2562">
        <v>24.38</v>
      </c>
    </row>
    <row r="2563" spans="1:5" x14ac:dyDescent="0.45">
      <c r="A2563" s="7">
        <v>36581</v>
      </c>
      <c r="B2563">
        <v>24.13</v>
      </c>
      <c r="C2563">
        <v>25.37</v>
      </c>
      <c r="D2563">
        <v>23.58</v>
      </c>
      <c r="E2563">
        <v>25.2</v>
      </c>
    </row>
    <row r="2564" spans="1:5" x14ac:dyDescent="0.45">
      <c r="A2564" s="7">
        <v>36584</v>
      </c>
      <c r="B2564">
        <v>25.9</v>
      </c>
      <c r="C2564">
        <v>26.19</v>
      </c>
      <c r="D2564">
        <v>24.09</v>
      </c>
      <c r="E2564">
        <v>24.68</v>
      </c>
    </row>
    <row r="2565" spans="1:5" x14ac:dyDescent="0.45">
      <c r="A2565" s="7">
        <v>36585</v>
      </c>
      <c r="B2565">
        <v>23.76</v>
      </c>
      <c r="C2565">
        <v>23.88</v>
      </c>
      <c r="D2565">
        <v>23.24</v>
      </c>
      <c r="E2565">
        <v>23.37</v>
      </c>
    </row>
    <row r="2566" spans="1:5" x14ac:dyDescent="0.45">
      <c r="A2566" s="7">
        <v>36586</v>
      </c>
      <c r="B2566">
        <v>22.65</v>
      </c>
      <c r="C2566">
        <v>22.72</v>
      </c>
      <c r="D2566">
        <v>21.41</v>
      </c>
      <c r="E2566">
        <v>21.64</v>
      </c>
    </row>
    <row r="2567" spans="1:5" x14ac:dyDescent="0.45">
      <c r="A2567" s="7">
        <v>36587</v>
      </c>
      <c r="B2567">
        <v>21.62</v>
      </c>
      <c r="C2567">
        <v>22.1</v>
      </c>
      <c r="D2567">
        <v>20.93</v>
      </c>
      <c r="E2567">
        <v>21.06</v>
      </c>
    </row>
    <row r="2568" spans="1:5" x14ac:dyDescent="0.45">
      <c r="A2568" s="7">
        <v>36588</v>
      </c>
      <c r="B2568">
        <v>19.98</v>
      </c>
      <c r="C2568">
        <v>20.04</v>
      </c>
      <c r="D2568">
        <v>19.190000000000001</v>
      </c>
      <c r="E2568">
        <v>19.21</v>
      </c>
    </row>
    <row r="2569" spans="1:5" x14ac:dyDescent="0.45">
      <c r="A2569" s="7">
        <v>36591</v>
      </c>
      <c r="B2569">
        <v>20.38</v>
      </c>
      <c r="C2569">
        <v>21.74</v>
      </c>
      <c r="D2569">
        <v>20.329999999999998</v>
      </c>
      <c r="E2569">
        <v>21.5</v>
      </c>
    </row>
    <row r="2570" spans="1:5" x14ac:dyDescent="0.45">
      <c r="A2570" s="7">
        <v>36592</v>
      </c>
      <c r="B2570">
        <v>22.24</v>
      </c>
      <c r="C2570">
        <v>24.49</v>
      </c>
      <c r="D2570">
        <v>22.24</v>
      </c>
      <c r="E2570">
        <v>24.31</v>
      </c>
    </row>
    <row r="2571" spans="1:5" x14ac:dyDescent="0.45">
      <c r="A2571" s="7">
        <v>36593</v>
      </c>
      <c r="B2571">
        <v>24.57</v>
      </c>
      <c r="C2571">
        <v>25.2</v>
      </c>
      <c r="D2571">
        <v>23.48</v>
      </c>
      <c r="E2571">
        <v>23.82</v>
      </c>
    </row>
    <row r="2572" spans="1:5" x14ac:dyDescent="0.45">
      <c r="A2572" s="7">
        <v>36594</v>
      </c>
      <c r="B2572">
        <v>24.18</v>
      </c>
      <c r="C2572">
        <v>24.18</v>
      </c>
      <c r="D2572">
        <v>22.2</v>
      </c>
      <c r="E2572">
        <v>22.21</v>
      </c>
    </row>
    <row r="2573" spans="1:5" x14ac:dyDescent="0.45">
      <c r="A2573" s="7">
        <v>36595</v>
      </c>
      <c r="B2573">
        <v>20.89</v>
      </c>
      <c r="C2573">
        <v>21.69</v>
      </c>
      <c r="D2573">
        <v>20.84</v>
      </c>
      <c r="E2573">
        <v>21.24</v>
      </c>
    </row>
    <row r="2574" spans="1:5" x14ac:dyDescent="0.45">
      <c r="A2574" s="7">
        <v>36598</v>
      </c>
      <c r="B2574">
        <v>23.03</v>
      </c>
      <c r="C2574">
        <v>23.26</v>
      </c>
      <c r="D2574">
        <v>21.99</v>
      </c>
      <c r="E2574">
        <v>22.85</v>
      </c>
    </row>
    <row r="2575" spans="1:5" x14ac:dyDescent="0.45">
      <c r="A2575" s="7">
        <v>36599</v>
      </c>
      <c r="B2575">
        <v>22.75</v>
      </c>
      <c r="C2575">
        <v>24.41</v>
      </c>
      <c r="D2575">
        <v>22.33</v>
      </c>
      <c r="E2575">
        <v>24.41</v>
      </c>
    </row>
    <row r="2576" spans="1:5" x14ac:dyDescent="0.45">
      <c r="A2576" s="7">
        <v>36600</v>
      </c>
      <c r="B2576">
        <v>24.66</v>
      </c>
      <c r="C2576">
        <v>24.76</v>
      </c>
      <c r="D2576">
        <v>21.98</v>
      </c>
      <c r="E2576">
        <v>22.34</v>
      </c>
    </row>
    <row r="2577" spans="1:5" x14ac:dyDescent="0.45">
      <c r="A2577" s="7">
        <v>36601</v>
      </c>
      <c r="B2577">
        <v>21.65</v>
      </c>
      <c r="C2577">
        <v>21.92</v>
      </c>
      <c r="D2577">
        <v>20.49</v>
      </c>
      <c r="E2577">
        <v>20.77</v>
      </c>
    </row>
    <row r="2578" spans="1:5" x14ac:dyDescent="0.45">
      <c r="A2578" s="7">
        <v>36602</v>
      </c>
      <c r="B2578">
        <v>21.26</v>
      </c>
      <c r="C2578">
        <v>22.56</v>
      </c>
      <c r="D2578">
        <v>21.07</v>
      </c>
      <c r="E2578">
        <v>22.37</v>
      </c>
    </row>
    <row r="2579" spans="1:5" x14ac:dyDescent="0.45">
      <c r="A2579" s="7">
        <v>36605</v>
      </c>
      <c r="B2579">
        <v>22.31</v>
      </c>
      <c r="C2579">
        <v>23.26</v>
      </c>
      <c r="D2579">
        <v>22.28</v>
      </c>
      <c r="E2579">
        <v>22.96</v>
      </c>
    </row>
    <row r="2580" spans="1:5" x14ac:dyDescent="0.45">
      <c r="A2580" s="7">
        <v>36606</v>
      </c>
      <c r="B2580">
        <v>23.45</v>
      </c>
      <c r="C2580">
        <v>23.45</v>
      </c>
      <c r="D2580">
        <v>21.27</v>
      </c>
      <c r="E2580">
        <v>21.7</v>
      </c>
    </row>
    <row r="2581" spans="1:5" x14ac:dyDescent="0.45">
      <c r="A2581" s="7">
        <v>36607</v>
      </c>
      <c r="B2581">
        <v>21.91</v>
      </c>
      <c r="C2581">
        <v>22.02</v>
      </c>
      <c r="D2581">
        <v>21.22</v>
      </c>
      <c r="E2581">
        <v>21.49</v>
      </c>
    </row>
    <row r="2582" spans="1:5" x14ac:dyDescent="0.45">
      <c r="A2582" s="7">
        <v>36608</v>
      </c>
      <c r="B2582">
        <v>21.82</v>
      </c>
      <c r="C2582">
        <v>22.42</v>
      </c>
      <c r="D2582">
        <v>21.1</v>
      </c>
      <c r="E2582">
        <v>22.26</v>
      </c>
    </row>
    <row r="2583" spans="1:5" x14ac:dyDescent="0.45">
      <c r="A2583" s="7">
        <v>36609</v>
      </c>
      <c r="B2583">
        <v>22.45</v>
      </c>
      <c r="C2583">
        <v>23.96</v>
      </c>
      <c r="D2583">
        <v>22.12</v>
      </c>
      <c r="E2583">
        <v>23.31</v>
      </c>
    </row>
    <row r="2584" spans="1:5" x14ac:dyDescent="0.45">
      <c r="A2584" s="7">
        <v>36612</v>
      </c>
      <c r="B2584">
        <v>24.35</v>
      </c>
      <c r="C2584">
        <v>24.8</v>
      </c>
      <c r="D2584">
        <v>24.1</v>
      </c>
      <c r="E2584">
        <v>24.53</v>
      </c>
    </row>
    <row r="2585" spans="1:5" x14ac:dyDescent="0.45">
      <c r="A2585" s="7">
        <v>36613</v>
      </c>
      <c r="B2585">
        <v>24.99</v>
      </c>
      <c r="C2585">
        <v>25.2</v>
      </c>
      <c r="D2585">
        <v>24.47</v>
      </c>
      <c r="E2585">
        <v>24.86</v>
      </c>
    </row>
    <row r="2586" spans="1:5" x14ac:dyDescent="0.45">
      <c r="A2586" s="7">
        <v>36614</v>
      </c>
      <c r="B2586">
        <v>24.37</v>
      </c>
      <c r="C2586">
        <v>25.02</v>
      </c>
      <c r="D2586">
        <v>23.79</v>
      </c>
      <c r="E2586">
        <v>24.1</v>
      </c>
    </row>
    <row r="2587" spans="1:5" x14ac:dyDescent="0.45">
      <c r="A2587" s="7">
        <v>36615</v>
      </c>
      <c r="B2587">
        <v>23.95</v>
      </c>
      <c r="C2587">
        <v>25.87</v>
      </c>
      <c r="D2587">
        <v>23.79</v>
      </c>
      <c r="E2587">
        <v>25.47</v>
      </c>
    </row>
    <row r="2588" spans="1:5" x14ac:dyDescent="0.45">
      <c r="A2588" s="7">
        <v>36616</v>
      </c>
      <c r="B2588">
        <v>24.78</v>
      </c>
      <c r="C2588">
        <v>24.97</v>
      </c>
      <c r="D2588">
        <v>23.44</v>
      </c>
      <c r="E2588">
        <v>24.11</v>
      </c>
    </row>
    <row r="2589" spans="1:5" x14ac:dyDescent="0.45">
      <c r="A2589" s="7">
        <v>36619</v>
      </c>
      <c r="B2589">
        <v>24.99</v>
      </c>
      <c r="C2589">
        <v>25.86</v>
      </c>
      <c r="D2589">
        <v>24.03</v>
      </c>
      <c r="E2589">
        <v>24.03</v>
      </c>
    </row>
    <row r="2590" spans="1:5" x14ac:dyDescent="0.45">
      <c r="A2590" s="7">
        <v>36620</v>
      </c>
      <c r="B2590">
        <v>23.5</v>
      </c>
      <c r="C2590">
        <v>31.16</v>
      </c>
      <c r="D2590">
        <v>23.25</v>
      </c>
      <c r="E2590">
        <v>27.12</v>
      </c>
    </row>
    <row r="2591" spans="1:5" x14ac:dyDescent="0.45">
      <c r="A2591" s="7">
        <v>36621</v>
      </c>
      <c r="B2591">
        <v>28.56</v>
      </c>
      <c r="C2591">
        <v>30.01</v>
      </c>
      <c r="D2591">
        <v>27.77</v>
      </c>
      <c r="E2591">
        <v>28.41</v>
      </c>
    </row>
    <row r="2592" spans="1:5" x14ac:dyDescent="0.45">
      <c r="A2592" s="7">
        <v>36622</v>
      </c>
      <c r="B2592">
        <v>27.71</v>
      </c>
      <c r="C2592">
        <v>27.83</v>
      </c>
      <c r="D2592">
        <v>27.05</v>
      </c>
      <c r="E2592">
        <v>27.15</v>
      </c>
    </row>
    <row r="2593" spans="1:5" x14ac:dyDescent="0.45">
      <c r="A2593" s="7">
        <v>36623</v>
      </c>
      <c r="B2593">
        <v>25.64</v>
      </c>
      <c r="C2593">
        <v>25.64</v>
      </c>
      <c r="D2593">
        <v>23.58</v>
      </c>
      <c r="E2593">
        <v>24.39</v>
      </c>
    </row>
    <row r="2594" spans="1:5" x14ac:dyDescent="0.45">
      <c r="A2594" s="7">
        <v>36626</v>
      </c>
      <c r="B2594">
        <v>25.44</v>
      </c>
      <c r="C2594">
        <v>26.04</v>
      </c>
      <c r="D2594">
        <v>24.97</v>
      </c>
      <c r="E2594">
        <v>25.99</v>
      </c>
    </row>
    <row r="2595" spans="1:5" x14ac:dyDescent="0.45">
      <c r="A2595" s="7">
        <v>36627</v>
      </c>
      <c r="B2595">
        <v>27.67</v>
      </c>
      <c r="C2595">
        <v>28.08</v>
      </c>
      <c r="D2595">
        <v>26.64</v>
      </c>
      <c r="E2595">
        <v>27.25</v>
      </c>
    </row>
    <row r="2596" spans="1:5" x14ac:dyDescent="0.45">
      <c r="A2596" s="7">
        <v>36628</v>
      </c>
      <c r="B2596">
        <v>27.19</v>
      </c>
      <c r="C2596">
        <v>28.98</v>
      </c>
      <c r="D2596">
        <v>27.04</v>
      </c>
      <c r="E2596">
        <v>28.98</v>
      </c>
    </row>
    <row r="2597" spans="1:5" x14ac:dyDescent="0.45">
      <c r="A2597" s="7">
        <v>36629</v>
      </c>
      <c r="B2597">
        <v>28.46</v>
      </c>
      <c r="C2597">
        <v>29.4</v>
      </c>
      <c r="D2597">
        <v>27.78</v>
      </c>
      <c r="E2597">
        <v>29.4</v>
      </c>
    </row>
    <row r="2598" spans="1:5" x14ac:dyDescent="0.45">
      <c r="A2598" s="7">
        <v>36630</v>
      </c>
      <c r="B2598">
        <v>30.09</v>
      </c>
      <c r="C2598">
        <v>33.79</v>
      </c>
      <c r="D2598">
        <v>30.09</v>
      </c>
      <c r="E2598">
        <v>33.49</v>
      </c>
    </row>
    <row r="2599" spans="1:5" x14ac:dyDescent="0.45">
      <c r="A2599" s="7">
        <v>36633</v>
      </c>
      <c r="B2599">
        <v>33.700000000000003</v>
      </c>
      <c r="C2599">
        <v>34.31</v>
      </c>
      <c r="D2599">
        <v>28.47</v>
      </c>
      <c r="E2599">
        <v>28.95</v>
      </c>
    </row>
    <row r="2600" spans="1:5" x14ac:dyDescent="0.45">
      <c r="A2600" s="7">
        <v>36634</v>
      </c>
      <c r="B2600">
        <v>27.93</v>
      </c>
      <c r="C2600">
        <v>28.13</v>
      </c>
      <c r="D2600">
        <v>26.12</v>
      </c>
      <c r="E2600">
        <v>26.12</v>
      </c>
    </row>
    <row r="2601" spans="1:5" x14ac:dyDescent="0.45">
      <c r="A2601" s="7">
        <v>36635</v>
      </c>
      <c r="B2601">
        <v>26.54</v>
      </c>
      <c r="C2601">
        <v>27.23</v>
      </c>
      <c r="D2601">
        <v>26.27</v>
      </c>
      <c r="E2601">
        <v>27.02</v>
      </c>
    </row>
    <row r="2602" spans="1:5" x14ac:dyDescent="0.45">
      <c r="A2602" s="7">
        <v>36636</v>
      </c>
      <c r="B2602">
        <v>26.54</v>
      </c>
      <c r="C2602">
        <v>27.21</v>
      </c>
      <c r="D2602">
        <v>25.77</v>
      </c>
      <c r="E2602">
        <v>25.85</v>
      </c>
    </row>
    <row r="2603" spans="1:5" x14ac:dyDescent="0.45">
      <c r="A2603" s="7">
        <v>36640</v>
      </c>
      <c r="B2603">
        <v>27.79</v>
      </c>
      <c r="C2603">
        <v>28.5</v>
      </c>
      <c r="D2603">
        <v>27.25</v>
      </c>
      <c r="E2603">
        <v>27.37</v>
      </c>
    </row>
    <row r="2604" spans="1:5" x14ac:dyDescent="0.45">
      <c r="A2604" s="7">
        <v>36641</v>
      </c>
      <c r="B2604">
        <v>26.26</v>
      </c>
      <c r="C2604">
        <v>26.45</v>
      </c>
      <c r="D2604">
        <v>25.2</v>
      </c>
      <c r="E2604">
        <v>25.24</v>
      </c>
    </row>
    <row r="2605" spans="1:5" x14ac:dyDescent="0.45">
      <c r="A2605" s="7">
        <v>36642</v>
      </c>
      <c r="B2605">
        <v>25.39</v>
      </c>
      <c r="C2605">
        <v>27.24</v>
      </c>
      <c r="D2605">
        <v>25.27</v>
      </c>
      <c r="E2605">
        <v>26.97</v>
      </c>
    </row>
    <row r="2606" spans="1:5" x14ac:dyDescent="0.45">
      <c r="A2606" s="7">
        <v>36643</v>
      </c>
      <c r="B2606">
        <v>29.43</v>
      </c>
      <c r="C2606">
        <v>29.5</v>
      </c>
      <c r="D2606">
        <v>25.95</v>
      </c>
      <c r="E2606">
        <v>26.19</v>
      </c>
    </row>
    <row r="2607" spans="1:5" x14ac:dyDescent="0.45">
      <c r="A2607" s="7">
        <v>36644</v>
      </c>
      <c r="B2607">
        <v>25.62</v>
      </c>
      <c r="C2607">
        <v>26.8</v>
      </c>
      <c r="D2607">
        <v>25.61</v>
      </c>
      <c r="E2607">
        <v>26.2</v>
      </c>
    </row>
    <row r="2608" spans="1:5" x14ac:dyDescent="0.45">
      <c r="A2608" s="7">
        <v>36647</v>
      </c>
      <c r="B2608">
        <v>26.07</v>
      </c>
      <c r="C2608">
        <v>26.44</v>
      </c>
      <c r="D2608">
        <v>25.26</v>
      </c>
      <c r="E2608">
        <v>25.88</v>
      </c>
    </row>
    <row r="2609" spans="1:5" x14ac:dyDescent="0.45">
      <c r="A2609" s="7">
        <v>36648</v>
      </c>
      <c r="B2609">
        <v>26.81</v>
      </c>
      <c r="C2609">
        <v>28.5</v>
      </c>
      <c r="D2609">
        <v>26.5</v>
      </c>
      <c r="E2609">
        <v>28.5</v>
      </c>
    </row>
    <row r="2610" spans="1:5" x14ac:dyDescent="0.45">
      <c r="A2610" s="7">
        <v>36649</v>
      </c>
      <c r="B2610">
        <v>30</v>
      </c>
      <c r="C2610">
        <v>32.89</v>
      </c>
      <c r="D2610">
        <v>30</v>
      </c>
      <c r="E2610">
        <v>31.63</v>
      </c>
    </row>
    <row r="2611" spans="1:5" x14ac:dyDescent="0.45">
      <c r="A2611" s="7">
        <v>36650</v>
      </c>
      <c r="B2611">
        <v>31.45</v>
      </c>
      <c r="C2611">
        <v>32.06</v>
      </c>
      <c r="D2611">
        <v>30.56</v>
      </c>
      <c r="E2611">
        <v>30.77</v>
      </c>
    </row>
    <row r="2612" spans="1:5" x14ac:dyDescent="0.45">
      <c r="A2612" s="7">
        <v>36651</v>
      </c>
      <c r="B2612">
        <v>29.49</v>
      </c>
      <c r="C2612">
        <v>29.54</v>
      </c>
      <c r="D2612">
        <v>27.44</v>
      </c>
      <c r="E2612">
        <v>27.53</v>
      </c>
    </row>
    <row r="2613" spans="1:5" x14ac:dyDescent="0.45">
      <c r="A2613" s="7">
        <v>36654</v>
      </c>
      <c r="B2613">
        <v>28.8</v>
      </c>
      <c r="C2613">
        <v>29.05</v>
      </c>
      <c r="D2613">
        <v>28.2</v>
      </c>
      <c r="E2613">
        <v>28.2</v>
      </c>
    </row>
    <row r="2614" spans="1:5" x14ac:dyDescent="0.45">
      <c r="A2614" s="7">
        <v>36655</v>
      </c>
      <c r="B2614">
        <v>28.25</v>
      </c>
      <c r="C2614">
        <v>29.68</v>
      </c>
      <c r="D2614">
        <v>28.16</v>
      </c>
      <c r="E2614">
        <v>28.93</v>
      </c>
    </row>
    <row r="2615" spans="1:5" x14ac:dyDescent="0.45">
      <c r="A2615" s="7">
        <v>36656</v>
      </c>
      <c r="B2615">
        <v>29.68</v>
      </c>
      <c r="C2615">
        <v>30.6</v>
      </c>
      <c r="D2615">
        <v>28.9</v>
      </c>
      <c r="E2615">
        <v>29.87</v>
      </c>
    </row>
    <row r="2616" spans="1:5" x14ac:dyDescent="0.45">
      <c r="A2616" s="7">
        <v>36657</v>
      </c>
      <c r="B2616">
        <v>29.07</v>
      </c>
      <c r="C2616">
        <v>29.12</v>
      </c>
      <c r="D2616">
        <v>27.76</v>
      </c>
      <c r="E2616">
        <v>27.76</v>
      </c>
    </row>
    <row r="2617" spans="1:5" x14ac:dyDescent="0.45">
      <c r="A2617" s="7">
        <v>36658</v>
      </c>
      <c r="B2617">
        <v>26.33</v>
      </c>
      <c r="C2617">
        <v>26.33</v>
      </c>
      <c r="D2617">
        <v>25.61</v>
      </c>
      <c r="E2617">
        <v>26.05</v>
      </c>
    </row>
    <row r="2618" spans="1:5" x14ac:dyDescent="0.45">
      <c r="A2618" s="7">
        <v>36661</v>
      </c>
      <c r="B2618">
        <v>26.47</v>
      </c>
      <c r="C2618">
        <v>26.7</v>
      </c>
      <c r="D2618">
        <v>24.8</v>
      </c>
      <c r="E2618">
        <v>24.86</v>
      </c>
    </row>
    <row r="2619" spans="1:5" x14ac:dyDescent="0.45">
      <c r="A2619" s="7">
        <v>36662</v>
      </c>
      <c r="B2619">
        <v>24.46</v>
      </c>
      <c r="C2619">
        <v>25.15</v>
      </c>
      <c r="D2619">
        <v>24.09</v>
      </c>
      <c r="E2619">
        <v>24.34</v>
      </c>
    </row>
    <row r="2620" spans="1:5" x14ac:dyDescent="0.45">
      <c r="A2620" s="7">
        <v>36663</v>
      </c>
      <c r="B2620">
        <v>24.62</v>
      </c>
      <c r="C2620">
        <v>25.11</v>
      </c>
      <c r="D2620">
        <v>23.74</v>
      </c>
      <c r="E2620">
        <v>23.98</v>
      </c>
    </row>
    <row r="2621" spans="1:5" x14ac:dyDescent="0.45">
      <c r="A2621" s="7">
        <v>36664</v>
      </c>
      <c r="B2621">
        <v>23.42</v>
      </c>
      <c r="C2621">
        <v>24.03</v>
      </c>
      <c r="D2621">
        <v>23.29</v>
      </c>
      <c r="E2621">
        <v>23.96</v>
      </c>
    </row>
    <row r="2622" spans="1:5" x14ac:dyDescent="0.45">
      <c r="A2622" s="7">
        <v>36665</v>
      </c>
      <c r="B2622">
        <v>24.85</v>
      </c>
      <c r="C2622">
        <v>26.15</v>
      </c>
      <c r="D2622">
        <v>24.85</v>
      </c>
      <c r="E2622">
        <v>25.44</v>
      </c>
    </row>
    <row r="2623" spans="1:5" x14ac:dyDescent="0.45">
      <c r="A2623" s="7">
        <v>36668</v>
      </c>
      <c r="B2623">
        <v>26.25</v>
      </c>
      <c r="C2623">
        <v>27.9</v>
      </c>
      <c r="D2623">
        <v>25.98</v>
      </c>
      <c r="E2623">
        <v>26</v>
      </c>
    </row>
    <row r="2624" spans="1:5" x14ac:dyDescent="0.45">
      <c r="A2624" s="7">
        <v>36669</v>
      </c>
      <c r="B2624">
        <v>25.75</v>
      </c>
      <c r="C2624">
        <v>26.12</v>
      </c>
      <c r="D2624">
        <v>24.97</v>
      </c>
      <c r="E2624">
        <v>25.87</v>
      </c>
    </row>
    <row r="2625" spans="1:5" x14ac:dyDescent="0.45">
      <c r="A2625" s="7">
        <v>36670</v>
      </c>
      <c r="B2625">
        <v>25.96</v>
      </c>
      <c r="C2625">
        <v>26.73</v>
      </c>
      <c r="D2625">
        <v>24.19</v>
      </c>
      <c r="E2625">
        <v>24.32</v>
      </c>
    </row>
    <row r="2626" spans="1:5" x14ac:dyDescent="0.45">
      <c r="A2626" s="7">
        <v>36671</v>
      </c>
      <c r="B2626">
        <v>23.87</v>
      </c>
      <c r="C2626">
        <v>25.03</v>
      </c>
      <c r="D2626">
        <v>23.85</v>
      </c>
      <c r="E2626">
        <v>24.58</v>
      </c>
    </row>
    <row r="2627" spans="1:5" x14ac:dyDescent="0.45">
      <c r="A2627" s="7">
        <v>36672</v>
      </c>
      <c r="B2627">
        <v>24.61</v>
      </c>
      <c r="C2627">
        <v>24.91</v>
      </c>
      <c r="D2627">
        <v>24.2</v>
      </c>
      <c r="E2627">
        <v>24.47</v>
      </c>
    </row>
    <row r="2628" spans="1:5" x14ac:dyDescent="0.45">
      <c r="A2628" s="7">
        <v>36676</v>
      </c>
      <c r="B2628">
        <v>24.59</v>
      </c>
      <c r="C2628">
        <v>24.78</v>
      </c>
      <c r="D2628">
        <v>23.6</v>
      </c>
      <c r="E2628">
        <v>23.62</v>
      </c>
    </row>
    <row r="2629" spans="1:5" x14ac:dyDescent="0.45">
      <c r="A2629" s="7">
        <v>36677</v>
      </c>
      <c r="B2629">
        <v>24.09</v>
      </c>
      <c r="C2629">
        <v>24.09</v>
      </c>
      <c r="D2629">
        <v>23.23</v>
      </c>
      <c r="E2629">
        <v>23.65</v>
      </c>
    </row>
    <row r="2630" spans="1:5" x14ac:dyDescent="0.45">
      <c r="A2630" s="7">
        <v>36678</v>
      </c>
      <c r="B2630">
        <v>23.2</v>
      </c>
      <c r="C2630">
        <v>23.21</v>
      </c>
      <c r="D2630">
        <v>22.32</v>
      </c>
      <c r="E2630">
        <v>22.36</v>
      </c>
    </row>
    <row r="2631" spans="1:5" x14ac:dyDescent="0.45">
      <c r="A2631" s="7">
        <v>36679</v>
      </c>
      <c r="B2631">
        <v>21.32</v>
      </c>
      <c r="C2631">
        <v>21.68</v>
      </c>
      <c r="D2631">
        <v>21.3</v>
      </c>
      <c r="E2631">
        <v>21.48</v>
      </c>
    </row>
    <row r="2632" spans="1:5" x14ac:dyDescent="0.45">
      <c r="A2632" s="7">
        <v>36682</v>
      </c>
      <c r="B2632">
        <v>23.06</v>
      </c>
      <c r="C2632">
        <v>23.29</v>
      </c>
      <c r="D2632">
        <v>22.59</v>
      </c>
      <c r="E2632">
        <v>22.71</v>
      </c>
    </row>
    <row r="2633" spans="1:5" x14ac:dyDescent="0.45">
      <c r="A2633" s="7">
        <v>36683</v>
      </c>
      <c r="B2633">
        <v>23.2</v>
      </c>
      <c r="C2633">
        <v>23.24</v>
      </c>
      <c r="D2633">
        <v>22.72</v>
      </c>
      <c r="E2633">
        <v>23.05</v>
      </c>
    </row>
    <row r="2634" spans="1:5" x14ac:dyDescent="0.45">
      <c r="A2634" s="7">
        <v>36684</v>
      </c>
      <c r="B2634">
        <v>23.17</v>
      </c>
      <c r="C2634">
        <v>23.4</v>
      </c>
      <c r="D2634">
        <v>22.34</v>
      </c>
      <c r="E2634">
        <v>22.48</v>
      </c>
    </row>
    <row r="2635" spans="1:5" x14ac:dyDescent="0.45">
      <c r="A2635" s="7">
        <v>36685</v>
      </c>
      <c r="B2635">
        <v>23.36</v>
      </c>
      <c r="C2635">
        <v>23.53</v>
      </c>
      <c r="D2635">
        <v>22.77</v>
      </c>
      <c r="E2635">
        <v>22.77</v>
      </c>
    </row>
    <row r="2636" spans="1:5" x14ac:dyDescent="0.45">
      <c r="A2636" s="7">
        <v>36686</v>
      </c>
      <c r="B2636">
        <v>22.08</v>
      </c>
      <c r="C2636">
        <v>22.49</v>
      </c>
      <c r="D2636">
        <v>21.99</v>
      </c>
      <c r="E2636">
        <v>22.14</v>
      </c>
    </row>
    <row r="2637" spans="1:5" x14ac:dyDescent="0.45">
      <c r="A2637" s="7">
        <v>36689</v>
      </c>
      <c r="B2637">
        <v>22.22</v>
      </c>
      <c r="C2637">
        <v>22.75</v>
      </c>
      <c r="D2637">
        <v>22.13</v>
      </c>
      <c r="E2637">
        <v>22.32</v>
      </c>
    </row>
    <row r="2638" spans="1:5" x14ac:dyDescent="0.45">
      <c r="A2638" s="7">
        <v>36690</v>
      </c>
      <c r="B2638">
        <v>23.28</v>
      </c>
      <c r="C2638">
        <v>23.39</v>
      </c>
      <c r="D2638">
        <v>21.6</v>
      </c>
      <c r="E2638">
        <v>21.67</v>
      </c>
    </row>
    <row r="2639" spans="1:5" x14ac:dyDescent="0.45">
      <c r="A2639" s="7">
        <v>36691</v>
      </c>
      <c r="B2639">
        <v>21.61</v>
      </c>
      <c r="C2639">
        <v>21.74</v>
      </c>
      <c r="D2639">
        <v>21</v>
      </c>
      <c r="E2639">
        <v>21.48</v>
      </c>
    </row>
    <row r="2640" spans="1:5" x14ac:dyDescent="0.45">
      <c r="A2640" s="7">
        <v>36692</v>
      </c>
      <c r="B2640">
        <v>21.42</v>
      </c>
      <c r="C2640">
        <v>21.63</v>
      </c>
      <c r="D2640">
        <v>20.52</v>
      </c>
      <c r="E2640">
        <v>20.68</v>
      </c>
    </row>
    <row r="2641" spans="1:5" x14ac:dyDescent="0.45">
      <c r="A2641" s="7">
        <v>36693</v>
      </c>
      <c r="B2641">
        <v>20.54</v>
      </c>
      <c r="C2641">
        <v>20.9</v>
      </c>
      <c r="D2641">
        <v>20.3</v>
      </c>
      <c r="E2641">
        <v>20.5</v>
      </c>
    </row>
    <row r="2642" spans="1:5" x14ac:dyDescent="0.45">
      <c r="A2642" s="7">
        <v>36696</v>
      </c>
      <c r="B2642">
        <v>21.16</v>
      </c>
      <c r="C2642">
        <v>21.36</v>
      </c>
      <c r="D2642">
        <v>20.34</v>
      </c>
      <c r="E2642">
        <v>20.63</v>
      </c>
    </row>
    <row r="2643" spans="1:5" x14ac:dyDescent="0.45">
      <c r="A2643" s="7">
        <v>36697</v>
      </c>
      <c r="B2643">
        <v>20.81</v>
      </c>
      <c r="C2643">
        <v>21.23</v>
      </c>
      <c r="D2643">
        <v>20.7</v>
      </c>
      <c r="E2643">
        <v>20.88</v>
      </c>
    </row>
    <row r="2644" spans="1:5" x14ac:dyDescent="0.45">
      <c r="A2644" s="7">
        <v>36698</v>
      </c>
      <c r="B2644">
        <v>21.06</v>
      </c>
      <c r="C2644">
        <v>21.25</v>
      </c>
      <c r="D2644">
        <v>20.46</v>
      </c>
      <c r="E2644">
        <v>20.61</v>
      </c>
    </row>
    <row r="2645" spans="1:5" x14ac:dyDescent="0.45">
      <c r="A2645" s="7">
        <v>36699</v>
      </c>
      <c r="B2645">
        <v>21.54</v>
      </c>
      <c r="C2645">
        <v>22.29</v>
      </c>
      <c r="D2645">
        <v>21.43</v>
      </c>
      <c r="E2645">
        <v>22</v>
      </c>
    </row>
    <row r="2646" spans="1:5" x14ac:dyDescent="0.45">
      <c r="A2646" s="7">
        <v>36700</v>
      </c>
      <c r="B2646">
        <v>22.13</v>
      </c>
      <c r="C2646">
        <v>22.82</v>
      </c>
      <c r="D2646">
        <v>22.02</v>
      </c>
      <c r="E2646">
        <v>22.34</v>
      </c>
    </row>
    <row r="2647" spans="1:5" x14ac:dyDescent="0.45">
      <c r="A2647" s="7">
        <v>36703</v>
      </c>
      <c r="B2647">
        <v>24.85</v>
      </c>
      <c r="C2647">
        <v>25.01</v>
      </c>
      <c r="D2647">
        <v>22.45</v>
      </c>
      <c r="E2647">
        <v>22.45</v>
      </c>
    </row>
    <row r="2648" spans="1:5" x14ac:dyDescent="0.45">
      <c r="A2648" s="7">
        <v>36704</v>
      </c>
      <c r="B2648">
        <v>22.1</v>
      </c>
      <c r="C2648">
        <v>22.17</v>
      </c>
      <c r="D2648">
        <v>21.64</v>
      </c>
      <c r="E2648">
        <v>21.8</v>
      </c>
    </row>
    <row r="2649" spans="1:5" x14ac:dyDescent="0.45">
      <c r="A2649" s="7">
        <v>36705</v>
      </c>
      <c r="B2649">
        <v>21.87</v>
      </c>
      <c r="C2649">
        <v>21.87</v>
      </c>
      <c r="D2649">
        <v>19.989999999999998</v>
      </c>
      <c r="E2649">
        <v>20.29</v>
      </c>
    </row>
    <row r="2650" spans="1:5" x14ac:dyDescent="0.45">
      <c r="A2650" s="7">
        <v>36706</v>
      </c>
      <c r="B2650">
        <v>20.76</v>
      </c>
      <c r="C2650">
        <v>21.16</v>
      </c>
      <c r="D2650">
        <v>19.63</v>
      </c>
      <c r="E2650">
        <v>19.7</v>
      </c>
    </row>
    <row r="2651" spans="1:5" x14ac:dyDescent="0.45">
      <c r="A2651" s="7">
        <v>36707</v>
      </c>
      <c r="B2651">
        <v>19.68</v>
      </c>
      <c r="C2651">
        <v>19.78</v>
      </c>
      <c r="D2651">
        <v>19.39</v>
      </c>
      <c r="E2651">
        <v>19.54</v>
      </c>
    </row>
    <row r="2652" spans="1:5" x14ac:dyDescent="0.45">
      <c r="A2652" s="7">
        <v>36710</v>
      </c>
      <c r="B2652">
        <v>20.51</v>
      </c>
      <c r="C2652">
        <v>20.51</v>
      </c>
      <c r="D2652">
        <v>19.829999999999998</v>
      </c>
      <c r="E2652">
        <v>19.829999999999998</v>
      </c>
    </row>
    <row r="2653" spans="1:5" x14ac:dyDescent="0.45">
      <c r="A2653" s="7">
        <v>36712</v>
      </c>
      <c r="B2653">
        <v>20.63</v>
      </c>
      <c r="C2653">
        <v>21.65</v>
      </c>
      <c r="D2653">
        <v>20.56</v>
      </c>
      <c r="E2653">
        <v>21.16</v>
      </c>
    </row>
    <row r="2654" spans="1:5" x14ac:dyDescent="0.45">
      <c r="A2654" s="7">
        <v>36713</v>
      </c>
      <c r="B2654">
        <v>20.77</v>
      </c>
      <c r="C2654">
        <v>21.51</v>
      </c>
      <c r="D2654">
        <v>20.76</v>
      </c>
      <c r="E2654">
        <v>20.94</v>
      </c>
    </row>
    <row r="2655" spans="1:5" x14ac:dyDescent="0.45">
      <c r="A2655" s="7">
        <v>36714</v>
      </c>
      <c r="B2655">
        <v>19.68</v>
      </c>
      <c r="C2655">
        <v>20.25</v>
      </c>
      <c r="D2655">
        <v>19.170000000000002</v>
      </c>
      <c r="E2655">
        <v>19.22</v>
      </c>
    </row>
    <row r="2656" spans="1:5" x14ac:dyDescent="0.45">
      <c r="A2656" s="7">
        <v>36717</v>
      </c>
      <c r="B2656">
        <v>20.2</v>
      </c>
      <c r="C2656">
        <v>20.63</v>
      </c>
      <c r="D2656">
        <v>20.079999999999998</v>
      </c>
      <c r="E2656">
        <v>20.329999999999998</v>
      </c>
    </row>
    <row r="2657" spans="1:5" x14ac:dyDescent="0.45">
      <c r="A2657" s="7">
        <v>36718</v>
      </c>
      <c r="B2657">
        <v>19.64</v>
      </c>
      <c r="C2657">
        <v>20.45</v>
      </c>
      <c r="D2657">
        <v>19.43</v>
      </c>
      <c r="E2657">
        <v>20.11</v>
      </c>
    </row>
    <row r="2658" spans="1:5" x14ac:dyDescent="0.45">
      <c r="A2658" s="7">
        <v>36719</v>
      </c>
      <c r="B2658">
        <v>20.29</v>
      </c>
      <c r="C2658">
        <v>20.3</v>
      </c>
      <c r="D2658">
        <v>19.940000000000001</v>
      </c>
      <c r="E2658">
        <v>20.03</v>
      </c>
    </row>
    <row r="2659" spans="1:5" x14ac:dyDescent="0.45">
      <c r="A2659" s="7">
        <v>36720</v>
      </c>
      <c r="B2659">
        <v>19.899999999999999</v>
      </c>
      <c r="C2659">
        <v>20.170000000000002</v>
      </c>
      <c r="D2659">
        <v>19.760000000000002</v>
      </c>
      <c r="E2659">
        <v>20.03</v>
      </c>
    </row>
    <row r="2660" spans="1:5" x14ac:dyDescent="0.45">
      <c r="A2660" s="7">
        <v>36721</v>
      </c>
      <c r="B2660">
        <v>19.21</v>
      </c>
      <c r="C2660">
        <v>19.59</v>
      </c>
      <c r="D2660">
        <v>19.21</v>
      </c>
      <c r="E2660">
        <v>19.32</v>
      </c>
    </row>
    <row r="2661" spans="1:5" x14ac:dyDescent="0.45">
      <c r="A2661" s="7">
        <v>36724</v>
      </c>
      <c r="B2661">
        <v>20.02</v>
      </c>
      <c r="C2661">
        <v>20.13</v>
      </c>
      <c r="D2661">
        <v>19.13</v>
      </c>
      <c r="E2661">
        <v>19.45</v>
      </c>
    </row>
    <row r="2662" spans="1:5" x14ac:dyDescent="0.45">
      <c r="A2662" s="7">
        <v>36725</v>
      </c>
      <c r="B2662">
        <v>19.7</v>
      </c>
      <c r="C2662">
        <v>19.920000000000002</v>
      </c>
      <c r="D2662">
        <v>19.329999999999998</v>
      </c>
      <c r="E2662">
        <v>19.75</v>
      </c>
    </row>
    <row r="2663" spans="1:5" x14ac:dyDescent="0.45">
      <c r="A2663" s="7">
        <v>36726</v>
      </c>
      <c r="B2663">
        <v>19.28</v>
      </c>
      <c r="C2663">
        <v>19.829999999999998</v>
      </c>
      <c r="D2663">
        <v>19.190000000000001</v>
      </c>
      <c r="E2663">
        <v>19.649999999999999</v>
      </c>
    </row>
    <row r="2664" spans="1:5" x14ac:dyDescent="0.45">
      <c r="A2664" s="7">
        <v>36727</v>
      </c>
      <c r="B2664">
        <v>19.05</v>
      </c>
      <c r="C2664">
        <v>19.190000000000001</v>
      </c>
      <c r="D2664">
        <v>18.87</v>
      </c>
      <c r="E2664">
        <v>18.940000000000001</v>
      </c>
    </row>
    <row r="2665" spans="1:5" x14ac:dyDescent="0.45">
      <c r="A2665" s="7">
        <v>36728</v>
      </c>
      <c r="B2665">
        <v>19.04</v>
      </c>
      <c r="C2665">
        <v>19.39</v>
      </c>
      <c r="D2665">
        <v>18.77</v>
      </c>
      <c r="E2665">
        <v>18.940000000000001</v>
      </c>
    </row>
    <row r="2666" spans="1:5" x14ac:dyDescent="0.45">
      <c r="A2666" s="7">
        <v>36731</v>
      </c>
      <c r="B2666">
        <v>19.350000000000001</v>
      </c>
      <c r="C2666">
        <v>19.989999999999998</v>
      </c>
      <c r="D2666">
        <v>19.170000000000002</v>
      </c>
      <c r="E2666">
        <v>19.920000000000002</v>
      </c>
    </row>
    <row r="2667" spans="1:5" x14ac:dyDescent="0.45">
      <c r="A2667" s="7">
        <v>36732</v>
      </c>
      <c r="B2667">
        <v>19.46</v>
      </c>
      <c r="C2667">
        <v>19.739999999999998</v>
      </c>
      <c r="D2667">
        <v>19.350000000000001</v>
      </c>
      <c r="E2667">
        <v>19.39</v>
      </c>
    </row>
    <row r="2668" spans="1:5" x14ac:dyDescent="0.45">
      <c r="A2668" s="7">
        <v>36733</v>
      </c>
      <c r="B2668">
        <v>19.63</v>
      </c>
      <c r="C2668">
        <v>19.989999999999998</v>
      </c>
      <c r="D2668">
        <v>19.48</v>
      </c>
      <c r="E2668">
        <v>19.670000000000002</v>
      </c>
    </row>
    <row r="2669" spans="1:5" x14ac:dyDescent="0.45">
      <c r="A2669" s="7">
        <v>36734</v>
      </c>
      <c r="B2669">
        <v>19.260000000000002</v>
      </c>
      <c r="C2669">
        <v>20.190000000000001</v>
      </c>
      <c r="D2669">
        <v>19.260000000000002</v>
      </c>
      <c r="E2669">
        <v>19.600000000000001</v>
      </c>
    </row>
    <row r="2670" spans="1:5" x14ac:dyDescent="0.45">
      <c r="A2670" s="7">
        <v>36735</v>
      </c>
      <c r="B2670">
        <v>19.329999999999998</v>
      </c>
      <c r="C2670">
        <v>20.98</v>
      </c>
      <c r="D2670">
        <v>19.329999999999998</v>
      </c>
      <c r="E2670">
        <v>20.84</v>
      </c>
    </row>
    <row r="2671" spans="1:5" x14ac:dyDescent="0.45">
      <c r="A2671" s="7">
        <v>36738</v>
      </c>
      <c r="B2671">
        <v>20.98</v>
      </c>
      <c r="C2671">
        <v>21.17</v>
      </c>
      <c r="D2671">
        <v>20.54</v>
      </c>
      <c r="E2671">
        <v>20.74</v>
      </c>
    </row>
    <row r="2672" spans="1:5" x14ac:dyDescent="0.45">
      <c r="A2672" s="7">
        <v>36739</v>
      </c>
      <c r="B2672">
        <v>20.66</v>
      </c>
      <c r="C2672">
        <v>20.84</v>
      </c>
      <c r="D2672">
        <v>20.27</v>
      </c>
      <c r="E2672">
        <v>20.55</v>
      </c>
    </row>
    <row r="2673" spans="1:5" x14ac:dyDescent="0.45">
      <c r="A2673" s="7">
        <v>36740</v>
      </c>
      <c r="B2673">
        <v>20.2</v>
      </c>
      <c r="C2673">
        <v>20.2</v>
      </c>
      <c r="D2673">
        <v>19.82</v>
      </c>
      <c r="E2673">
        <v>20</v>
      </c>
    </row>
    <row r="2674" spans="1:5" x14ac:dyDescent="0.45">
      <c r="A2674" s="7">
        <v>36741</v>
      </c>
      <c r="B2674">
        <v>20.29</v>
      </c>
      <c r="C2674">
        <v>20.38</v>
      </c>
      <c r="D2674">
        <v>19.66</v>
      </c>
      <c r="E2674">
        <v>19.989999999999998</v>
      </c>
    </row>
    <row r="2675" spans="1:5" x14ac:dyDescent="0.45">
      <c r="A2675" s="7">
        <v>36742</v>
      </c>
      <c r="B2675">
        <v>18.75</v>
      </c>
      <c r="C2675">
        <v>18.97</v>
      </c>
      <c r="D2675">
        <v>18.53</v>
      </c>
      <c r="E2675">
        <v>18.62</v>
      </c>
    </row>
    <row r="2676" spans="1:5" x14ac:dyDescent="0.45">
      <c r="A2676" s="7">
        <v>36745</v>
      </c>
      <c r="B2676">
        <v>19.309999999999999</v>
      </c>
      <c r="C2676">
        <v>19.36</v>
      </c>
      <c r="D2676">
        <v>18.91</v>
      </c>
      <c r="E2676">
        <v>19.03</v>
      </c>
    </row>
    <row r="2677" spans="1:5" x14ac:dyDescent="0.45">
      <c r="A2677" s="7">
        <v>36746</v>
      </c>
      <c r="B2677">
        <v>18.89</v>
      </c>
      <c r="C2677">
        <v>19.07</v>
      </c>
      <c r="D2677">
        <v>18.75</v>
      </c>
      <c r="E2677">
        <v>18.79</v>
      </c>
    </row>
    <row r="2678" spans="1:5" x14ac:dyDescent="0.45">
      <c r="A2678" s="7">
        <v>36747</v>
      </c>
      <c r="B2678">
        <v>18.78</v>
      </c>
      <c r="C2678">
        <v>19.28</v>
      </c>
      <c r="D2678">
        <v>18.739999999999998</v>
      </c>
      <c r="E2678">
        <v>19.18</v>
      </c>
    </row>
    <row r="2679" spans="1:5" x14ac:dyDescent="0.45">
      <c r="A2679" s="7">
        <v>36748</v>
      </c>
      <c r="B2679">
        <v>18.97</v>
      </c>
      <c r="C2679">
        <v>19.190000000000001</v>
      </c>
      <c r="D2679">
        <v>18.829999999999998</v>
      </c>
      <c r="E2679">
        <v>19.190000000000001</v>
      </c>
    </row>
    <row r="2680" spans="1:5" x14ac:dyDescent="0.45">
      <c r="A2680" s="7">
        <v>36749</v>
      </c>
      <c r="B2680">
        <v>19.260000000000002</v>
      </c>
      <c r="C2680">
        <v>19.36</v>
      </c>
      <c r="D2680">
        <v>18.34</v>
      </c>
      <c r="E2680">
        <v>18.55</v>
      </c>
    </row>
    <row r="2681" spans="1:5" x14ac:dyDescent="0.45">
      <c r="A2681" s="7">
        <v>36752</v>
      </c>
      <c r="B2681">
        <v>18.98</v>
      </c>
      <c r="C2681">
        <v>18.989999999999998</v>
      </c>
      <c r="D2681">
        <v>17.84</v>
      </c>
      <c r="E2681">
        <v>17.88</v>
      </c>
    </row>
    <row r="2682" spans="1:5" x14ac:dyDescent="0.45">
      <c r="A2682" s="7">
        <v>36753</v>
      </c>
      <c r="B2682">
        <v>17.97</v>
      </c>
      <c r="C2682">
        <v>18.27</v>
      </c>
      <c r="D2682">
        <v>17.86</v>
      </c>
      <c r="E2682">
        <v>17.98</v>
      </c>
    </row>
    <row r="2683" spans="1:5" x14ac:dyDescent="0.45">
      <c r="A2683" s="7">
        <v>36754</v>
      </c>
      <c r="B2683">
        <v>17.809999999999999</v>
      </c>
      <c r="C2683">
        <v>18.12</v>
      </c>
      <c r="D2683">
        <v>17.690000000000001</v>
      </c>
      <c r="E2683">
        <v>18.02</v>
      </c>
    </row>
    <row r="2684" spans="1:5" x14ac:dyDescent="0.45">
      <c r="A2684" s="7">
        <v>36755</v>
      </c>
      <c r="B2684">
        <v>18</v>
      </c>
      <c r="C2684">
        <v>18.059999999999999</v>
      </c>
      <c r="D2684">
        <v>17.39</v>
      </c>
      <c r="E2684">
        <v>17.48</v>
      </c>
    </row>
    <row r="2685" spans="1:5" x14ac:dyDescent="0.45">
      <c r="A2685" s="7">
        <v>36756</v>
      </c>
      <c r="B2685">
        <v>17.170000000000002</v>
      </c>
      <c r="C2685">
        <v>17.510000000000002</v>
      </c>
      <c r="D2685">
        <v>16.989999999999998</v>
      </c>
      <c r="E2685">
        <v>17.05</v>
      </c>
    </row>
    <row r="2686" spans="1:5" x14ac:dyDescent="0.45">
      <c r="A2686" s="7">
        <v>36759</v>
      </c>
      <c r="B2686">
        <v>17.71</v>
      </c>
      <c r="C2686">
        <v>17.71</v>
      </c>
      <c r="D2686">
        <v>17.260000000000002</v>
      </c>
      <c r="E2686">
        <v>17.350000000000001</v>
      </c>
    </row>
    <row r="2687" spans="1:5" x14ac:dyDescent="0.45">
      <c r="A2687" s="7">
        <v>36760</v>
      </c>
      <c r="B2687">
        <v>17.829999999999998</v>
      </c>
      <c r="C2687">
        <v>17.829999999999998</v>
      </c>
      <c r="D2687">
        <v>17.27</v>
      </c>
      <c r="E2687">
        <v>17.47</v>
      </c>
    </row>
    <row r="2688" spans="1:5" x14ac:dyDescent="0.45">
      <c r="A2688" s="7">
        <v>36761</v>
      </c>
      <c r="B2688">
        <v>17.59</v>
      </c>
      <c r="C2688">
        <v>17.739999999999998</v>
      </c>
      <c r="D2688">
        <v>17.34</v>
      </c>
      <c r="E2688">
        <v>17.38</v>
      </c>
    </row>
    <row r="2689" spans="1:5" x14ac:dyDescent="0.45">
      <c r="A2689" s="7">
        <v>36762</v>
      </c>
      <c r="B2689">
        <v>17.420000000000002</v>
      </c>
      <c r="C2689">
        <v>17.59</v>
      </c>
      <c r="D2689">
        <v>16.95</v>
      </c>
      <c r="E2689">
        <v>17.04</v>
      </c>
    </row>
    <row r="2690" spans="1:5" x14ac:dyDescent="0.45">
      <c r="A2690" s="7">
        <v>36763</v>
      </c>
      <c r="B2690">
        <v>16.96</v>
      </c>
      <c r="C2690">
        <v>17.059999999999999</v>
      </c>
      <c r="D2690">
        <v>16.489999999999998</v>
      </c>
      <c r="E2690">
        <v>16.53</v>
      </c>
    </row>
    <row r="2691" spans="1:5" x14ac:dyDescent="0.45">
      <c r="A2691" s="7">
        <v>36766</v>
      </c>
      <c r="B2691">
        <v>17.11</v>
      </c>
      <c r="C2691">
        <v>17.11</v>
      </c>
      <c r="D2691">
        <v>16.28</v>
      </c>
      <c r="E2691">
        <v>16.54</v>
      </c>
    </row>
    <row r="2692" spans="1:5" x14ac:dyDescent="0.45">
      <c r="A2692" s="7">
        <v>36767</v>
      </c>
      <c r="B2692">
        <v>16.84</v>
      </c>
      <c r="C2692">
        <v>17.100000000000001</v>
      </c>
      <c r="D2692">
        <v>16.68</v>
      </c>
      <c r="E2692">
        <v>16.89</v>
      </c>
    </row>
    <row r="2693" spans="1:5" x14ac:dyDescent="0.45">
      <c r="A2693" s="7">
        <v>36768</v>
      </c>
      <c r="B2693">
        <v>17.13</v>
      </c>
      <c r="C2693">
        <v>17.96</v>
      </c>
      <c r="D2693">
        <v>17.11</v>
      </c>
      <c r="E2693">
        <v>17.690000000000001</v>
      </c>
    </row>
    <row r="2694" spans="1:5" x14ac:dyDescent="0.45">
      <c r="A2694" s="7">
        <v>36769</v>
      </c>
      <c r="B2694">
        <v>17.440000000000001</v>
      </c>
      <c r="C2694">
        <v>17.45</v>
      </c>
      <c r="D2694">
        <v>16.64</v>
      </c>
      <c r="E2694">
        <v>16.84</v>
      </c>
    </row>
    <row r="2695" spans="1:5" x14ac:dyDescent="0.45">
      <c r="A2695" s="7">
        <v>36770</v>
      </c>
      <c r="B2695">
        <v>16.809999999999999</v>
      </c>
      <c r="C2695">
        <v>17.77</v>
      </c>
      <c r="D2695">
        <v>16.47</v>
      </c>
      <c r="E2695">
        <v>17.53</v>
      </c>
    </row>
    <row r="2696" spans="1:5" x14ac:dyDescent="0.45">
      <c r="A2696" s="7">
        <v>36774</v>
      </c>
      <c r="B2696">
        <v>19.18</v>
      </c>
      <c r="C2696">
        <v>20.059999999999999</v>
      </c>
      <c r="D2696">
        <v>19.16</v>
      </c>
      <c r="E2696">
        <v>19.82</v>
      </c>
    </row>
    <row r="2697" spans="1:5" x14ac:dyDescent="0.45">
      <c r="A2697" s="7">
        <v>36775</v>
      </c>
      <c r="B2697">
        <v>19.7</v>
      </c>
      <c r="C2697">
        <v>20.92</v>
      </c>
      <c r="D2697">
        <v>19.7</v>
      </c>
      <c r="E2697">
        <v>20.79</v>
      </c>
    </row>
    <row r="2698" spans="1:5" x14ac:dyDescent="0.45">
      <c r="A2698" s="7">
        <v>36776</v>
      </c>
      <c r="B2698">
        <v>20.47</v>
      </c>
      <c r="C2698">
        <v>20.51</v>
      </c>
      <c r="D2698">
        <v>19.34</v>
      </c>
      <c r="E2698">
        <v>19.420000000000002</v>
      </c>
    </row>
    <row r="2699" spans="1:5" x14ac:dyDescent="0.45">
      <c r="A2699" s="7">
        <v>36777</v>
      </c>
      <c r="B2699">
        <v>18.809999999999999</v>
      </c>
      <c r="C2699">
        <v>19.07</v>
      </c>
      <c r="D2699">
        <v>18.46</v>
      </c>
      <c r="E2699">
        <v>18.46</v>
      </c>
    </row>
    <row r="2700" spans="1:5" x14ac:dyDescent="0.45">
      <c r="A2700" s="7">
        <v>36780</v>
      </c>
      <c r="B2700">
        <v>19.03</v>
      </c>
      <c r="C2700">
        <v>19.100000000000001</v>
      </c>
      <c r="D2700">
        <v>18.309999999999999</v>
      </c>
      <c r="E2700">
        <v>18.399999999999999</v>
      </c>
    </row>
    <row r="2701" spans="1:5" x14ac:dyDescent="0.45">
      <c r="A2701" s="7">
        <v>36781</v>
      </c>
      <c r="B2701">
        <v>18.329999999999998</v>
      </c>
      <c r="C2701">
        <v>19.04</v>
      </c>
      <c r="D2701">
        <v>18.149999999999999</v>
      </c>
      <c r="E2701">
        <v>18.59</v>
      </c>
    </row>
    <row r="2702" spans="1:5" x14ac:dyDescent="0.45">
      <c r="A2702" s="7">
        <v>36782</v>
      </c>
      <c r="B2702">
        <v>18.760000000000002</v>
      </c>
      <c r="C2702">
        <v>18.760000000000002</v>
      </c>
      <c r="D2702">
        <v>18.16</v>
      </c>
      <c r="E2702">
        <v>18.32</v>
      </c>
    </row>
    <row r="2703" spans="1:5" x14ac:dyDescent="0.45">
      <c r="A2703" s="7">
        <v>36783</v>
      </c>
      <c r="B2703">
        <v>18.239999999999998</v>
      </c>
      <c r="C2703">
        <v>18.510000000000002</v>
      </c>
      <c r="D2703">
        <v>17.96</v>
      </c>
      <c r="E2703">
        <v>18.260000000000002</v>
      </c>
    </row>
    <row r="2704" spans="1:5" x14ac:dyDescent="0.45">
      <c r="A2704" s="7">
        <v>36784</v>
      </c>
      <c r="B2704">
        <v>18.09</v>
      </c>
      <c r="C2704">
        <v>18.72</v>
      </c>
      <c r="D2704">
        <v>18.010000000000002</v>
      </c>
      <c r="E2704">
        <v>18.52</v>
      </c>
    </row>
    <row r="2705" spans="1:5" x14ac:dyDescent="0.45">
      <c r="A2705" s="7">
        <v>36787</v>
      </c>
      <c r="B2705">
        <v>18.88</v>
      </c>
      <c r="C2705">
        <v>20.350000000000001</v>
      </c>
      <c r="D2705">
        <v>18.78</v>
      </c>
      <c r="E2705">
        <v>20.25</v>
      </c>
    </row>
    <row r="2706" spans="1:5" x14ac:dyDescent="0.45">
      <c r="A2706" s="7">
        <v>36788</v>
      </c>
      <c r="B2706">
        <v>20.22</v>
      </c>
      <c r="C2706">
        <v>20.25</v>
      </c>
      <c r="D2706">
        <v>19.54</v>
      </c>
      <c r="E2706">
        <v>19.54</v>
      </c>
    </row>
    <row r="2707" spans="1:5" x14ac:dyDescent="0.45">
      <c r="A2707" s="7">
        <v>36789</v>
      </c>
      <c r="B2707">
        <v>19.989999999999998</v>
      </c>
      <c r="C2707">
        <v>21.18</v>
      </c>
      <c r="D2707">
        <v>19.920000000000002</v>
      </c>
      <c r="E2707">
        <v>19.93</v>
      </c>
    </row>
    <row r="2708" spans="1:5" x14ac:dyDescent="0.45">
      <c r="A2708" s="7">
        <v>36790</v>
      </c>
      <c r="B2708">
        <v>20.170000000000002</v>
      </c>
      <c r="C2708">
        <v>20.71</v>
      </c>
      <c r="D2708">
        <v>20.010000000000002</v>
      </c>
      <c r="E2708">
        <v>20.18</v>
      </c>
    </row>
    <row r="2709" spans="1:5" x14ac:dyDescent="0.45">
      <c r="A2709" s="7">
        <v>36791</v>
      </c>
      <c r="B2709">
        <v>22.09</v>
      </c>
      <c r="C2709">
        <v>22.66</v>
      </c>
      <c r="D2709">
        <v>20.74</v>
      </c>
      <c r="E2709">
        <v>20.74</v>
      </c>
    </row>
    <row r="2710" spans="1:5" x14ac:dyDescent="0.45">
      <c r="A2710" s="7">
        <v>36794</v>
      </c>
      <c r="B2710">
        <v>20.85</v>
      </c>
      <c r="C2710">
        <v>21.66</v>
      </c>
      <c r="D2710">
        <v>20.66</v>
      </c>
      <c r="E2710">
        <v>21.41</v>
      </c>
    </row>
    <row r="2711" spans="1:5" x14ac:dyDescent="0.45">
      <c r="A2711" s="7">
        <v>36795</v>
      </c>
      <c r="B2711">
        <v>21.5</v>
      </c>
      <c r="C2711">
        <v>22.09</v>
      </c>
      <c r="D2711">
        <v>21.1</v>
      </c>
      <c r="E2711">
        <v>21.88</v>
      </c>
    </row>
    <row r="2712" spans="1:5" x14ac:dyDescent="0.45">
      <c r="A2712" s="7">
        <v>36796</v>
      </c>
      <c r="B2712">
        <v>21.71</v>
      </c>
      <c r="C2712">
        <v>22.1</v>
      </c>
      <c r="D2712">
        <v>21.39</v>
      </c>
      <c r="E2712">
        <v>21.67</v>
      </c>
    </row>
    <row r="2713" spans="1:5" x14ac:dyDescent="0.45">
      <c r="A2713" s="7">
        <v>36797</v>
      </c>
      <c r="B2713">
        <v>21.28</v>
      </c>
      <c r="C2713">
        <v>21.31</v>
      </c>
      <c r="D2713">
        <v>19.399999999999999</v>
      </c>
      <c r="E2713">
        <v>19.47</v>
      </c>
    </row>
    <row r="2714" spans="1:5" x14ac:dyDescent="0.45">
      <c r="A2714" s="7">
        <v>36798</v>
      </c>
      <c r="B2714">
        <v>19.88</v>
      </c>
      <c r="C2714">
        <v>20.57</v>
      </c>
      <c r="D2714">
        <v>19.8</v>
      </c>
      <c r="E2714">
        <v>20.57</v>
      </c>
    </row>
    <row r="2715" spans="1:5" x14ac:dyDescent="0.45">
      <c r="A2715" s="7">
        <v>36801</v>
      </c>
      <c r="B2715">
        <v>20.98</v>
      </c>
      <c r="C2715">
        <v>21.56</v>
      </c>
      <c r="D2715">
        <v>20.8</v>
      </c>
      <c r="E2715">
        <v>21.23</v>
      </c>
    </row>
    <row r="2716" spans="1:5" x14ac:dyDescent="0.45">
      <c r="A2716" s="7">
        <v>36802</v>
      </c>
      <c r="B2716">
        <v>20.99</v>
      </c>
      <c r="C2716">
        <v>21.85</v>
      </c>
      <c r="D2716">
        <v>20.41</v>
      </c>
      <c r="E2716">
        <v>21.85</v>
      </c>
    </row>
    <row r="2717" spans="1:5" x14ac:dyDescent="0.45">
      <c r="A2717" s="7">
        <v>36803</v>
      </c>
      <c r="B2717">
        <v>22.18</v>
      </c>
      <c r="C2717">
        <v>22.66</v>
      </c>
      <c r="D2717">
        <v>21.21</v>
      </c>
      <c r="E2717">
        <v>21.54</v>
      </c>
    </row>
    <row r="2718" spans="1:5" x14ac:dyDescent="0.45">
      <c r="A2718" s="7">
        <v>36804</v>
      </c>
      <c r="B2718">
        <v>21.02</v>
      </c>
      <c r="C2718">
        <v>21.3</v>
      </c>
      <c r="D2718">
        <v>20.65</v>
      </c>
      <c r="E2718">
        <v>21.03</v>
      </c>
    </row>
    <row r="2719" spans="1:5" x14ac:dyDescent="0.45">
      <c r="A2719" s="7">
        <v>36805</v>
      </c>
      <c r="B2719">
        <v>20.53</v>
      </c>
      <c r="C2719">
        <v>23.35</v>
      </c>
      <c r="D2719">
        <v>20.43</v>
      </c>
      <c r="E2719">
        <v>22.71</v>
      </c>
    </row>
    <row r="2720" spans="1:5" x14ac:dyDescent="0.45">
      <c r="A2720" s="7">
        <v>36808</v>
      </c>
      <c r="B2720">
        <v>23.92</v>
      </c>
      <c r="C2720">
        <v>24.67</v>
      </c>
      <c r="D2720">
        <v>23.63</v>
      </c>
      <c r="E2720">
        <v>24.02</v>
      </c>
    </row>
    <row r="2721" spans="1:5" x14ac:dyDescent="0.45">
      <c r="A2721" s="7">
        <v>36809</v>
      </c>
      <c r="B2721">
        <v>23.77</v>
      </c>
      <c r="C2721">
        <v>25.02</v>
      </c>
      <c r="D2721">
        <v>23.72</v>
      </c>
      <c r="E2721">
        <v>24.86</v>
      </c>
    </row>
    <row r="2722" spans="1:5" x14ac:dyDescent="0.45">
      <c r="A2722" s="7">
        <v>36810</v>
      </c>
      <c r="B2722">
        <v>26.23</v>
      </c>
      <c r="C2722">
        <v>28.37</v>
      </c>
      <c r="D2722">
        <v>26.09</v>
      </c>
      <c r="E2722">
        <v>26.57</v>
      </c>
    </row>
    <row r="2723" spans="1:5" x14ac:dyDescent="0.45">
      <c r="A2723" s="7">
        <v>36811</v>
      </c>
      <c r="B2723">
        <v>27.21</v>
      </c>
      <c r="C2723">
        <v>30.55</v>
      </c>
      <c r="D2723">
        <v>26.95</v>
      </c>
      <c r="E2723">
        <v>30.51</v>
      </c>
    </row>
    <row r="2724" spans="1:5" x14ac:dyDescent="0.45">
      <c r="A2724" s="7">
        <v>36812</v>
      </c>
      <c r="B2724">
        <v>29.34</v>
      </c>
      <c r="C2724">
        <v>29.42</v>
      </c>
      <c r="D2724">
        <v>27.5</v>
      </c>
      <c r="E2724">
        <v>27.6</v>
      </c>
    </row>
    <row r="2725" spans="1:5" x14ac:dyDescent="0.45">
      <c r="A2725" s="7">
        <v>36815</v>
      </c>
      <c r="B2725">
        <v>27.33</v>
      </c>
      <c r="C2725">
        <v>27.65</v>
      </c>
      <c r="D2725">
        <v>26.59</v>
      </c>
      <c r="E2725">
        <v>26.79</v>
      </c>
    </row>
    <row r="2726" spans="1:5" x14ac:dyDescent="0.45">
      <c r="A2726" s="7">
        <v>36816</v>
      </c>
      <c r="B2726">
        <v>26.19</v>
      </c>
      <c r="C2726">
        <v>28.29</v>
      </c>
      <c r="D2726">
        <v>26.19</v>
      </c>
      <c r="E2726">
        <v>27.84</v>
      </c>
    </row>
    <row r="2727" spans="1:5" x14ac:dyDescent="0.45">
      <c r="A2727" s="7">
        <v>36817</v>
      </c>
      <c r="B2727">
        <v>30.7</v>
      </c>
      <c r="C2727">
        <v>30.8</v>
      </c>
      <c r="D2727">
        <v>28.17</v>
      </c>
      <c r="E2727">
        <v>28.72</v>
      </c>
    </row>
    <row r="2728" spans="1:5" x14ac:dyDescent="0.45">
      <c r="A2728" s="7">
        <v>36818</v>
      </c>
      <c r="B2728">
        <v>26.8</v>
      </c>
      <c r="C2728">
        <v>27.02</v>
      </c>
      <c r="D2728">
        <v>24.85</v>
      </c>
      <c r="E2728">
        <v>25.09</v>
      </c>
    </row>
    <row r="2729" spans="1:5" x14ac:dyDescent="0.45">
      <c r="A2729" s="7">
        <v>36819</v>
      </c>
      <c r="B2729">
        <v>24.63</v>
      </c>
      <c r="C2729">
        <v>24.63</v>
      </c>
      <c r="D2729">
        <v>23.02</v>
      </c>
      <c r="E2729">
        <v>24.24</v>
      </c>
    </row>
    <row r="2730" spans="1:5" x14ac:dyDescent="0.45">
      <c r="A2730" s="7">
        <v>36822</v>
      </c>
      <c r="B2730">
        <v>24.58</v>
      </c>
      <c r="C2730">
        <v>25.13</v>
      </c>
      <c r="D2730">
        <v>24.27</v>
      </c>
      <c r="E2730">
        <v>24.69</v>
      </c>
    </row>
    <row r="2731" spans="1:5" x14ac:dyDescent="0.45">
      <c r="A2731" s="7">
        <v>36823</v>
      </c>
      <c r="B2731">
        <v>24.14</v>
      </c>
      <c r="C2731">
        <v>24.81</v>
      </c>
      <c r="D2731">
        <v>23.6</v>
      </c>
      <c r="E2731">
        <v>24.28</v>
      </c>
    </row>
    <row r="2732" spans="1:5" x14ac:dyDescent="0.45">
      <c r="A2732" s="7">
        <v>36824</v>
      </c>
      <c r="B2732">
        <v>25.58</v>
      </c>
      <c r="C2732">
        <v>26.78</v>
      </c>
      <c r="D2732">
        <v>25.01</v>
      </c>
      <c r="E2732">
        <v>26.65</v>
      </c>
    </row>
    <row r="2733" spans="1:5" x14ac:dyDescent="0.45">
      <c r="A2733" s="7">
        <v>36825</v>
      </c>
      <c r="B2733">
        <v>26.64</v>
      </c>
      <c r="C2733">
        <v>30.08</v>
      </c>
      <c r="D2733">
        <v>26.43</v>
      </c>
      <c r="E2733">
        <v>28.62</v>
      </c>
    </row>
    <row r="2734" spans="1:5" x14ac:dyDescent="0.45">
      <c r="A2734" s="7">
        <v>36826</v>
      </c>
      <c r="B2734">
        <v>27.42</v>
      </c>
      <c r="C2734">
        <v>28.05</v>
      </c>
      <c r="D2734">
        <v>26.47</v>
      </c>
      <c r="E2734">
        <v>26.47</v>
      </c>
    </row>
    <row r="2735" spans="1:5" x14ac:dyDescent="0.45">
      <c r="A2735" s="7">
        <v>36829</v>
      </c>
      <c r="B2735">
        <v>26.23</v>
      </c>
      <c r="C2735">
        <v>26.48</v>
      </c>
      <c r="D2735">
        <v>25.07</v>
      </c>
      <c r="E2735">
        <v>25.46</v>
      </c>
    </row>
    <row r="2736" spans="1:5" x14ac:dyDescent="0.45">
      <c r="A2736" s="7">
        <v>36830</v>
      </c>
      <c r="B2736">
        <v>24.77</v>
      </c>
      <c r="C2736">
        <v>24.87</v>
      </c>
      <c r="D2736">
        <v>23.37</v>
      </c>
      <c r="E2736">
        <v>23.63</v>
      </c>
    </row>
    <row r="2737" spans="1:5" x14ac:dyDescent="0.45">
      <c r="A2737" s="7">
        <v>36831</v>
      </c>
      <c r="B2737">
        <v>24.07</v>
      </c>
      <c r="C2737">
        <v>24.86</v>
      </c>
      <c r="D2737">
        <v>23.91</v>
      </c>
      <c r="E2737">
        <v>24.28</v>
      </c>
    </row>
    <row r="2738" spans="1:5" x14ac:dyDescent="0.45">
      <c r="A2738" s="7">
        <v>36832</v>
      </c>
      <c r="B2738">
        <v>23.71</v>
      </c>
      <c r="C2738">
        <v>24.24</v>
      </c>
      <c r="D2738">
        <v>23.64</v>
      </c>
      <c r="E2738">
        <v>23.92</v>
      </c>
    </row>
    <row r="2739" spans="1:5" x14ac:dyDescent="0.45">
      <c r="A2739" s="7">
        <v>36833</v>
      </c>
      <c r="B2739">
        <v>24.05</v>
      </c>
      <c r="C2739">
        <v>24.06</v>
      </c>
      <c r="D2739">
        <v>23.51</v>
      </c>
      <c r="E2739">
        <v>23.67</v>
      </c>
    </row>
    <row r="2740" spans="1:5" x14ac:dyDescent="0.45">
      <c r="A2740" s="7">
        <v>36836</v>
      </c>
      <c r="B2740">
        <v>24.53</v>
      </c>
      <c r="C2740">
        <v>24.75</v>
      </c>
      <c r="D2740">
        <v>24.13</v>
      </c>
      <c r="E2740">
        <v>24.52</v>
      </c>
    </row>
    <row r="2741" spans="1:5" x14ac:dyDescent="0.45">
      <c r="A2741" s="7">
        <v>36837</v>
      </c>
      <c r="B2741">
        <v>25.12</v>
      </c>
      <c r="C2741">
        <v>25.41</v>
      </c>
      <c r="D2741">
        <v>24.73</v>
      </c>
      <c r="E2741">
        <v>24.91</v>
      </c>
    </row>
    <row r="2742" spans="1:5" x14ac:dyDescent="0.45">
      <c r="A2742" s="7">
        <v>36838</v>
      </c>
      <c r="B2742">
        <v>24.87</v>
      </c>
      <c r="C2742">
        <v>25.74</v>
      </c>
      <c r="D2742">
        <v>24.87</v>
      </c>
      <c r="E2742">
        <v>25.66</v>
      </c>
    </row>
    <row r="2743" spans="1:5" x14ac:dyDescent="0.45">
      <c r="A2743" s="7">
        <v>36839</v>
      </c>
      <c r="B2743">
        <v>26.79</v>
      </c>
      <c r="C2743">
        <v>28.46</v>
      </c>
      <c r="D2743">
        <v>26.18</v>
      </c>
      <c r="E2743">
        <v>27.2</v>
      </c>
    </row>
    <row r="2744" spans="1:5" x14ac:dyDescent="0.45">
      <c r="A2744" s="7">
        <v>36840</v>
      </c>
      <c r="B2744">
        <v>28.07</v>
      </c>
      <c r="C2744">
        <v>28.81</v>
      </c>
      <c r="D2744">
        <v>28</v>
      </c>
      <c r="E2744">
        <v>28.53</v>
      </c>
    </row>
    <row r="2745" spans="1:5" x14ac:dyDescent="0.45">
      <c r="A2745" s="7">
        <v>36843</v>
      </c>
      <c r="B2745">
        <v>29.13</v>
      </c>
      <c r="C2745">
        <v>30.57</v>
      </c>
      <c r="D2745">
        <v>28.74</v>
      </c>
      <c r="E2745">
        <v>29.06</v>
      </c>
    </row>
    <row r="2746" spans="1:5" x14ac:dyDescent="0.45">
      <c r="A2746" s="7">
        <v>36844</v>
      </c>
      <c r="B2746">
        <v>27.93</v>
      </c>
      <c r="C2746">
        <v>27.93</v>
      </c>
      <c r="D2746">
        <v>26.38</v>
      </c>
      <c r="E2746">
        <v>26.81</v>
      </c>
    </row>
    <row r="2747" spans="1:5" x14ac:dyDescent="0.45">
      <c r="A2747" s="7">
        <v>36845</v>
      </c>
      <c r="B2747">
        <v>27.24</v>
      </c>
      <c r="C2747">
        <v>27.25</v>
      </c>
      <c r="D2747">
        <v>25.85</v>
      </c>
      <c r="E2747">
        <v>26.15</v>
      </c>
    </row>
    <row r="2748" spans="1:5" x14ac:dyDescent="0.45">
      <c r="A2748" s="7">
        <v>36846</v>
      </c>
      <c r="B2748">
        <v>25.82</v>
      </c>
      <c r="C2748">
        <v>25.82</v>
      </c>
      <c r="D2748">
        <v>24.67</v>
      </c>
      <c r="E2748">
        <v>25.05</v>
      </c>
    </row>
    <row r="2749" spans="1:5" x14ac:dyDescent="0.45">
      <c r="A2749" s="7">
        <v>36847</v>
      </c>
      <c r="B2749">
        <v>25.5</v>
      </c>
      <c r="C2749">
        <v>25.88</v>
      </c>
      <c r="D2749">
        <v>24.47</v>
      </c>
      <c r="E2749">
        <v>24.81</v>
      </c>
    </row>
    <row r="2750" spans="1:5" x14ac:dyDescent="0.45">
      <c r="A2750" s="7">
        <v>36850</v>
      </c>
      <c r="B2750">
        <v>26.49</v>
      </c>
      <c r="C2750">
        <v>27.6</v>
      </c>
      <c r="D2750">
        <v>26.37</v>
      </c>
      <c r="E2750">
        <v>27.43</v>
      </c>
    </row>
    <row r="2751" spans="1:5" x14ac:dyDescent="0.45">
      <c r="A2751" s="7">
        <v>36851</v>
      </c>
      <c r="B2751">
        <v>27.43</v>
      </c>
      <c r="C2751">
        <v>27.64</v>
      </c>
      <c r="D2751">
        <v>26.52</v>
      </c>
      <c r="E2751">
        <v>26.62</v>
      </c>
    </row>
    <row r="2752" spans="1:5" x14ac:dyDescent="0.45">
      <c r="A2752" s="7">
        <v>36852</v>
      </c>
      <c r="B2752">
        <v>26.91</v>
      </c>
      <c r="C2752">
        <v>27.83</v>
      </c>
      <c r="D2752">
        <v>26.87</v>
      </c>
      <c r="E2752">
        <v>27.71</v>
      </c>
    </row>
    <row r="2753" spans="1:5" x14ac:dyDescent="0.45">
      <c r="A2753" s="7">
        <v>36854</v>
      </c>
      <c r="B2753">
        <v>27.32</v>
      </c>
      <c r="C2753">
        <v>27.32</v>
      </c>
      <c r="D2753">
        <v>25.99</v>
      </c>
      <c r="E2753">
        <v>26</v>
      </c>
    </row>
    <row r="2754" spans="1:5" x14ac:dyDescent="0.45">
      <c r="A2754" s="7">
        <v>36857</v>
      </c>
      <c r="B2754">
        <v>26.12</v>
      </c>
      <c r="C2754">
        <v>26.98</v>
      </c>
      <c r="D2754">
        <v>26.12</v>
      </c>
      <c r="E2754">
        <v>26.93</v>
      </c>
    </row>
    <row r="2755" spans="1:5" x14ac:dyDescent="0.45">
      <c r="A2755" s="7">
        <v>36858</v>
      </c>
      <c r="B2755">
        <v>26.99</v>
      </c>
      <c r="C2755">
        <v>27.84</v>
      </c>
      <c r="D2755">
        <v>26.78</v>
      </c>
      <c r="E2755">
        <v>27.64</v>
      </c>
    </row>
    <row r="2756" spans="1:5" x14ac:dyDescent="0.45">
      <c r="A2756" s="7">
        <v>36859</v>
      </c>
      <c r="B2756">
        <v>27.88</v>
      </c>
      <c r="C2756">
        <v>28.22</v>
      </c>
      <c r="D2756">
        <v>27.3</v>
      </c>
      <c r="E2756">
        <v>27.49</v>
      </c>
    </row>
    <row r="2757" spans="1:5" x14ac:dyDescent="0.45">
      <c r="A2757" s="7">
        <v>36860</v>
      </c>
      <c r="B2757">
        <v>28.64</v>
      </c>
      <c r="C2757">
        <v>31.11</v>
      </c>
      <c r="D2757">
        <v>28.43</v>
      </c>
      <c r="E2757">
        <v>29.65</v>
      </c>
    </row>
    <row r="2758" spans="1:5" x14ac:dyDescent="0.45">
      <c r="A2758" s="7">
        <v>36861</v>
      </c>
      <c r="B2758">
        <v>28.31</v>
      </c>
      <c r="C2758">
        <v>28.39</v>
      </c>
      <c r="D2758">
        <v>27.08</v>
      </c>
      <c r="E2758">
        <v>27.48</v>
      </c>
    </row>
    <row r="2759" spans="1:5" x14ac:dyDescent="0.45">
      <c r="A2759" s="7">
        <v>36864</v>
      </c>
      <c r="B2759">
        <v>28.55</v>
      </c>
      <c r="C2759">
        <v>28.74</v>
      </c>
      <c r="D2759">
        <v>27.65</v>
      </c>
      <c r="E2759">
        <v>27.78</v>
      </c>
    </row>
    <row r="2760" spans="1:5" x14ac:dyDescent="0.45">
      <c r="A2760" s="7">
        <v>36865</v>
      </c>
      <c r="B2760">
        <v>27.28</v>
      </c>
      <c r="C2760">
        <v>27.31</v>
      </c>
      <c r="D2760">
        <v>24.97</v>
      </c>
      <c r="E2760">
        <v>24.99</v>
      </c>
    </row>
    <row r="2761" spans="1:5" x14ac:dyDescent="0.45">
      <c r="A2761" s="7">
        <v>36866</v>
      </c>
      <c r="B2761">
        <v>24.32</v>
      </c>
      <c r="C2761">
        <v>25.21</v>
      </c>
      <c r="D2761">
        <v>23.89</v>
      </c>
      <c r="E2761">
        <v>25.07</v>
      </c>
    </row>
    <row r="2762" spans="1:5" x14ac:dyDescent="0.45">
      <c r="A2762" s="7">
        <v>36867</v>
      </c>
      <c r="B2762">
        <v>25.46</v>
      </c>
      <c r="C2762">
        <v>25.55</v>
      </c>
      <c r="D2762">
        <v>24.91</v>
      </c>
      <c r="E2762">
        <v>25.34</v>
      </c>
    </row>
    <row r="2763" spans="1:5" x14ac:dyDescent="0.45">
      <c r="A2763" s="7">
        <v>36868</v>
      </c>
      <c r="B2763">
        <v>23.74</v>
      </c>
      <c r="C2763">
        <v>23.84</v>
      </c>
      <c r="D2763">
        <v>22.38</v>
      </c>
      <c r="E2763">
        <v>22.41</v>
      </c>
    </row>
    <row r="2764" spans="1:5" x14ac:dyDescent="0.45">
      <c r="A2764" s="7">
        <v>36871</v>
      </c>
      <c r="B2764">
        <v>23.8</v>
      </c>
      <c r="C2764">
        <v>23.99</v>
      </c>
      <c r="D2764">
        <v>22.81</v>
      </c>
      <c r="E2764">
        <v>23.51</v>
      </c>
    </row>
    <row r="2765" spans="1:5" x14ac:dyDescent="0.45">
      <c r="A2765" s="7">
        <v>36872</v>
      </c>
      <c r="B2765">
        <v>24.03</v>
      </c>
      <c r="C2765">
        <v>25.36</v>
      </c>
      <c r="D2765">
        <v>23.97</v>
      </c>
      <c r="E2765">
        <v>24.88</v>
      </c>
    </row>
    <row r="2766" spans="1:5" x14ac:dyDescent="0.45">
      <c r="A2766" s="7">
        <v>36873</v>
      </c>
      <c r="B2766">
        <v>23.69</v>
      </c>
      <c r="C2766">
        <v>24.32</v>
      </c>
      <c r="D2766">
        <v>23.3</v>
      </c>
      <c r="E2766">
        <v>23.63</v>
      </c>
    </row>
    <row r="2767" spans="1:5" x14ac:dyDescent="0.45">
      <c r="A2767" s="7">
        <v>36874</v>
      </c>
      <c r="B2767">
        <v>23.4</v>
      </c>
      <c r="C2767">
        <v>25.41</v>
      </c>
      <c r="D2767">
        <v>23.4</v>
      </c>
      <c r="E2767">
        <v>24.86</v>
      </c>
    </row>
    <row r="2768" spans="1:5" x14ac:dyDescent="0.45">
      <c r="A2768" s="7">
        <v>36875</v>
      </c>
      <c r="B2768">
        <v>25.43</v>
      </c>
      <c r="C2768">
        <v>26.87</v>
      </c>
      <c r="D2768">
        <v>25.43</v>
      </c>
      <c r="E2768">
        <v>26.55</v>
      </c>
    </row>
    <row r="2769" spans="1:5" x14ac:dyDescent="0.45">
      <c r="A2769" s="7">
        <v>36878</v>
      </c>
      <c r="B2769">
        <v>26.79</v>
      </c>
      <c r="C2769">
        <v>27.89</v>
      </c>
      <c r="D2769">
        <v>26.43</v>
      </c>
      <c r="E2769">
        <v>27.7</v>
      </c>
    </row>
    <row r="2770" spans="1:5" x14ac:dyDescent="0.45">
      <c r="A2770" s="7">
        <v>36879</v>
      </c>
      <c r="B2770">
        <v>27.35</v>
      </c>
      <c r="C2770">
        <v>27.54</v>
      </c>
      <c r="D2770">
        <v>25.41</v>
      </c>
      <c r="E2770">
        <v>27.17</v>
      </c>
    </row>
    <row r="2771" spans="1:5" x14ac:dyDescent="0.45">
      <c r="A2771" s="7">
        <v>36880</v>
      </c>
      <c r="B2771">
        <v>29.95</v>
      </c>
      <c r="C2771">
        <v>32.020000000000003</v>
      </c>
      <c r="D2771">
        <v>29.43</v>
      </c>
      <c r="E2771">
        <v>31.74</v>
      </c>
    </row>
    <row r="2772" spans="1:5" x14ac:dyDescent="0.45">
      <c r="A2772" s="7">
        <v>36881</v>
      </c>
      <c r="B2772">
        <v>31.97</v>
      </c>
      <c r="C2772">
        <v>32.32</v>
      </c>
      <c r="D2772">
        <v>29.22</v>
      </c>
      <c r="E2772">
        <v>29.66</v>
      </c>
    </row>
    <row r="2773" spans="1:5" x14ac:dyDescent="0.45">
      <c r="A2773" s="7">
        <v>36882</v>
      </c>
      <c r="B2773">
        <v>28.75</v>
      </c>
      <c r="C2773">
        <v>28.83</v>
      </c>
      <c r="D2773">
        <v>27.55</v>
      </c>
      <c r="E2773">
        <v>27.55</v>
      </c>
    </row>
    <row r="2774" spans="1:5" x14ac:dyDescent="0.45">
      <c r="A2774" s="7">
        <v>36886</v>
      </c>
      <c r="B2774">
        <v>28.47</v>
      </c>
      <c r="C2774">
        <v>29.13</v>
      </c>
      <c r="D2774">
        <v>28.37</v>
      </c>
      <c r="E2774">
        <v>28.73</v>
      </c>
    </row>
    <row r="2775" spans="1:5" x14ac:dyDescent="0.45">
      <c r="A2775" s="7">
        <v>36887</v>
      </c>
      <c r="B2775">
        <v>28.88</v>
      </c>
      <c r="C2775">
        <v>28.95</v>
      </c>
      <c r="D2775">
        <v>27.96</v>
      </c>
      <c r="E2775">
        <v>28.14</v>
      </c>
    </row>
    <row r="2776" spans="1:5" x14ac:dyDescent="0.45">
      <c r="A2776" s="7">
        <v>36888</v>
      </c>
      <c r="B2776">
        <v>27.99</v>
      </c>
      <c r="C2776">
        <v>28.06</v>
      </c>
      <c r="D2776">
        <v>26.53</v>
      </c>
      <c r="E2776">
        <v>26.57</v>
      </c>
    </row>
    <row r="2777" spans="1:5" x14ac:dyDescent="0.45">
      <c r="A2777" s="7">
        <v>36889</v>
      </c>
      <c r="B2777">
        <v>26.35</v>
      </c>
      <c r="C2777">
        <v>26.96</v>
      </c>
      <c r="D2777">
        <v>26.32</v>
      </c>
      <c r="E2777">
        <v>26.85</v>
      </c>
    </row>
    <row r="2778" spans="1:5" x14ac:dyDescent="0.45">
      <c r="A2778" s="7">
        <v>36893</v>
      </c>
      <c r="B2778">
        <v>27.93</v>
      </c>
      <c r="C2778">
        <v>30.4</v>
      </c>
      <c r="D2778">
        <v>27.92</v>
      </c>
      <c r="E2778">
        <v>29.99</v>
      </c>
    </row>
    <row r="2779" spans="1:5" x14ac:dyDescent="0.45">
      <c r="A2779" s="7">
        <v>36894</v>
      </c>
      <c r="B2779">
        <v>29.63</v>
      </c>
      <c r="C2779">
        <v>29.96</v>
      </c>
      <c r="D2779">
        <v>25.99</v>
      </c>
      <c r="E2779">
        <v>26.6</v>
      </c>
    </row>
    <row r="2780" spans="1:5" x14ac:dyDescent="0.45">
      <c r="A2780" s="7">
        <v>36895</v>
      </c>
      <c r="B2780">
        <v>26.35</v>
      </c>
      <c r="C2780">
        <v>27.19</v>
      </c>
      <c r="D2780">
        <v>26.13</v>
      </c>
      <c r="E2780">
        <v>26.97</v>
      </c>
    </row>
    <row r="2781" spans="1:5" x14ac:dyDescent="0.45">
      <c r="A2781" s="7">
        <v>36896</v>
      </c>
      <c r="B2781">
        <v>27.81</v>
      </c>
      <c r="C2781">
        <v>29.04</v>
      </c>
      <c r="D2781">
        <v>27.21</v>
      </c>
      <c r="E2781">
        <v>28.67</v>
      </c>
    </row>
    <row r="2782" spans="1:5" x14ac:dyDescent="0.45">
      <c r="A2782" s="7">
        <v>36899</v>
      </c>
      <c r="B2782">
        <v>29.98</v>
      </c>
      <c r="C2782">
        <v>30.8</v>
      </c>
      <c r="D2782">
        <v>29.72</v>
      </c>
      <c r="E2782">
        <v>29.84</v>
      </c>
    </row>
    <row r="2783" spans="1:5" x14ac:dyDescent="0.45">
      <c r="A2783" s="7">
        <v>36900</v>
      </c>
      <c r="B2783">
        <v>29.47</v>
      </c>
      <c r="C2783">
        <v>29.53</v>
      </c>
      <c r="D2783">
        <v>27.77</v>
      </c>
      <c r="E2783">
        <v>27.99</v>
      </c>
    </row>
    <row r="2784" spans="1:5" x14ac:dyDescent="0.45">
      <c r="A2784" s="7">
        <v>36901</v>
      </c>
      <c r="B2784">
        <v>28.44</v>
      </c>
      <c r="C2784">
        <v>28.47</v>
      </c>
      <c r="D2784">
        <v>26.7</v>
      </c>
      <c r="E2784">
        <v>26.8</v>
      </c>
    </row>
    <row r="2785" spans="1:5" x14ac:dyDescent="0.45">
      <c r="A2785" s="7">
        <v>36902</v>
      </c>
      <c r="B2785">
        <v>26.68</v>
      </c>
      <c r="C2785">
        <v>26.71</v>
      </c>
      <c r="D2785">
        <v>25.65</v>
      </c>
      <c r="E2785">
        <v>25.79</v>
      </c>
    </row>
    <row r="2786" spans="1:5" x14ac:dyDescent="0.45">
      <c r="A2786" s="7">
        <v>36903</v>
      </c>
      <c r="B2786">
        <v>25.31</v>
      </c>
      <c r="C2786">
        <v>25.48</v>
      </c>
      <c r="D2786">
        <v>24.5</v>
      </c>
      <c r="E2786">
        <v>24.56</v>
      </c>
    </row>
    <row r="2787" spans="1:5" x14ac:dyDescent="0.45">
      <c r="A2787" s="7">
        <v>36907</v>
      </c>
      <c r="B2787">
        <v>25.59</v>
      </c>
      <c r="C2787">
        <v>25.68</v>
      </c>
      <c r="D2787">
        <v>24.88</v>
      </c>
      <c r="E2787">
        <v>25.28</v>
      </c>
    </row>
    <row r="2788" spans="1:5" x14ac:dyDescent="0.45">
      <c r="A2788" s="7">
        <v>36908</v>
      </c>
      <c r="B2788">
        <v>24.4</v>
      </c>
      <c r="C2788">
        <v>25.22</v>
      </c>
      <c r="D2788">
        <v>24.28</v>
      </c>
      <c r="E2788">
        <v>24.93</v>
      </c>
    </row>
    <row r="2789" spans="1:5" x14ac:dyDescent="0.45">
      <c r="A2789" s="7">
        <v>36909</v>
      </c>
      <c r="B2789">
        <v>24.48</v>
      </c>
      <c r="C2789">
        <v>24.53</v>
      </c>
      <c r="D2789">
        <v>23.18</v>
      </c>
      <c r="E2789">
        <v>23.37</v>
      </c>
    </row>
    <row r="2790" spans="1:5" x14ac:dyDescent="0.45">
      <c r="A2790" s="7">
        <v>36910</v>
      </c>
      <c r="B2790">
        <v>23.62</v>
      </c>
      <c r="C2790">
        <v>24.08</v>
      </c>
      <c r="D2790">
        <v>23</v>
      </c>
      <c r="E2790">
        <v>23.24</v>
      </c>
    </row>
    <row r="2791" spans="1:5" x14ac:dyDescent="0.45">
      <c r="A2791" s="7">
        <v>36913</v>
      </c>
      <c r="B2791">
        <v>24.27</v>
      </c>
      <c r="C2791">
        <v>24.31</v>
      </c>
      <c r="D2791">
        <v>23.24</v>
      </c>
      <c r="E2791">
        <v>23.25</v>
      </c>
    </row>
    <row r="2792" spans="1:5" x14ac:dyDescent="0.45">
      <c r="A2792" s="7">
        <v>36914</v>
      </c>
      <c r="B2792">
        <v>23</v>
      </c>
      <c r="C2792">
        <v>23.15</v>
      </c>
      <c r="D2792">
        <v>21.47</v>
      </c>
      <c r="E2792">
        <v>21.57</v>
      </c>
    </row>
    <row r="2793" spans="1:5" x14ac:dyDescent="0.45">
      <c r="A2793" s="7">
        <v>36915</v>
      </c>
      <c r="B2793">
        <v>21.98</v>
      </c>
      <c r="C2793">
        <v>22.41</v>
      </c>
      <c r="D2793">
        <v>21.87</v>
      </c>
      <c r="E2793">
        <v>22.03</v>
      </c>
    </row>
    <row r="2794" spans="1:5" x14ac:dyDescent="0.45">
      <c r="A2794" s="7">
        <v>36916</v>
      </c>
      <c r="B2794">
        <v>22.44</v>
      </c>
      <c r="C2794">
        <v>22.86</v>
      </c>
      <c r="D2794">
        <v>22.27</v>
      </c>
      <c r="E2794">
        <v>22.64</v>
      </c>
    </row>
    <row r="2795" spans="1:5" x14ac:dyDescent="0.45">
      <c r="A2795" s="7">
        <v>36917</v>
      </c>
      <c r="B2795">
        <v>22.52</v>
      </c>
      <c r="C2795">
        <v>23.05</v>
      </c>
      <c r="D2795">
        <v>22.44</v>
      </c>
      <c r="E2795">
        <v>22.57</v>
      </c>
    </row>
    <row r="2796" spans="1:5" x14ac:dyDescent="0.45">
      <c r="A2796" s="7">
        <v>36920</v>
      </c>
      <c r="B2796">
        <v>22.8</v>
      </c>
      <c r="C2796">
        <v>22.96</v>
      </c>
      <c r="D2796">
        <v>22.56</v>
      </c>
      <c r="E2796">
        <v>22.61</v>
      </c>
    </row>
    <row r="2797" spans="1:5" x14ac:dyDescent="0.45">
      <c r="A2797" s="7">
        <v>36921</v>
      </c>
      <c r="B2797">
        <v>23.07</v>
      </c>
      <c r="C2797">
        <v>23.35</v>
      </c>
      <c r="D2797">
        <v>22.47</v>
      </c>
      <c r="E2797">
        <v>22.57</v>
      </c>
    </row>
    <row r="2798" spans="1:5" x14ac:dyDescent="0.45">
      <c r="A2798" s="7">
        <v>36922</v>
      </c>
      <c r="B2798">
        <v>22.94</v>
      </c>
      <c r="C2798">
        <v>23.02</v>
      </c>
      <c r="D2798">
        <v>21.98</v>
      </c>
      <c r="E2798">
        <v>22.02</v>
      </c>
    </row>
    <row r="2799" spans="1:5" x14ac:dyDescent="0.45">
      <c r="A2799" s="7">
        <v>36923</v>
      </c>
      <c r="B2799">
        <v>22.39</v>
      </c>
      <c r="C2799">
        <v>22.68</v>
      </c>
      <c r="D2799">
        <v>21.61</v>
      </c>
      <c r="E2799">
        <v>21.66</v>
      </c>
    </row>
    <row r="2800" spans="1:5" x14ac:dyDescent="0.45">
      <c r="A2800" s="7">
        <v>36924</v>
      </c>
      <c r="B2800">
        <v>20.87</v>
      </c>
      <c r="C2800">
        <v>21.95</v>
      </c>
      <c r="D2800">
        <v>20.81</v>
      </c>
      <c r="E2800">
        <v>21.95</v>
      </c>
    </row>
    <row r="2801" spans="1:5" x14ac:dyDescent="0.45">
      <c r="A2801" s="7">
        <v>36927</v>
      </c>
      <c r="B2801">
        <v>22.75</v>
      </c>
      <c r="C2801">
        <v>23.01</v>
      </c>
      <c r="D2801">
        <v>22.18</v>
      </c>
      <c r="E2801">
        <v>22.19</v>
      </c>
    </row>
    <row r="2802" spans="1:5" x14ac:dyDescent="0.45">
      <c r="A2802" s="7">
        <v>36928</v>
      </c>
      <c r="B2802">
        <v>22.04</v>
      </c>
      <c r="C2802">
        <v>22.12</v>
      </c>
      <c r="D2802">
        <v>21.42</v>
      </c>
      <c r="E2802">
        <v>21.98</v>
      </c>
    </row>
    <row r="2803" spans="1:5" x14ac:dyDescent="0.45">
      <c r="A2803" s="7">
        <v>36929</v>
      </c>
      <c r="B2803">
        <v>21.63</v>
      </c>
      <c r="C2803">
        <v>22.36</v>
      </c>
      <c r="D2803">
        <v>21.44</v>
      </c>
      <c r="E2803">
        <v>21.67</v>
      </c>
    </row>
    <row r="2804" spans="1:5" x14ac:dyDescent="0.45">
      <c r="A2804" s="7">
        <v>36930</v>
      </c>
      <c r="B2804">
        <v>21.46</v>
      </c>
      <c r="C2804">
        <v>21.61</v>
      </c>
      <c r="D2804">
        <v>20.92</v>
      </c>
      <c r="E2804">
        <v>21.46</v>
      </c>
    </row>
    <row r="2805" spans="1:5" x14ac:dyDescent="0.45">
      <c r="A2805" s="7">
        <v>36931</v>
      </c>
      <c r="B2805">
        <v>21.67</v>
      </c>
      <c r="C2805">
        <v>22.24</v>
      </c>
      <c r="D2805">
        <v>21.16</v>
      </c>
      <c r="E2805">
        <v>22.03</v>
      </c>
    </row>
    <row r="2806" spans="1:5" x14ac:dyDescent="0.45">
      <c r="A2806" s="7">
        <v>36934</v>
      </c>
      <c r="B2806">
        <v>23.06</v>
      </c>
      <c r="C2806">
        <v>23.13</v>
      </c>
      <c r="D2806">
        <v>21.83</v>
      </c>
      <c r="E2806">
        <v>21.92</v>
      </c>
    </row>
    <row r="2807" spans="1:5" x14ac:dyDescent="0.45">
      <c r="A2807" s="7">
        <v>36935</v>
      </c>
      <c r="B2807">
        <v>21.64</v>
      </c>
      <c r="C2807">
        <v>21.66</v>
      </c>
      <c r="D2807">
        <v>21.12</v>
      </c>
      <c r="E2807">
        <v>21.37</v>
      </c>
    </row>
    <row r="2808" spans="1:5" x14ac:dyDescent="0.45">
      <c r="A2808" s="7">
        <v>36936</v>
      </c>
      <c r="B2808">
        <v>21.84</v>
      </c>
      <c r="C2808">
        <v>22.52</v>
      </c>
      <c r="D2808">
        <v>21.52</v>
      </c>
      <c r="E2808">
        <v>21.52</v>
      </c>
    </row>
    <row r="2809" spans="1:5" x14ac:dyDescent="0.45">
      <c r="A2809" s="7">
        <v>36937</v>
      </c>
      <c r="B2809">
        <v>21.51</v>
      </c>
      <c r="C2809">
        <v>21.51</v>
      </c>
      <c r="D2809">
        <v>20.22</v>
      </c>
      <c r="E2809">
        <v>20.27</v>
      </c>
    </row>
    <row r="2810" spans="1:5" x14ac:dyDescent="0.45">
      <c r="A2810" s="7">
        <v>36938</v>
      </c>
      <c r="B2810">
        <v>21.65</v>
      </c>
      <c r="C2810">
        <v>22.73</v>
      </c>
      <c r="D2810">
        <v>21.43</v>
      </c>
      <c r="E2810">
        <v>22.12</v>
      </c>
    </row>
    <row r="2811" spans="1:5" x14ac:dyDescent="0.45">
      <c r="A2811" s="7">
        <v>36942</v>
      </c>
      <c r="B2811">
        <v>23.43</v>
      </c>
      <c r="C2811">
        <v>24.76</v>
      </c>
      <c r="D2811">
        <v>23.16</v>
      </c>
      <c r="E2811">
        <v>24.69</v>
      </c>
    </row>
    <row r="2812" spans="1:5" x14ac:dyDescent="0.45">
      <c r="A2812" s="7">
        <v>36943</v>
      </c>
      <c r="B2812">
        <v>24.81</v>
      </c>
      <c r="C2812">
        <v>25.81</v>
      </c>
      <c r="D2812">
        <v>24.24</v>
      </c>
      <c r="E2812">
        <v>25.75</v>
      </c>
    </row>
    <row r="2813" spans="1:5" x14ac:dyDescent="0.45">
      <c r="A2813" s="7">
        <v>36944</v>
      </c>
      <c r="B2813">
        <v>25.96</v>
      </c>
      <c r="C2813">
        <v>28.41</v>
      </c>
      <c r="D2813">
        <v>25.96</v>
      </c>
      <c r="E2813">
        <v>26.76</v>
      </c>
    </row>
    <row r="2814" spans="1:5" x14ac:dyDescent="0.45">
      <c r="A2814" s="7">
        <v>36945</v>
      </c>
      <c r="B2814">
        <v>27.18</v>
      </c>
      <c r="C2814">
        <v>30.62</v>
      </c>
      <c r="D2814">
        <v>26.94</v>
      </c>
      <c r="E2814">
        <v>27.21</v>
      </c>
    </row>
    <row r="2815" spans="1:5" x14ac:dyDescent="0.45">
      <c r="A2815" s="7">
        <v>36948</v>
      </c>
      <c r="B2815">
        <v>27.18</v>
      </c>
      <c r="C2815">
        <v>27.48</v>
      </c>
      <c r="D2815">
        <v>25.43</v>
      </c>
      <c r="E2815">
        <v>25.43</v>
      </c>
    </row>
    <row r="2816" spans="1:5" x14ac:dyDescent="0.45">
      <c r="A2816" s="7">
        <v>36949</v>
      </c>
      <c r="B2816">
        <v>25.57</v>
      </c>
      <c r="C2816">
        <v>26.59</v>
      </c>
      <c r="D2816">
        <v>25.02</v>
      </c>
      <c r="E2816">
        <v>26.49</v>
      </c>
    </row>
    <row r="2817" spans="1:5" x14ac:dyDescent="0.45">
      <c r="A2817" s="7">
        <v>36950</v>
      </c>
      <c r="B2817">
        <v>26.37</v>
      </c>
      <c r="C2817">
        <v>28.82</v>
      </c>
      <c r="D2817">
        <v>26.05</v>
      </c>
      <c r="E2817">
        <v>28.35</v>
      </c>
    </row>
    <row r="2818" spans="1:5" x14ac:dyDescent="0.45">
      <c r="A2818" s="7">
        <v>36951</v>
      </c>
      <c r="B2818">
        <v>29.66</v>
      </c>
      <c r="C2818">
        <v>30.26</v>
      </c>
      <c r="D2818">
        <v>28.08</v>
      </c>
      <c r="E2818">
        <v>28.08</v>
      </c>
    </row>
    <row r="2819" spans="1:5" x14ac:dyDescent="0.45">
      <c r="A2819" s="7">
        <v>36952</v>
      </c>
      <c r="B2819">
        <v>29.08</v>
      </c>
      <c r="C2819">
        <v>29.34</v>
      </c>
      <c r="D2819">
        <v>26.82</v>
      </c>
      <c r="E2819">
        <v>27.43</v>
      </c>
    </row>
    <row r="2820" spans="1:5" x14ac:dyDescent="0.45">
      <c r="A2820" s="7">
        <v>36955</v>
      </c>
      <c r="B2820">
        <v>28.32</v>
      </c>
      <c r="C2820">
        <v>28.43</v>
      </c>
      <c r="D2820">
        <v>27.08</v>
      </c>
      <c r="E2820">
        <v>27.12</v>
      </c>
    </row>
    <row r="2821" spans="1:5" x14ac:dyDescent="0.45">
      <c r="A2821" s="7">
        <v>36956</v>
      </c>
      <c r="B2821">
        <v>26.26</v>
      </c>
      <c r="C2821">
        <v>26.28</v>
      </c>
      <c r="D2821">
        <v>25.58</v>
      </c>
      <c r="E2821">
        <v>25.89</v>
      </c>
    </row>
    <row r="2822" spans="1:5" x14ac:dyDescent="0.45">
      <c r="A2822" s="7">
        <v>36957</v>
      </c>
      <c r="B2822">
        <v>25.28</v>
      </c>
      <c r="C2822">
        <v>25.53</v>
      </c>
      <c r="D2822">
        <v>24.12</v>
      </c>
      <c r="E2822">
        <v>24.12</v>
      </c>
    </row>
    <row r="2823" spans="1:5" x14ac:dyDescent="0.45">
      <c r="A2823" s="7">
        <v>36958</v>
      </c>
      <c r="B2823">
        <v>24.42</v>
      </c>
      <c r="C2823">
        <v>24.9</v>
      </c>
      <c r="D2823">
        <v>24.23</v>
      </c>
      <c r="E2823">
        <v>24.29</v>
      </c>
    </row>
    <row r="2824" spans="1:5" x14ac:dyDescent="0.45">
      <c r="A2824" s="7">
        <v>36959</v>
      </c>
      <c r="B2824">
        <v>24.47</v>
      </c>
      <c r="C2824">
        <v>25.76</v>
      </c>
      <c r="D2824">
        <v>24.46</v>
      </c>
      <c r="E2824">
        <v>25.62</v>
      </c>
    </row>
    <row r="2825" spans="1:5" x14ac:dyDescent="0.45">
      <c r="A2825" s="7">
        <v>36962</v>
      </c>
      <c r="B2825">
        <v>27.88</v>
      </c>
      <c r="C2825">
        <v>30.54</v>
      </c>
      <c r="D2825">
        <v>27.74</v>
      </c>
      <c r="E2825">
        <v>30.32</v>
      </c>
    </row>
    <row r="2826" spans="1:5" x14ac:dyDescent="0.45">
      <c r="A2826" s="7">
        <v>36963</v>
      </c>
      <c r="B2826">
        <v>30.77</v>
      </c>
      <c r="C2826">
        <v>30.84</v>
      </c>
      <c r="D2826">
        <v>27.55</v>
      </c>
      <c r="E2826">
        <v>27.55</v>
      </c>
    </row>
    <row r="2827" spans="1:5" x14ac:dyDescent="0.45">
      <c r="A2827" s="7">
        <v>36964</v>
      </c>
      <c r="B2827">
        <v>30.37</v>
      </c>
      <c r="C2827">
        <v>30.71</v>
      </c>
      <c r="D2827">
        <v>28.86</v>
      </c>
      <c r="E2827">
        <v>29.61</v>
      </c>
    </row>
    <row r="2828" spans="1:5" x14ac:dyDescent="0.45">
      <c r="A2828" s="7">
        <v>36965</v>
      </c>
      <c r="B2828">
        <v>28.53</v>
      </c>
      <c r="C2828">
        <v>28.98</v>
      </c>
      <c r="D2828">
        <v>28.25</v>
      </c>
      <c r="E2828">
        <v>28.56</v>
      </c>
    </row>
    <row r="2829" spans="1:5" x14ac:dyDescent="0.45">
      <c r="A2829" s="7">
        <v>36966</v>
      </c>
      <c r="B2829">
        <v>28.78</v>
      </c>
      <c r="C2829">
        <v>29.91</v>
      </c>
      <c r="D2829">
        <v>28.56</v>
      </c>
      <c r="E2829">
        <v>29.91</v>
      </c>
    </row>
    <row r="2830" spans="1:5" x14ac:dyDescent="0.45">
      <c r="A2830" s="7">
        <v>36969</v>
      </c>
      <c r="B2830">
        <v>30.61</v>
      </c>
      <c r="C2830">
        <v>31.33</v>
      </c>
      <c r="D2830">
        <v>29.5</v>
      </c>
      <c r="E2830">
        <v>29.78</v>
      </c>
    </row>
    <row r="2831" spans="1:5" x14ac:dyDescent="0.45">
      <c r="A2831" s="7">
        <v>36970</v>
      </c>
      <c r="B2831">
        <v>30.02</v>
      </c>
      <c r="C2831">
        <v>31.27</v>
      </c>
      <c r="D2831">
        <v>29.3</v>
      </c>
      <c r="E2831">
        <v>30.96</v>
      </c>
    </row>
    <row r="2832" spans="1:5" x14ac:dyDescent="0.45">
      <c r="A2832" s="7">
        <v>36971</v>
      </c>
      <c r="B2832">
        <v>31.41</v>
      </c>
      <c r="C2832">
        <v>32.18</v>
      </c>
      <c r="D2832">
        <v>30.26</v>
      </c>
      <c r="E2832">
        <v>31.93</v>
      </c>
    </row>
    <row r="2833" spans="1:5" x14ac:dyDescent="0.45">
      <c r="A2833" s="7">
        <v>36972</v>
      </c>
      <c r="B2833">
        <v>32.409999999999997</v>
      </c>
      <c r="C2833">
        <v>35.450000000000003</v>
      </c>
      <c r="D2833">
        <v>32.35</v>
      </c>
      <c r="E2833">
        <v>32.840000000000003</v>
      </c>
    </row>
    <row r="2834" spans="1:5" x14ac:dyDescent="0.45">
      <c r="A2834" s="7">
        <v>36973</v>
      </c>
      <c r="B2834">
        <v>33</v>
      </c>
      <c r="C2834">
        <v>33</v>
      </c>
      <c r="D2834">
        <v>30.41</v>
      </c>
      <c r="E2834">
        <v>30.45</v>
      </c>
    </row>
    <row r="2835" spans="1:5" x14ac:dyDescent="0.45">
      <c r="A2835" s="7">
        <v>36976</v>
      </c>
      <c r="B2835">
        <v>30</v>
      </c>
      <c r="C2835">
        <v>30.24</v>
      </c>
      <c r="D2835">
        <v>29.04</v>
      </c>
      <c r="E2835">
        <v>29.04</v>
      </c>
    </row>
    <row r="2836" spans="1:5" x14ac:dyDescent="0.45">
      <c r="A2836" s="7">
        <v>36977</v>
      </c>
      <c r="B2836">
        <v>28.52</v>
      </c>
      <c r="C2836">
        <v>28.63</v>
      </c>
      <c r="D2836">
        <v>27.03</v>
      </c>
      <c r="E2836">
        <v>27.04</v>
      </c>
    </row>
    <row r="2837" spans="1:5" x14ac:dyDescent="0.45">
      <c r="A2837" s="7">
        <v>36978</v>
      </c>
      <c r="B2837">
        <v>28.26</v>
      </c>
      <c r="C2837">
        <v>28.98</v>
      </c>
      <c r="D2837">
        <v>28.21</v>
      </c>
      <c r="E2837">
        <v>28.58</v>
      </c>
    </row>
    <row r="2838" spans="1:5" x14ac:dyDescent="0.45">
      <c r="A2838" s="7">
        <v>36979</v>
      </c>
      <c r="B2838">
        <v>29.27</v>
      </c>
      <c r="C2838">
        <v>29.84</v>
      </c>
      <c r="D2838">
        <v>28.16</v>
      </c>
      <c r="E2838">
        <v>29.17</v>
      </c>
    </row>
    <row r="2839" spans="1:5" x14ac:dyDescent="0.45">
      <c r="A2839" s="7">
        <v>36980</v>
      </c>
      <c r="B2839">
        <v>28.76</v>
      </c>
      <c r="C2839">
        <v>29.32</v>
      </c>
      <c r="D2839">
        <v>28.3</v>
      </c>
      <c r="E2839">
        <v>28.64</v>
      </c>
    </row>
    <row r="2840" spans="1:5" x14ac:dyDescent="0.45">
      <c r="A2840" s="7">
        <v>36983</v>
      </c>
      <c r="B2840">
        <v>29.4</v>
      </c>
      <c r="C2840">
        <v>31.61</v>
      </c>
      <c r="D2840">
        <v>29.16</v>
      </c>
      <c r="E2840">
        <v>31.21</v>
      </c>
    </row>
    <row r="2841" spans="1:5" x14ac:dyDescent="0.45">
      <c r="A2841" s="7">
        <v>36984</v>
      </c>
      <c r="B2841">
        <v>32.92</v>
      </c>
      <c r="C2841">
        <v>35.200000000000003</v>
      </c>
      <c r="D2841">
        <v>32.92</v>
      </c>
      <c r="E2841">
        <v>34.72</v>
      </c>
    </row>
    <row r="2842" spans="1:5" x14ac:dyDescent="0.45">
      <c r="A2842" s="7">
        <v>36985</v>
      </c>
      <c r="B2842">
        <v>34.28</v>
      </c>
      <c r="C2842">
        <v>34.74</v>
      </c>
      <c r="D2842">
        <v>33.21</v>
      </c>
      <c r="E2842">
        <v>34.07</v>
      </c>
    </row>
    <row r="2843" spans="1:5" x14ac:dyDescent="0.45">
      <c r="A2843" s="7">
        <v>36986</v>
      </c>
      <c r="B2843">
        <v>32.51</v>
      </c>
      <c r="C2843">
        <v>32.51</v>
      </c>
      <c r="D2843">
        <v>29.88</v>
      </c>
      <c r="E2843">
        <v>29.94</v>
      </c>
    </row>
    <row r="2844" spans="1:5" x14ac:dyDescent="0.45">
      <c r="A2844" s="7">
        <v>36987</v>
      </c>
      <c r="B2844">
        <v>30.39</v>
      </c>
      <c r="C2844">
        <v>32.04</v>
      </c>
      <c r="D2844">
        <v>30.22</v>
      </c>
      <c r="E2844">
        <v>31.69</v>
      </c>
    </row>
    <row r="2845" spans="1:5" x14ac:dyDescent="0.45">
      <c r="A2845" s="7">
        <v>36990</v>
      </c>
      <c r="B2845">
        <v>31.94</v>
      </c>
      <c r="C2845">
        <v>32.549999999999997</v>
      </c>
      <c r="D2845">
        <v>31.38</v>
      </c>
      <c r="E2845">
        <v>31.91</v>
      </c>
    </row>
    <row r="2846" spans="1:5" x14ac:dyDescent="0.45">
      <c r="A2846" s="7">
        <v>36991</v>
      </c>
      <c r="B2846">
        <v>30.67</v>
      </c>
      <c r="C2846">
        <v>30.69</v>
      </c>
      <c r="D2846">
        <v>29.33</v>
      </c>
      <c r="E2846">
        <v>29.44</v>
      </c>
    </row>
    <row r="2847" spans="1:5" x14ac:dyDescent="0.45">
      <c r="A2847" s="7">
        <v>36992</v>
      </c>
      <c r="B2847">
        <v>28.94</v>
      </c>
      <c r="C2847">
        <v>29.13</v>
      </c>
      <c r="D2847">
        <v>28.4</v>
      </c>
      <c r="E2847">
        <v>28.46</v>
      </c>
    </row>
    <row r="2848" spans="1:5" x14ac:dyDescent="0.45">
      <c r="A2848" s="7">
        <v>36993</v>
      </c>
      <c r="B2848">
        <v>28.09</v>
      </c>
      <c r="C2848">
        <v>28.37</v>
      </c>
      <c r="D2848">
        <v>26.12</v>
      </c>
      <c r="E2848">
        <v>26.12</v>
      </c>
    </row>
    <row r="2849" spans="1:5" x14ac:dyDescent="0.45">
      <c r="A2849" s="7">
        <v>36997</v>
      </c>
      <c r="B2849">
        <v>26.85</v>
      </c>
      <c r="C2849">
        <v>27.18</v>
      </c>
      <c r="D2849">
        <v>26.22</v>
      </c>
      <c r="E2849">
        <v>26.33</v>
      </c>
    </row>
    <row r="2850" spans="1:5" x14ac:dyDescent="0.45">
      <c r="A2850" s="7">
        <v>36998</v>
      </c>
      <c r="B2850">
        <v>26.04</v>
      </c>
      <c r="C2850">
        <v>26.22</v>
      </c>
      <c r="D2850">
        <v>25.33</v>
      </c>
      <c r="E2850">
        <v>25.61</v>
      </c>
    </row>
    <row r="2851" spans="1:5" x14ac:dyDescent="0.45">
      <c r="A2851" s="7">
        <v>36999</v>
      </c>
      <c r="B2851">
        <v>24.58</v>
      </c>
      <c r="C2851">
        <v>24.65</v>
      </c>
      <c r="D2851">
        <v>23.01</v>
      </c>
      <c r="E2851">
        <v>24.13</v>
      </c>
    </row>
    <row r="2852" spans="1:5" x14ac:dyDescent="0.45">
      <c r="A2852" s="7">
        <v>37000</v>
      </c>
      <c r="B2852">
        <v>24.51</v>
      </c>
      <c r="C2852">
        <v>24.62</v>
      </c>
      <c r="D2852">
        <v>24.12</v>
      </c>
      <c r="E2852">
        <v>24.16</v>
      </c>
    </row>
    <row r="2853" spans="1:5" x14ac:dyDescent="0.45">
      <c r="A2853" s="7">
        <v>37001</v>
      </c>
      <c r="B2853">
        <v>24.67</v>
      </c>
      <c r="C2853">
        <v>25.45</v>
      </c>
      <c r="D2853">
        <v>24.5</v>
      </c>
      <c r="E2853">
        <v>25.38</v>
      </c>
    </row>
    <row r="2854" spans="1:5" x14ac:dyDescent="0.45">
      <c r="A2854" s="7">
        <v>37004</v>
      </c>
      <c r="B2854">
        <v>27.35</v>
      </c>
      <c r="C2854">
        <v>28.6</v>
      </c>
      <c r="D2854">
        <v>27.28</v>
      </c>
      <c r="E2854">
        <v>28.16</v>
      </c>
    </row>
    <row r="2855" spans="1:5" x14ac:dyDescent="0.45">
      <c r="A2855" s="7">
        <v>37005</v>
      </c>
      <c r="B2855">
        <v>27.7</v>
      </c>
      <c r="C2855">
        <v>28.61</v>
      </c>
      <c r="D2855">
        <v>27.23</v>
      </c>
      <c r="E2855">
        <v>28.49</v>
      </c>
    </row>
    <row r="2856" spans="1:5" x14ac:dyDescent="0.45">
      <c r="A2856" s="7">
        <v>37006</v>
      </c>
      <c r="B2856">
        <v>28.64</v>
      </c>
      <c r="C2856">
        <v>28.68</v>
      </c>
      <c r="D2856">
        <v>27.25</v>
      </c>
      <c r="E2856">
        <v>27.4</v>
      </c>
    </row>
    <row r="2857" spans="1:5" x14ac:dyDescent="0.45">
      <c r="A2857" s="7">
        <v>37007</v>
      </c>
      <c r="B2857">
        <v>26.41</v>
      </c>
      <c r="C2857">
        <v>26.41</v>
      </c>
      <c r="D2857">
        <v>25.62</v>
      </c>
      <c r="E2857">
        <v>25.96</v>
      </c>
    </row>
    <row r="2858" spans="1:5" x14ac:dyDescent="0.45">
      <c r="A2858" s="7">
        <v>37008</v>
      </c>
      <c r="B2858">
        <v>25</v>
      </c>
      <c r="C2858">
        <v>25</v>
      </c>
      <c r="D2858">
        <v>24.02</v>
      </c>
      <c r="E2858">
        <v>24.02</v>
      </c>
    </row>
    <row r="2859" spans="1:5" x14ac:dyDescent="0.45">
      <c r="A2859" s="7">
        <v>37011</v>
      </c>
      <c r="B2859">
        <v>24.21</v>
      </c>
      <c r="C2859">
        <v>25.74</v>
      </c>
      <c r="D2859">
        <v>23.9</v>
      </c>
      <c r="E2859">
        <v>25.48</v>
      </c>
    </row>
    <row r="2860" spans="1:5" x14ac:dyDescent="0.45">
      <c r="A2860" s="7">
        <v>37012</v>
      </c>
      <c r="B2860">
        <v>25.46</v>
      </c>
      <c r="C2860">
        <v>25.57</v>
      </c>
      <c r="D2860">
        <v>24.16</v>
      </c>
      <c r="E2860">
        <v>24.2</v>
      </c>
    </row>
    <row r="2861" spans="1:5" x14ac:dyDescent="0.45">
      <c r="A2861" s="7">
        <v>37013</v>
      </c>
      <c r="B2861">
        <v>24.6</v>
      </c>
      <c r="C2861">
        <v>25.04</v>
      </c>
      <c r="D2861">
        <v>23.97</v>
      </c>
      <c r="E2861">
        <v>24.23</v>
      </c>
    </row>
    <row r="2862" spans="1:5" x14ac:dyDescent="0.45">
      <c r="A2862" s="7">
        <v>37014</v>
      </c>
      <c r="B2862">
        <v>25.52</v>
      </c>
      <c r="C2862">
        <v>26.32</v>
      </c>
      <c r="D2862">
        <v>25.43</v>
      </c>
      <c r="E2862">
        <v>25.78</v>
      </c>
    </row>
    <row r="2863" spans="1:5" x14ac:dyDescent="0.45">
      <c r="A2863" s="7">
        <v>37015</v>
      </c>
      <c r="B2863">
        <v>26.49</v>
      </c>
      <c r="C2863">
        <v>26.49</v>
      </c>
      <c r="D2863">
        <v>23.88</v>
      </c>
      <c r="E2863">
        <v>23.91</v>
      </c>
    </row>
    <row r="2864" spans="1:5" x14ac:dyDescent="0.45">
      <c r="A2864" s="7">
        <v>37018</v>
      </c>
      <c r="B2864">
        <v>25.1</v>
      </c>
      <c r="C2864">
        <v>25.46</v>
      </c>
      <c r="D2864">
        <v>24.53</v>
      </c>
      <c r="E2864">
        <v>24.86</v>
      </c>
    </row>
    <row r="2865" spans="1:5" x14ac:dyDescent="0.45">
      <c r="A2865" s="7">
        <v>37019</v>
      </c>
      <c r="B2865">
        <v>24.49</v>
      </c>
      <c r="C2865">
        <v>25.35</v>
      </c>
      <c r="D2865">
        <v>24.44</v>
      </c>
      <c r="E2865">
        <v>24.44</v>
      </c>
    </row>
    <row r="2866" spans="1:5" x14ac:dyDescent="0.45">
      <c r="A2866" s="7">
        <v>37020</v>
      </c>
      <c r="B2866">
        <v>24.94</v>
      </c>
      <c r="C2866">
        <v>25.06</v>
      </c>
      <c r="D2866">
        <v>24.27</v>
      </c>
      <c r="E2866">
        <v>24.35</v>
      </c>
    </row>
    <row r="2867" spans="1:5" x14ac:dyDescent="0.45">
      <c r="A2867" s="7">
        <v>37021</v>
      </c>
      <c r="B2867">
        <v>23.69</v>
      </c>
      <c r="C2867">
        <v>24.67</v>
      </c>
      <c r="D2867">
        <v>23.55</v>
      </c>
      <c r="E2867">
        <v>24</v>
      </c>
    </row>
    <row r="2868" spans="1:5" x14ac:dyDescent="0.45">
      <c r="A2868" s="7">
        <v>37022</v>
      </c>
      <c r="B2868">
        <v>23.14</v>
      </c>
      <c r="C2868">
        <v>23.86</v>
      </c>
      <c r="D2868">
        <v>23.14</v>
      </c>
      <c r="E2868">
        <v>23.54</v>
      </c>
    </row>
    <row r="2869" spans="1:5" x14ac:dyDescent="0.45">
      <c r="A2869" s="7">
        <v>37025</v>
      </c>
      <c r="B2869">
        <v>24.23</v>
      </c>
      <c r="C2869">
        <v>24.5</v>
      </c>
      <c r="D2869">
        <v>24.06</v>
      </c>
      <c r="E2869">
        <v>24.26</v>
      </c>
    </row>
    <row r="2870" spans="1:5" x14ac:dyDescent="0.45">
      <c r="A2870" s="7">
        <v>37026</v>
      </c>
      <c r="B2870">
        <v>24.41</v>
      </c>
      <c r="C2870">
        <v>24.5</v>
      </c>
      <c r="D2870">
        <v>23.34</v>
      </c>
      <c r="E2870">
        <v>23.71</v>
      </c>
    </row>
    <row r="2871" spans="1:5" x14ac:dyDescent="0.45">
      <c r="A2871" s="7">
        <v>37027</v>
      </c>
      <c r="B2871">
        <v>23.17</v>
      </c>
      <c r="C2871">
        <v>23.22</v>
      </c>
      <c r="D2871">
        <v>21.17</v>
      </c>
      <c r="E2871">
        <v>21.89</v>
      </c>
    </row>
    <row r="2872" spans="1:5" x14ac:dyDescent="0.45">
      <c r="A2872" s="7">
        <v>37028</v>
      </c>
      <c r="B2872">
        <v>22.5</v>
      </c>
      <c r="C2872">
        <v>22.74</v>
      </c>
      <c r="D2872">
        <v>21.32</v>
      </c>
      <c r="E2872">
        <v>21.47</v>
      </c>
    </row>
    <row r="2873" spans="1:5" x14ac:dyDescent="0.45">
      <c r="A2873" s="7">
        <v>37029</v>
      </c>
      <c r="B2873">
        <v>21.46</v>
      </c>
      <c r="C2873">
        <v>21.71</v>
      </c>
      <c r="D2873">
        <v>21.17</v>
      </c>
      <c r="E2873">
        <v>21.23</v>
      </c>
    </row>
    <row r="2874" spans="1:5" x14ac:dyDescent="0.45">
      <c r="A2874" s="7">
        <v>37032</v>
      </c>
      <c r="B2874">
        <v>21.9</v>
      </c>
      <c r="C2874">
        <v>21.96</v>
      </c>
      <c r="D2874">
        <v>20.74</v>
      </c>
      <c r="E2874">
        <v>20.76</v>
      </c>
    </row>
    <row r="2875" spans="1:5" x14ac:dyDescent="0.45">
      <c r="A2875" s="7">
        <v>37033</v>
      </c>
      <c r="B2875">
        <v>21.53</v>
      </c>
      <c r="C2875">
        <v>21.56</v>
      </c>
      <c r="D2875">
        <v>21.09</v>
      </c>
      <c r="E2875">
        <v>21.35</v>
      </c>
    </row>
    <row r="2876" spans="1:5" x14ac:dyDescent="0.45">
      <c r="A2876" s="7">
        <v>37034</v>
      </c>
      <c r="B2876">
        <v>21.6</v>
      </c>
      <c r="C2876">
        <v>22.15</v>
      </c>
      <c r="D2876">
        <v>21.58</v>
      </c>
      <c r="E2876">
        <v>22.08</v>
      </c>
    </row>
    <row r="2877" spans="1:5" x14ac:dyDescent="0.45">
      <c r="A2877" s="7">
        <v>37035</v>
      </c>
      <c r="B2877">
        <v>21.85</v>
      </c>
      <c r="C2877">
        <v>21.89</v>
      </c>
      <c r="D2877">
        <v>20.55</v>
      </c>
      <c r="E2877">
        <v>20.57</v>
      </c>
    </row>
    <row r="2878" spans="1:5" x14ac:dyDescent="0.45">
      <c r="A2878" s="7">
        <v>37036</v>
      </c>
      <c r="B2878">
        <v>20.6</v>
      </c>
      <c r="C2878">
        <v>21.13</v>
      </c>
      <c r="D2878">
        <v>20.46</v>
      </c>
      <c r="E2878">
        <v>20.6</v>
      </c>
    </row>
    <row r="2879" spans="1:5" x14ac:dyDescent="0.45">
      <c r="A2879" s="7">
        <v>37040</v>
      </c>
      <c r="B2879">
        <v>22.16</v>
      </c>
      <c r="C2879">
        <v>22.37</v>
      </c>
      <c r="D2879">
        <v>21.93</v>
      </c>
      <c r="E2879">
        <v>22.14</v>
      </c>
    </row>
    <row r="2880" spans="1:5" x14ac:dyDescent="0.45">
      <c r="A2880" s="7">
        <v>37041</v>
      </c>
      <c r="B2880">
        <v>22.4</v>
      </c>
      <c r="C2880">
        <v>23.16</v>
      </c>
      <c r="D2880">
        <v>22.25</v>
      </c>
      <c r="E2880">
        <v>22.76</v>
      </c>
    </row>
    <row r="2881" spans="1:5" x14ac:dyDescent="0.45">
      <c r="A2881" s="7">
        <v>37042</v>
      </c>
      <c r="B2881">
        <v>22.96</v>
      </c>
      <c r="C2881">
        <v>23.16</v>
      </c>
      <c r="D2881">
        <v>22.33</v>
      </c>
      <c r="E2881">
        <v>22.64</v>
      </c>
    </row>
    <row r="2882" spans="1:5" x14ac:dyDescent="0.45">
      <c r="A2882" s="7">
        <v>37043</v>
      </c>
      <c r="B2882">
        <v>23.02</v>
      </c>
      <c r="C2882">
        <v>23.12</v>
      </c>
      <c r="D2882">
        <v>21.52</v>
      </c>
      <c r="E2882">
        <v>21.59</v>
      </c>
    </row>
    <row r="2883" spans="1:5" x14ac:dyDescent="0.45">
      <c r="A2883" s="7">
        <v>37046</v>
      </c>
      <c r="B2883">
        <v>21.64</v>
      </c>
      <c r="C2883">
        <v>22.07</v>
      </c>
      <c r="D2883">
        <v>21.33</v>
      </c>
      <c r="E2883">
        <v>21.38</v>
      </c>
    </row>
    <row r="2884" spans="1:5" x14ac:dyDescent="0.45">
      <c r="A2884" s="7">
        <v>37047</v>
      </c>
      <c r="B2884">
        <v>20.8</v>
      </c>
      <c r="C2884">
        <v>20.92</v>
      </c>
      <c r="D2884">
        <v>19.47</v>
      </c>
      <c r="E2884">
        <v>19.579999999999998</v>
      </c>
    </row>
    <row r="2885" spans="1:5" x14ac:dyDescent="0.45">
      <c r="A2885" s="7">
        <v>37048</v>
      </c>
      <c r="B2885">
        <v>20.09</v>
      </c>
      <c r="C2885">
        <v>20.64</v>
      </c>
      <c r="D2885">
        <v>19.93</v>
      </c>
      <c r="E2885">
        <v>20.39</v>
      </c>
    </row>
    <row r="2886" spans="1:5" x14ac:dyDescent="0.45">
      <c r="A2886" s="7">
        <v>37049</v>
      </c>
      <c r="B2886">
        <v>20.350000000000001</v>
      </c>
      <c r="C2886">
        <v>20.39</v>
      </c>
      <c r="D2886">
        <v>19.670000000000002</v>
      </c>
      <c r="E2886">
        <v>19.670000000000002</v>
      </c>
    </row>
    <row r="2887" spans="1:5" x14ac:dyDescent="0.45">
      <c r="A2887" s="7">
        <v>37050</v>
      </c>
      <c r="B2887">
        <v>19.62</v>
      </c>
      <c r="C2887">
        <v>20.440000000000001</v>
      </c>
      <c r="D2887">
        <v>19.579999999999998</v>
      </c>
      <c r="E2887">
        <v>19.920000000000002</v>
      </c>
    </row>
    <row r="2888" spans="1:5" x14ac:dyDescent="0.45">
      <c r="A2888" s="7">
        <v>37053</v>
      </c>
      <c r="B2888">
        <v>20.62</v>
      </c>
      <c r="C2888">
        <v>21.09</v>
      </c>
      <c r="D2888">
        <v>20.37</v>
      </c>
      <c r="E2888">
        <v>20.7</v>
      </c>
    </row>
    <row r="2889" spans="1:5" x14ac:dyDescent="0.45">
      <c r="A2889" s="7">
        <v>37054</v>
      </c>
      <c r="B2889">
        <v>21.21</v>
      </c>
      <c r="C2889">
        <v>21.68</v>
      </c>
      <c r="D2889">
        <v>20.43</v>
      </c>
      <c r="E2889">
        <v>20.7</v>
      </c>
    </row>
    <row r="2890" spans="1:5" x14ac:dyDescent="0.45">
      <c r="A2890" s="7">
        <v>37055</v>
      </c>
      <c r="B2890">
        <v>20.79</v>
      </c>
      <c r="C2890">
        <v>21.6</v>
      </c>
      <c r="D2890">
        <v>20.7</v>
      </c>
      <c r="E2890">
        <v>21.45</v>
      </c>
    </row>
    <row r="2891" spans="1:5" x14ac:dyDescent="0.45">
      <c r="A2891" s="7">
        <v>37056</v>
      </c>
      <c r="B2891">
        <v>22.13</v>
      </c>
      <c r="C2891">
        <v>23.12</v>
      </c>
      <c r="D2891">
        <v>22.12</v>
      </c>
      <c r="E2891">
        <v>23.12</v>
      </c>
    </row>
    <row r="2892" spans="1:5" x14ac:dyDescent="0.45">
      <c r="A2892" s="7">
        <v>37057</v>
      </c>
      <c r="B2892">
        <v>23.98</v>
      </c>
      <c r="C2892">
        <v>24.42</v>
      </c>
      <c r="D2892">
        <v>22.44</v>
      </c>
      <c r="E2892">
        <v>22.81</v>
      </c>
    </row>
    <row r="2893" spans="1:5" x14ac:dyDescent="0.45">
      <c r="A2893" s="7">
        <v>37060</v>
      </c>
      <c r="B2893">
        <v>23.26</v>
      </c>
      <c r="C2893">
        <v>23.54</v>
      </c>
      <c r="D2893">
        <v>22.93</v>
      </c>
      <c r="E2893">
        <v>23.17</v>
      </c>
    </row>
    <row r="2894" spans="1:5" x14ac:dyDescent="0.45">
      <c r="A2894" s="7">
        <v>37061</v>
      </c>
      <c r="B2894">
        <v>22.4</v>
      </c>
      <c r="C2894">
        <v>22.82</v>
      </c>
      <c r="D2894">
        <v>21.93</v>
      </c>
      <c r="E2894">
        <v>22.34</v>
      </c>
    </row>
    <row r="2895" spans="1:5" x14ac:dyDescent="0.45">
      <c r="A2895" s="7">
        <v>37062</v>
      </c>
      <c r="B2895">
        <v>22.05</v>
      </c>
      <c r="C2895">
        <v>22.29</v>
      </c>
      <c r="D2895">
        <v>21.6</v>
      </c>
      <c r="E2895">
        <v>21.71</v>
      </c>
    </row>
    <row r="2896" spans="1:5" x14ac:dyDescent="0.45">
      <c r="A2896" s="7">
        <v>37063</v>
      </c>
      <c r="B2896">
        <v>21.31</v>
      </c>
      <c r="C2896">
        <v>21.36</v>
      </c>
      <c r="D2896">
        <v>19.34</v>
      </c>
      <c r="E2896">
        <v>19.38</v>
      </c>
    </row>
    <row r="2897" spans="1:5" x14ac:dyDescent="0.45">
      <c r="A2897" s="7">
        <v>37064</v>
      </c>
      <c r="B2897">
        <v>19.82</v>
      </c>
      <c r="C2897">
        <v>20.2</v>
      </c>
      <c r="D2897">
        <v>19.59</v>
      </c>
      <c r="E2897">
        <v>20.02</v>
      </c>
    </row>
    <row r="2898" spans="1:5" x14ac:dyDescent="0.45">
      <c r="A2898" s="7">
        <v>37067</v>
      </c>
      <c r="B2898">
        <v>20.36</v>
      </c>
      <c r="C2898">
        <v>20.89</v>
      </c>
      <c r="D2898">
        <v>20.25</v>
      </c>
      <c r="E2898">
        <v>20.67</v>
      </c>
    </row>
    <row r="2899" spans="1:5" x14ac:dyDescent="0.45">
      <c r="A2899" s="7">
        <v>37068</v>
      </c>
      <c r="B2899">
        <v>21.45</v>
      </c>
      <c r="C2899">
        <v>21.65</v>
      </c>
      <c r="D2899">
        <v>20.75</v>
      </c>
      <c r="E2899">
        <v>21.2</v>
      </c>
    </row>
    <row r="2900" spans="1:5" x14ac:dyDescent="0.45">
      <c r="A2900" s="7">
        <v>37069</v>
      </c>
      <c r="B2900">
        <v>21.55</v>
      </c>
      <c r="C2900">
        <v>21.84</v>
      </c>
      <c r="D2900">
        <v>20.54</v>
      </c>
      <c r="E2900">
        <v>20.88</v>
      </c>
    </row>
    <row r="2901" spans="1:5" x14ac:dyDescent="0.45">
      <c r="A2901" s="7">
        <v>37070</v>
      </c>
      <c r="B2901">
        <v>20.18</v>
      </c>
      <c r="C2901">
        <v>20.18</v>
      </c>
      <c r="D2901">
        <v>19.52</v>
      </c>
      <c r="E2901">
        <v>20.010000000000002</v>
      </c>
    </row>
    <row r="2902" spans="1:5" x14ac:dyDescent="0.45">
      <c r="A2902" s="7">
        <v>37071</v>
      </c>
      <c r="B2902">
        <v>19.899999999999999</v>
      </c>
      <c r="C2902">
        <v>19.899999999999999</v>
      </c>
      <c r="D2902">
        <v>18.829999999999998</v>
      </c>
      <c r="E2902">
        <v>19.059999999999999</v>
      </c>
    </row>
    <row r="2903" spans="1:5" x14ac:dyDescent="0.45">
      <c r="A2903" s="7">
        <v>37074</v>
      </c>
      <c r="B2903">
        <v>19.75</v>
      </c>
      <c r="C2903">
        <v>19.75</v>
      </c>
      <c r="D2903">
        <v>18.739999999999998</v>
      </c>
      <c r="E2903">
        <v>18.760000000000002</v>
      </c>
    </row>
    <row r="2904" spans="1:5" x14ac:dyDescent="0.45">
      <c r="A2904" s="7">
        <v>37075</v>
      </c>
      <c r="B2904">
        <v>19.21</v>
      </c>
      <c r="C2904">
        <v>19.37</v>
      </c>
      <c r="D2904">
        <v>18.920000000000002</v>
      </c>
      <c r="E2904">
        <v>18.920000000000002</v>
      </c>
    </row>
    <row r="2905" spans="1:5" x14ac:dyDescent="0.45">
      <c r="A2905" s="7">
        <v>37077</v>
      </c>
      <c r="B2905">
        <v>20.14</v>
      </c>
      <c r="C2905">
        <v>20.39</v>
      </c>
      <c r="D2905">
        <v>19.7</v>
      </c>
      <c r="E2905">
        <v>20.09</v>
      </c>
    </row>
    <row r="2906" spans="1:5" x14ac:dyDescent="0.45">
      <c r="A2906" s="7">
        <v>37078</v>
      </c>
      <c r="B2906">
        <v>20.96</v>
      </c>
      <c r="C2906">
        <v>21.9</v>
      </c>
      <c r="D2906">
        <v>20.96</v>
      </c>
      <c r="E2906">
        <v>21.63</v>
      </c>
    </row>
    <row r="2907" spans="1:5" x14ac:dyDescent="0.45">
      <c r="A2907" s="7">
        <v>37081</v>
      </c>
      <c r="B2907">
        <v>22.71</v>
      </c>
      <c r="C2907">
        <v>22.96</v>
      </c>
      <c r="D2907">
        <v>22.3</v>
      </c>
      <c r="E2907">
        <v>22.48</v>
      </c>
    </row>
    <row r="2908" spans="1:5" x14ac:dyDescent="0.45">
      <c r="A2908" s="7">
        <v>37082</v>
      </c>
      <c r="B2908">
        <v>22.28</v>
      </c>
      <c r="C2908">
        <v>23.26</v>
      </c>
      <c r="D2908">
        <v>22.28</v>
      </c>
      <c r="E2908">
        <v>23.25</v>
      </c>
    </row>
    <row r="2909" spans="1:5" x14ac:dyDescent="0.45">
      <c r="A2909" s="7">
        <v>37083</v>
      </c>
      <c r="B2909">
        <v>24.17</v>
      </c>
      <c r="C2909">
        <v>24.91</v>
      </c>
      <c r="D2909">
        <v>23.59</v>
      </c>
      <c r="E2909">
        <v>24.01</v>
      </c>
    </row>
    <row r="2910" spans="1:5" x14ac:dyDescent="0.45">
      <c r="A2910" s="7">
        <v>37084</v>
      </c>
      <c r="B2910">
        <v>23.29</v>
      </c>
      <c r="C2910">
        <v>23.29</v>
      </c>
      <c r="D2910">
        <v>22.09</v>
      </c>
      <c r="E2910">
        <v>22.09</v>
      </c>
    </row>
    <row r="2911" spans="1:5" x14ac:dyDescent="0.45">
      <c r="A2911" s="7">
        <v>37085</v>
      </c>
      <c r="B2911">
        <v>22.03</v>
      </c>
      <c r="C2911">
        <v>22.12</v>
      </c>
      <c r="D2911">
        <v>21.02</v>
      </c>
      <c r="E2911">
        <v>21.14</v>
      </c>
    </row>
    <row r="2912" spans="1:5" x14ac:dyDescent="0.45">
      <c r="A2912" s="7">
        <v>37088</v>
      </c>
      <c r="B2912">
        <v>21.69</v>
      </c>
      <c r="C2912">
        <v>22.91</v>
      </c>
      <c r="D2912">
        <v>21.58</v>
      </c>
      <c r="E2912">
        <v>22.91</v>
      </c>
    </row>
    <row r="2913" spans="1:5" x14ac:dyDescent="0.45">
      <c r="A2913" s="7">
        <v>37089</v>
      </c>
      <c r="B2913">
        <v>23.54</v>
      </c>
      <c r="C2913">
        <v>23.6</v>
      </c>
      <c r="D2913">
        <v>22.46</v>
      </c>
      <c r="E2913">
        <v>22.61</v>
      </c>
    </row>
    <row r="2914" spans="1:5" x14ac:dyDescent="0.45">
      <c r="A2914" s="7">
        <v>37090</v>
      </c>
      <c r="B2914">
        <v>23.19</v>
      </c>
      <c r="C2914">
        <v>23.84</v>
      </c>
      <c r="D2914">
        <v>23.07</v>
      </c>
      <c r="E2914">
        <v>23.6</v>
      </c>
    </row>
    <row r="2915" spans="1:5" x14ac:dyDescent="0.45">
      <c r="A2915" s="7">
        <v>37091</v>
      </c>
      <c r="B2915">
        <v>22.58</v>
      </c>
      <c r="C2915">
        <v>23.07</v>
      </c>
      <c r="D2915">
        <v>21.84</v>
      </c>
      <c r="E2915">
        <v>22.51</v>
      </c>
    </row>
    <row r="2916" spans="1:5" x14ac:dyDescent="0.45">
      <c r="A2916" s="7">
        <v>37092</v>
      </c>
      <c r="B2916">
        <v>22.67</v>
      </c>
      <c r="C2916">
        <v>23.01</v>
      </c>
      <c r="D2916">
        <v>22.19</v>
      </c>
      <c r="E2916">
        <v>22.34</v>
      </c>
    </row>
    <row r="2917" spans="1:5" x14ac:dyDescent="0.45">
      <c r="A2917" s="7">
        <v>37095</v>
      </c>
      <c r="B2917">
        <v>22.64</v>
      </c>
      <c r="C2917">
        <v>23.87</v>
      </c>
      <c r="D2917">
        <v>22.51</v>
      </c>
      <c r="E2917">
        <v>23.74</v>
      </c>
    </row>
    <row r="2918" spans="1:5" x14ac:dyDescent="0.45">
      <c r="A2918" s="7">
        <v>37096</v>
      </c>
      <c r="B2918">
        <v>24.2</v>
      </c>
      <c r="C2918">
        <v>25.61</v>
      </c>
      <c r="D2918">
        <v>24.16</v>
      </c>
      <c r="E2918">
        <v>25.24</v>
      </c>
    </row>
    <row r="2919" spans="1:5" x14ac:dyDescent="0.45">
      <c r="A2919" s="7">
        <v>37097</v>
      </c>
      <c r="B2919">
        <v>24.92</v>
      </c>
      <c r="C2919">
        <v>25.23</v>
      </c>
      <c r="D2919">
        <v>23.92</v>
      </c>
      <c r="E2919">
        <v>24</v>
      </c>
    </row>
    <row r="2920" spans="1:5" x14ac:dyDescent="0.45">
      <c r="A2920" s="7">
        <v>37098</v>
      </c>
      <c r="B2920">
        <v>24.02</v>
      </c>
      <c r="C2920">
        <v>24.23</v>
      </c>
      <c r="D2920">
        <v>22.98</v>
      </c>
      <c r="E2920">
        <v>23.01</v>
      </c>
    </row>
    <row r="2921" spans="1:5" x14ac:dyDescent="0.45">
      <c r="A2921" s="7">
        <v>37099</v>
      </c>
      <c r="B2921">
        <v>23.02</v>
      </c>
      <c r="C2921">
        <v>23.13</v>
      </c>
      <c r="D2921">
        <v>21.93</v>
      </c>
      <c r="E2921">
        <v>22</v>
      </c>
    </row>
    <row r="2922" spans="1:5" x14ac:dyDescent="0.45">
      <c r="A2922" s="7">
        <v>37102</v>
      </c>
      <c r="B2922">
        <v>22.48</v>
      </c>
      <c r="C2922">
        <v>23.03</v>
      </c>
      <c r="D2922">
        <v>22.48</v>
      </c>
      <c r="E2922">
        <v>22.69</v>
      </c>
    </row>
    <row r="2923" spans="1:5" x14ac:dyDescent="0.45">
      <c r="A2923" s="7">
        <v>37103</v>
      </c>
      <c r="B2923">
        <v>22.31</v>
      </c>
      <c r="C2923">
        <v>22.45</v>
      </c>
      <c r="D2923">
        <v>20.79</v>
      </c>
      <c r="E2923">
        <v>21.62</v>
      </c>
    </row>
    <row r="2924" spans="1:5" x14ac:dyDescent="0.45">
      <c r="A2924" s="7">
        <v>37104</v>
      </c>
      <c r="B2924">
        <v>20.97</v>
      </c>
      <c r="C2924">
        <v>20.99</v>
      </c>
      <c r="D2924">
        <v>20.13</v>
      </c>
      <c r="E2924">
        <v>20.56</v>
      </c>
    </row>
    <row r="2925" spans="1:5" x14ac:dyDescent="0.45">
      <c r="A2925" s="7">
        <v>37105</v>
      </c>
      <c r="B2925">
        <v>20.329999999999998</v>
      </c>
      <c r="C2925">
        <v>20.48</v>
      </c>
      <c r="D2925">
        <v>19.690000000000001</v>
      </c>
      <c r="E2925">
        <v>20.09</v>
      </c>
    </row>
    <row r="2926" spans="1:5" x14ac:dyDescent="0.45">
      <c r="A2926" s="7">
        <v>37106</v>
      </c>
      <c r="B2926">
        <v>20.23</v>
      </c>
      <c r="C2926">
        <v>21.03</v>
      </c>
      <c r="D2926">
        <v>19.829999999999998</v>
      </c>
      <c r="E2926">
        <v>19.89</v>
      </c>
    </row>
    <row r="2927" spans="1:5" x14ac:dyDescent="0.45">
      <c r="A2927" s="7">
        <v>37109</v>
      </c>
      <c r="B2927">
        <v>21.07</v>
      </c>
      <c r="C2927">
        <v>22.26</v>
      </c>
      <c r="D2927">
        <v>20.88</v>
      </c>
      <c r="E2927">
        <v>21.89</v>
      </c>
    </row>
    <row r="2928" spans="1:5" x14ac:dyDescent="0.45">
      <c r="A2928" s="7">
        <v>37110</v>
      </c>
      <c r="B2928">
        <v>21.43</v>
      </c>
      <c r="C2928">
        <v>21.51</v>
      </c>
      <c r="D2928">
        <v>20.73</v>
      </c>
      <c r="E2928">
        <v>21.01</v>
      </c>
    </row>
    <row r="2929" spans="1:5" x14ac:dyDescent="0.45">
      <c r="A2929" s="7">
        <v>37111</v>
      </c>
      <c r="B2929">
        <v>21.52</v>
      </c>
      <c r="C2929">
        <v>22.57</v>
      </c>
      <c r="D2929">
        <v>20.72</v>
      </c>
      <c r="E2929">
        <v>22.32</v>
      </c>
    </row>
    <row r="2930" spans="1:5" x14ac:dyDescent="0.45">
      <c r="A2930" s="7">
        <v>37112</v>
      </c>
      <c r="B2930">
        <v>22.02</v>
      </c>
      <c r="C2930">
        <v>22.43</v>
      </c>
      <c r="D2930">
        <v>21.64</v>
      </c>
      <c r="E2930">
        <v>21.75</v>
      </c>
    </row>
    <row r="2931" spans="1:5" x14ac:dyDescent="0.45">
      <c r="A2931" s="7">
        <v>37113</v>
      </c>
      <c r="B2931">
        <v>20.56</v>
      </c>
      <c r="C2931">
        <v>21.53</v>
      </c>
      <c r="D2931">
        <v>20.37</v>
      </c>
      <c r="E2931">
        <v>20.55</v>
      </c>
    </row>
    <row r="2932" spans="1:5" x14ac:dyDescent="0.45">
      <c r="A2932" s="7">
        <v>37116</v>
      </c>
      <c r="B2932">
        <v>20.58</v>
      </c>
      <c r="C2932">
        <v>20.69</v>
      </c>
      <c r="D2932">
        <v>20.239999999999998</v>
      </c>
      <c r="E2932">
        <v>20.420000000000002</v>
      </c>
    </row>
    <row r="2933" spans="1:5" x14ac:dyDescent="0.45">
      <c r="A2933" s="7">
        <v>37117</v>
      </c>
      <c r="B2933">
        <v>19.95</v>
      </c>
      <c r="C2933">
        <v>20.54</v>
      </c>
      <c r="D2933">
        <v>19.93</v>
      </c>
      <c r="E2933">
        <v>20.48</v>
      </c>
    </row>
    <row r="2934" spans="1:5" x14ac:dyDescent="0.45">
      <c r="A2934" s="7">
        <v>37118</v>
      </c>
      <c r="B2934">
        <v>20.14</v>
      </c>
      <c r="C2934">
        <v>20.91</v>
      </c>
      <c r="D2934">
        <v>19.84</v>
      </c>
      <c r="E2934">
        <v>20.91</v>
      </c>
    </row>
    <row r="2935" spans="1:5" x14ac:dyDescent="0.45">
      <c r="A2935" s="7">
        <v>37119</v>
      </c>
      <c r="B2935">
        <v>21.26</v>
      </c>
      <c r="C2935">
        <v>22.15</v>
      </c>
      <c r="D2935">
        <v>21.06</v>
      </c>
      <c r="E2935">
        <v>21.54</v>
      </c>
    </row>
    <row r="2936" spans="1:5" x14ac:dyDescent="0.45">
      <c r="A2936" s="7">
        <v>37120</v>
      </c>
      <c r="B2936">
        <v>21.94</v>
      </c>
      <c r="C2936">
        <v>24.24</v>
      </c>
      <c r="D2936">
        <v>21.91</v>
      </c>
      <c r="E2936">
        <v>23.84</v>
      </c>
    </row>
    <row r="2937" spans="1:5" x14ac:dyDescent="0.45">
      <c r="A2937" s="7">
        <v>37123</v>
      </c>
      <c r="B2937">
        <v>24.83</v>
      </c>
      <c r="C2937">
        <v>24.85</v>
      </c>
      <c r="D2937">
        <v>22.87</v>
      </c>
      <c r="E2937">
        <v>22.87</v>
      </c>
    </row>
    <row r="2938" spans="1:5" x14ac:dyDescent="0.45">
      <c r="A2938" s="7">
        <v>37124</v>
      </c>
      <c r="B2938">
        <v>22.55</v>
      </c>
      <c r="C2938">
        <v>24.51</v>
      </c>
      <c r="D2938">
        <v>21.63</v>
      </c>
      <c r="E2938">
        <v>24.4</v>
      </c>
    </row>
    <row r="2939" spans="1:5" x14ac:dyDescent="0.45">
      <c r="A2939" s="7">
        <v>37125</v>
      </c>
      <c r="B2939">
        <v>22.71</v>
      </c>
      <c r="C2939">
        <v>23.28</v>
      </c>
      <c r="D2939">
        <v>22.34</v>
      </c>
      <c r="E2939">
        <v>22.44</v>
      </c>
    </row>
    <row r="2940" spans="1:5" x14ac:dyDescent="0.45">
      <c r="A2940" s="7">
        <v>37126</v>
      </c>
      <c r="B2940">
        <v>22.05</v>
      </c>
      <c r="C2940">
        <v>22.36</v>
      </c>
      <c r="D2940">
        <v>21.85</v>
      </c>
      <c r="E2940">
        <v>22.23</v>
      </c>
    </row>
    <row r="2941" spans="1:5" x14ac:dyDescent="0.45">
      <c r="A2941" s="7">
        <v>37127</v>
      </c>
      <c r="B2941">
        <v>21.3</v>
      </c>
      <c r="C2941">
        <v>21.31</v>
      </c>
      <c r="D2941">
        <v>19.7</v>
      </c>
      <c r="E2941">
        <v>19.71</v>
      </c>
    </row>
    <row r="2942" spans="1:5" x14ac:dyDescent="0.45">
      <c r="A2942" s="7">
        <v>37130</v>
      </c>
      <c r="B2942">
        <v>20.5</v>
      </c>
      <c r="C2942">
        <v>20.85</v>
      </c>
      <c r="D2942">
        <v>20.13</v>
      </c>
      <c r="E2942">
        <v>20.56</v>
      </c>
    </row>
    <row r="2943" spans="1:5" x14ac:dyDescent="0.45">
      <c r="A2943" s="7">
        <v>37131</v>
      </c>
      <c r="B2943">
        <v>20.9</v>
      </c>
      <c r="C2943">
        <v>22.12</v>
      </c>
      <c r="D2943">
        <v>20.9</v>
      </c>
      <c r="E2943">
        <v>22</v>
      </c>
    </row>
    <row r="2944" spans="1:5" x14ac:dyDescent="0.45">
      <c r="A2944" s="7">
        <v>37132</v>
      </c>
      <c r="B2944">
        <v>21.85</v>
      </c>
      <c r="C2944">
        <v>23.26</v>
      </c>
      <c r="D2944">
        <v>21.84</v>
      </c>
      <c r="E2944">
        <v>23.03</v>
      </c>
    </row>
    <row r="2945" spans="1:5" x14ac:dyDescent="0.45">
      <c r="A2945" s="7">
        <v>37133</v>
      </c>
      <c r="B2945">
        <v>23.16</v>
      </c>
      <c r="C2945">
        <v>25.84</v>
      </c>
      <c r="D2945">
        <v>23.16</v>
      </c>
      <c r="E2945">
        <v>25.41</v>
      </c>
    </row>
    <row r="2946" spans="1:5" x14ac:dyDescent="0.45">
      <c r="A2946" s="7">
        <v>37134</v>
      </c>
      <c r="B2946">
        <v>25.31</v>
      </c>
      <c r="C2946">
        <v>25.47</v>
      </c>
      <c r="D2946">
        <v>24.41</v>
      </c>
      <c r="E2946">
        <v>24.92</v>
      </c>
    </row>
    <row r="2947" spans="1:5" x14ac:dyDescent="0.45">
      <c r="A2947" s="7">
        <v>37138</v>
      </c>
      <c r="B2947">
        <v>26.11</v>
      </c>
      <c r="C2947">
        <v>26.17</v>
      </c>
      <c r="D2947">
        <v>24.19</v>
      </c>
      <c r="E2947">
        <v>25.85</v>
      </c>
    </row>
    <row r="2948" spans="1:5" x14ac:dyDescent="0.45">
      <c r="A2948" s="7">
        <v>37139</v>
      </c>
      <c r="B2948">
        <v>26.22</v>
      </c>
      <c r="C2948">
        <v>27.37</v>
      </c>
      <c r="D2948">
        <v>26.22</v>
      </c>
      <c r="E2948">
        <v>26.35</v>
      </c>
    </row>
    <row r="2949" spans="1:5" x14ac:dyDescent="0.45">
      <c r="A2949" s="7">
        <v>37140</v>
      </c>
      <c r="B2949">
        <v>27.23</v>
      </c>
      <c r="C2949">
        <v>28.73</v>
      </c>
      <c r="D2949">
        <v>27.23</v>
      </c>
      <c r="E2949">
        <v>28.61</v>
      </c>
    </row>
    <row r="2950" spans="1:5" x14ac:dyDescent="0.45">
      <c r="A2950" s="7">
        <v>37141</v>
      </c>
      <c r="B2950">
        <v>29.89</v>
      </c>
      <c r="C2950">
        <v>31.3</v>
      </c>
      <c r="D2950">
        <v>28.92</v>
      </c>
      <c r="E2950">
        <v>30.99</v>
      </c>
    </row>
    <row r="2951" spans="1:5" x14ac:dyDescent="0.45">
      <c r="A2951" s="7">
        <v>37144</v>
      </c>
      <c r="B2951">
        <v>33.11</v>
      </c>
      <c r="C2951">
        <v>33.340000000000003</v>
      </c>
      <c r="D2951">
        <v>31.84</v>
      </c>
      <c r="E2951">
        <v>31.84</v>
      </c>
    </row>
    <row r="2952" spans="1:5" x14ac:dyDescent="0.45">
      <c r="A2952" s="7">
        <v>37151</v>
      </c>
      <c r="B2952">
        <v>43.2</v>
      </c>
      <c r="C2952">
        <v>44.33</v>
      </c>
      <c r="D2952">
        <v>39.770000000000003</v>
      </c>
      <c r="E2952">
        <v>41.76</v>
      </c>
    </row>
    <row r="2953" spans="1:5" x14ac:dyDescent="0.45">
      <c r="A2953" s="7">
        <v>37152</v>
      </c>
      <c r="B2953">
        <v>41.07</v>
      </c>
      <c r="C2953">
        <v>42.17</v>
      </c>
      <c r="D2953">
        <v>38.869999999999997</v>
      </c>
      <c r="E2953">
        <v>38.869999999999997</v>
      </c>
    </row>
    <row r="2954" spans="1:5" x14ac:dyDescent="0.45">
      <c r="A2954" s="7">
        <v>37153</v>
      </c>
      <c r="B2954">
        <v>37.880000000000003</v>
      </c>
      <c r="C2954">
        <v>44.26</v>
      </c>
      <c r="D2954">
        <v>37.5</v>
      </c>
      <c r="E2954">
        <v>40.56</v>
      </c>
    </row>
    <row r="2955" spans="1:5" x14ac:dyDescent="0.45">
      <c r="A2955" s="7">
        <v>37154</v>
      </c>
      <c r="B2955">
        <v>41.4</v>
      </c>
      <c r="C2955">
        <v>43.76</v>
      </c>
      <c r="D2955">
        <v>41.17</v>
      </c>
      <c r="E2955">
        <v>43.74</v>
      </c>
    </row>
    <row r="2956" spans="1:5" x14ac:dyDescent="0.45">
      <c r="A2956" s="7">
        <v>37155</v>
      </c>
      <c r="B2956">
        <v>48.93</v>
      </c>
      <c r="C2956">
        <v>49.35</v>
      </c>
      <c r="D2956">
        <v>42.66</v>
      </c>
      <c r="E2956">
        <v>42.66</v>
      </c>
    </row>
    <row r="2957" spans="1:5" x14ac:dyDescent="0.45">
      <c r="A2957" s="7">
        <v>37158</v>
      </c>
      <c r="B2957">
        <v>41.32</v>
      </c>
      <c r="C2957">
        <v>41.49</v>
      </c>
      <c r="D2957">
        <v>37.200000000000003</v>
      </c>
      <c r="E2957">
        <v>37.75</v>
      </c>
    </row>
    <row r="2958" spans="1:5" x14ac:dyDescent="0.45">
      <c r="A2958" s="7">
        <v>37159</v>
      </c>
      <c r="B2958">
        <v>37.06</v>
      </c>
      <c r="C2958">
        <v>37.26</v>
      </c>
      <c r="D2958">
        <v>35.81</v>
      </c>
      <c r="E2958">
        <v>35.81</v>
      </c>
    </row>
    <row r="2959" spans="1:5" x14ac:dyDescent="0.45">
      <c r="A2959" s="7">
        <v>37160</v>
      </c>
      <c r="B2959">
        <v>35</v>
      </c>
      <c r="C2959">
        <v>35.74</v>
      </c>
      <c r="D2959">
        <v>34.49</v>
      </c>
      <c r="E2959">
        <v>35.26</v>
      </c>
    </row>
    <row r="2960" spans="1:5" x14ac:dyDescent="0.45">
      <c r="A2960" s="7">
        <v>37161</v>
      </c>
      <c r="B2960">
        <v>35.450000000000003</v>
      </c>
      <c r="C2960">
        <v>36.11</v>
      </c>
      <c r="D2960">
        <v>33.99</v>
      </c>
      <c r="E2960">
        <v>34</v>
      </c>
    </row>
    <row r="2961" spans="1:5" x14ac:dyDescent="0.45">
      <c r="A2961" s="7">
        <v>37162</v>
      </c>
      <c r="B2961">
        <v>33.08</v>
      </c>
      <c r="C2961">
        <v>33.08</v>
      </c>
      <c r="D2961">
        <v>31.74</v>
      </c>
      <c r="E2961">
        <v>31.93</v>
      </c>
    </row>
    <row r="2962" spans="1:5" x14ac:dyDescent="0.45">
      <c r="A2962" s="7">
        <v>37165</v>
      </c>
      <c r="B2962">
        <v>33.42</v>
      </c>
      <c r="C2962">
        <v>34.08</v>
      </c>
      <c r="D2962">
        <v>32.29</v>
      </c>
      <c r="E2962">
        <v>32.32</v>
      </c>
    </row>
    <row r="2963" spans="1:5" x14ac:dyDescent="0.45">
      <c r="A2963" s="7">
        <v>37166</v>
      </c>
      <c r="B2963">
        <v>32.409999999999997</v>
      </c>
      <c r="C2963">
        <v>32.64</v>
      </c>
      <c r="D2963">
        <v>31.16</v>
      </c>
      <c r="E2963">
        <v>31.18</v>
      </c>
    </row>
    <row r="2964" spans="1:5" x14ac:dyDescent="0.45">
      <c r="A2964" s="7">
        <v>37167</v>
      </c>
      <c r="B2964">
        <v>32.4</v>
      </c>
      <c r="C2964">
        <v>32.47</v>
      </c>
      <c r="D2964">
        <v>31.15</v>
      </c>
      <c r="E2964">
        <v>31.34</v>
      </c>
    </row>
    <row r="2965" spans="1:5" x14ac:dyDescent="0.45">
      <c r="A2965" s="7">
        <v>37168</v>
      </c>
      <c r="B2965">
        <v>31.37</v>
      </c>
      <c r="C2965">
        <v>32.159999999999997</v>
      </c>
      <c r="D2965">
        <v>30.31</v>
      </c>
      <c r="E2965">
        <v>31.97</v>
      </c>
    </row>
    <row r="2966" spans="1:5" x14ac:dyDescent="0.45">
      <c r="A2966" s="7">
        <v>37169</v>
      </c>
      <c r="B2966">
        <v>32.68</v>
      </c>
      <c r="C2966">
        <v>34.39</v>
      </c>
      <c r="D2966">
        <v>32.64</v>
      </c>
      <c r="E2966">
        <v>33.39</v>
      </c>
    </row>
    <row r="2967" spans="1:5" x14ac:dyDescent="0.45">
      <c r="A2967" s="7">
        <v>37172</v>
      </c>
      <c r="B2967">
        <v>35.659999999999997</v>
      </c>
      <c r="C2967">
        <v>36.18</v>
      </c>
      <c r="D2967">
        <v>34.840000000000003</v>
      </c>
      <c r="E2967">
        <v>35.119999999999997</v>
      </c>
    </row>
    <row r="2968" spans="1:5" x14ac:dyDescent="0.45">
      <c r="A2968" s="7">
        <v>37173</v>
      </c>
      <c r="B2968">
        <v>35.25</v>
      </c>
      <c r="C2968">
        <v>35.53</v>
      </c>
      <c r="D2968">
        <v>34.479999999999997</v>
      </c>
      <c r="E2968">
        <v>34.83</v>
      </c>
    </row>
    <row r="2969" spans="1:5" x14ac:dyDescent="0.45">
      <c r="A2969" s="7">
        <v>37174</v>
      </c>
      <c r="B2969">
        <v>34.17</v>
      </c>
      <c r="C2969">
        <v>34.17</v>
      </c>
      <c r="D2969">
        <v>31.34</v>
      </c>
      <c r="E2969">
        <v>31.6</v>
      </c>
    </row>
    <row r="2970" spans="1:5" x14ac:dyDescent="0.45">
      <c r="A2970" s="7">
        <v>37175</v>
      </c>
      <c r="B2970">
        <v>30.93</v>
      </c>
      <c r="C2970">
        <v>32.159999999999997</v>
      </c>
      <c r="D2970">
        <v>30.83</v>
      </c>
      <c r="E2970">
        <v>31.5</v>
      </c>
    </row>
    <row r="2971" spans="1:5" x14ac:dyDescent="0.45">
      <c r="A2971" s="7">
        <v>37176</v>
      </c>
      <c r="B2971">
        <v>32.479999999999997</v>
      </c>
      <c r="C2971">
        <v>36.56</v>
      </c>
      <c r="D2971">
        <v>32.270000000000003</v>
      </c>
      <c r="E2971">
        <v>35.270000000000003</v>
      </c>
    </row>
    <row r="2972" spans="1:5" x14ac:dyDescent="0.45">
      <c r="A2972" s="7">
        <v>37179</v>
      </c>
      <c r="B2972">
        <v>36.75</v>
      </c>
      <c r="C2972">
        <v>36.950000000000003</v>
      </c>
      <c r="D2972">
        <v>35.24</v>
      </c>
      <c r="E2972">
        <v>35.31</v>
      </c>
    </row>
    <row r="2973" spans="1:5" x14ac:dyDescent="0.45">
      <c r="A2973" s="7">
        <v>37180</v>
      </c>
      <c r="B2973">
        <v>34.81</v>
      </c>
      <c r="C2973">
        <v>35.32</v>
      </c>
      <c r="D2973">
        <v>32.85</v>
      </c>
      <c r="E2973">
        <v>32.880000000000003</v>
      </c>
    </row>
    <row r="2974" spans="1:5" x14ac:dyDescent="0.45">
      <c r="A2974" s="7">
        <v>37181</v>
      </c>
      <c r="B2974">
        <v>32.44</v>
      </c>
      <c r="C2974">
        <v>35.090000000000003</v>
      </c>
      <c r="D2974">
        <v>32.44</v>
      </c>
      <c r="E2974">
        <v>35.08</v>
      </c>
    </row>
    <row r="2975" spans="1:5" x14ac:dyDescent="0.45">
      <c r="A2975" s="7">
        <v>37182</v>
      </c>
      <c r="B2975">
        <v>35.42</v>
      </c>
      <c r="C2975">
        <v>35.61</v>
      </c>
      <c r="D2975">
        <v>34.85</v>
      </c>
      <c r="E2975">
        <v>34.950000000000003</v>
      </c>
    </row>
    <row r="2976" spans="1:5" x14ac:dyDescent="0.45">
      <c r="A2976" s="7">
        <v>37183</v>
      </c>
      <c r="B2976">
        <v>34.76</v>
      </c>
      <c r="C2976">
        <v>35.46</v>
      </c>
      <c r="D2976">
        <v>33.89</v>
      </c>
      <c r="E2976">
        <v>34.11</v>
      </c>
    </row>
    <row r="2977" spans="1:5" x14ac:dyDescent="0.45">
      <c r="A2977" s="7">
        <v>37186</v>
      </c>
      <c r="B2977">
        <v>34.47</v>
      </c>
      <c r="C2977">
        <v>34.659999999999997</v>
      </c>
      <c r="D2977">
        <v>32.17</v>
      </c>
      <c r="E2977">
        <v>32.25</v>
      </c>
    </row>
    <row r="2978" spans="1:5" x14ac:dyDescent="0.45">
      <c r="A2978" s="7">
        <v>37187</v>
      </c>
      <c r="B2978">
        <v>32.24</v>
      </c>
      <c r="C2978">
        <v>32.46</v>
      </c>
      <c r="D2978">
        <v>31.3</v>
      </c>
      <c r="E2978">
        <v>32</v>
      </c>
    </row>
    <row r="2979" spans="1:5" x14ac:dyDescent="0.45">
      <c r="A2979" s="7">
        <v>37188</v>
      </c>
      <c r="B2979">
        <v>31.74</v>
      </c>
      <c r="C2979">
        <v>31.84</v>
      </c>
      <c r="D2979">
        <v>30.8</v>
      </c>
      <c r="E2979">
        <v>30.95</v>
      </c>
    </row>
    <row r="2980" spans="1:5" x14ac:dyDescent="0.45">
      <c r="A2980" s="7">
        <v>37189</v>
      </c>
      <c r="B2980">
        <v>32.4</v>
      </c>
      <c r="C2980">
        <v>32.92</v>
      </c>
      <c r="D2980">
        <v>29.45</v>
      </c>
      <c r="E2980">
        <v>29.46</v>
      </c>
    </row>
    <row r="2981" spans="1:5" x14ac:dyDescent="0.45">
      <c r="A2981" s="7">
        <v>37190</v>
      </c>
      <c r="B2981">
        <v>30.02</v>
      </c>
      <c r="C2981">
        <v>30.02</v>
      </c>
      <c r="D2981">
        <v>28.11</v>
      </c>
      <c r="E2981">
        <v>28.42</v>
      </c>
    </row>
    <row r="2982" spans="1:5" x14ac:dyDescent="0.45">
      <c r="A2982" s="7">
        <v>37193</v>
      </c>
      <c r="B2982">
        <v>30.43</v>
      </c>
      <c r="C2982">
        <v>31.67</v>
      </c>
      <c r="D2982">
        <v>30.31</v>
      </c>
      <c r="E2982">
        <v>31.64</v>
      </c>
    </row>
    <row r="2983" spans="1:5" x14ac:dyDescent="0.45">
      <c r="A2983" s="7">
        <v>37194</v>
      </c>
      <c r="B2983">
        <v>33.24</v>
      </c>
      <c r="C2983">
        <v>34.770000000000003</v>
      </c>
      <c r="D2983">
        <v>33</v>
      </c>
      <c r="E2983">
        <v>33.46</v>
      </c>
    </row>
    <row r="2984" spans="1:5" x14ac:dyDescent="0.45">
      <c r="A2984" s="7">
        <v>37195</v>
      </c>
      <c r="B2984">
        <v>33.119999999999997</v>
      </c>
      <c r="C2984">
        <v>33.590000000000003</v>
      </c>
      <c r="D2984">
        <v>32.270000000000003</v>
      </c>
      <c r="E2984">
        <v>33.56</v>
      </c>
    </row>
    <row r="2985" spans="1:5" x14ac:dyDescent="0.45">
      <c r="A2985" s="7">
        <v>37196</v>
      </c>
      <c r="B2985">
        <v>33.97</v>
      </c>
      <c r="C2985">
        <v>34.57</v>
      </c>
      <c r="D2985">
        <v>32</v>
      </c>
      <c r="E2985">
        <v>32.31</v>
      </c>
    </row>
    <row r="2986" spans="1:5" x14ac:dyDescent="0.45">
      <c r="A2986" s="7">
        <v>37197</v>
      </c>
      <c r="B2986">
        <v>32.450000000000003</v>
      </c>
      <c r="C2986">
        <v>32.67</v>
      </c>
      <c r="D2986">
        <v>30.46</v>
      </c>
      <c r="E2986">
        <v>30.71</v>
      </c>
    </row>
    <row r="2987" spans="1:5" x14ac:dyDescent="0.45">
      <c r="A2987" s="7">
        <v>37200</v>
      </c>
      <c r="B2987">
        <v>31.14</v>
      </c>
      <c r="C2987">
        <v>31.21</v>
      </c>
      <c r="D2987">
        <v>30.23</v>
      </c>
      <c r="E2987">
        <v>30.5</v>
      </c>
    </row>
    <row r="2988" spans="1:5" x14ac:dyDescent="0.45">
      <c r="A2988" s="7">
        <v>37201</v>
      </c>
      <c r="B2988">
        <v>30.64</v>
      </c>
      <c r="C2988">
        <v>31.19</v>
      </c>
      <c r="D2988">
        <v>28.72</v>
      </c>
      <c r="E2988">
        <v>28.8</v>
      </c>
    </row>
    <row r="2989" spans="1:5" x14ac:dyDescent="0.45">
      <c r="A2989" s="7">
        <v>37202</v>
      </c>
      <c r="B2989">
        <v>29.41</v>
      </c>
      <c r="C2989">
        <v>29.54</v>
      </c>
      <c r="D2989">
        <v>28.11</v>
      </c>
      <c r="E2989">
        <v>29.13</v>
      </c>
    </row>
    <row r="2990" spans="1:5" x14ac:dyDescent="0.45">
      <c r="A2990" s="7">
        <v>37203</v>
      </c>
      <c r="B2990">
        <v>28.51</v>
      </c>
      <c r="C2990">
        <v>28.88</v>
      </c>
      <c r="D2990">
        <v>27.43</v>
      </c>
      <c r="E2990">
        <v>28.62</v>
      </c>
    </row>
    <row r="2991" spans="1:5" x14ac:dyDescent="0.45">
      <c r="A2991" s="7">
        <v>37204</v>
      </c>
      <c r="B2991">
        <v>28.99</v>
      </c>
      <c r="C2991">
        <v>29.05</v>
      </c>
      <c r="D2991">
        <v>27.34</v>
      </c>
      <c r="E2991">
        <v>27.44</v>
      </c>
    </row>
    <row r="2992" spans="1:5" x14ac:dyDescent="0.45">
      <c r="A2992" s="7">
        <v>37207</v>
      </c>
      <c r="B2992">
        <v>31.94</v>
      </c>
      <c r="C2992">
        <v>31.94</v>
      </c>
      <c r="D2992">
        <v>29.04</v>
      </c>
      <c r="E2992">
        <v>29.35</v>
      </c>
    </row>
    <row r="2993" spans="1:5" x14ac:dyDescent="0.45">
      <c r="A2993" s="7">
        <v>37208</v>
      </c>
      <c r="B2993">
        <v>27.95</v>
      </c>
      <c r="C2993">
        <v>28.02</v>
      </c>
      <c r="D2993">
        <v>26.34</v>
      </c>
      <c r="E2993">
        <v>26.47</v>
      </c>
    </row>
    <row r="2994" spans="1:5" x14ac:dyDescent="0.45">
      <c r="A2994" s="7">
        <v>37209</v>
      </c>
      <c r="B2994">
        <v>26.27</v>
      </c>
      <c r="C2994">
        <v>27.04</v>
      </c>
      <c r="D2994">
        <v>26.26</v>
      </c>
      <c r="E2994">
        <v>26.56</v>
      </c>
    </row>
    <row r="2995" spans="1:5" x14ac:dyDescent="0.45">
      <c r="A2995" s="7">
        <v>37210</v>
      </c>
      <c r="B2995">
        <v>26.33</v>
      </c>
      <c r="C2995">
        <v>26.46</v>
      </c>
      <c r="D2995">
        <v>25.53</v>
      </c>
      <c r="E2995">
        <v>25.56</v>
      </c>
    </row>
    <row r="2996" spans="1:5" x14ac:dyDescent="0.45">
      <c r="A2996" s="7">
        <v>37211</v>
      </c>
      <c r="B2996">
        <v>25.76</v>
      </c>
      <c r="C2996">
        <v>25.95</v>
      </c>
      <c r="D2996">
        <v>25.03</v>
      </c>
      <c r="E2996">
        <v>25.07</v>
      </c>
    </row>
    <row r="2997" spans="1:5" x14ac:dyDescent="0.45">
      <c r="A2997" s="7">
        <v>37214</v>
      </c>
      <c r="B2997">
        <v>25.43</v>
      </c>
      <c r="C2997">
        <v>25.43</v>
      </c>
      <c r="D2997">
        <v>24.46</v>
      </c>
      <c r="E2997">
        <v>24.46</v>
      </c>
    </row>
    <row r="2998" spans="1:5" x14ac:dyDescent="0.45">
      <c r="A2998" s="7">
        <v>37215</v>
      </c>
      <c r="B2998">
        <v>24.35</v>
      </c>
      <c r="C2998">
        <v>24.48</v>
      </c>
      <c r="D2998">
        <v>23.5</v>
      </c>
      <c r="E2998">
        <v>24.12</v>
      </c>
    </row>
    <row r="2999" spans="1:5" x14ac:dyDescent="0.45">
      <c r="A2999" s="7">
        <v>37216</v>
      </c>
      <c r="B2999">
        <v>23.86</v>
      </c>
      <c r="C2999">
        <v>24.42</v>
      </c>
      <c r="D2999">
        <v>23.84</v>
      </c>
      <c r="E2999">
        <v>24.19</v>
      </c>
    </row>
    <row r="3000" spans="1:5" x14ac:dyDescent="0.45">
      <c r="A3000" s="7">
        <v>37218</v>
      </c>
      <c r="B3000">
        <v>23.93</v>
      </c>
      <c r="C3000">
        <v>23.94</v>
      </c>
      <c r="D3000">
        <v>23</v>
      </c>
      <c r="E3000">
        <v>23.25</v>
      </c>
    </row>
    <row r="3001" spans="1:5" x14ac:dyDescent="0.45">
      <c r="A3001" s="7">
        <v>37221</v>
      </c>
      <c r="B3001">
        <v>24.22</v>
      </c>
      <c r="C3001">
        <v>24.74</v>
      </c>
      <c r="D3001">
        <v>23.75</v>
      </c>
      <c r="E3001">
        <v>23.79</v>
      </c>
    </row>
    <row r="3002" spans="1:5" x14ac:dyDescent="0.45">
      <c r="A3002" s="7">
        <v>37222</v>
      </c>
      <c r="B3002">
        <v>23.6</v>
      </c>
      <c r="C3002">
        <v>24.56</v>
      </c>
      <c r="D3002">
        <v>22.96</v>
      </c>
      <c r="E3002">
        <v>24</v>
      </c>
    </row>
    <row r="3003" spans="1:5" x14ac:dyDescent="0.45">
      <c r="A3003" s="7">
        <v>37223</v>
      </c>
      <c r="B3003">
        <v>24.57</v>
      </c>
      <c r="C3003">
        <v>25.91</v>
      </c>
      <c r="D3003">
        <v>24.29</v>
      </c>
      <c r="E3003">
        <v>25.9</v>
      </c>
    </row>
    <row r="3004" spans="1:5" x14ac:dyDescent="0.45">
      <c r="A3004" s="7">
        <v>37224</v>
      </c>
      <c r="B3004">
        <v>26.16</v>
      </c>
      <c r="C3004">
        <v>26.46</v>
      </c>
      <c r="D3004">
        <v>25.14</v>
      </c>
      <c r="E3004">
        <v>25.18</v>
      </c>
    </row>
    <row r="3005" spans="1:5" x14ac:dyDescent="0.45">
      <c r="A3005" s="7">
        <v>37225</v>
      </c>
      <c r="B3005">
        <v>25.05</v>
      </c>
      <c r="C3005">
        <v>25.3</v>
      </c>
      <c r="D3005">
        <v>23.6</v>
      </c>
      <c r="E3005">
        <v>23.84</v>
      </c>
    </row>
    <row r="3006" spans="1:5" x14ac:dyDescent="0.45">
      <c r="A3006" s="7">
        <v>37228</v>
      </c>
      <c r="B3006">
        <v>25.92</v>
      </c>
      <c r="C3006">
        <v>26.38</v>
      </c>
      <c r="D3006">
        <v>25.52</v>
      </c>
      <c r="E3006">
        <v>25.77</v>
      </c>
    </row>
    <row r="3007" spans="1:5" x14ac:dyDescent="0.45">
      <c r="A3007" s="7">
        <v>37229</v>
      </c>
      <c r="B3007">
        <v>25.41</v>
      </c>
      <c r="C3007">
        <v>25.75</v>
      </c>
      <c r="D3007">
        <v>24.08</v>
      </c>
      <c r="E3007">
        <v>24.08</v>
      </c>
    </row>
    <row r="3008" spans="1:5" x14ac:dyDescent="0.45">
      <c r="A3008" s="7">
        <v>37230</v>
      </c>
      <c r="B3008">
        <v>23.15</v>
      </c>
      <c r="C3008">
        <v>23.15</v>
      </c>
      <c r="D3008">
        <v>22.58</v>
      </c>
      <c r="E3008">
        <v>23.02</v>
      </c>
    </row>
    <row r="3009" spans="1:5" x14ac:dyDescent="0.45">
      <c r="A3009" s="7">
        <v>37231</v>
      </c>
      <c r="B3009">
        <v>23.5</v>
      </c>
      <c r="C3009">
        <v>24.14</v>
      </c>
      <c r="D3009">
        <v>23.35</v>
      </c>
      <c r="E3009">
        <v>23.71</v>
      </c>
    </row>
    <row r="3010" spans="1:5" x14ac:dyDescent="0.45">
      <c r="A3010" s="7">
        <v>37232</v>
      </c>
      <c r="B3010">
        <v>23.76</v>
      </c>
      <c r="C3010">
        <v>23.85</v>
      </c>
      <c r="D3010">
        <v>23.18</v>
      </c>
      <c r="E3010">
        <v>23.49</v>
      </c>
    </row>
    <row r="3011" spans="1:5" x14ac:dyDescent="0.45">
      <c r="A3011" s="7">
        <v>37235</v>
      </c>
      <c r="B3011">
        <v>24.97</v>
      </c>
      <c r="C3011">
        <v>25.87</v>
      </c>
      <c r="D3011">
        <v>24.58</v>
      </c>
      <c r="E3011">
        <v>25.62</v>
      </c>
    </row>
    <row r="3012" spans="1:5" x14ac:dyDescent="0.45">
      <c r="A3012" s="7">
        <v>37236</v>
      </c>
      <c r="B3012">
        <v>25.25</v>
      </c>
      <c r="C3012">
        <v>25.58</v>
      </c>
      <c r="D3012">
        <v>24.22</v>
      </c>
      <c r="E3012">
        <v>25.3</v>
      </c>
    </row>
    <row r="3013" spans="1:5" x14ac:dyDescent="0.45">
      <c r="A3013" s="7">
        <v>37237</v>
      </c>
      <c r="B3013">
        <v>25</v>
      </c>
      <c r="C3013">
        <v>25.91</v>
      </c>
      <c r="D3013">
        <v>24.66</v>
      </c>
      <c r="E3013">
        <v>24.87</v>
      </c>
    </row>
    <row r="3014" spans="1:5" x14ac:dyDescent="0.45">
      <c r="A3014" s="7">
        <v>37238</v>
      </c>
      <c r="B3014">
        <v>25.48</v>
      </c>
      <c r="C3014">
        <v>25.93</v>
      </c>
      <c r="D3014">
        <v>25.03</v>
      </c>
      <c r="E3014">
        <v>25.91</v>
      </c>
    </row>
    <row r="3015" spans="1:5" x14ac:dyDescent="0.45">
      <c r="A3015" s="7">
        <v>37239</v>
      </c>
      <c r="B3015">
        <v>25.28</v>
      </c>
      <c r="C3015">
        <v>25.53</v>
      </c>
      <c r="D3015">
        <v>24.23</v>
      </c>
      <c r="E3015">
        <v>24.63</v>
      </c>
    </row>
    <row r="3016" spans="1:5" x14ac:dyDescent="0.45">
      <c r="A3016" s="7">
        <v>37242</v>
      </c>
      <c r="B3016">
        <v>25.02</v>
      </c>
      <c r="C3016">
        <v>25.06</v>
      </c>
      <c r="D3016">
        <v>23.96</v>
      </c>
      <c r="E3016">
        <v>24.26</v>
      </c>
    </row>
    <row r="3017" spans="1:5" x14ac:dyDescent="0.45">
      <c r="A3017" s="7">
        <v>37243</v>
      </c>
      <c r="B3017">
        <v>23.43</v>
      </c>
      <c r="C3017">
        <v>23.71</v>
      </c>
      <c r="D3017">
        <v>23.19</v>
      </c>
      <c r="E3017">
        <v>23.29</v>
      </c>
    </row>
    <row r="3018" spans="1:5" x14ac:dyDescent="0.45">
      <c r="A3018" s="7">
        <v>37244</v>
      </c>
      <c r="B3018">
        <v>23.34</v>
      </c>
      <c r="C3018">
        <v>23.34</v>
      </c>
      <c r="D3018">
        <v>22.26</v>
      </c>
      <c r="E3018">
        <v>22.58</v>
      </c>
    </row>
    <row r="3019" spans="1:5" x14ac:dyDescent="0.45">
      <c r="A3019" s="7">
        <v>37245</v>
      </c>
      <c r="B3019">
        <v>22.56</v>
      </c>
      <c r="C3019">
        <v>23.69</v>
      </c>
      <c r="D3019">
        <v>22.48</v>
      </c>
      <c r="E3019">
        <v>23.67</v>
      </c>
    </row>
    <row r="3020" spans="1:5" x14ac:dyDescent="0.45">
      <c r="A3020" s="7">
        <v>37246</v>
      </c>
      <c r="B3020">
        <v>23.13</v>
      </c>
      <c r="C3020">
        <v>23.28</v>
      </c>
      <c r="D3020">
        <v>22.38</v>
      </c>
      <c r="E3020">
        <v>22.5</v>
      </c>
    </row>
    <row r="3021" spans="1:5" x14ac:dyDescent="0.45">
      <c r="A3021" s="7">
        <v>37249</v>
      </c>
      <c r="B3021">
        <v>23.06</v>
      </c>
      <c r="C3021">
        <v>23.11</v>
      </c>
      <c r="D3021">
        <v>22.62</v>
      </c>
      <c r="E3021">
        <v>22.62</v>
      </c>
    </row>
    <row r="3022" spans="1:5" x14ac:dyDescent="0.45">
      <c r="A3022" s="7">
        <v>37251</v>
      </c>
      <c r="B3022">
        <v>22.36</v>
      </c>
      <c r="C3022">
        <v>22.42</v>
      </c>
      <c r="D3022">
        <v>22.01</v>
      </c>
      <c r="E3022">
        <v>22.29</v>
      </c>
    </row>
    <row r="3023" spans="1:5" x14ac:dyDescent="0.45">
      <c r="A3023" s="7">
        <v>37252</v>
      </c>
      <c r="B3023">
        <v>22.01</v>
      </c>
      <c r="C3023">
        <v>22.01</v>
      </c>
      <c r="D3023">
        <v>21.59</v>
      </c>
      <c r="E3023">
        <v>21.59</v>
      </c>
    </row>
    <row r="3024" spans="1:5" x14ac:dyDescent="0.45">
      <c r="A3024" s="7">
        <v>37253</v>
      </c>
      <c r="B3024">
        <v>21.4</v>
      </c>
      <c r="C3024">
        <v>21.59</v>
      </c>
      <c r="D3024">
        <v>21.12</v>
      </c>
      <c r="E3024">
        <v>21.4</v>
      </c>
    </row>
    <row r="3025" spans="1:5" x14ac:dyDescent="0.45">
      <c r="A3025" s="7">
        <v>37256</v>
      </c>
      <c r="B3025">
        <v>22.5</v>
      </c>
      <c r="C3025">
        <v>23.8</v>
      </c>
      <c r="D3025">
        <v>22.46</v>
      </c>
      <c r="E3025">
        <v>23.8</v>
      </c>
    </row>
    <row r="3026" spans="1:5" x14ac:dyDescent="0.45">
      <c r="A3026" s="7">
        <v>37258</v>
      </c>
      <c r="B3026">
        <v>23.78</v>
      </c>
      <c r="C3026">
        <v>24.2</v>
      </c>
      <c r="D3026">
        <v>22.71</v>
      </c>
      <c r="E3026">
        <v>22.71</v>
      </c>
    </row>
    <row r="3027" spans="1:5" x14ac:dyDescent="0.45">
      <c r="A3027" s="7">
        <v>37259</v>
      </c>
      <c r="B3027">
        <v>22.22</v>
      </c>
      <c r="C3027">
        <v>22.43</v>
      </c>
      <c r="D3027">
        <v>21.33</v>
      </c>
      <c r="E3027">
        <v>21.34</v>
      </c>
    </row>
    <row r="3028" spans="1:5" x14ac:dyDescent="0.45">
      <c r="A3028" s="7">
        <v>37260</v>
      </c>
      <c r="B3028">
        <v>20.97</v>
      </c>
      <c r="C3028">
        <v>21.53</v>
      </c>
      <c r="D3028">
        <v>20.399999999999999</v>
      </c>
      <c r="E3028">
        <v>20.45</v>
      </c>
    </row>
    <row r="3029" spans="1:5" x14ac:dyDescent="0.45">
      <c r="A3029" s="7">
        <v>37263</v>
      </c>
      <c r="B3029">
        <v>21.41</v>
      </c>
      <c r="C3029">
        <v>22.15</v>
      </c>
      <c r="D3029">
        <v>21.35</v>
      </c>
      <c r="E3029">
        <v>21.94</v>
      </c>
    </row>
    <row r="3030" spans="1:5" x14ac:dyDescent="0.45">
      <c r="A3030" s="7">
        <v>37264</v>
      </c>
      <c r="B3030">
        <v>21.63</v>
      </c>
      <c r="C3030">
        <v>22.29</v>
      </c>
      <c r="D3030">
        <v>21.28</v>
      </c>
      <c r="E3030">
        <v>21.83</v>
      </c>
    </row>
    <row r="3031" spans="1:5" x14ac:dyDescent="0.45">
      <c r="A3031" s="7">
        <v>37265</v>
      </c>
      <c r="B3031">
        <v>21.3</v>
      </c>
      <c r="C3031">
        <v>22.42</v>
      </c>
      <c r="D3031">
        <v>20.66</v>
      </c>
      <c r="E3031">
        <v>22.13</v>
      </c>
    </row>
    <row r="3032" spans="1:5" x14ac:dyDescent="0.45">
      <c r="A3032" s="7">
        <v>37266</v>
      </c>
      <c r="B3032">
        <v>22.28</v>
      </c>
      <c r="C3032">
        <v>22.78</v>
      </c>
      <c r="D3032">
        <v>21.78</v>
      </c>
      <c r="E3032">
        <v>22.36</v>
      </c>
    </row>
    <row r="3033" spans="1:5" x14ac:dyDescent="0.45">
      <c r="A3033" s="7">
        <v>37267</v>
      </c>
      <c r="B3033">
        <v>22.29</v>
      </c>
      <c r="C3033">
        <v>22.84</v>
      </c>
      <c r="D3033">
        <v>21.92</v>
      </c>
      <c r="E3033">
        <v>22.6</v>
      </c>
    </row>
    <row r="3034" spans="1:5" x14ac:dyDescent="0.45">
      <c r="A3034" s="7">
        <v>37270</v>
      </c>
      <c r="B3034">
        <v>23.94</v>
      </c>
      <c r="C3034">
        <v>24.04</v>
      </c>
      <c r="D3034">
        <v>23.24</v>
      </c>
      <c r="E3034">
        <v>23.58</v>
      </c>
    </row>
    <row r="3035" spans="1:5" x14ac:dyDescent="0.45">
      <c r="A3035" s="7">
        <v>37271</v>
      </c>
      <c r="B3035">
        <v>23.39</v>
      </c>
      <c r="C3035">
        <v>23.74</v>
      </c>
      <c r="D3035">
        <v>22.58</v>
      </c>
      <c r="E3035">
        <v>22.7</v>
      </c>
    </row>
    <row r="3036" spans="1:5" x14ac:dyDescent="0.45">
      <c r="A3036" s="7">
        <v>37272</v>
      </c>
      <c r="B3036">
        <v>23.42</v>
      </c>
      <c r="C3036">
        <v>23.6</v>
      </c>
      <c r="D3036">
        <v>22.87</v>
      </c>
      <c r="E3036">
        <v>23.45</v>
      </c>
    </row>
    <row r="3037" spans="1:5" x14ac:dyDescent="0.45">
      <c r="A3037" s="7">
        <v>37273</v>
      </c>
      <c r="B3037">
        <v>23.34</v>
      </c>
      <c r="C3037">
        <v>23.55</v>
      </c>
      <c r="D3037">
        <v>22.13</v>
      </c>
      <c r="E3037">
        <v>22.25</v>
      </c>
    </row>
    <row r="3038" spans="1:5" x14ac:dyDescent="0.45">
      <c r="A3038" s="7">
        <v>37274</v>
      </c>
      <c r="B3038">
        <v>22.97</v>
      </c>
      <c r="C3038">
        <v>23.07</v>
      </c>
      <c r="D3038">
        <v>22.22</v>
      </c>
      <c r="E3038">
        <v>22.52</v>
      </c>
    </row>
    <row r="3039" spans="1:5" x14ac:dyDescent="0.45">
      <c r="A3039" s="7">
        <v>37278</v>
      </c>
      <c r="B3039">
        <v>22.93</v>
      </c>
      <c r="C3039">
        <v>23.83</v>
      </c>
      <c r="D3039">
        <v>22.76</v>
      </c>
      <c r="E3039">
        <v>23.61</v>
      </c>
    </row>
    <row r="3040" spans="1:5" x14ac:dyDescent="0.45">
      <c r="A3040" s="7">
        <v>37279</v>
      </c>
      <c r="B3040">
        <v>23.35</v>
      </c>
      <c r="C3040">
        <v>23.54</v>
      </c>
      <c r="D3040">
        <v>21.68</v>
      </c>
      <c r="E3040">
        <v>21.88</v>
      </c>
    </row>
    <row r="3041" spans="1:5" x14ac:dyDescent="0.45">
      <c r="A3041" s="7">
        <v>37280</v>
      </c>
      <c r="B3041">
        <v>21.19</v>
      </c>
      <c r="C3041">
        <v>21.34</v>
      </c>
      <c r="D3041">
        <v>20.74</v>
      </c>
      <c r="E3041">
        <v>21.15</v>
      </c>
    </row>
    <row r="3042" spans="1:5" x14ac:dyDescent="0.45">
      <c r="A3042" s="7">
        <v>37281</v>
      </c>
      <c r="B3042">
        <v>21.36</v>
      </c>
      <c r="C3042">
        <v>21.57</v>
      </c>
      <c r="D3042">
        <v>20.74</v>
      </c>
      <c r="E3042">
        <v>21.01</v>
      </c>
    </row>
    <row r="3043" spans="1:5" x14ac:dyDescent="0.45">
      <c r="A3043" s="7">
        <v>37284</v>
      </c>
      <c r="B3043">
        <v>21.24</v>
      </c>
      <c r="C3043">
        <v>21.88</v>
      </c>
      <c r="D3043">
        <v>21.11</v>
      </c>
      <c r="E3043">
        <v>21.14</v>
      </c>
    </row>
    <row r="3044" spans="1:5" x14ac:dyDescent="0.45">
      <c r="A3044" s="7">
        <v>37285</v>
      </c>
      <c r="B3044">
        <v>20.92</v>
      </c>
      <c r="C3044">
        <v>24.99</v>
      </c>
      <c r="D3044">
        <v>20.69</v>
      </c>
      <c r="E3044">
        <v>24.35</v>
      </c>
    </row>
    <row r="3045" spans="1:5" x14ac:dyDescent="0.45">
      <c r="A3045" s="7">
        <v>37286</v>
      </c>
      <c r="B3045">
        <v>24.58</v>
      </c>
      <c r="C3045">
        <v>26.88</v>
      </c>
      <c r="D3045">
        <v>23.22</v>
      </c>
      <c r="E3045">
        <v>23.22</v>
      </c>
    </row>
    <row r="3046" spans="1:5" x14ac:dyDescent="0.45">
      <c r="A3046" s="7">
        <v>37287</v>
      </c>
      <c r="B3046">
        <v>22.45</v>
      </c>
      <c r="C3046">
        <v>22.7</v>
      </c>
      <c r="D3046">
        <v>21.09</v>
      </c>
      <c r="E3046">
        <v>21.09</v>
      </c>
    </row>
    <row r="3047" spans="1:5" x14ac:dyDescent="0.45">
      <c r="A3047" s="7">
        <v>37288</v>
      </c>
      <c r="B3047">
        <v>21.12</v>
      </c>
      <c r="C3047">
        <v>21.43</v>
      </c>
      <c r="D3047">
        <v>20.95</v>
      </c>
      <c r="E3047">
        <v>21.12</v>
      </c>
    </row>
    <row r="3048" spans="1:5" x14ac:dyDescent="0.45">
      <c r="A3048" s="7">
        <v>37291</v>
      </c>
      <c r="B3048">
        <v>22.77</v>
      </c>
      <c r="C3048">
        <v>25.15</v>
      </c>
      <c r="D3048">
        <v>22.69</v>
      </c>
      <c r="E3048">
        <v>24.87</v>
      </c>
    </row>
    <row r="3049" spans="1:5" x14ac:dyDescent="0.45">
      <c r="A3049" s="7">
        <v>37292</v>
      </c>
      <c r="B3049">
        <v>25.26</v>
      </c>
      <c r="C3049">
        <v>26.19</v>
      </c>
      <c r="D3049">
        <v>24.51</v>
      </c>
      <c r="E3049">
        <v>25.45</v>
      </c>
    </row>
    <row r="3050" spans="1:5" x14ac:dyDescent="0.45">
      <c r="A3050" s="7">
        <v>37293</v>
      </c>
      <c r="B3050">
        <v>25.53</v>
      </c>
      <c r="C3050">
        <v>27.32</v>
      </c>
      <c r="D3050">
        <v>25.34</v>
      </c>
      <c r="E3050">
        <v>26.09</v>
      </c>
    </row>
    <row r="3051" spans="1:5" x14ac:dyDescent="0.45">
      <c r="A3051" s="7">
        <v>37294</v>
      </c>
      <c r="B3051">
        <v>25.99</v>
      </c>
      <c r="C3051">
        <v>26.54</v>
      </c>
      <c r="D3051">
        <v>24.24</v>
      </c>
      <c r="E3051">
        <v>25.11</v>
      </c>
    </row>
    <row r="3052" spans="1:5" x14ac:dyDescent="0.45">
      <c r="A3052" s="7">
        <v>37295</v>
      </c>
      <c r="B3052">
        <v>24.56</v>
      </c>
      <c r="C3052">
        <v>24.67</v>
      </c>
      <c r="D3052">
        <v>23.07</v>
      </c>
      <c r="E3052">
        <v>23.26</v>
      </c>
    </row>
    <row r="3053" spans="1:5" x14ac:dyDescent="0.45">
      <c r="A3053" s="7">
        <v>37298</v>
      </c>
      <c r="B3053">
        <v>24.04</v>
      </c>
      <c r="C3053">
        <v>24.04</v>
      </c>
      <c r="D3053">
        <v>21.78</v>
      </c>
      <c r="E3053">
        <v>21.78</v>
      </c>
    </row>
    <row r="3054" spans="1:5" x14ac:dyDescent="0.45">
      <c r="A3054" s="7">
        <v>37299</v>
      </c>
      <c r="B3054">
        <v>22.3</v>
      </c>
      <c r="C3054">
        <v>22.44</v>
      </c>
      <c r="D3054">
        <v>21.44</v>
      </c>
      <c r="E3054">
        <v>21.62</v>
      </c>
    </row>
    <row r="3055" spans="1:5" x14ac:dyDescent="0.45">
      <c r="A3055" s="7">
        <v>37300</v>
      </c>
      <c r="B3055">
        <v>20.92</v>
      </c>
      <c r="C3055">
        <v>21.17</v>
      </c>
      <c r="D3055">
        <v>20.55</v>
      </c>
      <c r="E3055">
        <v>20.85</v>
      </c>
    </row>
    <row r="3056" spans="1:5" x14ac:dyDescent="0.45">
      <c r="A3056" s="7">
        <v>37301</v>
      </c>
      <c r="B3056">
        <v>21.92</v>
      </c>
      <c r="C3056">
        <v>21.92</v>
      </c>
      <c r="D3056">
        <v>21.32</v>
      </c>
      <c r="E3056">
        <v>21.77</v>
      </c>
    </row>
    <row r="3057" spans="1:5" x14ac:dyDescent="0.45">
      <c r="A3057" s="7">
        <v>37302</v>
      </c>
      <c r="B3057">
        <v>21.98</v>
      </c>
      <c r="C3057">
        <v>22.79</v>
      </c>
      <c r="D3057">
        <v>21.54</v>
      </c>
      <c r="E3057">
        <v>22.37</v>
      </c>
    </row>
    <row r="3058" spans="1:5" x14ac:dyDescent="0.45">
      <c r="A3058" s="7">
        <v>37306</v>
      </c>
      <c r="B3058">
        <v>23.92</v>
      </c>
      <c r="C3058">
        <v>24.59</v>
      </c>
      <c r="D3058">
        <v>23.83</v>
      </c>
      <c r="E3058">
        <v>24.43</v>
      </c>
    </row>
    <row r="3059" spans="1:5" x14ac:dyDescent="0.45">
      <c r="A3059" s="7">
        <v>37307</v>
      </c>
      <c r="B3059">
        <v>23.78</v>
      </c>
      <c r="C3059">
        <v>24.94</v>
      </c>
      <c r="D3059">
        <v>22.62</v>
      </c>
      <c r="E3059">
        <v>22.66</v>
      </c>
    </row>
    <row r="3060" spans="1:5" x14ac:dyDescent="0.45">
      <c r="A3060" s="7">
        <v>37308</v>
      </c>
      <c r="B3060">
        <v>22.59</v>
      </c>
      <c r="C3060">
        <v>23.96</v>
      </c>
      <c r="D3060">
        <v>21.9</v>
      </c>
      <c r="E3060">
        <v>23.8</v>
      </c>
    </row>
    <row r="3061" spans="1:5" x14ac:dyDescent="0.45">
      <c r="A3061" s="7">
        <v>37309</v>
      </c>
      <c r="B3061">
        <v>24.04</v>
      </c>
      <c r="C3061">
        <v>24.44</v>
      </c>
      <c r="D3061">
        <v>22.75</v>
      </c>
      <c r="E3061">
        <v>22.86</v>
      </c>
    </row>
    <row r="3062" spans="1:5" x14ac:dyDescent="0.45">
      <c r="A3062" s="7">
        <v>37312</v>
      </c>
      <c r="B3062">
        <v>23.09</v>
      </c>
      <c r="C3062">
        <v>23.11</v>
      </c>
      <c r="D3062">
        <v>21.42</v>
      </c>
      <c r="E3062">
        <v>21.84</v>
      </c>
    </row>
    <row r="3063" spans="1:5" x14ac:dyDescent="0.45">
      <c r="A3063" s="7">
        <v>37313</v>
      </c>
      <c r="B3063">
        <v>21.36</v>
      </c>
      <c r="C3063">
        <v>22.25</v>
      </c>
      <c r="D3063">
        <v>21.35</v>
      </c>
      <c r="E3063">
        <v>21.68</v>
      </c>
    </row>
    <row r="3064" spans="1:5" x14ac:dyDescent="0.45">
      <c r="A3064" s="7">
        <v>37314</v>
      </c>
      <c r="B3064">
        <v>21.18</v>
      </c>
      <c r="C3064">
        <v>22.42</v>
      </c>
      <c r="D3064">
        <v>20.82</v>
      </c>
      <c r="E3064">
        <v>21.49</v>
      </c>
    </row>
    <row r="3065" spans="1:5" x14ac:dyDescent="0.45">
      <c r="A3065" s="7">
        <v>37315</v>
      </c>
      <c r="B3065">
        <v>21.12</v>
      </c>
      <c r="C3065">
        <v>21.59</v>
      </c>
      <c r="D3065">
        <v>20.71</v>
      </c>
      <c r="E3065">
        <v>21.59</v>
      </c>
    </row>
    <row r="3066" spans="1:5" x14ac:dyDescent="0.45">
      <c r="A3066" s="7">
        <v>37316</v>
      </c>
      <c r="B3066">
        <v>21.06</v>
      </c>
      <c r="C3066">
        <v>21.06</v>
      </c>
      <c r="D3066">
        <v>19.88</v>
      </c>
      <c r="E3066">
        <v>19.96</v>
      </c>
    </row>
    <row r="3067" spans="1:5" x14ac:dyDescent="0.45">
      <c r="A3067" s="7">
        <v>37319</v>
      </c>
      <c r="B3067">
        <v>20.69</v>
      </c>
      <c r="C3067">
        <v>20.95</v>
      </c>
      <c r="D3067">
        <v>20.350000000000001</v>
      </c>
      <c r="E3067">
        <v>20.5</v>
      </c>
    </row>
    <row r="3068" spans="1:5" x14ac:dyDescent="0.45">
      <c r="A3068" s="7">
        <v>37320</v>
      </c>
      <c r="B3068">
        <v>20.76</v>
      </c>
      <c r="C3068">
        <v>21.12</v>
      </c>
      <c r="D3068">
        <v>20.239999999999998</v>
      </c>
      <c r="E3068">
        <v>20.3</v>
      </c>
    </row>
    <row r="3069" spans="1:5" x14ac:dyDescent="0.45">
      <c r="A3069" s="7">
        <v>37321</v>
      </c>
      <c r="B3069">
        <v>20.27</v>
      </c>
      <c r="C3069">
        <v>20.49</v>
      </c>
      <c r="D3069">
        <v>19.55</v>
      </c>
      <c r="E3069">
        <v>19.940000000000001</v>
      </c>
    </row>
    <row r="3070" spans="1:5" x14ac:dyDescent="0.45">
      <c r="A3070" s="7">
        <v>37322</v>
      </c>
      <c r="B3070">
        <v>20.72</v>
      </c>
      <c r="C3070">
        <v>20.81</v>
      </c>
      <c r="D3070">
        <v>19.97</v>
      </c>
      <c r="E3070">
        <v>20.04</v>
      </c>
    </row>
    <row r="3071" spans="1:5" x14ac:dyDescent="0.45">
      <c r="A3071" s="7">
        <v>37323</v>
      </c>
      <c r="B3071">
        <v>19.760000000000002</v>
      </c>
      <c r="C3071">
        <v>20.22</v>
      </c>
      <c r="D3071">
        <v>19.27</v>
      </c>
      <c r="E3071">
        <v>19.27</v>
      </c>
    </row>
    <row r="3072" spans="1:5" x14ac:dyDescent="0.45">
      <c r="A3072" s="7">
        <v>37326</v>
      </c>
      <c r="B3072">
        <v>20.66</v>
      </c>
      <c r="C3072">
        <v>20.77</v>
      </c>
      <c r="D3072">
        <v>19.559999999999999</v>
      </c>
      <c r="E3072">
        <v>19.84</v>
      </c>
    </row>
    <row r="3073" spans="1:5" x14ac:dyDescent="0.45">
      <c r="A3073" s="7">
        <v>37327</v>
      </c>
      <c r="B3073">
        <v>20.52</v>
      </c>
      <c r="C3073">
        <v>20.57</v>
      </c>
      <c r="D3073">
        <v>19.510000000000002</v>
      </c>
      <c r="E3073">
        <v>19.59</v>
      </c>
    </row>
    <row r="3074" spans="1:5" x14ac:dyDescent="0.45">
      <c r="A3074" s="7">
        <v>37328</v>
      </c>
      <c r="B3074">
        <v>19.829999999999998</v>
      </c>
      <c r="C3074">
        <v>19.89</v>
      </c>
      <c r="D3074">
        <v>19.399999999999999</v>
      </c>
      <c r="E3074">
        <v>19.46</v>
      </c>
    </row>
    <row r="3075" spans="1:5" x14ac:dyDescent="0.45">
      <c r="A3075" s="7">
        <v>37329</v>
      </c>
      <c r="B3075">
        <v>19.45</v>
      </c>
      <c r="C3075">
        <v>19.559999999999999</v>
      </c>
      <c r="D3075">
        <v>18.98</v>
      </c>
      <c r="E3075">
        <v>19.2</v>
      </c>
    </row>
    <row r="3076" spans="1:5" x14ac:dyDescent="0.45">
      <c r="A3076" s="7">
        <v>37330</v>
      </c>
      <c r="B3076">
        <v>18.77</v>
      </c>
      <c r="C3076">
        <v>18.84</v>
      </c>
      <c r="D3076">
        <v>18.38</v>
      </c>
      <c r="E3076">
        <v>18.420000000000002</v>
      </c>
    </row>
    <row r="3077" spans="1:5" x14ac:dyDescent="0.45">
      <c r="A3077" s="7">
        <v>37333</v>
      </c>
      <c r="B3077">
        <v>18.79</v>
      </c>
      <c r="C3077">
        <v>19.399999999999999</v>
      </c>
      <c r="D3077">
        <v>18.739999999999998</v>
      </c>
      <c r="E3077">
        <v>18.93</v>
      </c>
    </row>
    <row r="3078" spans="1:5" x14ac:dyDescent="0.45">
      <c r="A3078" s="7">
        <v>37334</v>
      </c>
      <c r="B3078">
        <v>18.5</v>
      </c>
      <c r="C3078">
        <v>18.66</v>
      </c>
      <c r="D3078">
        <v>18.09</v>
      </c>
      <c r="E3078">
        <v>18.16</v>
      </c>
    </row>
    <row r="3079" spans="1:5" x14ac:dyDescent="0.45">
      <c r="A3079" s="7">
        <v>37335</v>
      </c>
      <c r="B3079">
        <v>18.7</v>
      </c>
      <c r="C3079">
        <v>18.75</v>
      </c>
      <c r="D3079">
        <v>18.329999999999998</v>
      </c>
      <c r="E3079">
        <v>18.46</v>
      </c>
    </row>
    <row r="3080" spans="1:5" x14ac:dyDescent="0.45">
      <c r="A3080" s="7">
        <v>37336</v>
      </c>
      <c r="B3080">
        <v>18.61</v>
      </c>
      <c r="C3080">
        <v>18.84</v>
      </c>
      <c r="D3080">
        <v>18.14</v>
      </c>
      <c r="E3080">
        <v>18.149999999999999</v>
      </c>
    </row>
    <row r="3081" spans="1:5" x14ac:dyDescent="0.45">
      <c r="A3081" s="7">
        <v>37337</v>
      </c>
      <c r="B3081">
        <v>18.34</v>
      </c>
      <c r="C3081">
        <v>18.38</v>
      </c>
      <c r="D3081">
        <v>17.62</v>
      </c>
      <c r="E3081">
        <v>17.77</v>
      </c>
    </row>
    <row r="3082" spans="1:5" x14ac:dyDescent="0.45">
      <c r="A3082" s="7">
        <v>37340</v>
      </c>
      <c r="B3082">
        <v>18.18</v>
      </c>
      <c r="C3082">
        <v>18.72</v>
      </c>
      <c r="D3082">
        <v>18.04</v>
      </c>
      <c r="E3082">
        <v>18.48</v>
      </c>
    </row>
    <row r="3083" spans="1:5" x14ac:dyDescent="0.45">
      <c r="A3083" s="7">
        <v>37341</v>
      </c>
      <c r="B3083">
        <v>18.440000000000001</v>
      </c>
      <c r="C3083">
        <v>18.440000000000001</v>
      </c>
      <c r="D3083">
        <v>17.809999999999999</v>
      </c>
      <c r="E3083">
        <v>18.13</v>
      </c>
    </row>
    <row r="3084" spans="1:5" x14ac:dyDescent="0.45">
      <c r="A3084" s="7">
        <v>37342</v>
      </c>
      <c r="B3084">
        <v>18.100000000000001</v>
      </c>
      <c r="C3084">
        <v>18.16</v>
      </c>
      <c r="D3084">
        <v>17.55</v>
      </c>
      <c r="E3084">
        <v>17.7</v>
      </c>
    </row>
    <row r="3085" spans="1:5" x14ac:dyDescent="0.45">
      <c r="A3085" s="7">
        <v>37343</v>
      </c>
      <c r="B3085">
        <v>17.23</v>
      </c>
      <c r="C3085">
        <v>17.510000000000002</v>
      </c>
      <c r="D3085">
        <v>17.02</v>
      </c>
      <c r="E3085">
        <v>17.399999999999999</v>
      </c>
    </row>
    <row r="3086" spans="1:5" x14ac:dyDescent="0.45">
      <c r="A3086" s="7">
        <v>37347</v>
      </c>
      <c r="B3086">
        <v>18.989999999999998</v>
      </c>
      <c r="C3086">
        <v>19.5</v>
      </c>
      <c r="D3086">
        <v>18.61</v>
      </c>
      <c r="E3086">
        <v>18.73</v>
      </c>
    </row>
    <row r="3087" spans="1:5" x14ac:dyDescent="0.45">
      <c r="A3087" s="7">
        <v>37348</v>
      </c>
      <c r="B3087">
        <v>19.12</v>
      </c>
      <c r="C3087">
        <v>19.41</v>
      </c>
      <c r="D3087">
        <v>19.12</v>
      </c>
      <c r="E3087">
        <v>19.16</v>
      </c>
    </row>
    <row r="3088" spans="1:5" x14ac:dyDescent="0.45">
      <c r="A3088" s="7">
        <v>37349</v>
      </c>
      <c r="B3088">
        <v>19.41</v>
      </c>
      <c r="C3088">
        <v>20.47</v>
      </c>
      <c r="D3088">
        <v>19.399999999999999</v>
      </c>
      <c r="E3088">
        <v>20.2</v>
      </c>
    </row>
    <row r="3089" spans="1:5" x14ac:dyDescent="0.45">
      <c r="A3089" s="7">
        <v>37350</v>
      </c>
      <c r="B3089">
        <v>19.899999999999999</v>
      </c>
      <c r="C3089">
        <v>20.09</v>
      </c>
      <c r="D3089">
        <v>19.46</v>
      </c>
      <c r="E3089">
        <v>19.78</v>
      </c>
    </row>
    <row r="3090" spans="1:5" x14ac:dyDescent="0.45">
      <c r="A3090" s="7">
        <v>37351</v>
      </c>
      <c r="B3090">
        <v>19.329999999999998</v>
      </c>
      <c r="C3090">
        <v>19.399999999999999</v>
      </c>
      <c r="D3090">
        <v>18.78</v>
      </c>
      <c r="E3090">
        <v>19.13</v>
      </c>
    </row>
    <row r="3091" spans="1:5" x14ac:dyDescent="0.45">
      <c r="A3091" s="7">
        <v>37354</v>
      </c>
      <c r="B3091">
        <v>20.350000000000001</v>
      </c>
      <c r="C3091">
        <v>20.46</v>
      </c>
      <c r="D3091">
        <v>19.57</v>
      </c>
      <c r="E3091">
        <v>19.61</v>
      </c>
    </row>
    <row r="3092" spans="1:5" x14ac:dyDescent="0.45">
      <c r="A3092" s="7">
        <v>37355</v>
      </c>
      <c r="B3092">
        <v>19.309999999999999</v>
      </c>
      <c r="C3092">
        <v>19.73</v>
      </c>
      <c r="D3092">
        <v>19.3</v>
      </c>
      <c r="E3092">
        <v>19.47</v>
      </c>
    </row>
    <row r="3093" spans="1:5" x14ac:dyDescent="0.45">
      <c r="A3093" s="7">
        <v>37356</v>
      </c>
      <c r="B3093">
        <v>19.22</v>
      </c>
      <c r="C3093">
        <v>19.28</v>
      </c>
      <c r="D3093">
        <v>18.170000000000002</v>
      </c>
      <c r="E3093">
        <v>18.190000000000001</v>
      </c>
    </row>
    <row r="3094" spans="1:5" x14ac:dyDescent="0.45">
      <c r="A3094" s="7">
        <v>37357</v>
      </c>
      <c r="B3094">
        <v>18.72</v>
      </c>
      <c r="C3094">
        <v>20.350000000000001</v>
      </c>
      <c r="D3094">
        <v>18.559999999999999</v>
      </c>
      <c r="E3094">
        <v>20.3</v>
      </c>
    </row>
    <row r="3095" spans="1:5" x14ac:dyDescent="0.45">
      <c r="A3095" s="7">
        <v>37358</v>
      </c>
      <c r="B3095">
        <v>19.96</v>
      </c>
      <c r="C3095">
        <v>20.190000000000001</v>
      </c>
      <c r="D3095">
        <v>19.309999999999999</v>
      </c>
      <c r="E3095">
        <v>19.420000000000002</v>
      </c>
    </row>
    <row r="3096" spans="1:5" x14ac:dyDescent="0.45">
      <c r="A3096" s="7">
        <v>37361</v>
      </c>
      <c r="B3096">
        <v>20.13</v>
      </c>
      <c r="C3096">
        <v>20.2</v>
      </c>
      <c r="D3096">
        <v>19.47</v>
      </c>
      <c r="E3096">
        <v>19.82</v>
      </c>
    </row>
    <row r="3097" spans="1:5" x14ac:dyDescent="0.45">
      <c r="A3097" s="7">
        <v>37362</v>
      </c>
      <c r="B3097">
        <v>18.579999999999998</v>
      </c>
      <c r="C3097">
        <v>19.03</v>
      </c>
      <c r="D3097">
        <v>18.059999999999999</v>
      </c>
      <c r="E3097">
        <v>18.11</v>
      </c>
    </row>
    <row r="3098" spans="1:5" x14ac:dyDescent="0.45">
      <c r="A3098" s="7">
        <v>37363</v>
      </c>
      <c r="B3098">
        <v>18.34</v>
      </c>
      <c r="C3098">
        <v>19.03</v>
      </c>
      <c r="D3098">
        <v>17.899999999999999</v>
      </c>
      <c r="E3098">
        <v>18.43</v>
      </c>
    </row>
    <row r="3099" spans="1:5" x14ac:dyDescent="0.45">
      <c r="A3099" s="7">
        <v>37364</v>
      </c>
      <c r="B3099">
        <v>17.82</v>
      </c>
      <c r="C3099">
        <v>19.8</v>
      </c>
      <c r="D3099">
        <v>17.82</v>
      </c>
      <c r="E3099">
        <v>19.29</v>
      </c>
    </row>
    <row r="3100" spans="1:5" x14ac:dyDescent="0.45">
      <c r="A3100" s="7">
        <v>37365</v>
      </c>
      <c r="B3100">
        <v>18.41</v>
      </c>
      <c r="C3100">
        <v>18.96</v>
      </c>
      <c r="D3100">
        <v>17.73</v>
      </c>
      <c r="E3100">
        <v>18.3</v>
      </c>
    </row>
    <row r="3101" spans="1:5" x14ac:dyDescent="0.45">
      <c r="A3101" s="7">
        <v>37368</v>
      </c>
      <c r="B3101">
        <v>19.41</v>
      </c>
      <c r="C3101">
        <v>20.09</v>
      </c>
      <c r="D3101">
        <v>19.34</v>
      </c>
      <c r="E3101">
        <v>19.77</v>
      </c>
    </row>
    <row r="3102" spans="1:5" x14ac:dyDescent="0.45">
      <c r="A3102" s="7">
        <v>37369</v>
      </c>
      <c r="B3102">
        <v>19.23</v>
      </c>
      <c r="C3102">
        <v>20.329999999999998</v>
      </c>
      <c r="D3102">
        <v>19.2</v>
      </c>
      <c r="E3102">
        <v>20.28</v>
      </c>
    </row>
    <row r="3103" spans="1:5" x14ac:dyDescent="0.45">
      <c r="A3103" s="7">
        <v>37370</v>
      </c>
      <c r="B3103">
        <v>20.010000000000002</v>
      </c>
      <c r="C3103">
        <v>20.86</v>
      </c>
      <c r="D3103">
        <v>19.71</v>
      </c>
      <c r="E3103">
        <v>20.77</v>
      </c>
    </row>
    <row r="3104" spans="1:5" x14ac:dyDescent="0.45">
      <c r="A3104" s="7">
        <v>37371</v>
      </c>
      <c r="B3104">
        <v>21.56</v>
      </c>
      <c r="C3104">
        <v>21.7</v>
      </c>
      <c r="D3104">
        <v>20.86</v>
      </c>
      <c r="E3104">
        <v>20.95</v>
      </c>
    </row>
    <row r="3105" spans="1:5" x14ac:dyDescent="0.45">
      <c r="A3105" s="7">
        <v>37372</v>
      </c>
      <c r="B3105">
        <v>20.72</v>
      </c>
      <c r="C3105">
        <v>22.14</v>
      </c>
      <c r="D3105">
        <v>20.67</v>
      </c>
      <c r="E3105">
        <v>22.14</v>
      </c>
    </row>
    <row r="3106" spans="1:5" x14ac:dyDescent="0.45">
      <c r="A3106" s="7">
        <v>37375</v>
      </c>
      <c r="B3106">
        <v>23.23</v>
      </c>
      <c r="C3106">
        <v>24.5</v>
      </c>
      <c r="D3106">
        <v>22.91</v>
      </c>
      <c r="E3106">
        <v>24.05</v>
      </c>
    </row>
    <row r="3107" spans="1:5" x14ac:dyDescent="0.45">
      <c r="A3107" s="7">
        <v>37376</v>
      </c>
      <c r="B3107">
        <v>24.03</v>
      </c>
      <c r="C3107">
        <v>24.03</v>
      </c>
      <c r="D3107">
        <v>21.64</v>
      </c>
      <c r="E3107">
        <v>21.91</v>
      </c>
    </row>
    <row r="3108" spans="1:5" x14ac:dyDescent="0.45">
      <c r="A3108" s="7">
        <v>37377</v>
      </c>
      <c r="B3108">
        <v>21.44</v>
      </c>
      <c r="C3108">
        <v>22.03</v>
      </c>
      <c r="D3108">
        <v>19.91</v>
      </c>
      <c r="E3108">
        <v>20.059999999999999</v>
      </c>
    </row>
    <row r="3109" spans="1:5" x14ac:dyDescent="0.45">
      <c r="A3109" s="7">
        <v>37378</v>
      </c>
      <c r="B3109">
        <v>20.11</v>
      </c>
      <c r="C3109">
        <v>20.51</v>
      </c>
      <c r="D3109">
        <v>19.91</v>
      </c>
      <c r="E3109">
        <v>20.07</v>
      </c>
    </row>
    <row r="3110" spans="1:5" x14ac:dyDescent="0.45">
      <c r="A3110" s="7">
        <v>37379</v>
      </c>
      <c r="B3110">
        <v>20.25</v>
      </c>
      <c r="C3110">
        <v>20.96</v>
      </c>
      <c r="D3110">
        <v>20.05</v>
      </c>
      <c r="E3110">
        <v>20.190000000000001</v>
      </c>
    </row>
    <row r="3111" spans="1:5" x14ac:dyDescent="0.45">
      <c r="A3111" s="7">
        <v>37382</v>
      </c>
      <c r="B3111">
        <v>20.99</v>
      </c>
      <c r="C3111">
        <v>22.57</v>
      </c>
      <c r="D3111">
        <v>20.83</v>
      </c>
      <c r="E3111">
        <v>22.56</v>
      </c>
    </row>
    <row r="3112" spans="1:5" x14ac:dyDescent="0.45">
      <c r="A3112" s="7">
        <v>37383</v>
      </c>
      <c r="B3112">
        <v>22.38</v>
      </c>
      <c r="C3112">
        <v>22.59</v>
      </c>
      <c r="D3112">
        <v>21.64</v>
      </c>
      <c r="E3112">
        <v>21.94</v>
      </c>
    </row>
    <row r="3113" spans="1:5" x14ac:dyDescent="0.45">
      <c r="A3113" s="7">
        <v>37384</v>
      </c>
      <c r="B3113">
        <v>21.3</v>
      </c>
      <c r="C3113">
        <v>21.31</v>
      </c>
      <c r="D3113">
        <v>20.21</v>
      </c>
      <c r="E3113">
        <v>20.39</v>
      </c>
    </row>
    <row r="3114" spans="1:5" x14ac:dyDescent="0.45">
      <c r="A3114" s="7">
        <v>37385</v>
      </c>
      <c r="B3114">
        <v>20.84</v>
      </c>
      <c r="C3114">
        <v>21.62</v>
      </c>
      <c r="D3114">
        <v>20.83</v>
      </c>
      <c r="E3114">
        <v>21.56</v>
      </c>
    </row>
    <row r="3115" spans="1:5" x14ac:dyDescent="0.45">
      <c r="A3115" s="7">
        <v>37386</v>
      </c>
      <c r="B3115">
        <v>21.83</v>
      </c>
      <c r="C3115">
        <v>22.71</v>
      </c>
      <c r="D3115">
        <v>21.77</v>
      </c>
      <c r="E3115">
        <v>22.41</v>
      </c>
    </row>
    <row r="3116" spans="1:5" x14ac:dyDescent="0.45">
      <c r="A3116" s="7">
        <v>37389</v>
      </c>
      <c r="B3116">
        <v>22.25</v>
      </c>
      <c r="C3116">
        <v>22.25</v>
      </c>
      <c r="D3116">
        <v>20.67</v>
      </c>
      <c r="E3116">
        <v>20.72</v>
      </c>
    </row>
    <row r="3117" spans="1:5" x14ac:dyDescent="0.45">
      <c r="A3117" s="7">
        <v>37390</v>
      </c>
      <c r="B3117">
        <v>19.87</v>
      </c>
      <c r="C3117">
        <v>20.079999999999998</v>
      </c>
      <c r="D3117">
        <v>19.2</v>
      </c>
      <c r="E3117">
        <v>19.350000000000001</v>
      </c>
    </row>
    <row r="3118" spans="1:5" x14ac:dyDescent="0.45">
      <c r="A3118" s="7">
        <v>37391</v>
      </c>
      <c r="B3118">
        <v>19.5</v>
      </c>
      <c r="C3118">
        <v>19.649999999999999</v>
      </c>
      <c r="D3118">
        <v>18.5</v>
      </c>
      <c r="E3118">
        <v>19.190000000000001</v>
      </c>
    </row>
    <row r="3119" spans="1:5" x14ac:dyDescent="0.45">
      <c r="A3119" s="7">
        <v>37392</v>
      </c>
      <c r="B3119">
        <v>19.309999999999999</v>
      </c>
      <c r="C3119">
        <v>19.309999999999999</v>
      </c>
      <c r="D3119">
        <v>18.48</v>
      </c>
      <c r="E3119">
        <v>18.5</v>
      </c>
    </row>
    <row r="3120" spans="1:5" x14ac:dyDescent="0.45">
      <c r="A3120" s="7">
        <v>37393</v>
      </c>
      <c r="B3120">
        <v>18.010000000000002</v>
      </c>
      <c r="C3120">
        <v>18.57</v>
      </c>
      <c r="D3120">
        <v>17.7</v>
      </c>
      <c r="E3120">
        <v>17.7</v>
      </c>
    </row>
    <row r="3121" spans="1:5" x14ac:dyDescent="0.45">
      <c r="A3121" s="7">
        <v>37396</v>
      </c>
      <c r="B3121">
        <v>18.760000000000002</v>
      </c>
      <c r="C3121">
        <v>19.420000000000002</v>
      </c>
      <c r="D3121">
        <v>18.760000000000002</v>
      </c>
      <c r="E3121">
        <v>19.239999999999998</v>
      </c>
    </row>
    <row r="3122" spans="1:5" x14ac:dyDescent="0.45">
      <c r="A3122" s="7">
        <v>37397</v>
      </c>
      <c r="B3122">
        <v>19.04</v>
      </c>
      <c r="C3122">
        <v>20.11</v>
      </c>
      <c r="D3122">
        <v>18.989999999999998</v>
      </c>
      <c r="E3122">
        <v>20.05</v>
      </c>
    </row>
    <row r="3123" spans="1:5" x14ac:dyDescent="0.45">
      <c r="A3123" s="7">
        <v>37398</v>
      </c>
      <c r="B3123">
        <v>20.25</v>
      </c>
      <c r="C3123">
        <v>20.71</v>
      </c>
      <c r="D3123">
        <v>19.54</v>
      </c>
      <c r="E3123">
        <v>19.579999999999998</v>
      </c>
    </row>
    <row r="3124" spans="1:5" x14ac:dyDescent="0.45">
      <c r="A3124" s="7">
        <v>37399</v>
      </c>
      <c r="B3124">
        <v>19.05</v>
      </c>
      <c r="C3124">
        <v>19.16</v>
      </c>
      <c r="D3124">
        <v>18.190000000000001</v>
      </c>
      <c r="E3124">
        <v>18.23</v>
      </c>
    </row>
    <row r="3125" spans="1:5" x14ac:dyDescent="0.45">
      <c r="A3125" s="7">
        <v>37400</v>
      </c>
      <c r="B3125">
        <v>18.22</v>
      </c>
      <c r="C3125">
        <v>19.03</v>
      </c>
      <c r="D3125">
        <v>18.22</v>
      </c>
      <c r="E3125">
        <v>18.899999999999999</v>
      </c>
    </row>
    <row r="3126" spans="1:5" x14ac:dyDescent="0.45">
      <c r="A3126" s="7">
        <v>37404</v>
      </c>
      <c r="B3126">
        <v>20.21</v>
      </c>
      <c r="C3126">
        <v>20.77</v>
      </c>
      <c r="D3126">
        <v>20.07</v>
      </c>
      <c r="E3126">
        <v>20.309999999999999</v>
      </c>
    </row>
    <row r="3127" spans="1:5" x14ac:dyDescent="0.45">
      <c r="A3127" s="7">
        <v>37405</v>
      </c>
      <c r="B3127">
        <v>20.41</v>
      </c>
      <c r="C3127">
        <v>20.79</v>
      </c>
      <c r="D3127">
        <v>19.73</v>
      </c>
      <c r="E3127">
        <v>20.39</v>
      </c>
    </row>
    <row r="3128" spans="1:5" x14ac:dyDescent="0.45">
      <c r="A3128" s="7">
        <v>37406</v>
      </c>
      <c r="B3128">
        <v>20.88</v>
      </c>
      <c r="C3128">
        <v>21.58</v>
      </c>
      <c r="D3128">
        <v>20.420000000000002</v>
      </c>
      <c r="E3128">
        <v>20.61</v>
      </c>
    </row>
    <row r="3129" spans="1:5" x14ac:dyDescent="0.45">
      <c r="A3129" s="7">
        <v>37407</v>
      </c>
      <c r="B3129">
        <v>20.260000000000002</v>
      </c>
      <c r="C3129">
        <v>20.260000000000002</v>
      </c>
      <c r="D3129">
        <v>19.43</v>
      </c>
      <c r="E3129">
        <v>19.98</v>
      </c>
    </row>
    <row r="3130" spans="1:5" x14ac:dyDescent="0.45">
      <c r="A3130" s="7">
        <v>37410</v>
      </c>
      <c r="B3130">
        <v>20.98</v>
      </c>
      <c r="C3130">
        <v>23.37</v>
      </c>
      <c r="D3130">
        <v>20.62</v>
      </c>
      <c r="E3130">
        <v>23.37</v>
      </c>
    </row>
    <row r="3131" spans="1:5" x14ac:dyDescent="0.45">
      <c r="A3131" s="7">
        <v>37411</v>
      </c>
      <c r="B3131">
        <v>23.6</v>
      </c>
      <c r="C3131">
        <v>24.82</v>
      </c>
      <c r="D3131">
        <v>23.31</v>
      </c>
      <c r="E3131">
        <v>23.89</v>
      </c>
    </row>
    <row r="3132" spans="1:5" x14ac:dyDescent="0.45">
      <c r="A3132" s="7">
        <v>37412</v>
      </c>
      <c r="B3132">
        <v>23.52</v>
      </c>
      <c r="C3132">
        <v>23.77</v>
      </c>
      <c r="D3132">
        <v>22.46</v>
      </c>
      <c r="E3132">
        <v>22.61</v>
      </c>
    </row>
    <row r="3133" spans="1:5" x14ac:dyDescent="0.45">
      <c r="A3133" s="7">
        <v>37413</v>
      </c>
      <c r="B3133">
        <v>22.97</v>
      </c>
      <c r="C3133">
        <v>24.64</v>
      </c>
      <c r="D3133">
        <v>22.94</v>
      </c>
      <c r="E3133">
        <v>24.16</v>
      </c>
    </row>
    <row r="3134" spans="1:5" x14ac:dyDescent="0.45">
      <c r="A3134" s="7">
        <v>37414</v>
      </c>
      <c r="B3134">
        <v>25.96</v>
      </c>
      <c r="C3134">
        <v>26.15</v>
      </c>
      <c r="D3134">
        <v>22.98</v>
      </c>
      <c r="E3134">
        <v>23.51</v>
      </c>
    </row>
    <row r="3135" spans="1:5" x14ac:dyDescent="0.45">
      <c r="A3135" s="7">
        <v>37417</v>
      </c>
      <c r="B3135">
        <v>24.18</v>
      </c>
      <c r="C3135">
        <v>24.28</v>
      </c>
      <c r="D3135">
        <v>23.05</v>
      </c>
      <c r="E3135">
        <v>23.72</v>
      </c>
    </row>
    <row r="3136" spans="1:5" x14ac:dyDescent="0.45">
      <c r="A3136" s="7">
        <v>37418</v>
      </c>
      <c r="B3136">
        <v>23.11</v>
      </c>
      <c r="C3136">
        <v>24.5</v>
      </c>
      <c r="D3136">
        <v>22.81</v>
      </c>
      <c r="E3136">
        <v>24.45</v>
      </c>
    </row>
    <row r="3137" spans="1:5" x14ac:dyDescent="0.45">
      <c r="A3137" s="7">
        <v>37419</v>
      </c>
      <c r="B3137">
        <v>24.18</v>
      </c>
      <c r="C3137">
        <v>25.5</v>
      </c>
      <c r="D3137">
        <v>23.85</v>
      </c>
      <c r="E3137">
        <v>24.15</v>
      </c>
    </row>
    <row r="3138" spans="1:5" x14ac:dyDescent="0.45">
      <c r="A3138" s="7">
        <v>37420</v>
      </c>
      <c r="B3138">
        <v>24.65</v>
      </c>
      <c r="C3138">
        <v>25.56</v>
      </c>
      <c r="D3138">
        <v>23.97</v>
      </c>
      <c r="E3138">
        <v>25.02</v>
      </c>
    </row>
    <row r="3139" spans="1:5" x14ac:dyDescent="0.45">
      <c r="A3139" s="7">
        <v>37421</v>
      </c>
      <c r="B3139">
        <v>28.43</v>
      </c>
      <c r="C3139">
        <v>28.78</v>
      </c>
      <c r="D3139">
        <v>25.8</v>
      </c>
      <c r="E3139">
        <v>25.96</v>
      </c>
    </row>
    <row r="3140" spans="1:5" x14ac:dyDescent="0.45">
      <c r="A3140" s="7">
        <v>37424</v>
      </c>
      <c r="B3140">
        <v>25.92</v>
      </c>
      <c r="C3140">
        <v>25.92</v>
      </c>
      <c r="D3140">
        <v>24.6</v>
      </c>
      <c r="E3140">
        <v>24.64</v>
      </c>
    </row>
    <row r="3141" spans="1:5" x14ac:dyDescent="0.45">
      <c r="A3141" s="7">
        <v>37425</v>
      </c>
      <c r="B3141">
        <v>24.75</v>
      </c>
      <c r="C3141">
        <v>24.81</v>
      </c>
      <c r="D3141">
        <v>24.06</v>
      </c>
      <c r="E3141">
        <v>24.24</v>
      </c>
    </row>
    <row r="3142" spans="1:5" x14ac:dyDescent="0.45">
      <c r="A3142" s="7">
        <v>37426</v>
      </c>
      <c r="B3142">
        <v>25.05</v>
      </c>
      <c r="C3142">
        <v>26.08</v>
      </c>
      <c r="D3142">
        <v>24.65</v>
      </c>
      <c r="E3142">
        <v>26.06</v>
      </c>
    </row>
    <row r="3143" spans="1:5" x14ac:dyDescent="0.45">
      <c r="A3143" s="7">
        <v>37427</v>
      </c>
      <c r="B3143">
        <v>26.1</v>
      </c>
      <c r="C3143">
        <v>27.56</v>
      </c>
      <c r="D3143">
        <v>26</v>
      </c>
      <c r="E3143">
        <v>27.48</v>
      </c>
    </row>
    <row r="3144" spans="1:5" x14ac:dyDescent="0.45">
      <c r="A3144" s="7">
        <v>37428</v>
      </c>
      <c r="B3144">
        <v>28.38</v>
      </c>
      <c r="C3144">
        <v>28.5</v>
      </c>
      <c r="D3144">
        <v>26.84</v>
      </c>
      <c r="E3144">
        <v>27.23</v>
      </c>
    </row>
    <row r="3145" spans="1:5" x14ac:dyDescent="0.45">
      <c r="A3145" s="7">
        <v>37431</v>
      </c>
      <c r="B3145">
        <v>27.93</v>
      </c>
      <c r="C3145">
        <v>29.02</v>
      </c>
      <c r="D3145">
        <v>26.46</v>
      </c>
      <c r="E3145">
        <v>26.98</v>
      </c>
    </row>
    <row r="3146" spans="1:5" x14ac:dyDescent="0.45">
      <c r="A3146" s="7">
        <v>37432</v>
      </c>
      <c r="B3146">
        <v>26.41</v>
      </c>
      <c r="C3146">
        <v>27.92</v>
      </c>
      <c r="D3146">
        <v>25.49</v>
      </c>
      <c r="E3146">
        <v>27.84</v>
      </c>
    </row>
    <row r="3147" spans="1:5" x14ac:dyDescent="0.45">
      <c r="A3147" s="7">
        <v>37433</v>
      </c>
      <c r="B3147">
        <v>29.99</v>
      </c>
      <c r="C3147">
        <v>30.98</v>
      </c>
      <c r="D3147">
        <v>28.41</v>
      </c>
      <c r="E3147">
        <v>28.42</v>
      </c>
    </row>
    <row r="3148" spans="1:5" x14ac:dyDescent="0.45">
      <c r="A3148" s="7">
        <v>37434</v>
      </c>
      <c r="B3148">
        <v>27.67</v>
      </c>
      <c r="C3148">
        <v>29.24</v>
      </c>
      <c r="D3148">
        <v>26.29</v>
      </c>
      <c r="E3148">
        <v>26.29</v>
      </c>
    </row>
    <row r="3149" spans="1:5" x14ac:dyDescent="0.45">
      <c r="A3149" s="7">
        <v>37435</v>
      </c>
      <c r="B3149">
        <v>25.74</v>
      </c>
      <c r="C3149">
        <v>25.88</v>
      </c>
      <c r="D3149">
        <v>24.88</v>
      </c>
      <c r="E3149">
        <v>25.4</v>
      </c>
    </row>
    <row r="3150" spans="1:5" x14ac:dyDescent="0.45">
      <c r="A3150" s="7">
        <v>37438</v>
      </c>
      <c r="B3150">
        <v>25.71</v>
      </c>
      <c r="C3150">
        <v>27.16</v>
      </c>
      <c r="D3150">
        <v>25.63</v>
      </c>
      <c r="E3150">
        <v>27.11</v>
      </c>
    </row>
    <row r="3151" spans="1:5" x14ac:dyDescent="0.45">
      <c r="A3151" s="7">
        <v>37439</v>
      </c>
      <c r="B3151">
        <v>27.56</v>
      </c>
      <c r="C3151">
        <v>29.78</v>
      </c>
      <c r="D3151">
        <v>27.56</v>
      </c>
      <c r="E3151">
        <v>28.96</v>
      </c>
    </row>
    <row r="3152" spans="1:5" x14ac:dyDescent="0.45">
      <c r="A3152" s="7">
        <v>37440</v>
      </c>
      <c r="B3152">
        <v>28.88</v>
      </c>
      <c r="C3152">
        <v>31.03</v>
      </c>
      <c r="D3152">
        <v>28.76</v>
      </c>
      <c r="E3152">
        <v>29.42</v>
      </c>
    </row>
    <row r="3153" spans="1:5" x14ac:dyDescent="0.45">
      <c r="A3153" s="7">
        <v>37442</v>
      </c>
      <c r="B3153">
        <v>27.3</v>
      </c>
      <c r="C3153">
        <v>27.3</v>
      </c>
      <c r="D3153">
        <v>25.68</v>
      </c>
      <c r="E3153">
        <v>27.11</v>
      </c>
    </row>
    <row r="3154" spans="1:5" x14ac:dyDescent="0.45">
      <c r="A3154" s="7">
        <v>37445</v>
      </c>
      <c r="B3154">
        <v>28.54</v>
      </c>
      <c r="C3154">
        <v>28.78</v>
      </c>
      <c r="D3154">
        <v>27.88</v>
      </c>
      <c r="E3154">
        <v>28.25</v>
      </c>
    </row>
    <row r="3155" spans="1:5" x14ac:dyDescent="0.45">
      <c r="A3155" s="7">
        <v>37446</v>
      </c>
      <c r="B3155">
        <v>27.96</v>
      </c>
      <c r="C3155">
        <v>30.34</v>
      </c>
      <c r="D3155">
        <v>27.79</v>
      </c>
      <c r="E3155">
        <v>30.22</v>
      </c>
    </row>
    <row r="3156" spans="1:5" x14ac:dyDescent="0.45">
      <c r="A3156" s="7">
        <v>37447</v>
      </c>
      <c r="B3156">
        <v>31.4</v>
      </c>
      <c r="C3156">
        <v>34.17</v>
      </c>
      <c r="D3156">
        <v>30.77</v>
      </c>
      <c r="E3156">
        <v>34.1</v>
      </c>
    </row>
    <row r="3157" spans="1:5" x14ac:dyDescent="0.45">
      <c r="A3157" s="7">
        <v>37448</v>
      </c>
      <c r="B3157">
        <v>34.42</v>
      </c>
      <c r="C3157">
        <v>36.35</v>
      </c>
      <c r="D3157">
        <v>33.85</v>
      </c>
      <c r="E3157">
        <v>33.85</v>
      </c>
    </row>
    <row r="3158" spans="1:5" x14ac:dyDescent="0.45">
      <c r="A3158" s="7">
        <v>37449</v>
      </c>
      <c r="B3158">
        <v>34.299999999999997</v>
      </c>
      <c r="C3158">
        <v>34.299999999999997</v>
      </c>
      <c r="D3158">
        <v>32.409999999999997</v>
      </c>
      <c r="E3158">
        <v>32.94</v>
      </c>
    </row>
    <row r="3159" spans="1:5" x14ac:dyDescent="0.45">
      <c r="A3159" s="7">
        <v>37452</v>
      </c>
      <c r="B3159">
        <v>35.07</v>
      </c>
      <c r="C3159">
        <v>38.380000000000003</v>
      </c>
      <c r="D3159">
        <v>34.86</v>
      </c>
      <c r="E3159">
        <v>35.03</v>
      </c>
    </row>
    <row r="3160" spans="1:5" x14ac:dyDescent="0.45">
      <c r="A3160" s="7">
        <v>37453</v>
      </c>
      <c r="B3160">
        <v>35.97</v>
      </c>
      <c r="C3160">
        <v>36.82</v>
      </c>
      <c r="D3160">
        <v>35.200000000000003</v>
      </c>
      <c r="E3160">
        <v>36.65</v>
      </c>
    </row>
    <row r="3161" spans="1:5" x14ac:dyDescent="0.45">
      <c r="A3161" s="7">
        <v>37454</v>
      </c>
      <c r="B3161">
        <v>34.25</v>
      </c>
      <c r="C3161">
        <v>36.729999999999997</v>
      </c>
      <c r="D3161">
        <v>33.619999999999997</v>
      </c>
      <c r="E3161">
        <v>35.450000000000003</v>
      </c>
    </row>
    <row r="3162" spans="1:5" x14ac:dyDescent="0.45">
      <c r="A3162" s="7">
        <v>37455</v>
      </c>
      <c r="B3162">
        <v>35.200000000000003</v>
      </c>
      <c r="C3162">
        <v>35.42</v>
      </c>
      <c r="D3162">
        <v>33.450000000000003</v>
      </c>
      <c r="E3162">
        <v>35.119999999999997</v>
      </c>
    </row>
    <row r="3163" spans="1:5" x14ac:dyDescent="0.45">
      <c r="A3163" s="7">
        <v>37456</v>
      </c>
      <c r="B3163">
        <v>36.42</v>
      </c>
      <c r="C3163">
        <v>38.17</v>
      </c>
      <c r="D3163">
        <v>35.979999999999997</v>
      </c>
      <c r="E3163">
        <v>38.17</v>
      </c>
    </row>
    <row r="3164" spans="1:5" x14ac:dyDescent="0.45">
      <c r="A3164" s="7">
        <v>37459</v>
      </c>
      <c r="B3164">
        <v>39.130000000000003</v>
      </c>
      <c r="C3164">
        <v>42.58</v>
      </c>
      <c r="D3164">
        <v>38.57</v>
      </c>
      <c r="E3164">
        <v>41.87</v>
      </c>
    </row>
    <row r="3165" spans="1:5" x14ac:dyDescent="0.45">
      <c r="A3165" s="7">
        <v>37460</v>
      </c>
      <c r="B3165">
        <v>42.27</v>
      </c>
      <c r="C3165">
        <v>46.13</v>
      </c>
      <c r="D3165">
        <v>42.05</v>
      </c>
      <c r="E3165">
        <v>44.92</v>
      </c>
    </row>
    <row r="3166" spans="1:5" x14ac:dyDescent="0.45">
      <c r="A3166" s="7">
        <v>37461</v>
      </c>
      <c r="B3166">
        <v>48.17</v>
      </c>
      <c r="C3166">
        <v>48.46</v>
      </c>
      <c r="D3166">
        <v>39.83</v>
      </c>
      <c r="E3166">
        <v>39.86</v>
      </c>
    </row>
    <row r="3167" spans="1:5" x14ac:dyDescent="0.45">
      <c r="A3167" s="7">
        <v>37462</v>
      </c>
      <c r="B3167">
        <v>40.65</v>
      </c>
      <c r="C3167">
        <v>42.05</v>
      </c>
      <c r="D3167">
        <v>38.89</v>
      </c>
      <c r="E3167">
        <v>39.270000000000003</v>
      </c>
    </row>
    <row r="3168" spans="1:5" x14ac:dyDescent="0.45">
      <c r="A3168" s="7">
        <v>37463</v>
      </c>
      <c r="B3168">
        <v>38.61</v>
      </c>
      <c r="C3168">
        <v>38.799999999999997</v>
      </c>
      <c r="D3168">
        <v>35.51</v>
      </c>
      <c r="E3168">
        <v>35.51</v>
      </c>
    </row>
    <row r="3169" spans="1:5" x14ac:dyDescent="0.45">
      <c r="A3169" s="7">
        <v>37466</v>
      </c>
      <c r="B3169">
        <v>33.89</v>
      </c>
      <c r="C3169">
        <v>33.89</v>
      </c>
      <c r="D3169">
        <v>31.19</v>
      </c>
      <c r="E3169">
        <v>31.33</v>
      </c>
    </row>
    <row r="3170" spans="1:5" x14ac:dyDescent="0.45">
      <c r="A3170" s="7">
        <v>37467</v>
      </c>
      <c r="B3170">
        <v>32.04</v>
      </c>
      <c r="C3170">
        <v>32.770000000000003</v>
      </c>
      <c r="D3170">
        <v>30.6</v>
      </c>
      <c r="E3170">
        <v>31.92</v>
      </c>
    </row>
    <row r="3171" spans="1:5" x14ac:dyDescent="0.45">
      <c r="A3171" s="7">
        <v>37468</v>
      </c>
      <c r="B3171">
        <v>32.78</v>
      </c>
      <c r="C3171">
        <v>33.68</v>
      </c>
      <c r="D3171">
        <v>32.03</v>
      </c>
      <c r="E3171">
        <v>32.03</v>
      </c>
    </row>
    <row r="3172" spans="1:5" x14ac:dyDescent="0.45">
      <c r="A3172" s="7">
        <v>37469</v>
      </c>
      <c r="B3172">
        <v>32.770000000000003</v>
      </c>
      <c r="C3172">
        <v>36.950000000000003</v>
      </c>
      <c r="D3172">
        <v>32.770000000000003</v>
      </c>
      <c r="E3172">
        <v>36.950000000000003</v>
      </c>
    </row>
    <row r="3173" spans="1:5" x14ac:dyDescent="0.45">
      <c r="A3173" s="7">
        <v>37470</v>
      </c>
      <c r="B3173">
        <v>37.53</v>
      </c>
      <c r="C3173">
        <v>43.93</v>
      </c>
      <c r="D3173">
        <v>36.86</v>
      </c>
      <c r="E3173">
        <v>41.29</v>
      </c>
    </row>
    <row r="3174" spans="1:5" x14ac:dyDescent="0.45">
      <c r="A3174" s="7">
        <v>37473</v>
      </c>
      <c r="B3174">
        <v>41.95</v>
      </c>
      <c r="C3174">
        <v>45.21</v>
      </c>
      <c r="D3174">
        <v>41.77</v>
      </c>
      <c r="E3174">
        <v>45.08</v>
      </c>
    </row>
    <row r="3175" spans="1:5" x14ac:dyDescent="0.45">
      <c r="A3175" s="7">
        <v>37474</v>
      </c>
      <c r="B3175">
        <v>43.06</v>
      </c>
      <c r="C3175">
        <v>43.06</v>
      </c>
      <c r="D3175">
        <v>40.28</v>
      </c>
      <c r="E3175">
        <v>42.03</v>
      </c>
    </row>
    <row r="3176" spans="1:5" x14ac:dyDescent="0.45">
      <c r="A3176" s="7">
        <v>37475</v>
      </c>
      <c r="B3176">
        <v>40.72</v>
      </c>
      <c r="C3176">
        <v>41.37</v>
      </c>
      <c r="D3176">
        <v>38.65</v>
      </c>
      <c r="E3176">
        <v>38.729999999999997</v>
      </c>
    </row>
    <row r="3177" spans="1:5" x14ac:dyDescent="0.45">
      <c r="A3177" s="7">
        <v>37476</v>
      </c>
      <c r="B3177">
        <v>38.53</v>
      </c>
      <c r="C3177">
        <v>39.06</v>
      </c>
      <c r="D3177">
        <v>36.19</v>
      </c>
      <c r="E3177">
        <v>36.33</v>
      </c>
    </row>
    <row r="3178" spans="1:5" x14ac:dyDescent="0.45">
      <c r="A3178" s="7">
        <v>37477</v>
      </c>
      <c r="B3178">
        <v>37.409999999999997</v>
      </c>
      <c r="C3178">
        <v>37.479999999999997</v>
      </c>
      <c r="D3178">
        <v>34.69</v>
      </c>
      <c r="E3178">
        <v>35.33</v>
      </c>
    </row>
    <row r="3179" spans="1:5" x14ac:dyDescent="0.45">
      <c r="A3179" s="7">
        <v>37480</v>
      </c>
      <c r="B3179">
        <v>37.229999999999997</v>
      </c>
      <c r="C3179">
        <v>37.520000000000003</v>
      </c>
      <c r="D3179">
        <v>36.83</v>
      </c>
      <c r="E3179">
        <v>37.049999999999997</v>
      </c>
    </row>
    <row r="3180" spans="1:5" x14ac:dyDescent="0.45">
      <c r="A3180" s="7">
        <v>37481</v>
      </c>
      <c r="B3180">
        <v>37.24</v>
      </c>
      <c r="C3180">
        <v>37.31</v>
      </c>
      <c r="D3180">
        <v>34.200000000000003</v>
      </c>
      <c r="E3180">
        <v>35.82</v>
      </c>
    </row>
    <row r="3181" spans="1:5" x14ac:dyDescent="0.45">
      <c r="A3181" s="7">
        <v>37482</v>
      </c>
      <c r="B3181">
        <v>35.56</v>
      </c>
      <c r="C3181">
        <v>35.99</v>
      </c>
      <c r="D3181">
        <v>32.35</v>
      </c>
      <c r="E3181">
        <v>32.36</v>
      </c>
    </row>
    <row r="3182" spans="1:5" x14ac:dyDescent="0.45">
      <c r="A3182" s="7">
        <v>37483</v>
      </c>
      <c r="B3182">
        <v>31.9</v>
      </c>
      <c r="C3182">
        <v>32.1</v>
      </c>
      <c r="D3182">
        <v>29.43</v>
      </c>
      <c r="E3182">
        <v>29.43</v>
      </c>
    </row>
    <row r="3183" spans="1:5" x14ac:dyDescent="0.45">
      <c r="A3183" s="7">
        <v>37484</v>
      </c>
      <c r="B3183">
        <v>29.88</v>
      </c>
      <c r="C3183">
        <v>29.95</v>
      </c>
      <c r="D3183">
        <v>28.01</v>
      </c>
      <c r="E3183">
        <v>28.81</v>
      </c>
    </row>
    <row r="3184" spans="1:5" x14ac:dyDescent="0.45">
      <c r="A3184" s="7">
        <v>37487</v>
      </c>
      <c r="B3184">
        <v>29.6</v>
      </c>
      <c r="C3184">
        <v>29.73</v>
      </c>
      <c r="D3184">
        <v>28.29</v>
      </c>
      <c r="E3184">
        <v>28.61</v>
      </c>
    </row>
    <row r="3185" spans="1:5" x14ac:dyDescent="0.45">
      <c r="A3185" s="7">
        <v>37488</v>
      </c>
      <c r="B3185">
        <v>29.52</v>
      </c>
      <c r="C3185">
        <v>30.22</v>
      </c>
      <c r="D3185">
        <v>29.18</v>
      </c>
      <c r="E3185">
        <v>29.59</v>
      </c>
    </row>
    <row r="3186" spans="1:5" x14ac:dyDescent="0.45">
      <c r="A3186" s="7">
        <v>37489</v>
      </c>
      <c r="B3186">
        <v>29.18</v>
      </c>
      <c r="C3186">
        <v>30.06</v>
      </c>
      <c r="D3186">
        <v>28.07</v>
      </c>
      <c r="E3186">
        <v>28.23</v>
      </c>
    </row>
    <row r="3187" spans="1:5" x14ac:dyDescent="0.45">
      <c r="A3187" s="7">
        <v>37490</v>
      </c>
      <c r="B3187">
        <v>28.64</v>
      </c>
      <c r="C3187">
        <v>28.64</v>
      </c>
      <c r="D3187">
        <v>27.61</v>
      </c>
      <c r="E3187">
        <v>27.75</v>
      </c>
    </row>
    <row r="3188" spans="1:5" x14ac:dyDescent="0.45">
      <c r="A3188" s="7">
        <v>37491</v>
      </c>
      <c r="B3188">
        <v>28.08</v>
      </c>
      <c r="C3188">
        <v>29.54</v>
      </c>
      <c r="D3188">
        <v>28.08</v>
      </c>
      <c r="E3188">
        <v>29.32</v>
      </c>
    </row>
    <row r="3189" spans="1:5" x14ac:dyDescent="0.45">
      <c r="A3189" s="7">
        <v>37494</v>
      </c>
      <c r="B3189">
        <v>30.73</v>
      </c>
      <c r="C3189">
        <v>31.93</v>
      </c>
      <c r="D3189">
        <v>29.63</v>
      </c>
      <c r="E3189">
        <v>29.89</v>
      </c>
    </row>
    <row r="3190" spans="1:5" x14ac:dyDescent="0.45">
      <c r="A3190" s="7">
        <v>37495</v>
      </c>
      <c r="B3190">
        <v>29.89</v>
      </c>
      <c r="C3190">
        <v>30.8</v>
      </c>
      <c r="D3190">
        <v>29.53</v>
      </c>
      <c r="E3190">
        <v>30.11</v>
      </c>
    </row>
    <row r="3191" spans="1:5" x14ac:dyDescent="0.45">
      <c r="A3191" s="7">
        <v>37496</v>
      </c>
      <c r="B3191">
        <v>31.24</v>
      </c>
      <c r="C3191">
        <v>33.6</v>
      </c>
      <c r="D3191">
        <v>31.19</v>
      </c>
      <c r="E3191">
        <v>33.32</v>
      </c>
    </row>
    <row r="3192" spans="1:5" x14ac:dyDescent="0.45">
      <c r="A3192" s="7">
        <v>37497</v>
      </c>
      <c r="B3192">
        <v>35.42</v>
      </c>
      <c r="C3192">
        <v>35.42</v>
      </c>
      <c r="D3192">
        <v>33.21</v>
      </c>
      <c r="E3192">
        <v>33.67</v>
      </c>
    </row>
    <row r="3193" spans="1:5" x14ac:dyDescent="0.45">
      <c r="A3193" s="7">
        <v>37498</v>
      </c>
      <c r="B3193">
        <v>33.64</v>
      </c>
      <c r="C3193">
        <v>33.64</v>
      </c>
      <c r="D3193">
        <v>31.93</v>
      </c>
      <c r="E3193">
        <v>32.64</v>
      </c>
    </row>
    <row r="3194" spans="1:5" x14ac:dyDescent="0.45">
      <c r="A3194" s="7">
        <v>37502</v>
      </c>
      <c r="B3194">
        <v>37.119999999999997</v>
      </c>
      <c r="C3194">
        <v>39.97</v>
      </c>
      <c r="D3194">
        <v>37.119999999999997</v>
      </c>
      <c r="E3194">
        <v>39.97</v>
      </c>
    </row>
    <row r="3195" spans="1:5" x14ac:dyDescent="0.45">
      <c r="A3195" s="7">
        <v>37503</v>
      </c>
      <c r="B3195">
        <v>39.21</v>
      </c>
      <c r="C3195">
        <v>39.71</v>
      </c>
      <c r="D3195">
        <v>37.049999999999997</v>
      </c>
      <c r="E3195">
        <v>37.44</v>
      </c>
    </row>
    <row r="3196" spans="1:5" x14ac:dyDescent="0.45">
      <c r="A3196" s="7">
        <v>37504</v>
      </c>
      <c r="B3196">
        <v>39.58</v>
      </c>
      <c r="C3196">
        <v>40.409999999999997</v>
      </c>
      <c r="D3196">
        <v>38.21</v>
      </c>
      <c r="E3196">
        <v>38.86</v>
      </c>
    </row>
    <row r="3197" spans="1:5" x14ac:dyDescent="0.45">
      <c r="A3197" s="7">
        <v>37505</v>
      </c>
      <c r="B3197">
        <v>36.880000000000003</v>
      </c>
      <c r="C3197">
        <v>37.35</v>
      </c>
      <c r="D3197">
        <v>35.99</v>
      </c>
      <c r="E3197">
        <v>36.33</v>
      </c>
    </row>
    <row r="3198" spans="1:5" x14ac:dyDescent="0.45">
      <c r="A3198" s="7">
        <v>37508</v>
      </c>
      <c r="B3198">
        <v>39.1</v>
      </c>
      <c r="C3198">
        <v>39.630000000000003</v>
      </c>
      <c r="D3198">
        <v>36.04</v>
      </c>
      <c r="E3198">
        <v>36.450000000000003</v>
      </c>
    </row>
    <row r="3199" spans="1:5" x14ac:dyDescent="0.45">
      <c r="A3199" s="7">
        <v>37509</v>
      </c>
      <c r="B3199">
        <v>35.979999999999997</v>
      </c>
      <c r="C3199">
        <v>35.979999999999997</v>
      </c>
      <c r="D3199">
        <v>35.08</v>
      </c>
      <c r="E3199">
        <v>35.08</v>
      </c>
    </row>
    <row r="3200" spans="1:5" x14ac:dyDescent="0.45">
      <c r="A3200" s="7">
        <v>37510</v>
      </c>
      <c r="B3200">
        <v>35.979999999999997</v>
      </c>
      <c r="C3200">
        <v>34.81</v>
      </c>
      <c r="D3200">
        <v>33.72</v>
      </c>
      <c r="E3200">
        <v>34.81</v>
      </c>
    </row>
    <row r="3201" spans="1:5" x14ac:dyDescent="0.45">
      <c r="A3201" s="7">
        <v>37511</v>
      </c>
      <c r="B3201">
        <v>36.24</v>
      </c>
      <c r="C3201">
        <v>37.74</v>
      </c>
      <c r="D3201">
        <v>36.1</v>
      </c>
      <c r="E3201">
        <v>37.5</v>
      </c>
    </row>
    <row r="3202" spans="1:5" x14ac:dyDescent="0.45">
      <c r="A3202" s="7">
        <v>37512</v>
      </c>
      <c r="B3202">
        <v>38.22</v>
      </c>
      <c r="C3202">
        <v>38.520000000000003</v>
      </c>
      <c r="D3202">
        <v>35.82</v>
      </c>
      <c r="E3202">
        <v>35.82</v>
      </c>
    </row>
    <row r="3203" spans="1:5" x14ac:dyDescent="0.45">
      <c r="A3203" s="7">
        <v>37515</v>
      </c>
      <c r="B3203">
        <v>37.340000000000003</v>
      </c>
      <c r="C3203">
        <v>38.549999999999997</v>
      </c>
      <c r="D3203">
        <v>36.64</v>
      </c>
      <c r="E3203">
        <v>36.74</v>
      </c>
    </row>
    <row r="3204" spans="1:5" x14ac:dyDescent="0.45">
      <c r="A3204" s="7">
        <v>37516</v>
      </c>
      <c r="B3204">
        <v>35.869999999999997</v>
      </c>
      <c r="C3204">
        <v>38.06</v>
      </c>
      <c r="D3204">
        <v>35.79</v>
      </c>
      <c r="E3204">
        <v>38.01</v>
      </c>
    </row>
    <row r="3205" spans="1:5" x14ac:dyDescent="0.45">
      <c r="A3205" s="7">
        <v>37517</v>
      </c>
      <c r="B3205">
        <v>38.68</v>
      </c>
      <c r="C3205">
        <v>39.71</v>
      </c>
      <c r="D3205">
        <v>36.96</v>
      </c>
      <c r="E3205">
        <v>37.520000000000003</v>
      </c>
    </row>
    <row r="3206" spans="1:5" x14ac:dyDescent="0.45">
      <c r="A3206" s="7">
        <v>37518</v>
      </c>
      <c r="B3206">
        <v>39.92</v>
      </c>
      <c r="C3206">
        <v>40.700000000000003</v>
      </c>
      <c r="D3206">
        <v>38.92</v>
      </c>
      <c r="E3206">
        <v>40.65</v>
      </c>
    </row>
    <row r="3207" spans="1:5" x14ac:dyDescent="0.45">
      <c r="A3207" s="7">
        <v>37519</v>
      </c>
      <c r="B3207">
        <v>39.93</v>
      </c>
      <c r="C3207">
        <v>40.229999999999997</v>
      </c>
      <c r="D3207">
        <v>38.72</v>
      </c>
      <c r="E3207">
        <v>38.979999999999997</v>
      </c>
    </row>
    <row r="3208" spans="1:5" x14ac:dyDescent="0.45">
      <c r="A3208" s="7">
        <v>37522</v>
      </c>
      <c r="B3208">
        <v>40.78</v>
      </c>
      <c r="C3208">
        <v>41.18</v>
      </c>
      <c r="D3208">
        <v>39.26</v>
      </c>
      <c r="E3208">
        <v>39.68</v>
      </c>
    </row>
    <row r="3209" spans="1:5" x14ac:dyDescent="0.45">
      <c r="A3209" s="7">
        <v>37523</v>
      </c>
      <c r="B3209">
        <v>40.950000000000003</v>
      </c>
      <c r="C3209">
        <v>41.34</v>
      </c>
      <c r="D3209">
        <v>39.57</v>
      </c>
      <c r="E3209">
        <v>40.520000000000003</v>
      </c>
    </row>
    <row r="3210" spans="1:5" x14ac:dyDescent="0.45">
      <c r="A3210" s="7">
        <v>37524</v>
      </c>
      <c r="B3210">
        <v>39.65</v>
      </c>
      <c r="C3210">
        <v>39.92</v>
      </c>
      <c r="D3210">
        <v>36.79</v>
      </c>
      <c r="E3210">
        <v>37.33</v>
      </c>
    </row>
    <row r="3211" spans="1:5" x14ac:dyDescent="0.45">
      <c r="A3211" s="7">
        <v>37525</v>
      </c>
      <c r="B3211">
        <v>36.090000000000003</v>
      </c>
      <c r="C3211">
        <v>36.15</v>
      </c>
      <c r="D3211">
        <v>34.6</v>
      </c>
      <c r="E3211">
        <v>34.6</v>
      </c>
    </row>
    <row r="3212" spans="1:5" x14ac:dyDescent="0.45">
      <c r="A3212" s="7">
        <v>37526</v>
      </c>
      <c r="B3212">
        <v>35.07</v>
      </c>
      <c r="C3212">
        <v>36.97</v>
      </c>
      <c r="D3212">
        <v>33.96</v>
      </c>
      <c r="E3212">
        <v>36.97</v>
      </c>
    </row>
    <row r="3213" spans="1:5" x14ac:dyDescent="0.45">
      <c r="A3213" s="7">
        <v>37529</v>
      </c>
      <c r="B3213">
        <v>41.07</v>
      </c>
      <c r="C3213">
        <v>41.86</v>
      </c>
      <c r="D3213">
        <v>38.89</v>
      </c>
      <c r="E3213">
        <v>39.69</v>
      </c>
    </row>
    <row r="3214" spans="1:5" x14ac:dyDescent="0.45">
      <c r="A3214" s="7">
        <v>37530</v>
      </c>
      <c r="B3214">
        <v>37.25</v>
      </c>
      <c r="C3214">
        <v>37.61</v>
      </c>
      <c r="D3214">
        <v>33.770000000000003</v>
      </c>
      <c r="E3214">
        <v>34.119999999999997</v>
      </c>
    </row>
    <row r="3215" spans="1:5" x14ac:dyDescent="0.45">
      <c r="A3215" s="7">
        <v>37531</v>
      </c>
      <c r="B3215">
        <v>35.159999999999997</v>
      </c>
      <c r="C3215">
        <v>36.97</v>
      </c>
      <c r="D3215">
        <v>34.42</v>
      </c>
      <c r="E3215">
        <v>36.83</v>
      </c>
    </row>
    <row r="3216" spans="1:5" x14ac:dyDescent="0.45">
      <c r="A3216" s="7">
        <v>37532</v>
      </c>
      <c r="B3216">
        <v>37.33</v>
      </c>
      <c r="C3216">
        <v>37.75</v>
      </c>
      <c r="D3216">
        <v>36.11</v>
      </c>
      <c r="E3216">
        <v>37.31</v>
      </c>
    </row>
    <row r="3217" spans="1:5" x14ac:dyDescent="0.45">
      <c r="A3217" s="7">
        <v>37533</v>
      </c>
      <c r="B3217">
        <v>39.18</v>
      </c>
      <c r="C3217">
        <v>40.29</v>
      </c>
      <c r="D3217">
        <v>38.67</v>
      </c>
      <c r="E3217">
        <v>39.46</v>
      </c>
    </row>
    <row r="3218" spans="1:5" x14ac:dyDescent="0.45">
      <c r="A3218" s="7">
        <v>37536</v>
      </c>
      <c r="B3218">
        <v>41.65</v>
      </c>
      <c r="C3218">
        <v>42.95</v>
      </c>
      <c r="D3218">
        <v>41.04</v>
      </c>
      <c r="E3218">
        <v>42.64</v>
      </c>
    </row>
    <row r="3219" spans="1:5" x14ac:dyDescent="0.45">
      <c r="A3219" s="7">
        <v>37537</v>
      </c>
      <c r="B3219">
        <v>42.09</v>
      </c>
      <c r="C3219">
        <v>43.44</v>
      </c>
      <c r="D3219">
        <v>39.96</v>
      </c>
      <c r="E3219">
        <v>41.02</v>
      </c>
    </row>
    <row r="3220" spans="1:5" x14ac:dyDescent="0.45">
      <c r="A3220" s="7">
        <v>37538</v>
      </c>
      <c r="B3220">
        <v>42.25</v>
      </c>
      <c r="C3220">
        <v>42.58</v>
      </c>
      <c r="D3220">
        <v>41.21</v>
      </c>
      <c r="E3220">
        <v>42.13</v>
      </c>
    </row>
    <row r="3221" spans="1:5" x14ac:dyDescent="0.45">
      <c r="A3221" s="7">
        <v>37539</v>
      </c>
      <c r="B3221">
        <v>39.130000000000003</v>
      </c>
      <c r="C3221">
        <v>39.39</v>
      </c>
      <c r="D3221">
        <v>37.54</v>
      </c>
      <c r="E3221">
        <v>37.549999999999997</v>
      </c>
    </row>
    <row r="3222" spans="1:5" x14ac:dyDescent="0.45">
      <c r="A3222" s="7">
        <v>37540</v>
      </c>
      <c r="B3222">
        <v>36.36</v>
      </c>
      <c r="C3222">
        <v>36.53</v>
      </c>
      <c r="D3222">
        <v>35.200000000000003</v>
      </c>
      <c r="E3222">
        <v>35.700000000000003</v>
      </c>
    </row>
    <row r="3223" spans="1:5" x14ac:dyDescent="0.45">
      <c r="A3223" s="7">
        <v>37543</v>
      </c>
      <c r="B3223">
        <v>36.92</v>
      </c>
      <c r="C3223">
        <v>37.18</v>
      </c>
      <c r="D3223">
        <v>36.020000000000003</v>
      </c>
      <c r="E3223">
        <v>36.04</v>
      </c>
    </row>
    <row r="3224" spans="1:5" x14ac:dyDescent="0.45">
      <c r="A3224" s="7">
        <v>37544</v>
      </c>
      <c r="B3224">
        <v>34.36</v>
      </c>
      <c r="C3224">
        <v>34.71</v>
      </c>
      <c r="D3224">
        <v>33.79</v>
      </c>
      <c r="E3224">
        <v>34.020000000000003</v>
      </c>
    </row>
    <row r="3225" spans="1:5" x14ac:dyDescent="0.45">
      <c r="A3225" s="7">
        <v>37545</v>
      </c>
      <c r="B3225">
        <v>34.909999999999997</v>
      </c>
      <c r="C3225">
        <v>36.270000000000003</v>
      </c>
      <c r="D3225">
        <v>34.909999999999997</v>
      </c>
      <c r="E3225">
        <v>36</v>
      </c>
    </row>
    <row r="3226" spans="1:5" x14ac:dyDescent="0.45">
      <c r="A3226" s="7">
        <v>37546</v>
      </c>
      <c r="B3226">
        <v>34.770000000000003</v>
      </c>
      <c r="C3226">
        <v>35.130000000000003</v>
      </c>
      <c r="D3226">
        <v>33.93</v>
      </c>
      <c r="E3226">
        <v>34.1</v>
      </c>
    </row>
    <row r="3227" spans="1:5" x14ac:dyDescent="0.45">
      <c r="A3227" s="7">
        <v>37547</v>
      </c>
      <c r="B3227">
        <v>34.6</v>
      </c>
      <c r="C3227">
        <v>34.729999999999997</v>
      </c>
      <c r="D3227">
        <v>33.340000000000003</v>
      </c>
      <c r="E3227">
        <v>33.53</v>
      </c>
    </row>
    <row r="3228" spans="1:5" x14ac:dyDescent="0.45">
      <c r="A3228" s="7">
        <v>37550</v>
      </c>
      <c r="B3228">
        <v>35.340000000000003</v>
      </c>
      <c r="C3228">
        <v>35.549999999999997</v>
      </c>
      <c r="D3228">
        <v>33</v>
      </c>
      <c r="E3228">
        <v>33.11</v>
      </c>
    </row>
    <row r="3229" spans="1:5" x14ac:dyDescent="0.45">
      <c r="A3229" s="7">
        <v>37551</v>
      </c>
      <c r="B3229">
        <v>34.39</v>
      </c>
      <c r="C3229">
        <v>34.76</v>
      </c>
      <c r="D3229">
        <v>33.61</v>
      </c>
      <c r="E3229">
        <v>34.090000000000003</v>
      </c>
    </row>
    <row r="3230" spans="1:5" x14ac:dyDescent="0.45">
      <c r="A3230" s="7">
        <v>37552</v>
      </c>
      <c r="B3230">
        <v>34.06</v>
      </c>
      <c r="C3230">
        <v>35.61</v>
      </c>
      <c r="D3230">
        <v>33.200000000000003</v>
      </c>
      <c r="E3230">
        <v>33.200000000000003</v>
      </c>
    </row>
    <row r="3231" spans="1:5" x14ac:dyDescent="0.45">
      <c r="A3231" s="7">
        <v>37553</v>
      </c>
      <c r="B3231">
        <v>32.99</v>
      </c>
      <c r="C3231">
        <v>34.43</v>
      </c>
      <c r="D3231">
        <v>32.53</v>
      </c>
      <c r="E3231">
        <v>34.03</v>
      </c>
    </row>
    <row r="3232" spans="1:5" x14ac:dyDescent="0.45">
      <c r="A3232" s="7">
        <v>37554</v>
      </c>
      <c r="B3232">
        <v>33.369999999999997</v>
      </c>
      <c r="C3232">
        <v>33.369999999999997</v>
      </c>
      <c r="D3232">
        <v>29.88</v>
      </c>
      <c r="E3232">
        <v>30</v>
      </c>
    </row>
    <row r="3233" spans="1:5" x14ac:dyDescent="0.45">
      <c r="A3233" s="7">
        <v>37557</v>
      </c>
      <c r="B3233">
        <v>30.78</v>
      </c>
      <c r="C3233">
        <v>31.67</v>
      </c>
      <c r="D3233">
        <v>30.31</v>
      </c>
      <c r="E3233">
        <v>31.07</v>
      </c>
    </row>
    <row r="3234" spans="1:5" x14ac:dyDescent="0.45">
      <c r="A3234" s="7">
        <v>37558</v>
      </c>
      <c r="B3234">
        <v>31.53</v>
      </c>
      <c r="C3234">
        <v>33.53</v>
      </c>
      <c r="D3234">
        <v>31.53</v>
      </c>
      <c r="E3234">
        <v>32.270000000000003</v>
      </c>
    </row>
    <row r="3235" spans="1:5" x14ac:dyDescent="0.45">
      <c r="A3235" s="7">
        <v>37559</v>
      </c>
      <c r="B3235">
        <v>32.5</v>
      </c>
      <c r="C3235">
        <v>32.5</v>
      </c>
      <c r="D3235">
        <v>30.79</v>
      </c>
      <c r="E3235">
        <v>31.23</v>
      </c>
    </row>
    <row r="3236" spans="1:5" x14ac:dyDescent="0.45">
      <c r="A3236" s="7">
        <v>37560</v>
      </c>
      <c r="B3236">
        <v>31.57</v>
      </c>
      <c r="C3236">
        <v>31.57</v>
      </c>
      <c r="D3236">
        <v>29.69</v>
      </c>
      <c r="E3236">
        <v>31.14</v>
      </c>
    </row>
    <row r="3237" spans="1:5" x14ac:dyDescent="0.45">
      <c r="A3237" s="7">
        <v>37561</v>
      </c>
      <c r="B3237">
        <v>31.57</v>
      </c>
      <c r="C3237">
        <v>31.7</v>
      </c>
      <c r="D3237">
        <v>28.62</v>
      </c>
      <c r="E3237">
        <v>29.3</v>
      </c>
    </row>
    <row r="3238" spans="1:5" x14ac:dyDescent="0.45">
      <c r="A3238" s="7">
        <v>37564</v>
      </c>
      <c r="B3238">
        <v>29.81</v>
      </c>
      <c r="C3238">
        <v>30.9</v>
      </c>
      <c r="D3238">
        <v>28.83</v>
      </c>
      <c r="E3238">
        <v>30.82</v>
      </c>
    </row>
    <row r="3239" spans="1:5" x14ac:dyDescent="0.45">
      <c r="A3239" s="7">
        <v>37565</v>
      </c>
      <c r="B3239">
        <v>31.01</v>
      </c>
      <c r="C3239">
        <v>31.72</v>
      </c>
      <c r="D3239">
        <v>30.43</v>
      </c>
      <c r="E3239">
        <v>31.23</v>
      </c>
    </row>
    <row r="3240" spans="1:5" x14ac:dyDescent="0.45">
      <c r="A3240" s="7">
        <v>37566</v>
      </c>
      <c r="B3240">
        <v>31.89</v>
      </c>
      <c r="C3240">
        <v>32.6</v>
      </c>
      <c r="D3240">
        <v>30.71</v>
      </c>
      <c r="E3240">
        <v>30.73</v>
      </c>
    </row>
    <row r="3241" spans="1:5" x14ac:dyDescent="0.45">
      <c r="A3241" s="7">
        <v>37567</v>
      </c>
      <c r="B3241">
        <v>31.42</v>
      </c>
      <c r="C3241">
        <v>31.85</v>
      </c>
      <c r="D3241">
        <v>30.76</v>
      </c>
      <c r="E3241">
        <v>31.42</v>
      </c>
    </row>
    <row r="3242" spans="1:5" x14ac:dyDescent="0.45">
      <c r="A3242" s="7">
        <v>37568</v>
      </c>
      <c r="B3242">
        <v>30.39</v>
      </c>
      <c r="C3242">
        <v>31.03</v>
      </c>
      <c r="D3242">
        <v>29.1</v>
      </c>
      <c r="E3242">
        <v>29.41</v>
      </c>
    </row>
    <row r="3243" spans="1:5" x14ac:dyDescent="0.45">
      <c r="A3243" s="7">
        <v>37571</v>
      </c>
      <c r="B3243">
        <v>30.63</v>
      </c>
      <c r="C3243">
        <v>31.64</v>
      </c>
      <c r="D3243">
        <v>30.41</v>
      </c>
      <c r="E3243">
        <v>31.3</v>
      </c>
    </row>
    <row r="3244" spans="1:5" x14ac:dyDescent="0.45">
      <c r="A3244" s="7">
        <v>37572</v>
      </c>
      <c r="B3244">
        <v>31.09</v>
      </c>
      <c r="C3244">
        <v>31.2</v>
      </c>
      <c r="D3244">
        <v>29.75</v>
      </c>
      <c r="E3244">
        <v>30.58</v>
      </c>
    </row>
    <row r="3245" spans="1:5" x14ac:dyDescent="0.45">
      <c r="A3245" s="7">
        <v>37573</v>
      </c>
      <c r="B3245">
        <v>31.21</v>
      </c>
      <c r="C3245">
        <v>31.9</v>
      </c>
      <c r="D3245">
        <v>30.5</v>
      </c>
      <c r="E3245">
        <v>31.24</v>
      </c>
    </row>
    <row r="3246" spans="1:5" x14ac:dyDescent="0.45">
      <c r="A3246" s="7">
        <v>37574</v>
      </c>
      <c r="B3246">
        <v>29.69</v>
      </c>
      <c r="C3246">
        <v>29.76</v>
      </c>
      <c r="D3246">
        <v>28.65</v>
      </c>
      <c r="E3246">
        <v>28.67</v>
      </c>
    </row>
    <row r="3247" spans="1:5" x14ac:dyDescent="0.45">
      <c r="A3247" s="7">
        <v>37575</v>
      </c>
      <c r="B3247">
        <v>27.92</v>
      </c>
      <c r="C3247">
        <v>28.23</v>
      </c>
      <c r="D3247">
        <v>26.44</v>
      </c>
      <c r="E3247">
        <v>26.65</v>
      </c>
    </row>
    <row r="3248" spans="1:5" x14ac:dyDescent="0.45">
      <c r="A3248" s="7">
        <v>37578</v>
      </c>
      <c r="B3248">
        <v>27.09</v>
      </c>
      <c r="C3248">
        <v>27.66</v>
      </c>
      <c r="D3248">
        <v>26.73</v>
      </c>
      <c r="E3248">
        <v>27.66</v>
      </c>
    </row>
    <row r="3249" spans="1:5" x14ac:dyDescent="0.45">
      <c r="A3249" s="7">
        <v>37579</v>
      </c>
      <c r="B3249">
        <v>28.12</v>
      </c>
      <c r="C3249">
        <v>28.15</v>
      </c>
      <c r="D3249">
        <v>26.63</v>
      </c>
      <c r="E3249">
        <v>27.41</v>
      </c>
    </row>
    <row r="3250" spans="1:5" x14ac:dyDescent="0.45">
      <c r="A3250" s="7">
        <v>37580</v>
      </c>
      <c r="B3250">
        <v>26.93</v>
      </c>
      <c r="C3250">
        <v>26.93</v>
      </c>
      <c r="D3250">
        <v>25.06</v>
      </c>
      <c r="E3250">
        <v>25.32</v>
      </c>
    </row>
    <row r="3251" spans="1:5" x14ac:dyDescent="0.45">
      <c r="A3251" s="7">
        <v>37581</v>
      </c>
      <c r="B3251">
        <v>24.6</v>
      </c>
      <c r="C3251">
        <v>24.75</v>
      </c>
      <c r="D3251">
        <v>23.41</v>
      </c>
      <c r="E3251">
        <v>23.81</v>
      </c>
    </row>
    <row r="3252" spans="1:5" x14ac:dyDescent="0.45">
      <c r="A3252" s="7">
        <v>37582</v>
      </c>
      <c r="B3252">
        <v>23.99</v>
      </c>
      <c r="C3252">
        <v>24.22</v>
      </c>
      <c r="D3252">
        <v>23.05</v>
      </c>
      <c r="E3252">
        <v>23.16</v>
      </c>
    </row>
    <row r="3253" spans="1:5" x14ac:dyDescent="0.45">
      <c r="A3253" s="7">
        <v>37585</v>
      </c>
      <c r="B3253">
        <v>23.92</v>
      </c>
      <c r="C3253">
        <v>25.42</v>
      </c>
      <c r="D3253">
        <v>23.62</v>
      </c>
      <c r="E3253">
        <v>24.07</v>
      </c>
    </row>
    <row r="3254" spans="1:5" x14ac:dyDescent="0.45">
      <c r="A3254" s="7">
        <v>37586</v>
      </c>
      <c r="B3254">
        <v>24.56</v>
      </c>
      <c r="C3254">
        <v>26.15</v>
      </c>
      <c r="D3254">
        <v>24.56</v>
      </c>
      <c r="E3254">
        <v>25.97</v>
      </c>
    </row>
    <row r="3255" spans="1:5" x14ac:dyDescent="0.45">
      <c r="A3255" s="7">
        <v>37587</v>
      </c>
      <c r="B3255">
        <v>25.15</v>
      </c>
      <c r="C3255">
        <v>27.42</v>
      </c>
      <c r="D3255">
        <v>23.97</v>
      </c>
      <c r="E3255">
        <v>27.25</v>
      </c>
    </row>
    <row r="3256" spans="1:5" x14ac:dyDescent="0.45">
      <c r="A3256" s="7">
        <v>37589</v>
      </c>
      <c r="B3256">
        <v>27.1</v>
      </c>
      <c r="C3256">
        <v>27.7</v>
      </c>
      <c r="D3256">
        <v>26.84</v>
      </c>
      <c r="E3256">
        <v>27.5</v>
      </c>
    </row>
    <row r="3257" spans="1:5" x14ac:dyDescent="0.45">
      <c r="A3257" s="7">
        <v>37592</v>
      </c>
      <c r="B3257">
        <v>28.35</v>
      </c>
      <c r="C3257">
        <v>28.61</v>
      </c>
      <c r="D3257">
        <v>27.28</v>
      </c>
      <c r="E3257">
        <v>27.46</v>
      </c>
    </row>
    <row r="3258" spans="1:5" x14ac:dyDescent="0.45">
      <c r="A3258" s="7">
        <v>37593</v>
      </c>
      <c r="B3258">
        <v>27.79</v>
      </c>
      <c r="C3258">
        <v>28.41</v>
      </c>
      <c r="D3258">
        <v>27.47</v>
      </c>
      <c r="E3258">
        <v>28.33</v>
      </c>
    </row>
    <row r="3259" spans="1:5" x14ac:dyDescent="0.45">
      <c r="A3259" s="7">
        <v>37594</v>
      </c>
      <c r="B3259">
        <v>29.1</v>
      </c>
      <c r="C3259">
        <v>29.51</v>
      </c>
      <c r="D3259">
        <v>28.27</v>
      </c>
      <c r="E3259">
        <v>28.92</v>
      </c>
    </row>
    <row r="3260" spans="1:5" x14ac:dyDescent="0.45">
      <c r="A3260" s="7">
        <v>37595</v>
      </c>
      <c r="B3260">
        <v>29.5</v>
      </c>
      <c r="C3260">
        <v>30.2</v>
      </c>
      <c r="D3260">
        <v>29.26</v>
      </c>
      <c r="E3260">
        <v>30.1</v>
      </c>
    </row>
    <row r="3261" spans="1:5" x14ac:dyDescent="0.45">
      <c r="A3261" s="7">
        <v>37596</v>
      </c>
      <c r="B3261">
        <v>30.64</v>
      </c>
      <c r="C3261">
        <v>30.64</v>
      </c>
      <c r="D3261">
        <v>28.77</v>
      </c>
      <c r="E3261">
        <v>28.88</v>
      </c>
    </row>
    <row r="3262" spans="1:5" x14ac:dyDescent="0.45">
      <c r="A3262" s="7">
        <v>37599</v>
      </c>
      <c r="B3262">
        <v>30.07</v>
      </c>
      <c r="C3262">
        <v>31.2</v>
      </c>
      <c r="D3262">
        <v>29.99</v>
      </c>
      <c r="E3262">
        <v>30.78</v>
      </c>
    </row>
    <row r="3263" spans="1:5" x14ac:dyDescent="0.45">
      <c r="A3263" s="7">
        <v>37600</v>
      </c>
      <c r="B3263">
        <v>30.44</v>
      </c>
      <c r="C3263">
        <v>30.49</v>
      </c>
      <c r="D3263">
        <v>28.65</v>
      </c>
      <c r="E3263">
        <v>28.76</v>
      </c>
    </row>
    <row r="3264" spans="1:5" x14ac:dyDescent="0.45">
      <c r="A3264" s="7">
        <v>37601</v>
      </c>
      <c r="B3264">
        <v>28.92</v>
      </c>
      <c r="C3264">
        <v>29</v>
      </c>
      <c r="D3264">
        <v>27.55</v>
      </c>
      <c r="E3264">
        <v>27.76</v>
      </c>
    </row>
    <row r="3265" spans="1:5" x14ac:dyDescent="0.45">
      <c r="A3265" s="7">
        <v>37602</v>
      </c>
      <c r="B3265">
        <v>27.95</v>
      </c>
      <c r="C3265">
        <v>28.16</v>
      </c>
      <c r="D3265">
        <v>27.23</v>
      </c>
      <c r="E3265">
        <v>27.29</v>
      </c>
    </row>
    <row r="3266" spans="1:5" x14ac:dyDescent="0.45">
      <c r="A3266" s="7">
        <v>37603</v>
      </c>
      <c r="B3266">
        <v>28.01</v>
      </c>
      <c r="C3266">
        <v>28.67</v>
      </c>
      <c r="D3266">
        <v>27.56</v>
      </c>
      <c r="E3266">
        <v>28.18</v>
      </c>
    </row>
    <row r="3267" spans="1:5" x14ac:dyDescent="0.45">
      <c r="A3267" s="7">
        <v>37606</v>
      </c>
      <c r="B3267">
        <v>28.25</v>
      </c>
      <c r="C3267">
        <v>28.29</v>
      </c>
      <c r="D3267">
        <v>26.22</v>
      </c>
      <c r="E3267">
        <v>26.24</v>
      </c>
    </row>
    <row r="3268" spans="1:5" x14ac:dyDescent="0.45">
      <c r="A3268" s="7">
        <v>37607</v>
      </c>
      <c r="B3268">
        <v>26.25</v>
      </c>
      <c r="C3268">
        <v>26.82</v>
      </c>
      <c r="D3268">
        <v>25.9</v>
      </c>
      <c r="E3268">
        <v>26.66</v>
      </c>
    </row>
    <row r="3269" spans="1:5" x14ac:dyDescent="0.45">
      <c r="A3269" s="7">
        <v>37608</v>
      </c>
      <c r="B3269">
        <v>27.29</v>
      </c>
      <c r="C3269">
        <v>28.55</v>
      </c>
      <c r="D3269">
        <v>27.29</v>
      </c>
      <c r="E3269">
        <v>28.29</v>
      </c>
    </row>
    <row r="3270" spans="1:5" x14ac:dyDescent="0.45">
      <c r="A3270" s="7">
        <v>37609</v>
      </c>
      <c r="B3270">
        <v>28.26</v>
      </c>
      <c r="C3270">
        <v>30.84</v>
      </c>
      <c r="D3270">
        <v>27.88</v>
      </c>
      <c r="E3270">
        <v>30.21</v>
      </c>
    </row>
    <row r="3271" spans="1:5" x14ac:dyDescent="0.45">
      <c r="A3271" s="7">
        <v>37610</v>
      </c>
      <c r="B3271">
        <v>28.59</v>
      </c>
      <c r="C3271">
        <v>28.75</v>
      </c>
      <c r="D3271">
        <v>26.59</v>
      </c>
      <c r="E3271">
        <v>26.71</v>
      </c>
    </row>
    <row r="3272" spans="1:5" x14ac:dyDescent="0.45">
      <c r="A3272" s="7">
        <v>37613</v>
      </c>
      <c r="B3272">
        <v>27.61</v>
      </c>
      <c r="C3272">
        <v>27.69</v>
      </c>
      <c r="D3272">
        <v>25.87</v>
      </c>
      <c r="E3272">
        <v>26.2</v>
      </c>
    </row>
    <row r="3273" spans="1:5" x14ac:dyDescent="0.45">
      <c r="A3273" s="7">
        <v>37614</v>
      </c>
      <c r="B3273">
        <v>26.39</v>
      </c>
      <c r="C3273">
        <v>26.82</v>
      </c>
      <c r="D3273">
        <v>26.38</v>
      </c>
      <c r="E3273">
        <v>26.49</v>
      </c>
    </row>
    <row r="3274" spans="1:5" x14ac:dyDescent="0.45">
      <c r="A3274" s="7">
        <v>37616</v>
      </c>
      <c r="B3274">
        <v>26.32</v>
      </c>
      <c r="C3274">
        <v>27.57</v>
      </c>
      <c r="D3274">
        <v>26.16</v>
      </c>
      <c r="E3274">
        <v>27.37</v>
      </c>
    </row>
    <row r="3275" spans="1:5" x14ac:dyDescent="0.45">
      <c r="A3275" s="7">
        <v>37617</v>
      </c>
      <c r="B3275">
        <v>27.72</v>
      </c>
      <c r="C3275">
        <v>29.97</v>
      </c>
      <c r="D3275">
        <v>27.52</v>
      </c>
      <c r="E3275">
        <v>29.55</v>
      </c>
    </row>
    <row r="3276" spans="1:5" x14ac:dyDescent="0.45">
      <c r="A3276" s="7">
        <v>37620</v>
      </c>
      <c r="B3276">
        <v>30.69</v>
      </c>
      <c r="C3276">
        <v>30.83</v>
      </c>
      <c r="D3276">
        <v>29.47</v>
      </c>
      <c r="E3276">
        <v>29.62</v>
      </c>
    </row>
    <row r="3277" spans="1:5" x14ac:dyDescent="0.45">
      <c r="A3277" s="7">
        <v>37621</v>
      </c>
      <c r="B3277">
        <v>29.08</v>
      </c>
      <c r="C3277">
        <v>29.62</v>
      </c>
      <c r="D3277">
        <v>28.6</v>
      </c>
      <c r="E3277">
        <v>28.62</v>
      </c>
    </row>
    <row r="3278" spans="1:5" x14ac:dyDescent="0.45">
      <c r="A3278" s="7">
        <v>37623</v>
      </c>
      <c r="B3278">
        <v>28.74</v>
      </c>
      <c r="C3278">
        <v>28.74</v>
      </c>
      <c r="D3278">
        <v>25.32</v>
      </c>
      <c r="E3278">
        <v>25.39</v>
      </c>
    </row>
    <row r="3279" spans="1:5" x14ac:dyDescent="0.45">
      <c r="A3279" s="7">
        <v>37624</v>
      </c>
      <c r="B3279">
        <v>25.55</v>
      </c>
      <c r="C3279">
        <v>25.55</v>
      </c>
      <c r="D3279">
        <v>24.68</v>
      </c>
      <c r="E3279">
        <v>24.68</v>
      </c>
    </row>
    <row r="3280" spans="1:5" x14ac:dyDescent="0.45">
      <c r="A3280" s="7">
        <v>37627</v>
      </c>
      <c r="B3280">
        <v>25.32</v>
      </c>
      <c r="C3280">
        <v>25.42</v>
      </c>
      <c r="D3280">
        <v>24.29</v>
      </c>
      <c r="E3280">
        <v>24.91</v>
      </c>
    </row>
    <row r="3281" spans="1:5" x14ac:dyDescent="0.45">
      <c r="A3281" s="7">
        <v>37628</v>
      </c>
      <c r="B3281">
        <v>25.13</v>
      </c>
      <c r="C3281">
        <v>25.69</v>
      </c>
      <c r="D3281">
        <v>24.91</v>
      </c>
      <c r="E3281">
        <v>25.13</v>
      </c>
    </row>
    <row r="3282" spans="1:5" x14ac:dyDescent="0.45">
      <c r="A3282" s="7">
        <v>37629</v>
      </c>
      <c r="B3282">
        <v>25.62</v>
      </c>
      <c r="C3282">
        <v>25.76</v>
      </c>
      <c r="D3282">
        <v>25.07</v>
      </c>
      <c r="E3282">
        <v>25.53</v>
      </c>
    </row>
    <row r="3283" spans="1:5" x14ac:dyDescent="0.45">
      <c r="A3283" s="7">
        <v>37630</v>
      </c>
      <c r="B3283">
        <v>24.9</v>
      </c>
      <c r="C3283">
        <v>24.9</v>
      </c>
      <c r="D3283">
        <v>24.02</v>
      </c>
      <c r="E3283">
        <v>24.25</v>
      </c>
    </row>
    <row r="3284" spans="1:5" x14ac:dyDescent="0.45">
      <c r="A3284" s="7">
        <v>37631</v>
      </c>
      <c r="B3284">
        <v>24.62</v>
      </c>
      <c r="C3284">
        <v>24.69</v>
      </c>
      <c r="D3284">
        <v>24.15</v>
      </c>
      <c r="E3284">
        <v>24.32</v>
      </c>
    </row>
    <row r="3285" spans="1:5" x14ac:dyDescent="0.45">
      <c r="A3285" s="7">
        <v>37634</v>
      </c>
      <c r="B3285">
        <v>24.95</v>
      </c>
      <c r="C3285">
        <v>25.48</v>
      </c>
      <c r="D3285">
        <v>24.68</v>
      </c>
      <c r="E3285">
        <v>24.9</v>
      </c>
    </row>
    <row r="3286" spans="1:5" x14ac:dyDescent="0.45">
      <c r="A3286" s="7">
        <v>37635</v>
      </c>
      <c r="B3286">
        <v>25.01</v>
      </c>
      <c r="C3286">
        <v>25.09</v>
      </c>
      <c r="D3286">
        <v>24.38</v>
      </c>
      <c r="E3286">
        <v>24.57</v>
      </c>
    </row>
    <row r="3287" spans="1:5" x14ac:dyDescent="0.45">
      <c r="A3287" s="7">
        <v>37636</v>
      </c>
      <c r="B3287">
        <v>24.85</v>
      </c>
      <c r="C3287">
        <v>26.01</v>
      </c>
      <c r="D3287">
        <v>24.85</v>
      </c>
      <c r="E3287">
        <v>25.51</v>
      </c>
    </row>
    <row r="3288" spans="1:5" x14ac:dyDescent="0.45">
      <c r="A3288" s="7">
        <v>37637</v>
      </c>
      <c r="B3288">
        <v>24.92</v>
      </c>
      <c r="C3288">
        <v>25.8</v>
      </c>
      <c r="D3288">
        <v>24.69</v>
      </c>
      <c r="E3288">
        <v>25.01</v>
      </c>
    </row>
    <row r="3289" spans="1:5" x14ac:dyDescent="0.45">
      <c r="A3289" s="7">
        <v>37638</v>
      </c>
      <c r="B3289">
        <v>25.39</v>
      </c>
      <c r="C3289">
        <v>26</v>
      </c>
      <c r="D3289">
        <v>25.2</v>
      </c>
      <c r="E3289">
        <v>25.7</v>
      </c>
    </row>
    <row r="3290" spans="1:5" x14ac:dyDescent="0.45">
      <c r="A3290" s="7">
        <v>37642</v>
      </c>
      <c r="B3290">
        <v>26.75</v>
      </c>
      <c r="C3290">
        <v>27.7</v>
      </c>
      <c r="D3290">
        <v>26.73</v>
      </c>
      <c r="E3290">
        <v>27.59</v>
      </c>
    </row>
    <row r="3291" spans="1:5" x14ac:dyDescent="0.45">
      <c r="A3291" s="7">
        <v>37643</v>
      </c>
      <c r="B3291">
        <v>28.16</v>
      </c>
      <c r="C3291">
        <v>29.08</v>
      </c>
      <c r="D3291">
        <v>27.77</v>
      </c>
      <c r="E3291">
        <v>29.01</v>
      </c>
    </row>
    <row r="3292" spans="1:5" x14ac:dyDescent="0.45">
      <c r="A3292" s="7">
        <v>37644</v>
      </c>
      <c r="B3292">
        <v>28.72</v>
      </c>
      <c r="C3292">
        <v>29.19</v>
      </c>
      <c r="D3292">
        <v>27.35</v>
      </c>
      <c r="E3292">
        <v>27.53</v>
      </c>
    </row>
    <row r="3293" spans="1:5" x14ac:dyDescent="0.45">
      <c r="A3293" s="7">
        <v>37645</v>
      </c>
      <c r="B3293">
        <v>28.47</v>
      </c>
      <c r="C3293">
        <v>32.409999999999997</v>
      </c>
      <c r="D3293">
        <v>28.45</v>
      </c>
      <c r="E3293">
        <v>31.51</v>
      </c>
    </row>
    <row r="3294" spans="1:5" x14ac:dyDescent="0.45">
      <c r="A3294" s="7">
        <v>37648</v>
      </c>
      <c r="B3294">
        <v>33.31</v>
      </c>
      <c r="C3294">
        <v>35.33</v>
      </c>
      <c r="D3294">
        <v>32.97</v>
      </c>
      <c r="E3294">
        <v>34.69</v>
      </c>
    </row>
    <row r="3295" spans="1:5" x14ac:dyDescent="0.45">
      <c r="A3295" s="7">
        <v>37649</v>
      </c>
      <c r="B3295">
        <v>34.42</v>
      </c>
      <c r="C3295">
        <v>34.47</v>
      </c>
      <c r="D3295">
        <v>31.82</v>
      </c>
      <c r="E3295">
        <v>31.93</v>
      </c>
    </row>
    <row r="3296" spans="1:5" x14ac:dyDescent="0.45">
      <c r="A3296" s="7">
        <v>37650</v>
      </c>
      <c r="B3296">
        <v>32.450000000000003</v>
      </c>
      <c r="C3296">
        <v>33.24</v>
      </c>
      <c r="D3296">
        <v>31.05</v>
      </c>
      <c r="E3296">
        <v>31.26</v>
      </c>
    </row>
    <row r="3297" spans="1:5" x14ac:dyDescent="0.45">
      <c r="A3297" s="7">
        <v>37651</v>
      </c>
      <c r="B3297">
        <v>31.38</v>
      </c>
      <c r="C3297">
        <v>31.5</v>
      </c>
      <c r="D3297">
        <v>30.66</v>
      </c>
      <c r="E3297">
        <v>31.32</v>
      </c>
    </row>
    <row r="3298" spans="1:5" x14ac:dyDescent="0.45">
      <c r="A3298" s="7">
        <v>37652</v>
      </c>
      <c r="B3298">
        <v>31.15</v>
      </c>
      <c r="C3298">
        <v>31.66</v>
      </c>
      <c r="D3298">
        <v>30.61</v>
      </c>
      <c r="E3298">
        <v>31.17</v>
      </c>
    </row>
    <row r="3299" spans="1:5" x14ac:dyDescent="0.45">
      <c r="A3299" s="7">
        <v>37655</v>
      </c>
      <c r="B3299">
        <v>32.450000000000003</v>
      </c>
      <c r="C3299">
        <v>32.450000000000003</v>
      </c>
      <c r="D3299">
        <v>30.87</v>
      </c>
      <c r="E3299">
        <v>31.02</v>
      </c>
    </row>
    <row r="3300" spans="1:5" x14ac:dyDescent="0.45">
      <c r="A3300" s="7">
        <v>37656</v>
      </c>
      <c r="B3300">
        <v>32.74</v>
      </c>
      <c r="C3300">
        <v>33.369999999999997</v>
      </c>
      <c r="D3300">
        <v>32.700000000000003</v>
      </c>
      <c r="E3300">
        <v>32.76</v>
      </c>
    </row>
    <row r="3301" spans="1:5" x14ac:dyDescent="0.45">
      <c r="A3301" s="7">
        <v>37657</v>
      </c>
      <c r="B3301">
        <v>32.76</v>
      </c>
      <c r="C3301">
        <v>33.22</v>
      </c>
      <c r="D3301">
        <v>31.98</v>
      </c>
      <c r="E3301">
        <v>33.04</v>
      </c>
    </row>
    <row r="3302" spans="1:5" x14ac:dyDescent="0.45">
      <c r="A3302" s="7">
        <v>37658</v>
      </c>
      <c r="B3302">
        <v>34.03</v>
      </c>
      <c r="C3302">
        <v>34.24</v>
      </c>
      <c r="D3302">
        <v>33.119999999999997</v>
      </c>
      <c r="E3302">
        <v>33.35</v>
      </c>
    </row>
    <row r="3303" spans="1:5" x14ac:dyDescent="0.45">
      <c r="A3303" s="7">
        <v>37659</v>
      </c>
      <c r="B3303">
        <v>33.299999999999997</v>
      </c>
      <c r="C3303">
        <v>34.31</v>
      </c>
      <c r="D3303">
        <v>33.19</v>
      </c>
      <c r="E3303">
        <v>34.01</v>
      </c>
    </row>
    <row r="3304" spans="1:5" x14ac:dyDescent="0.45">
      <c r="A3304" s="7">
        <v>37662</v>
      </c>
      <c r="B3304">
        <v>35.21</v>
      </c>
      <c r="C3304">
        <v>35.659999999999997</v>
      </c>
      <c r="D3304">
        <v>33.99</v>
      </c>
      <c r="E3304">
        <v>33.99</v>
      </c>
    </row>
    <row r="3305" spans="1:5" x14ac:dyDescent="0.45">
      <c r="A3305" s="7">
        <v>37663</v>
      </c>
      <c r="B3305">
        <v>33.18</v>
      </c>
      <c r="C3305">
        <v>33.97</v>
      </c>
      <c r="D3305">
        <v>32.72</v>
      </c>
      <c r="E3305">
        <v>33.68</v>
      </c>
    </row>
    <row r="3306" spans="1:5" x14ac:dyDescent="0.45">
      <c r="A3306" s="7">
        <v>37664</v>
      </c>
      <c r="B3306">
        <v>33.880000000000003</v>
      </c>
      <c r="C3306">
        <v>34.33</v>
      </c>
      <c r="D3306">
        <v>33.770000000000003</v>
      </c>
      <c r="E3306">
        <v>34.33</v>
      </c>
    </row>
    <row r="3307" spans="1:5" x14ac:dyDescent="0.45">
      <c r="A3307" s="7">
        <v>37665</v>
      </c>
      <c r="B3307">
        <v>34.99</v>
      </c>
      <c r="C3307">
        <v>35.200000000000003</v>
      </c>
      <c r="D3307">
        <v>33.33</v>
      </c>
      <c r="E3307">
        <v>33.700000000000003</v>
      </c>
    </row>
    <row r="3308" spans="1:5" x14ac:dyDescent="0.45">
      <c r="A3308" s="7">
        <v>37666</v>
      </c>
      <c r="B3308">
        <v>33.74</v>
      </c>
      <c r="C3308">
        <v>33.94</v>
      </c>
      <c r="D3308">
        <v>32.42</v>
      </c>
      <c r="E3308">
        <v>32.619999999999997</v>
      </c>
    </row>
    <row r="3309" spans="1:5" x14ac:dyDescent="0.45">
      <c r="A3309" s="7">
        <v>37670</v>
      </c>
      <c r="B3309">
        <v>32.119999999999997</v>
      </c>
      <c r="C3309">
        <v>32.119999999999997</v>
      </c>
      <c r="D3309">
        <v>31.11</v>
      </c>
      <c r="E3309">
        <v>31.11</v>
      </c>
    </row>
    <row r="3310" spans="1:5" x14ac:dyDescent="0.45">
      <c r="A3310" s="7">
        <v>37671</v>
      </c>
      <c r="B3310">
        <v>31.17</v>
      </c>
      <c r="C3310">
        <v>31.72</v>
      </c>
      <c r="D3310">
        <v>31.13</v>
      </c>
      <c r="E3310">
        <v>31.31</v>
      </c>
    </row>
    <row r="3311" spans="1:5" x14ac:dyDescent="0.45">
      <c r="A3311" s="7">
        <v>37672</v>
      </c>
      <c r="B3311">
        <v>30.97</v>
      </c>
      <c r="C3311">
        <v>31.27</v>
      </c>
      <c r="D3311">
        <v>30.86</v>
      </c>
      <c r="E3311">
        <v>31.16</v>
      </c>
    </row>
    <row r="3312" spans="1:5" x14ac:dyDescent="0.45">
      <c r="A3312" s="7">
        <v>37673</v>
      </c>
      <c r="B3312">
        <v>30.98</v>
      </c>
      <c r="C3312">
        <v>31.65</v>
      </c>
      <c r="D3312">
        <v>30.16</v>
      </c>
      <c r="E3312">
        <v>30.25</v>
      </c>
    </row>
    <row r="3313" spans="1:5" x14ac:dyDescent="0.45">
      <c r="A3313" s="7">
        <v>37676</v>
      </c>
      <c r="B3313">
        <v>31.46</v>
      </c>
      <c r="C3313">
        <v>32.31</v>
      </c>
      <c r="D3313">
        <v>31.46</v>
      </c>
      <c r="E3313">
        <v>31.98</v>
      </c>
    </row>
    <row r="3314" spans="1:5" x14ac:dyDescent="0.45">
      <c r="A3314" s="7">
        <v>37677</v>
      </c>
      <c r="B3314">
        <v>32.71</v>
      </c>
      <c r="C3314">
        <v>33.06</v>
      </c>
      <c r="D3314">
        <v>31.6</v>
      </c>
      <c r="E3314">
        <v>31.74</v>
      </c>
    </row>
    <row r="3315" spans="1:5" x14ac:dyDescent="0.45">
      <c r="A3315" s="7">
        <v>37678</v>
      </c>
      <c r="B3315">
        <v>32.119999999999997</v>
      </c>
      <c r="C3315">
        <v>32.21</v>
      </c>
      <c r="D3315">
        <v>31.75</v>
      </c>
      <c r="E3315">
        <v>31.94</v>
      </c>
    </row>
    <row r="3316" spans="1:5" x14ac:dyDescent="0.45">
      <c r="A3316" s="7">
        <v>37679</v>
      </c>
      <c r="B3316">
        <v>31.76</v>
      </c>
      <c r="C3316">
        <v>31.85</v>
      </c>
      <c r="D3316">
        <v>30.47</v>
      </c>
      <c r="E3316">
        <v>30.53</v>
      </c>
    </row>
    <row r="3317" spans="1:5" x14ac:dyDescent="0.45">
      <c r="A3317" s="7">
        <v>37680</v>
      </c>
      <c r="B3317">
        <v>29.84</v>
      </c>
      <c r="C3317">
        <v>29.84</v>
      </c>
      <c r="D3317">
        <v>29.06</v>
      </c>
      <c r="E3317">
        <v>29.63</v>
      </c>
    </row>
    <row r="3318" spans="1:5" x14ac:dyDescent="0.45">
      <c r="A3318" s="7">
        <v>37683</v>
      </c>
      <c r="B3318">
        <v>29.78</v>
      </c>
      <c r="C3318">
        <v>30.52</v>
      </c>
      <c r="D3318">
        <v>29.71</v>
      </c>
      <c r="E3318">
        <v>30.43</v>
      </c>
    </row>
    <row r="3319" spans="1:5" x14ac:dyDescent="0.45">
      <c r="A3319" s="7">
        <v>37684</v>
      </c>
      <c r="B3319">
        <v>31.05</v>
      </c>
      <c r="C3319">
        <v>31.98</v>
      </c>
      <c r="D3319">
        <v>30.98</v>
      </c>
      <c r="E3319">
        <v>31.83</v>
      </c>
    </row>
    <row r="3320" spans="1:5" x14ac:dyDescent="0.45">
      <c r="A3320" s="7">
        <v>37685</v>
      </c>
      <c r="B3320">
        <v>31.25</v>
      </c>
      <c r="C3320">
        <v>31.33</v>
      </c>
      <c r="D3320">
        <v>30.38</v>
      </c>
      <c r="E3320">
        <v>30.38</v>
      </c>
    </row>
    <row r="3321" spans="1:5" x14ac:dyDescent="0.45">
      <c r="A3321" s="7">
        <v>37686</v>
      </c>
      <c r="B3321">
        <v>31.04</v>
      </c>
      <c r="C3321">
        <v>31.53</v>
      </c>
      <c r="D3321">
        <v>30.69</v>
      </c>
      <c r="E3321">
        <v>31.37</v>
      </c>
    </row>
    <row r="3322" spans="1:5" x14ac:dyDescent="0.45">
      <c r="A3322" s="7">
        <v>37687</v>
      </c>
      <c r="B3322">
        <v>32.64</v>
      </c>
      <c r="C3322">
        <v>32.81</v>
      </c>
      <c r="D3322">
        <v>30.84</v>
      </c>
      <c r="E3322">
        <v>31.08</v>
      </c>
    </row>
    <row r="3323" spans="1:5" x14ac:dyDescent="0.45">
      <c r="A3323" s="7">
        <v>37690</v>
      </c>
      <c r="B3323">
        <v>33.369999999999997</v>
      </c>
      <c r="C3323">
        <v>33.85</v>
      </c>
      <c r="D3323">
        <v>33.08</v>
      </c>
      <c r="E3323">
        <v>33.31</v>
      </c>
    </row>
    <row r="3324" spans="1:5" x14ac:dyDescent="0.45">
      <c r="A3324" s="7">
        <v>37691</v>
      </c>
      <c r="B3324">
        <v>33.32</v>
      </c>
      <c r="C3324">
        <v>33.75</v>
      </c>
      <c r="D3324">
        <v>32.97</v>
      </c>
      <c r="E3324">
        <v>33.61</v>
      </c>
    </row>
    <row r="3325" spans="1:5" x14ac:dyDescent="0.45">
      <c r="A3325" s="7">
        <v>37692</v>
      </c>
      <c r="B3325">
        <v>33.69</v>
      </c>
      <c r="C3325">
        <v>34.4</v>
      </c>
      <c r="D3325">
        <v>33.32</v>
      </c>
      <c r="E3325">
        <v>33.51</v>
      </c>
    </row>
    <row r="3326" spans="1:5" x14ac:dyDescent="0.45">
      <c r="A3326" s="7">
        <v>37693</v>
      </c>
      <c r="B3326">
        <v>32.979999999999997</v>
      </c>
      <c r="C3326">
        <v>32.979999999999997</v>
      </c>
      <c r="D3326">
        <v>31.67</v>
      </c>
      <c r="E3326">
        <v>31.76</v>
      </c>
    </row>
    <row r="3327" spans="1:5" x14ac:dyDescent="0.45">
      <c r="A3327" s="7">
        <v>37694</v>
      </c>
      <c r="B3327">
        <v>30.85</v>
      </c>
      <c r="C3327">
        <v>31.25</v>
      </c>
      <c r="D3327">
        <v>30.45</v>
      </c>
      <c r="E3327">
        <v>30.98</v>
      </c>
    </row>
    <row r="3328" spans="1:5" x14ac:dyDescent="0.45">
      <c r="A3328" s="7">
        <v>37697</v>
      </c>
      <c r="B3328">
        <v>31.85</v>
      </c>
      <c r="C3328">
        <v>32.619999999999997</v>
      </c>
      <c r="D3328">
        <v>31.67</v>
      </c>
      <c r="E3328">
        <v>31.75</v>
      </c>
    </row>
    <row r="3329" spans="1:5" x14ac:dyDescent="0.45">
      <c r="A3329" s="7">
        <v>37698</v>
      </c>
      <c r="B3329">
        <v>31.51</v>
      </c>
      <c r="C3329">
        <v>31.51</v>
      </c>
      <c r="D3329">
        <v>30.24</v>
      </c>
      <c r="E3329">
        <v>30.43</v>
      </c>
    </row>
    <row r="3330" spans="1:5" x14ac:dyDescent="0.45">
      <c r="A3330" s="7">
        <v>37699</v>
      </c>
      <c r="B3330">
        <v>30.82</v>
      </c>
      <c r="C3330">
        <v>31.54</v>
      </c>
      <c r="D3330">
        <v>30.4</v>
      </c>
      <c r="E3330">
        <v>31.54</v>
      </c>
    </row>
    <row r="3331" spans="1:5" x14ac:dyDescent="0.45">
      <c r="A3331" s="7">
        <v>37700</v>
      </c>
      <c r="B3331">
        <v>31.81</v>
      </c>
      <c r="C3331">
        <v>32</v>
      </c>
      <c r="D3331">
        <v>30.41</v>
      </c>
      <c r="E3331">
        <v>30.44</v>
      </c>
    </row>
    <row r="3332" spans="1:5" x14ac:dyDescent="0.45">
      <c r="A3332" s="7">
        <v>37701</v>
      </c>
      <c r="B3332">
        <v>29.41</v>
      </c>
      <c r="C3332">
        <v>29.7</v>
      </c>
      <c r="D3332">
        <v>28.44</v>
      </c>
      <c r="E3332">
        <v>28.67</v>
      </c>
    </row>
    <row r="3333" spans="1:5" x14ac:dyDescent="0.45">
      <c r="A3333" s="7">
        <v>37704</v>
      </c>
      <c r="B3333">
        <v>30.53</v>
      </c>
      <c r="C3333">
        <v>31</v>
      </c>
      <c r="D3333">
        <v>30.33</v>
      </c>
      <c r="E3333">
        <v>30.39</v>
      </c>
    </row>
    <row r="3334" spans="1:5" x14ac:dyDescent="0.45">
      <c r="A3334" s="7">
        <v>37705</v>
      </c>
      <c r="B3334">
        <v>30.27</v>
      </c>
      <c r="C3334">
        <v>30.5</v>
      </c>
      <c r="D3334">
        <v>28.75</v>
      </c>
      <c r="E3334">
        <v>28.75</v>
      </c>
    </row>
    <row r="3335" spans="1:5" x14ac:dyDescent="0.45">
      <c r="A3335" s="7">
        <v>37706</v>
      </c>
      <c r="B3335">
        <v>28.62</v>
      </c>
      <c r="C3335">
        <v>28.79</v>
      </c>
      <c r="D3335">
        <v>27.89</v>
      </c>
      <c r="E3335">
        <v>28.23</v>
      </c>
    </row>
    <row r="3336" spans="1:5" x14ac:dyDescent="0.45">
      <c r="A3336" s="7">
        <v>37707</v>
      </c>
      <c r="B3336">
        <v>28.94</v>
      </c>
      <c r="C3336">
        <v>29.1</v>
      </c>
      <c r="D3336">
        <v>27.62</v>
      </c>
      <c r="E3336">
        <v>27.96</v>
      </c>
    </row>
    <row r="3337" spans="1:5" x14ac:dyDescent="0.45">
      <c r="A3337" s="7">
        <v>37708</v>
      </c>
      <c r="B3337">
        <v>28.21</v>
      </c>
      <c r="C3337">
        <v>28.25</v>
      </c>
      <c r="D3337">
        <v>27.58</v>
      </c>
      <c r="E3337">
        <v>27.75</v>
      </c>
    </row>
    <row r="3338" spans="1:5" x14ac:dyDescent="0.45">
      <c r="A3338" s="7">
        <v>37711</v>
      </c>
      <c r="B3338">
        <v>29.95</v>
      </c>
      <c r="C3338">
        <v>30.21</v>
      </c>
      <c r="D3338">
        <v>28.57</v>
      </c>
      <c r="E3338">
        <v>29.15</v>
      </c>
    </row>
    <row r="3339" spans="1:5" x14ac:dyDescent="0.45">
      <c r="A3339" s="7">
        <v>37712</v>
      </c>
      <c r="B3339">
        <v>29.58</v>
      </c>
      <c r="C3339">
        <v>29.58</v>
      </c>
      <c r="D3339">
        <v>28.18</v>
      </c>
      <c r="E3339">
        <v>28.36</v>
      </c>
    </row>
    <row r="3340" spans="1:5" x14ac:dyDescent="0.45">
      <c r="A3340" s="7">
        <v>37713</v>
      </c>
      <c r="B3340">
        <v>27.5</v>
      </c>
      <c r="C3340">
        <v>28.12</v>
      </c>
      <c r="D3340">
        <v>27.45</v>
      </c>
      <c r="E3340">
        <v>28.02</v>
      </c>
    </row>
    <row r="3341" spans="1:5" x14ac:dyDescent="0.45">
      <c r="A3341" s="7">
        <v>37714</v>
      </c>
      <c r="B3341">
        <v>28.32</v>
      </c>
      <c r="C3341">
        <v>28.44</v>
      </c>
      <c r="D3341">
        <v>27.54</v>
      </c>
      <c r="E3341">
        <v>28.21</v>
      </c>
    </row>
    <row r="3342" spans="1:5" x14ac:dyDescent="0.45">
      <c r="A3342" s="7">
        <v>37715</v>
      </c>
      <c r="B3342">
        <v>28.35</v>
      </c>
      <c r="C3342">
        <v>30.04</v>
      </c>
      <c r="D3342">
        <v>28.35</v>
      </c>
      <c r="E3342">
        <v>29.13</v>
      </c>
    </row>
    <row r="3343" spans="1:5" x14ac:dyDescent="0.45">
      <c r="A3343" s="7">
        <v>37718</v>
      </c>
      <c r="B3343">
        <v>28.86</v>
      </c>
      <c r="C3343">
        <v>28.86</v>
      </c>
      <c r="D3343">
        <v>27.68</v>
      </c>
      <c r="E3343">
        <v>28.45</v>
      </c>
    </row>
    <row r="3344" spans="1:5" x14ac:dyDescent="0.45">
      <c r="A3344" s="7">
        <v>37719</v>
      </c>
      <c r="B3344">
        <v>27.87</v>
      </c>
      <c r="C3344">
        <v>27.94</v>
      </c>
      <c r="D3344">
        <v>26.86</v>
      </c>
      <c r="E3344">
        <v>27.13</v>
      </c>
    </row>
    <row r="3345" spans="1:5" x14ac:dyDescent="0.45">
      <c r="A3345" s="7">
        <v>37720</v>
      </c>
      <c r="B3345">
        <v>27.08</v>
      </c>
      <c r="C3345">
        <v>27.23</v>
      </c>
      <c r="D3345">
        <v>26.13</v>
      </c>
      <c r="E3345">
        <v>27.11</v>
      </c>
    </row>
    <row r="3346" spans="1:5" x14ac:dyDescent="0.45">
      <c r="A3346" s="7">
        <v>37721</v>
      </c>
      <c r="B3346">
        <v>26.92</v>
      </c>
      <c r="C3346">
        <v>27.13</v>
      </c>
      <c r="D3346">
        <v>25.51</v>
      </c>
      <c r="E3346">
        <v>25.6</v>
      </c>
    </row>
    <row r="3347" spans="1:5" x14ac:dyDescent="0.45">
      <c r="A3347" s="7">
        <v>37722</v>
      </c>
      <c r="B3347">
        <v>24.42</v>
      </c>
      <c r="C3347">
        <v>25.2</v>
      </c>
      <c r="D3347">
        <v>24.31</v>
      </c>
      <c r="E3347">
        <v>24.44</v>
      </c>
    </row>
    <row r="3348" spans="1:5" x14ac:dyDescent="0.45">
      <c r="A3348" s="7">
        <v>37725</v>
      </c>
      <c r="B3348">
        <v>24.83</v>
      </c>
      <c r="C3348">
        <v>25</v>
      </c>
      <c r="D3348">
        <v>23.32</v>
      </c>
      <c r="E3348">
        <v>23.41</v>
      </c>
    </row>
    <row r="3349" spans="1:5" x14ac:dyDescent="0.45">
      <c r="A3349" s="7">
        <v>37726</v>
      </c>
      <c r="B3349">
        <v>23.24</v>
      </c>
      <c r="C3349">
        <v>23.42</v>
      </c>
      <c r="D3349">
        <v>22.44</v>
      </c>
      <c r="E3349">
        <v>22.56</v>
      </c>
    </row>
    <row r="3350" spans="1:5" x14ac:dyDescent="0.45">
      <c r="A3350" s="7">
        <v>37727</v>
      </c>
      <c r="B3350">
        <v>22.5</v>
      </c>
      <c r="C3350">
        <v>22.85</v>
      </c>
      <c r="D3350">
        <v>21.95</v>
      </c>
      <c r="E3350">
        <v>22.52</v>
      </c>
    </row>
    <row r="3351" spans="1:5" x14ac:dyDescent="0.45">
      <c r="A3351" s="7">
        <v>37728</v>
      </c>
      <c r="B3351">
        <v>22.11</v>
      </c>
      <c r="C3351">
        <v>22.38</v>
      </c>
      <c r="D3351">
        <v>21.33</v>
      </c>
      <c r="E3351">
        <v>21.5</v>
      </c>
    </row>
    <row r="3352" spans="1:5" x14ac:dyDescent="0.45">
      <c r="A3352" s="7">
        <v>37732</v>
      </c>
      <c r="B3352">
        <v>21.81</v>
      </c>
      <c r="C3352">
        <v>22.35</v>
      </c>
      <c r="D3352">
        <v>21.56</v>
      </c>
      <c r="E3352">
        <v>21.95</v>
      </c>
    </row>
    <row r="3353" spans="1:5" x14ac:dyDescent="0.45">
      <c r="A3353" s="7">
        <v>37733</v>
      </c>
      <c r="B3353">
        <v>21.83</v>
      </c>
      <c r="C3353">
        <v>21.86</v>
      </c>
      <c r="D3353">
        <v>20.260000000000002</v>
      </c>
      <c r="E3353">
        <v>20.7</v>
      </c>
    </row>
    <row r="3354" spans="1:5" x14ac:dyDescent="0.45">
      <c r="A3354" s="7">
        <v>37734</v>
      </c>
      <c r="B3354">
        <v>20.86</v>
      </c>
      <c r="C3354">
        <v>21.07</v>
      </c>
      <c r="D3354">
        <v>20.68</v>
      </c>
      <c r="E3354">
        <v>20.8</v>
      </c>
    </row>
    <row r="3355" spans="1:5" x14ac:dyDescent="0.45">
      <c r="A3355" s="7">
        <v>37735</v>
      </c>
      <c r="B3355">
        <v>21.03</v>
      </c>
      <c r="C3355">
        <v>21.27</v>
      </c>
      <c r="D3355">
        <v>20.309999999999999</v>
      </c>
      <c r="E3355">
        <v>20.329999999999998</v>
      </c>
    </row>
    <row r="3356" spans="1:5" x14ac:dyDescent="0.45">
      <c r="A3356" s="7">
        <v>37736</v>
      </c>
      <c r="B3356">
        <v>20.51</v>
      </c>
      <c r="C3356">
        <v>20.89</v>
      </c>
      <c r="D3356">
        <v>20.36</v>
      </c>
      <c r="E3356">
        <v>20.8</v>
      </c>
    </row>
    <row r="3357" spans="1:5" x14ac:dyDescent="0.45">
      <c r="A3357" s="7">
        <v>37739</v>
      </c>
      <c r="B3357">
        <v>20.89</v>
      </c>
      <c r="C3357">
        <v>20.96</v>
      </c>
      <c r="D3357">
        <v>20.65</v>
      </c>
      <c r="E3357">
        <v>20.84</v>
      </c>
    </row>
    <row r="3358" spans="1:5" x14ac:dyDescent="0.45">
      <c r="A3358" s="7">
        <v>37740</v>
      </c>
      <c r="B3358">
        <v>20.66</v>
      </c>
      <c r="C3358">
        <v>21.33</v>
      </c>
      <c r="D3358">
        <v>20.46</v>
      </c>
      <c r="E3358">
        <v>20.76</v>
      </c>
    </row>
    <row r="3359" spans="1:5" x14ac:dyDescent="0.45">
      <c r="A3359" s="7">
        <v>37741</v>
      </c>
      <c r="B3359">
        <v>21.04</v>
      </c>
      <c r="C3359">
        <v>21.56</v>
      </c>
      <c r="D3359">
        <v>20.87</v>
      </c>
      <c r="E3359">
        <v>21.21</v>
      </c>
    </row>
    <row r="3360" spans="1:5" x14ac:dyDescent="0.45">
      <c r="A3360" s="7">
        <v>37742</v>
      </c>
      <c r="B3360">
        <v>21.35</v>
      </c>
      <c r="C3360">
        <v>22.33</v>
      </c>
      <c r="D3360">
        <v>21.32</v>
      </c>
      <c r="E3360">
        <v>21.59</v>
      </c>
    </row>
    <row r="3361" spans="1:5" x14ac:dyDescent="0.45">
      <c r="A3361" s="7">
        <v>37743</v>
      </c>
      <c r="B3361">
        <v>21.09</v>
      </c>
      <c r="C3361">
        <v>21.42</v>
      </c>
      <c r="D3361">
        <v>20.63</v>
      </c>
      <c r="E3361">
        <v>20.63</v>
      </c>
    </row>
    <row r="3362" spans="1:5" x14ac:dyDescent="0.45">
      <c r="A3362" s="7">
        <v>37746</v>
      </c>
      <c r="B3362">
        <v>21.32</v>
      </c>
      <c r="C3362">
        <v>21.71</v>
      </c>
      <c r="D3362">
        <v>21.06</v>
      </c>
      <c r="E3362">
        <v>21.13</v>
      </c>
    </row>
    <row r="3363" spans="1:5" x14ac:dyDescent="0.45">
      <c r="A3363" s="7">
        <v>37747</v>
      </c>
      <c r="B3363">
        <v>21</v>
      </c>
      <c r="C3363">
        <v>21.35</v>
      </c>
      <c r="D3363">
        <v>20.399999999999999</v>
      </c>
      <c r="E3363">
        <v>20.8</v>
      </c>
    </row>
    <row r="3364" spans="1:5" x14ac:dyDescent="0.45">
      <c r="A3364" s="7">
        <v>37748</v>
      </c>
      <c r="B3364">
        <v>21.45</v>
      </c>
      <c r="C3364">
        <v>21.58</v>
      </c>
      <c r="D3364">
        <v>20.94</v>
      </c>
      <c r="E3364">
        <v>21</v>
      </c>
    </row>
    <row r="3365" spans="1:5" x14ac:dyDescent="0.45">
      <c r="A3365" s="7">
        <v>37749</v>
      </c>
      <c r="B3365">
        <v>21.66</v>
      </c>
      <c r="C3365">
        <v>21.66</v>
      </c>
      <c r="D3365">
        <v>20.7</v>
      </c>
      <c r="E3365">
        <v>21.24</v>
      </c>
    </row>
    <row r="3366" spans="1:5" x14ac:dyDescent="0.45">
      <c r="A3366" s="7">
        <v>37750</v>
      </c>
      <c r="B3366">
        <v>20.85</v>
      </c>
      <c r="C3366">
        <v>20.93</v>
      </c>
      <c r="D3366">
        <v>19.66</v>
      </c>
      <c r="E3366">
        <v>19.690000000000001</v>
      </c>
    </row>
    <row r="3367" spans="1:5" x14ac:dyDescent="0.45">
      <c r="A3367" s="7">
        <v>37753</v>
      </c>
      <c r="B3367">
        <v>19.96</v>
      </c>
      <c r="C3367">
        <v>20.02</v>
      </c>
      <c r="D3367">
        <v>19.39</v>
      </c>
      <c r="E3367">
        <v>19.52</v>
      </c>
    </row>
    <row r="3368" spans="1:5" x14ac:dyDescent="0.45">
      <c r="A3368" s="7">
        <v>37754</v>
      </c>
      <c r="B3368">
        <v>19.510000000000002</v>
      </c>
      <c r="C3368">
        <v>20.05</v>
      </c>
      <c r="D3368">
        <v>19.350000000000001</v>
      </c>
      <c r="E3368">
        <v>19.91</v>
      </c>
    </row>
    <row r="3369" spans="1:5" x14ac:dyDescent="0.45">
      <c r="A3369" s="7">
        <v>37755</v>
      </c>
      <c r="B3369">
        <v>20.02</v>
      </c>
      <c r="C3369">
        <v>20.29</v>
      </c>
      <c r="D3369">
        <v>19.82</v>
      </c>
      <c r="E3369">
        <v>20</v>
      </c>
    </row>
    <row r="3370" spans="1:5" x14ac:dyDescent="0.45">
      <c r="A3370" s="7">
        <v>37756</v>
      </c>
      <c r="B3370">
        <v>19.55</v>
      </c>
      <c r="C3370">
        <v>19.79</v>
      </c>
      <c r="D3370">
        <v>19.22</v>
      </c>
      <c r="E3370">
        <v>19.239999999999998</v>
      </c>
    </row>
    <row r="3371" spans="1:5" x14ac:dyDescent="0.45">
      <c r="A3371" s="7">
        <v>37757</v>
      </c>
      <c r="B3371">
        <v>19.260000000000002</v>
      </c>
      <c r="C3371">
        <v>19.420000000000002</v>
      </c>
      <c r="D3371">
        <v>18.239999999999998</v>
      </c>
      <c r="E3371">
        <v>18.399999999999999</v>
      </c>
    </row>
    <row r="3372" spans="1:5" x14ac:dyDescent="0.45">
      <c r="A3372" s="7">
        <v>37760</v>
      </c>
      <c r="B3372">
        <v>19.489999999999998</v>
      </c>
      <c r="C3372">
        <v>20.69</v>
      </c>
      <c r="D3372">
        <v>19.45</v>
      </c>
      <c r="E3372">
        <v>20.51</v>
      </c>
    </row>
    <row r="3373" spans="1:5" x14ac:dyDescent="0.45">
      <c r="A3373" s="7">
        <v>37761</v>
      </c>
      <c r="B3373">
        <v>20.49</v>
      </c>
      <c r="C3373">
        <v>21.68</v>
      </c>
      <c r="D3373">
        <v>20.3</v>
      </c>
      <c r="E3373">
        <v>21.29</v>
      </c>
    </row>
    <row r="3374" spans="1:5" x14ac:dyDescent="0.45">
      <c r="A3374" s="7">
        <v>37762</v>
      </c>
      <c r="B3374">
        <v>21.69</v>
      </c>
      <c r="C3374">
        <v>21.72</v>
      </c>
      <c r="D3374">
        <v>21.21</v>
      </c>
      <c r="E3374">
        <v>21.21</v>
      </c>
    </row>
    <row r="3375" spans="1:5" x14ac:dyDescent="0.45">
      <c r="A3375" s="7">
        <v>37763</v>
      </c>
      <c r="B3375">
        <v>20.99</v>
      </c>
      <c r="C3375">
        <v>21</v>
      </c>
      <c r="D3375">
        <v>19.559999999999999</v>
      </c>
      <c r="E3375">
        <v>19.78</v>
      </c>
    </row>
    <row r="3376" spans="1:5" x14ac:dyDescent="0.45">
      <c r="A3376" s="7">
        <v>37764</v>
      </c>
      <c r="B3376">
        <v>20.07</v>
      </c>
      <c r="C3376">
        <v>20.079999999999998</v>
      </c>
      <c r="D3376">
        <v>19.14</v>
      </c>
      <c r="E3376">
        <v>19.170000000000002</v>
      </c>
    </row>
    <row r="3377" spans="1:5" x14ac:dyDescent="0.45">
      <c r="A3377" s="7">
        <v>37768</v>
      </c>
      <c r="B3377">
        <v>20.68</v>
      </c>
      <c r="C3377">
        <v>20.75</v>
      </c>
      <c r="D3377">
        <v>19.66</v>
      </c>
      <c r="E3377">
        <v>19.989999999999998</v>
      </c>
    </row>
    <row r="3378" spans="1:5" x14ac:dyDescent="0.45">
      <c r="A3378" s="7">
        <v>37769</v>
      </c>
      <c r="B3378">
        <v>19.79</v>
      </c>
      <c r="C3378">
        <v>20.350000000000001</v>
      </c>
      <c r="D3378">
        <v>19.79</v>
      </c>
      <c r="E3378">
        <v>20.03</v>
      </c>
    </row>
    <row r="3379" spans="1:5" x14ac:dyDescent="0.45">
      <c r="A3379" s="7">
        <v>37770</v>
      </c>
      <c r="B3379">
        <v>19.72</v>
      </c>
      <c r="C3379">
        <v>20.74</v>
      </c>
      <c r="D3379">
        <v>19.66</v>
      </c>
      <c r="E3379">
        <v>20.43</v>
      </c>
    </row>
    <row r="3380" spans="1:5" x14ac:dyDescent="0.45">
      <c r="A3380" s="7">
        <v>37771</v>
      </c>
      <c r="B3380">
        <v>19.829999999999998</v>
      </c>
      <c r="C3380">
        <v>19.829999999999998</v>
      </c>
      <c r="D3380">
        <v>19.440000000000001</v>
      </c>
      <c r="E3380">
        <v>19.47</v>
      </c>
    </row>
    <row r="3381" spans="1:5" x14ac:dyDescent="0.45">
      <c r="A3381" s="7">
        <v>37774</v>
      </c>
      <c r="B3381">
        <v>20.350000000000001</v>
      </c>
      <c r="C3381">
        <v>20.98</v>
      </c>
      <c r="D3381">
        <v>20.059999999999999</v>
      </c>
      <c r="E3381">
        <v>20.85</v>
      </c>
    </row>
    <row r="3382" spans="1:5" x14ac:dyDescent="0.45">
      <c r="A3382" s="7">
        <v>37775</v>
      </c>
      <c r="B3382">
        <v>20.85</v>
      </c>
      <c r="C3382">
        <v>21.22</v>
      </c>
      <c r="D3382">
        <v>20.7</v>
      </c>
      <c r="E3382">
        <v>20.84</v>
      </c>
    </row>
    <row r="3383" spans="1:5" x14ac:dyDescent="0.45">
      <c r="A3383" s="7">
        <v>37776</v>
      </c>
      <c r="B3383">
        <v>20.95</v>
      </c>
      <c r="C3383">
        <v>20.95</v>
      </c>
      <c r="D3383">
        <v>20.5</v>
      </c>
      <c r="E3383">
        <v>20.62</v>
      </c>
    </row>
    <row r="3384" spans="1:5" x14ac:dyDescent="0.45">
      <c r="A3384" s="7">
        <v>37777</v>
      </c>
      <c r="B3384">
        <v>21.21</v>
      </c>
      <c r="C3384">
        <v>21.39</v>
      </c>
      <c r="D3384">
        <v>20.81</v>
      </c>
      <c r="E3384">
        <v>20.83</v>
      </c>
    </row>
    <row r="3385" spans="1:5" x14ac:dyDescent="0.45">
      <c r="A3385" s="7">
        <v>37778</v>
      </c>
      <c r="B3385">
        <v>20.41</v>
      </c>
      <c r="C3385">
        <v>21.44</v>
      </c>
      <c r="D3385">
        <v>20.16</v>
      </c>
      <c r="E3385">
        <v>21.25</v>
      </c>
    </row>
    <row r="3386" spans="1:5" x14ac:dyDescent="0.45">
      <c r="A3386" s="7">
        <v>37781</v>
      </c>
      <c r="B3386">
        <v>22.2</v>
      </c>
      <c r="C3386">
        <v>22.81</v>
      </c>
      <c r="D3386">
        <v>22.12</v>
      </c>
      <c r="E3386">
        <v>22.15</v>
      </c>
    </row>
    <row r="3387" spans="1:5" x14ac:dyDescent="0.45">
      <c r="A3387" s="7">
        <v>37782</v>
      </c>
      <c r="B3387">
        <v>21.87</v>
      </c>
      <c r="C3387">
        <v>21.87</v>
      </c>
      <c r="D3387">
        <v>20.64</v>
      </c>
      <c r="E3387">
        <v>20.64</v>
      </c>
    </row>
    <row r="3388" spans="1:5" x14ac:dyDescent="0.45">
      <c r="A3388" s="7">
        <v>37783</v>
      </c>
      <c r="B3388">
        <v>20.61</v>
      </c>
      <c r="C3388">
        <v>20.72</v>
      </c>
      <c r="D3388">
        <v>20.100000000000001</v>
      </c>
      <c r="E3388">
        <v>20.21</v>
      </c>
    </row>
    <row r="3389" spans="1:5" x14ac:dyDescent="0.45">
      <c r="A3389" s="7">
        <v>37784</v>
      </c>
      <c r="B3389">
        <v>20.74</v>
      </c>
      <c r="C3389">
        <v>21.04</v>
      </c>
      <c r="D3389">
        <v>20.39</v>
      </c>
      <c r="E3389">
        <v>20.41</v>
      </c>
    </row>
    <row r="3390" spans="1:5" x14ac:dyDescent="0.45">
      <c r="A3390" s="7">
        <v>37785</v>
      </c>
      <c r="B3390">
        <v>20.57</v>
      </c>
      <c r="C3390">
        <v>20.9</v>
      </c>
      <c r="D3390">
        <v>20.5</v>
      </c>
      <c r="E3390">
        <v>20.66</v>
      </c>
    </row>
    <row r="3391" spans="1:5" x14ac:dyDescent="0.45">
      <c r="A3391" s="7">
        <v>37788</v>
      </c>
      <c r="B3391">
        <v>21.28</v>
      </c>
      <c r="C3391">
        <v>21.28</v>
      </c>
      <c r="D3391">
        <v>20.22</v>
      </c>
      <c r="E3391">
        <v>20.22</v>
      </c>
    </row>
    <row r="3392" spans="1:5" x14ac:dyDescent="0.45">
      <c r="A3392" s="7">
        <v>37789</v>
      </c>
      <c r="B3392">
        <v>20.3</v>
      </c>
      <c r="C3392">
        <v>20.55</v>
      </c>
      <c r="D3392">
        <v>19.78</v>
      </c>
      <c r="E3392">
        <v>20.010000000000002</v>
      </c>
    </row>
    <row r="3393" spans="1:5" x14ac:dyDescent="0.45">
      <c r="A3393" s="7">
        <v>37790</v>
      </c>
      <c r="B3393">
        <v>20.25</v>
      </c>
      <c r="C3393">
        <v>20.329999999999998</v>
      </c>
      <c r="D3393">
        <v>19.739999999999998</v>
      </c>
      <c r="E3393">
        <v>19.760000000000002</v>
      </c>
    </row>
    <row r="3394" spans="1:5" x14ac:dyDescent="0.45">
      <c r="A3394" s="7">
        <v>37791</v>
      </c>
      <c r="B3394">
        <v>19.829999999999998</v>
      </c>
      <c r="C3394">
        <v>19.989999999999998</v>
      </c>
      <c r="D3394">
        <v>19.510000000000002</v>
      </c>
      <c r="E3394">
        <v>19.8</v>
      </c>
    </row>
    <row r="3395" spans="1:5" x14ac:dyDescent="0.45">
      <c r="A3395" s="7">
        <v>37792</v>
      </c>
      <c r="B3395">
        <v>19.54</v>
      </c>
      <c r="C3395">
        <v>19.59</v>
      </c>
      <c r="D3395">
        <v>18.89</v>
      </c>
      <c r="E3395">
        <v>19.14</v>
      </c>
    </row>
    <row r="3396" spans="1:5" x14ac:dyDescent="0.45">
      <c r="A3396" s="7">
        <v>37795</v>
      </c>
      <c r="B3396">
        <v>20.16</v>
      </c>
      <c r="C3396">
        <v>20.99</v>
      </c>
      <c r="D3396">
        <v>20.16</v>
      </c>
      <c r="E3396">
        <v>20.58</v>
      </c>
    </row>
    <row r="3397" spans="1:5" x14ac:dyDescent="0.45">
      <c r="A3397" s="7">
        <v>37796</v>
      </c>
      <c r="B3397">
        <v>20.29</v>
      </c>
      <c r="C3397">
        <v>20.89</v>
      </c>
      <c r="D3397">
        <v>20.239999999999998</v>
      </c>
      <c r="E3397">
        <v>20.75</v>
      </c>
    </row>
    <row r="3398" spans="1:5" x14ac:dyDescent="0.45">
      <c r="A3398" s="7">
        <v>37797</v>
      </c>
      <c r="B3398">
        <v>21.14</v>
      </c>
      <c r="C3398">
        <v>21.25</v>
      </c>
      <c r="D3398">
        <v>20.48</v>
      </c>
      <c r="E3398">
        <v>20.81</v>
      </c>
    </row>
    <row r="3399" spans="1:5" x14ac:dyDescent="0.45">
      <c r="A3399" s="7">
        <v>37798</v>
      </c>
      <c r="B3399">
        <v>20.190000000000001</v>
      </c>
      <c r="C3399">
        <v>20.47</v>
      </c>
      <c r="D3399">
        <v>19.399999999999999</v>
      </c>
      <c r="E3399">
        <v>19.399999999999999</v>
      </c>
    </row>
    <row r="3400" spans="1:5" x14ac:dyDescent="0.45">
      <c r="A3400" s="7">
        <v>37799</v>
      </c>
      <c r="B3400">
        <v>19.399999999999999</v>
      </c>
      <c r="C3400">
        <v>19.64</v>
      </c>
      <c r="D3400">
        <v>18.87</v>
      </c>
      <c r="E3400">
        <v>19.16</v>
      </c>
    </row>
    <row r="3401" spans="1:5" x14ac:dyDescent="0.45">
      <c r="A3401" s="7">
        <v>37802</v>
      </c>
      <c r="B3401">
        <v>19.309999999999999</v>
      </c>
      <c r="C3401">
        <v>19.63</v>
      </c>
      <c r="D3401">
        <v>19.21</v>
      </c>
      <c r="E3401">
        <v>19.52</v>
      </c>
    </row>
    <row r="3402" spans="1:5" x14ac:dyDescent="0.45">
      <c r="A3402" s="7">
        <v>37803</v>
      </c>
      <c r="B3402">
        <v>20.49</v>
      </c>
      <c r="C3402">
        <v>20.8</v>
      </c>
      <c r="D3402">
        <v>19.29</v>
      </c>
      <c r="E3402">
        <v>19.46</v>
      </c>
    </row>
    <row r="3403" spans="1:5" x14ac:dyDescent="0.45">
      <c r="A3403" s="7">
        <v>37804</v>
      </c>
      <c r="B3403">
        <v>18.91</v>
      </c>
      <c r="C3403">
        <v>19.399999999999999</v>
      </c>
      <c r="D3403">
        <v>18.84</v>
      </c>
      <c r="E3403">
        <v>19.03</v>
      </c>
    </row>
    <row r="3404" spans="1:5" x14ac:dyDescent="0.45">
      <c r="A3404" s="7">
        <v>37805</v>
      </c>
      <c r="B3404">
        <v>19.329999999999998</v>
      </c>
      <c r="C3404">
        <v>19.73</v>
      </c>
      <c r="D3404">
        <v>18.86</v>
      </c>
      <c r="E3404">
        <v>19.39</v>
      </c>
    </row>
    <row r="3405" spans="1:5" x14ac:dyDescent="0.45">
      <c r="A3405" s="7">
        <v>37809</v>
      </c>
      <c r="B3405">
        <v>19.989999999999998</v>
      </c>
      <c r="C3405">
        <v>20.32</v>
      </c>
      <c r="D3405">
        <v>19.84</v>
      </c>
      <c r="E3405">
        <v>20.059999999999999</v>
      </c>
    </row>
    <row r="3406" spans="1:5" x14ac:dyDescent="0.45">
      <c r="A3406" s="7">
        <v>37810</v>
      </c>
      <c r="B3406">
        <v>19.96</v>
      </c>
      <c r="C3406">
        <v>20.05</v>
      </c>
      <c r="D3406">
        <v>19.37</v>
      </c>
      <c r="E3406">
        <v>19.48</v>
      </c>
    </row>
    <row r="3407" spans="1:5" x14ac:dyDescent="0.45">
      <c r="A3407" s="7">
        <v>37811</v>
      </c>
      <c r="B3407">
        <v>19.5</v>
      </c>
      <c r="C3407">
        <v>19.63</v>
      </c>
      <c r="D3407">
        <v>18.93</v>
      </c>
      <c r="E3407">
        <v>18.93</v>
      </c>
    </row>
    <row r="3408" spans="1:5" x14ac:dyDescent="0.45">
      <c r="A3408" s="7">
        <v>37812</v>
      </c>
      <c r="B3408">
        <v>19.260000000000002</v>
      </c>
      <c r="C3408">
        <v>19.5</v>
      </c>
      <c r="D3408">
        <v>19.05</v>
      </c>
      <c r="E3408">
        <v>19.190000000000001</v>
      </c>
    </row>
    <row r="3409" spans="1:5" x14ac:dyDescent="0.45">
      <c r="A3409" s="7">
        <v>37813</v>
      </c>
      <c r="B3409">
        <v>18.75</v>
      </c>
      <c r="C3409">
        <v>18.89</v>
      </c>
      <c r="D3409">
        <v>18.260000000000002</v>
      </c>
      <c r="E3409">
        <v>18.47</v>
      </c>
    </row>
    <row r="3410" spans="1:5" x14ac:dyDescent="0.45">
      <c r="A3410" s="7">
        <v>37816</v>
      </c>
      <c r="B3410">
        <v>18.88</v>
      </c>
      <c r="C3410">
        <v>19.670000000000002</v>
      </c>
      <c r="D3410">
        <v>18.7</v>
      </c>
      <c r="E3410">
        <v>19.59</v>
      </c>
    </row>
    <row r="3411" spans="1:5" x14ac:dyDescent="0.45">
      <c r="A3411" s="7">
        <v>37817</v>
      </c>
      <c r="B3411">
        <v>19.7</v>
      </c>
      <c r="C3411">
        <v>19.93</v>
      </c>
      <c r="D3411">
        <v>19.38</v>
      </c>
      <c r="E3411">
        <v>19.55</v>
      </c>
    </row>
    <row r="3412" spans="1:5" x14ac:dyDescent="0.45">
      <c r="A3412" s="7">
        <v>37818</v>
      </c>
      <c r="B3412">
        <v>19.71</v>
      </c>
      <c r="C3412">
        <v>20.149999999999999</v>
      </c>
      <c r="D3412">
        <v>19.66</v>
      </c>
      <c r="E3412">
        <v>19.760000000000002</v>
      </c>
    </row>
    <row r="3413" spans="1:5" x14ac:dyDescent="0.45">
      <c r="A3413" s="7">
        <v>37819</v>
      </c>
      <c r="B3413">
        <v>19.8</v>
      </c>
      <c r="C3413">
        <v>20.45</v>
      </c>
      <c r="D3413">
        <v>19.8</v>
      </c>
      <c r="E3413">
        <v>20.22</v>
      </c>
    </row>
    <row r="3414" spans="1:5" x14ac:dyDescent="0.45">
      <c r="A3414" s="7">
        <v>37820</v>
      </c>
      <c r="B3414">
        <v>20.14</v>
      </c>
      <c r="C3414">
        <v>20.2</v>
      </c>
      <c r="D3414">
        <v>19.100000000000001</v>
      </c>
      <c r="E3414">
        <v>19.11</v>
      </c>
    </row>
    <row r="3415" spans="1:5" x14ac:dyDescent="0.45">
      <c r="A3415" s="7">
        <v>37823</v>
      </c>
      <c r="B3415">
        <v>20.059999999999999</v>
      </c>
      <c r="C3415">
        <v>20.36</v>
      </c>
      <c r="D3415">
        <v>19.78</v>
      </c>
      <c r="E3415">
        <v>19.78</v>
      </c>
    </row>
    <row r="3416" spans="1:5" x14ac:dyDescent="0.45">
      <c r="A3416" s="7">
        <v>37824</v>
      </c>
      <c r="B3416">
        <v>19.850000000000001</v>
      </c>
      <c r="C3416">
        <v>20.07</v>
      </c>
      <c r="D3416">
        <v>19.100000000000001</v>
      </c>
      <c r="E3416">
        <v>19.170000000000002</v>
      </c>
    </row>
    <row r="3417" spans="1:5" x14ac:dyDescent="0.45">
      <c r="A3417" s="7">
        <v>37825</v>
      </c>
      <c r="B3417">
        <v>19.440000000000001</v>
      </c>
      <c r="C3417">
        <v>19.600000000000001</v>
      </c>
      <c r="D3417">
        <v>18.600000000000001</v>
      </c>
      <c r="E3417">
        <v>18.64</v>
      </c>
    </row>
    <row r="3418" spans="1:5" x14ac:dyDescent="0.45">
      <c r="A3418" s="7">
        <v>37826</v>
      </c>
      <c r="B3418">
        <v>18.37</v>
      </c>
      <c r="C3418">
        <v>18.649999999999999</v>
      </c>
      <c r="D3418">
        <v>17.88</v>
      </c>
      <c r="E3418">
        <v>18.600000000000001</v>
      </c>
    </row>
    <row r="3419" spans="1:5" x14ac:dyDescent="0.45">
      <c r="A3419" s="7">
        <v>37827</v>
      </c>
      <c r="B3419">
        <v>18.600000000000001</v>
      </c>
      <c r="C3419">
        <v>18.88</v>
      </c>
      <c r="D3419">
        <v>17.649999999999999</v>
      </c>
      <c r="E3419">
        <v>17.75</v>
      </c>
    </row>
    <row r="3420" spans="1:5" x14ac:dyDescent="0.45">
      <c r="A3420" s="7">
        <v>37830</v>
      </c>
      <c r="B3420">
        <v>18.690000000000001</v>
      </c>
      <c r="C3420">
        <v>18.760000000000002</v>
      </c>
      <c r="D3420">
        <v>18.25</v>
      </c>
      <c r="E3420">
        <v>18.36</v>
      </c>
    </row>
    <row r="3421" spans="1:5" x14ac:dyDescent="0.45">
      <c r="A3421" s="7">
        <v>37831</v>
      </c>
      <c r="B3421">
        <v>18.600000000000001</v>
      </c>
      <c r="C3421">
        <v>19.5</v>
      </c>
      <c r="D3421">
        <v>18.32</v>
      </c>
      <c r="E3421">
        <v>18.670000000000002</v>
      </c>
    </row>
    <row r="3422" spans="1:5" x14ac:dyDescent="0.45">
      <c r="A3422" s="7">
        <v>37832</v>
      </c>
      <c r="B3422">
        <v>18.88</v>
      </c>
      <c r="C3422">
        <v>19.03</v>
      </c>
      <c r="D3422">
        <v>18.73</v>
      </c>
      <c r="E3422">
        <v>18.850000000000001</v>
      </c>
    </row>
    <row r="3423" spans="1:5" x14ac:dyDescent="0.45">
      <c r="A3423" s="7">
        <v>37833</v>
      </c>
      <c r="B3423">
        <v>18.82</v>
      </c>
      <c r="C3423">
        <v>19.579999999999998</v>
      </c>
      <c r="D3423">
        <v>18.36</v>
      </c>
      <c r="E3423">
        <v>19.489999999999998</v>
      </c>
    </row>
    <row r="3424" spans="1:5" x14ac:dyDescent="0.45">
      <c r="A3424" s="7">
        <v>37834</v>
      </c>
      <c r="B3424">
        <v>20.059999999999999</v>
      </c>
      <c r="C3424">
        <v>20.77</v>
      </c>
      <c r="D3424">
        <v>20.059999999999999</v>
      </c>
      <c r="E3424">
        <v>20.75</v>
      </c>
    </row>
    <row r="3425" spans="1:5" x14ac:dyDescent="0.45">
      <c r="A3425" s="7">
        <v>37837</v>
      </c>
      <c r="B3425">
        <v>22.16</v>
      </c>
      <c r="C3425">
        <v>22.86</v>
      </c>
      <c r="D3425">
        <v>21.25</v>
      </c>
      <c r="E3425">
        <v>21.27</v>
      </c>
    </row>
    <row r="3426" spans="1:5" x14ac:dyDescent="0.45">
      <c r="A3426" s="7">
        <v>37838</v>
      </c>
      <c r="B3426">
        <v>21.61</v>
      </c>
      <c r="C3426">
        <v>22.68</v>
      </c>
      <c r="D3426">
        <v>21.36</v>
      </c>
      <c r="E3426">
        <v>22.68</v>
      </c>
    </row>
    <row r="3427" spans="1:5" x14ac:dyDescent="0.45">
      <c r="A3427" s="7">
        <v>37839</v>
      </c>
      <c r="B3427">
        <v>23.26</v>
      </c>
      <c r="C3427">
        <v>23.89</v>
      </c>
      <c r="D3427">
        <v>21.48</v>
      </c>
      <c r="E3427">
        <v>21.5</v>
      </c>
    </row>
    <row r="3428" spans="1:5" x14ac:dyDescent="0.45">
      <c r="A3428" s="7">
        <v>37840</v>
      </c>
      <c r="B3428">
        <v>21.51</v>
      </c>
      <c r="C3428">
        <v>21.72</v>
      </c>
      <c r="D3428">
        <v>20.09</v>
      </c>
      <c r="E3428">
        <v>20.260000000000002</v>
      </c>
    </row>
    <row r="3429" spans="1:5" x14ac:dyDescent="0.45">
      <c r="A3429" s="7">
        <v>37841</v>
      </c>
      <c r="B3429">
        <v>19.78</v>
      </c>
      <c r="C3429">
        <v>20.21</v>
      </c>
      <c r="D3429">
        <v>19.48</v>
      </c>
      <c r="E3429">
        <v>19.59</v>
      </c>
    </row>
    <row r="3430" spans="1:5" x14ac:dyDescent="0.45">
      <c r="A3430" s="7">
        <v>37844</v>
      </c>
      <c r="B3430">
        <v>20.04</v>
      </c>
      <c r="C3430">
        <v>20.309999999999999</v>
      </c>
      <c r="D3430">
        <v>19.510000000000002</v>
      </c>
      <c r="E3430">
        <v>19.75</v>
      </c>
    </row>
    <row r="3431" spans="1:5" x14ac:dyDescent="0.45">
      <c r="A3431" s="7">
        <v>37845</v>
      </c>
      <c r="B3431">
        <v>19.11</v>
      </c>
      <c r="C3431">
        <v>19.55</v>
      </c>
      <c r="D3431">
        <v>17.75</v>
      </c>
      <c r="E3431">
        <v>17.940000000000001</v>
      </c>
    </row>
    <row r="3432" spans="1:5" x14ac:dyDescent="0.45">
      <c r="A3432" s="7">
        <v>37846</v>
      </c>
      <c r="B3432">
        <v>18.309999999999999</v>
      </c>
      <c r="C3432">
        <v>18.989999999999998</v>
      </c>
      <c r="D3432">
        <v>18.05</v>
      </c>
      <c r="E3432">
        <v>18.77</v>
      </c>
    </row>
    <row r="3433" spans="1:5" x14ac:dyDescent="0.45">
      <c r="A3433" s="7">
        <v>37847</v>
      </c>
      <c r="B3433">
        <v>18.96</v>
      </c>
      <c r="C3433">
        <v>18.96</v>
      </c>
      <c r="D3433">
        <v>18.2</v>
      </c>
      <c r="E3433">
        <v>18.47</v>
      </c>
    </row>
    <row r="3434" spans="1:5" x14ac:dyDescent="0.45">
      <c r="A3434" s="7">
        <v>37848</v>
      </c>
      <c r="B3434">
        <v>18.649999999999999</v>
      </c>
      <c r="C3434">
        <v>18.940000000000001</v>
      </c>
      <c r="D3434">
        <v>18.149999999999999</v>
      </c>
      <c r="E3434">
        <v>18.27</v>
      </c>
    </row>
    <row r="3435" spans="1:5" x14ac:dyDescent="0.45">
      <c r="A3435" s="7">
        <v>37851</v>
      </c>
      <c r="B3435">
        <v>18.72</v>
      </c>
      <c r="C3435">
        <v>18.850000000000001</v>
      </c>
      <c r="D3435">
        <v>18.010000000000002</v>
      </c>
      <c r="E3435">
        <v>18.18</v>
      </c>
    </row>
    <row r="3436" spans="1:5" x14ac:dyDescent="0.45">
      <c r="A3436" s="7">
        <v>37852</v>
      </c>
      <c r="B3436">
        <v>17.989999999999998</v>
      </c>
      <c r="C3436">
        <v>18.38</v>
      </c>
      <c r="D3436">
        <v>17.79</v>
      </c>
      <c r="E3436">
        <v>17.86</v>
      </c>
    </row>
    <row r="3437" spans="1:5" x14ac:dyDescent="0.45">
      <c r="A3437" s="7">
        <v>37853</v>
      </c>
      <c r="B3437">
        <v>18.07</v>
      </c>
      <c r="C3437">
        <v>18.329999999999998</v>
      </c>
      <c r="D3437">
        <v>17.809999999999999</v>
      </c>
      <c r="E3437">
        <v>17.82</v>
      </c>
    </row>
    <row r="3438" spans="1:5" x14ac:dyDescent="0.45">
      <c r="A3438" s="7">
        <v>37854</v>
      </c>
      <c r="B3438">
        <v>17.64</v>
      </c>
      <c r="C3438">
        <v>18.18</v>
      </c>
      <c r="D3438">
        <v>17.64</v>
      </c>
      <c r="E3438">
        <v>17.84</v>
      </c>
    </row>
    <row r="3439" spans="1:5" x14ac:dyDescent="0.45">
      <c r="A3439" s="7">
        <v>37855</v>
      </c>
      <c r="B3439">
        <v>17.739999999999998</v>
      </c>
      <c r="C3439">
        <v>18.63</v>
      </c>
      <c r="D3439">
        <v>17.73</v>
      </c>
      <c r="E3439">
        <v>18.55</v>
      </c>
    </row>
    <row r="3440" spans="1:5" x14ac:dyDescent="0.45">
      <c r="A3440" s="7">
        <v>37858</v>
      </c>
      <c r="B3440">
        <v>19.45</v>
      </c>
      <c r="C3440">
        <v>19.579999999999998</v>
      </c>
      <c r="D3440">
        <v>19.21</v>
      </c>
      <c r="E3440">
        <v>19.53</v>
      </c>
    </row>
    <row r="3441" spans="1:5" x14ac:dyDescent="0.45">
      <c r="A3441" s="7">
        <v>37859</v>
      </c>
      <c r="B3441">
        <v>19.77</v>
      </c>
      <c r="C3441">
        <v>20.3</v>
      </c>
      <c r="D3441">
        <v>19.45</v>
      </c>
      <c r="E3441">
        <v>19.489999999999998</v>
      </c>
    </row>
    <row r="3442" spans="1:5" x14ac:dyDescent="0.45">
      <c r="A3442" s="7">
        <v>37860</v>
      </c>
      <c r="B3442">
        <v>19.91</v>
      </c>
      <c r="C3442">
        <v>19.93</v>
      </c>
      <c r="D3442">
        <v>19.09</v>
      </c>
      <c r="E3442">
        <v>19.13</v>
      </c>
    </row>
    <row r="3443" spans="1:5" x14ac:dyDescent="0.45">
      <c r="A3443" s="7">
        <v>37861</v>
      </c>
      <c r="B3443">
        <v>19.09</v>
      </c>
      <c r="C3443">
        <v>19.59</v>
      </c>
      <c r="D3443">
        <v>18.45</v>
      </c>
      <c r="E3443">
        <v>18.48</v>
      </c>
    </row>
    <row r="3444" spans="1:5" x14ac:dyDescent="0.45">
      <c r="A3444" s="7">
        <v>37862</v>
      </c>
      <c r="B3444">
        <v>18.53</v>
      </c>
      <c r="C3444">
        <v>18.75</v>
      </c>
      <c r="D3444">
        <v>18.52</v>
      </c>
      <c r="E3444">
        <v>18.63</v>
      </c>
    </row>
    <row r="3445" spans="1:5" x14ac:dyDescent="0.45">
      <c r="A3445" s="7">
        <v>37866</v>
      </c>
      <c r="B3445">
        <v>19.309999999999999</v>
      </c>
      <c r="C3445">
        <v>19.829999999999998</v>
      </c>
      <c r="D3445">
        <v>18.95</v>
      </c>
      <c r="E3445">
        <v>19.02</v>
      </c>
    </row>
    <row r="3446" spans="1:5" x14ac:dyDescent="0.45">
      <c r="A3446" s="7">
        <v>37867</v>
      </c>
      <c r="B3446">
        <v>19.309999999999999</v>
      </c>
      <c r="C3446">
        <v>19.579999999999998</v>
      </c>
      <c r="D3446">
        <v>19.21</v>
      </c>
      <c r="E3446">
        <v>19.440000000000001</v>
      </c>
    </row>
    <row r="3447" spans="1:5" x14ac:dyDescent="0.45">
      <c r="A3447" s="7">
        <v>37868</v>
      </c>
      <c r="B3447">
        <v>19.579999999999998</v>
      </c>
      <c r="C3447">
        <v>19.64</v>
      </c>
      <c r="D3447">
        <v>18.7</v>
      </c>
      <c r="E3447">
        <v>18.71</v>
      </c>
    </row>
    <row r="3448" spans="1:5" x14ac:dyDescent="0.45">
      <c r="A3448" s="7">
        <v>37869</v>
      </c>
      <c r="B3448">
        <v>18.64</v>
      </c>
      <c r="C3448">
        <v>18.690000000000001</v>
      </c>
      <c r="D3448">
        <v>18.149999999999999</v>
      </c>
      <c r="E3448">
        <v>18.170000000000002</v>
      </c>
    </row>
    <row r="3449" spans="1:5" x14ac:dyDescent="0.45">
      <c r="A3449" s="7">
        <v>37872</v>
      </c>
      <c r="B3449">
        <v>18.3</v>
      </c>
      <c r="C3449">
        <v>18.59</v>
      </c>
      <c r="D3449">
        <v>18.25</v>
      </c>
      <c r="E3449">
        <v>18.260000000000002</v>
      </c>
    </row>
    <row r="3450" spans="1:5" x14ac:dyDescent="0.45">
      <c r="A3450" s="7">
        <v>37873</v>
      </c>
      <c r="B3450">
        <v>18.48</v>
      </c>
      <c r="C3450">
        <v>19.14</v>
      </c>
      <c r="D3450">
        <v>18.45</v>
      </c>
      <c r="E3450">
        <v>18.850000000000001</v>
      </c>
    </row>
    <row r="3451" spans="1:5" x14ac:dyDescent="0.45">
      <c r="A3451" s="7">
        <v>37874</v>
      </c>
      <c r="B3451">
        <v>19.260000000000002</v>
      </c>
      <c r="C3451">
        <v>20.149999999999999</v>
      </c>
      <c r="D3451">
        <v>19.260000000000002</v>
      </c>
      <c r="E3451">
        <v>20.010000000000002</v>
      </c>
    </row>
    <row r="3452" spans="1:5" x14ac:dyDescent="0.45">
      <c r="A3452" s="7">
        <v>37875</v>
      </c>
      <c r="B3452">
        <v>19.87</v>
      </c>
      <c r="C3452">
        <v>20.02</v>
      </c>
      <c r="D3452">
        <v>19.190000000000001</v>
      </c>
      <c r="E3452">
        <v>19.25</v>
      </c>
    </row>
    <row r="3453" spans="1:5" x14ac:dyDescent="0.45">
      <c r="A3453" s="7">
        <v>37876</v>
      </c>
      <c r="B3453">
        <v>20.58</v>
      </c>
      <c r="C3453">
        <v>20.66</v>
      </c>
      <c r="D3453">
        <v>18.510000000000002</v>
      </c>
      <c r="E3453">
        <v>18.68</v>
      </c>
    </row>
    <row r="3454" spans="1:5" x14ac:dyDescent="0.45">
      <c r="A3454" s="7">
        <v>37879</v>
      </c>
      <c r="B3454">
        <v>19.149999999999999</v>
      </c>
      <c r="C3454">
        <v>19.350000000000001</v>
      </c>
      <c r="D3454">
        <v>18.850000000000001</v>
      </c>
      <c r="E3454">
        <v>19.28</v>
      </c>
    </row>
    <row r="3455" spans="1:5" x14ac:dyDescent="0.45">
      <c r="A3455" s="7">
        <v>37880</v>
      </c>
      <c r="B3455">
        <v>18.940000000000001</v>
      </c>
      <c r="C3455">
        <v>18.940000000000001</v>
      </c>
      <c r="D3455">
        <v>17.95</v>
      </c>
      <c r="E3455">
        <v>18.03</v>
      </c>
    </row>
    <row r="3456" spans="1:5" x14ac:dyDescent="0.45">
      <c r="A3456" s="7">
        <v>37881</v>
      </c>
      <c r="B3456">
        <v>18.03</v>
      </c>
      <c r="C3456">
        <v>18.239999999999998</v>
      </c>
      <c r="D3456">
        <v>17.98</v>
      </c>
      <c r="E3456">
        <v>18.149999999999999</v>
      </c>
    </row>
    <row r="3457" spans="1:5" x14ac:dyDescent="0.45">
      <c r="A3457" s="7">
        <v>37882</v>
      </c>
      <c r="B3457">
        <v>18.14</v>
      </c>
      <c r="C3457">
        <v>18.149999999999999</v>
      </c>
      <c r="D3457">
        <v>17.559999999999999</v>
      </c>
      <c r="E3457">
        <v>17.57</v>
      </c>
    </row>
    <row r="3458" spans="1:5" x14ac:dyDescent="0.45">
      <c r="A3458" s="7">
        <v>37883</v>
      </c>
      <c r="B3458">
        <v>17.829999999999998</v>
      </c>
      <c r="C3458">
        <v>17.86</v>
      </c>
      <c r="D3458">
        <v>17.52</v>
      </c>
      <c r="E3458">
        <v>17.54</v>
      </c>
    </row>
    <row r="3459" spans="1:5" x14ac:dyDescent="0.45">
      <c r="A3459" s="7">
        <v>37886</v>
      </c>
      <c r="B3459">
        <v>19.079999999999998</v>
      </c>
      <c r="C3459">
        <v>23.9</v>
      </c>
      <c r="D3459">
        <v>19.03</v>
      </c>
      <c r="E3459">
        <v>19.649999999999999</v>
      </c>
    </row>
    <row r="3460" spans="1:5" x14ac:dyDescent="0.45">
      <c r="A3460" s="7">
        <v>37887</v>
      </c>
      <c r="B3460">
        <v>19.91</v>
      </c>
      <c r="C3460">
        <v>19.97</v>
      </c>
      <c r="D3460">
        <v>19.309999999999999</v>
      </c>
      <c r="E3460">
        <v>19.47</v>
      </c>
    </row>
    <row r="3461" spans="1:5" x14ac:dyDescent="0.45">
      <c r="A3461" s="7">
        <v>37888</v>
      </c>
      <c r="B3461">
        <v>19.53</v>
      </c>
      <c r="C3461">
        <v>21.26</v>
      </c>
      <c r="D3461">
        <v>19.440000000000001</v>
      </c>
      <c r="E3461">
        <v>21.22</v>
      </c>
    </row>
    <row r="3462" spans="1:5" x14ac:dyDescent="0.45">
      <c r="A3462" s="7">
        <v>37889</v>
      </c>
      <c r="B3462">
        <v>21.11</v>
      </c>
      <c r="C3462">
        <v>22.27</v>
      </c>
      <c r="D3462">
        <v>21.04</v>
      </c>
      <c r="E3462">
        <v>22.26</v>
      </c>
    </row>
    <row r="3463" spans="1:5" x14ac:dyDescent="0.45">
      <c r="A3463" s="7">
        <v>37890</v>
      </c>
      <c r="B3463">
        <v>22.28</v>
      </c>
      <c r="C3463">
        <v>22.73</v>
      </c>
      <c r="D3463">
        <v>21.85</v>
      </c>
      <c r="E3463">
        <v>22.23</v>
      </c>
    </row>
    <row r="3464" spans="1:5" x14ac:dyDescent="0.45">
      <c r="A3464" s="7">
        <v>37893</v>
      </c>
      <c r="B3464">
        <v>22.85</v>
      </c>
      <c r="C3464">
        <v>22.85</v>
      </c>
      <c r="D3464">
        <v>21.64</v>
      </c>
      <c r="E3464">
        <v>21.67</v>
      </c>
    </row>
    <row r="3465" spans="1:5" x14ac:dyDescent="0.45">
      <c r="A3465" s="7">
        <v>37894</v>
      </c>
      <c r="B3465">
        <v>22.04</v>
      </c>
      <c r="C3465">
        <v>23.26</v>
      </c>
      <c r="D3465">
        <v>22.03</v>
      </c>
      <c r="E3465">
        <v>22.72</v>
      </c>
    </row>
    <row r="3466" spans="1:5" x14ac:dyDescent="0.45">
      <c r="A3466" s="7">
        <v>37895</v>
      </c>
      <c r="B3466">
        <v>22.81</v>
      </c>
      <c r="C3466">
        <v>22.82</v>
      </c>
      <c r="D3466">
        <v>20.99</v>
      </c>
      <c r="E3466">
        <v>21.07</v>
      </c>
    </row>
    <row r="3467" spans="1:5" x14ac:dyDescent="0.45">
      <c r="A3467" s="7">
        <v>37896</v>
      </c>
      <c r="B3467">
        <v>21.23</v>
      </c>
      <c r="C3467">
        <v>21.45</v>
      </c>
      <c r="D3467">
        <v>20.71</v>
      </c>
      <c r="E3467">
        <v>20.8</v>
      </c>
    </row>
    <row r="3468" spans="1:5" x14ac:dyDescent="0.45">
      <c r="A3468" s="7">
        <v>37897</v>
      </c>
      <c r="B3468">
        <v>19.940000000000001</v>
      </c>
      <c r="C3468">
        <v>20.09</v>
      </c>
      <c r="D3468">
        <v>18.95</v>
      </c>
      <c r="E3468">
        <v>19.5</v>
      </c>
    </row>
    <row r="3469" spans="1:5" x14ac:dyDescent="0.45">
      <c r="A3469" s="7">
        <v>37900</v>
      </c>
      <c r="B3469">
        <v>20.69</v>
      </c>
      <c r="C3469">
        <v>20.69</v>
      </c>
      <c r="D3469">
        <v>19.45</v>
      </c>
      <c r="E3469">
        <v>19.510000000000002</v>
      </c>
    </row>
    <row r="3470" spans="1:5" x14ac:dyDescent="0.45">
      <c r="A3470" s="7">
        <v>37901</v>
      </c>
      <c r="B3470">
        <v>20.14</v>
      </c>
      <c r="C3470">
        <v>20.14</v>
      </c>
      <c r="D3470">
        <v>19.399999999999999</v>
      </c>
      <c r="E3470">
        <v>19.41</v>
      </c>
    </row>
    <row r="3471" spans="1:5" x14ac:dyDescent="0.45">
      <c r="A3471" s="7">
        <v>37902</v>
      </c>
      <c r="B3471">
        <v>19.260000000000002</v>
      </c>
      <c r="C3471">
        <v>19.61</v>
      </c>
      <c r="D3471">
        <v>19.079999999999998</v>
      </c>
      <c r="E3471">
        <v>19.18</v>
      </c>
    </row>
    <row r="3472" spans="1:5" x14ac:dyDescent="0.45">
      <c r="A3472" s="7">
        <v>37903</v>
      </c>
      <c r="B3472">
        <v>18.510000000000002</v>
      </c>
      <c r="C3472">
        <v>19.28</v>
      </c>
      <c r="D3472">
        <v>18.260000000000002</v>
      </c>
      <c r="E3472">
        <v>18.82</v>
      </c>
    </row>
    <row r="3473" spans="1:5" x14ac:dyDescent="0.45">
      <c r="A3473" s="7">
        <v>37904</v>
      </c>
      <c r="B3473">
        <v>18.920000000000002</v>
      </c>
      <c r="C3473">
        <v>18.920000000000002</v>
      </c>
      <c r="D3473">
        <v>18.420000000000002</v>
      </c>
      <c r="E3473">
        <v>18.45</v>
      </c>
    </row>
    <row r="3474" spans="1:5" x14ac:dyDescent="0.45">
      <c r="A3474" s="7">
        <v>37907</v>
      </c>
      <c r="B3474">
        <v>17.62</v>
      </c>
      <c r="C3474">
        <v>17.91</v>
      </c>
      <c r="D3474">
        <v>17.420000000000002</v>
      </c>
      <c r="E3474">
        <v>17.55</v>
      </c>
    </row>
    <row r="3475" spans="1:5" x14ac:dyDescent="0.45">
      <c r="A3475" s="7">
        <v>37908</v>
      </c>
      <c r="B3475">
        <v>17.399999999999999</v>
      </c>
      <c r="C3475">
        <v>17.79</v>
      </c>
      <c r="D3475">
        <v>17.2</v>
      </c>
      <c r="E3475">
        <v>17.37</v>
      </c>
    </row>
    <row r="3476" spans="1:5" x14ac:dyDescent="0.45">
      <c r="A3476" s="7">
        <v>37909</v>
      </c>
      <c r="B3476">
        <v>17.73</v>
      </c>
      <c r="C3476">
        <v>17.96</v>
      </c>
      <c r="D3476">
        <v>16.98</v>
      </c>
      <c r="E3476">
        <v>17.690000000000001</v>
      </c>
    </row>
    <row r="3477" spans="1:5" x14ac:dyDescent="0.45">
      <c r="A3477" s="7">
        <v>37910</v>
      </c>
      <c r="B3477">
        <v>17.579999999999998</v>
      </c>
      <c r="C3477">
        <v>18.05</v>
      </c>
      <c r="D3477">
        <v>16.86</v>
      </c>
      <c r="E3477">
        <v>17.190000000000001</v>
      </c>
    </row>
    <row r="3478" spans="1:5" x14ac:dyDescent="0.45">
      <c r="A3478" s="7">
        <v>37911</v>
      </c>
      <c r="B3478">
        <v>16.97</v>
      </c>
      <c r="C3478">
        <v>17.850000000000001</v>
      </c>
      <c r="D3478">
        <v>16.97</v>
      </c>
      <c r="E3478">
        <v>17.62</v>
      </c>
    </row>
    <row r="3479" spans="1:5" x14ac:dyDescent="0.45">
      <c r="A3479" s="7">
        <v>37914</v>
      </c>
      <c r="B3479">
        <v>17.84</v>
      </c>
      <c r="C3479">
        <v>18.07</v>
      </c>
      <c r="D3479">
        <v>17.04</v>
      </c>
      <c r="E3479">
        <v>17.04</v>
      </c>
    </row>
    <row r="3480" spans="1:5" x14ac:dyDescent="0.45">
      <c r="A3480" s="7">
        <v>37915</v>
      </c>
      <c r="B3480">
        <v>17.16</v>
      </c>
      <c r="C3480">
        <v>17.23</v>
      </c>
      <c r="D3480">
        <v>16.190000000000001</v>
      </c>
      <c r="E3480">
        <v>16.55</v>
      </c>
    </row>
    <row r="3481" spans="1:5" x14ac:dyDescent="0.45">
      <c r="A3481" s="7">
        <v>37916</v>
      </c>
      <c r="B3481">
        <v>17.100000000000001</v>
      </c>
      <c r="C3481">
        <v>17.98</v>
      </c>
      <c r="D3481">
        <v>17.100000000000001</v>
      </c>
      <c r="E3481">
        <v>17.670000000000002</v>
      </c>
    </row>
    <row r="3482" spans="1:5" x14ac:dyDescent="0.45">
      <c r="A3482" s="7">
        <v>37917</v>
      </c>
      <c r="B3482">
        <v>18.510000000000002</v>
      </c>
      <c r="C3482">
        <v>18.510000000000002</v>
      </c>
      <c r="D3482">
        <v>17.48</v>
      </c>
      <c r="E3482">
        <v>17.68</v>
      </c>
    </row>
    <row r="3483" spans="1:5" x14ac:dyDescent="0.45">
      <c r="A3483" s="7">
        <v>37918</v>
      </c>
      <c r="B3483">
        <v>18.25</v>
      </c>
      <c r="C3483">
        <v>18.68</v>
      </c>
      <c r="D3483">
        <v>17.670000000000002</v>
      </c>
      <c r="E3483">
        <v>17.71</v>
      </c>
    </row>
    <row r="3484" spans="1:5" x14ac:dyDescent="0.45">
      <c r="A3484" s="7">
        <v>37921</v>
      </c>
      <c r="B3484">
        <v>17.97</v>
      </c>
      <c r="C3484">
        <v>18.18</v>
      </c>
      <c r="D3484">
        <v>17.739999999999998</v>
      </c>
      <c r="E3484">
        <v>18.05</v>
      </c>
    </row>
    <row r="3485" spans="1:5" x14ac:dyDescent="0.45">
      <c r="A3485" s="7">
        <v>37922</v>
      </c>
      <c r="B3485">
        <v>17.79</v>
      </c>
      <c r="C3485">
        <v>17.89</v>
      </c>
      <c r="D3485">
        <v>16.77</v>
      </c>
      <c r="E3485">
        <v>16.82</v>
      </c>
    </row>
    <row r="3486" spans="1:5" x14ac:dyDescent="0.45">
      <c r="A3486" s="7">
        <v>37923</v>
      </c>
      <c r="B3486">
        <v>16.850000000000001</v>
      </c>
      <c r="C3486">
        <v>17.02</v>
      </c>
      <c r="D3486">
        <v>16.34</v>
      </c>
      <c r="E3486">
        <v>16.43</v>
      </c>
    </row>
    <row r="3487" spans="1:5" x14ac:dyDescent="0.45">
      <c r="A3487" s="7">
        <v>37924</v>
      </c>
      <c r="B3487">
        <v>18.45</v>
      </c>
      <c r="C3487">
        <v>18.45</v>
      </c>
      <c r="D3487">
        <v>16.010000000000002</v>
      </c>
      <c r="E3487">
        <v>16.329999999999998</v>
      </c>
    </row>
    <row r="3488" spans="1:5" x14ac:dyDescent="0.45">
      <c r="A3488" s="7">
        <v>37925</v>
      </c>
      <c r="B3488">
        <v>16.11</v>
      </c>
      <c r="C3488">
        <v>16.190000000000001</v>
      </c>
      <c r="D3488">
        <v>15.79</v>
      </c>
      <c r="E3488">
        <v>16.100000000000001</v>
      </c>
    </row>
    <row r="3489" spans="1:5" x14ac:dyDescent="0.45">
      <c r="A3489" s="7">
        <v>37928</v>
      </c>
      <c r="B3489">
        <v>16.329999999999998</v>
      </c>
      <c r="C3489">
        <v>16.7</v>
      </c>
      <c r="D3489">
        <v>16.22</v>
      </c>
      <c r="E3489">
        <v>16.55</v>
      </c>
    </row>
    <row r="3490" spans="1:5" x14ac:dyDescent="0.45">
      <c r="A3490" s="7">
        <v>37929</v>
      </c>
      <c r="B3490">
        <v>16.57</v>
      </c>
      <c r="C3490">
        <v>16.78</v>
      </c>
      <c r="D3490">
        <v>16.45</v>
      </c>
      <c r="E3490">
        <v>16.55</v>
      </c>
    </row>
    <row r="3491" spans="1:5" x14ac:dyDescent="0.45">
      <c r="A3491" s="7">
        <v>37930</v>
      </c>
      <c r="B3491">
        <v>16.989999999999998</v>
      </c>
      <c r="C3491">
        <v>17.32</v>
      </c>
      <c r="D3491">
        <v>16.55</v>
      </c>
      <c r="E3491">
        <v>16.86</v>
      </c>
    </row>
    <row r="3492" spans="1:5" x14ac:dyDescent="0.45">
      <c r="A3492" s="7">
        <v>37931</v>
      </c>
      <c r="B3492">
        <v>17</v>
      </c>
      <c r="C3492">
        <v>17.37</v>
      </c>
      <c r="D3492">
        <v>16.62</v>
      </c>
      <c r="E3492">
        <v>16.739999999999998</v>
      </c>
    </row>
    <row r="3493" spans="1:5" x14ac:dyDescent="0.45">
      <c r="A3493" s="7">
        <v>37932</v>
      </c>
      <c r="B3493">
        <v>16.63</v>
      </c>
      <c r="C3493">
        <v>16.93</v>
      </c>
      <c r="D3493">
        <v>16.5</v>
      </c>
      <c r="E3493">
        <v>16.93</v>
      </c>
    </row>
    <row r="3494" spans="1:5" x14ac:dyDescent="0.45">
      <c r="A3494" s="7">
        <v>37935</v>
      </c>
      <c r="B3494">
        <v>17.79</v>
      </c>
      <c r="C3494">
        <v>17.88</v>
      </c>
      <c r="D3494">
        <v>17.53</v>
      </c>
      <c r="E3494">
        <v>17.62</v>
      </c>
    </row>
    <row r="3495" spans="1:5" x14ac:dyDescent="0.45">
      <c r="A3495" s="7">
        <v>37936</v>
      </c>
      <c r="B3495">
        <v>18.14</v>
      </c>
      <c r="C3495">
        <v>18.53</v>
      </c>
      <c r="D3495">
        <v>17.5</v>
      </c>
      <c r="E3495">
        <v>17.54</v>
      </c>
    </row>
    <row r="3496" spans="1:5" x14ac:dyDescent="0.45">
      <c r="A3496" s="7">
        <v>37937</v>
      </c>
      <c r="B3496">
        <v>17.78</v>
      </c>
      <c r="C3496">
        <v>17.850000000000001</v>
      </c>
      <c r="D3496">
        <v>16.55</v>
      </c>
      <c r="E3496">
        <v>16.75</v>
      </c>
    </row>
    <row r="3497" spans="1:5" x14ac:dyDescent="0.45">
      <c r="A3497" s="7">
        <v>37938</v>
      </c>
      <c r="B3497">
        <v>17.05</v>
      </c>
      <c r="C3497">
        <v>17.13</v>
      </c>
      <c r="D3497">
        <v>16.43</v>
      </c>
      <c r="E3497">
        <v>16.47</v>
      </c>
    </row>
    <row r="3498" spans="1:5" x14ac:dyDescent="0.45">
      <c r="A3498" s="7">
        <v>37939</v>
      </c>
      <c r="B3498">
        <v>16.63</v>
      </c>
      <c r="C3498">
        <v>17</v>
      </c>
      <c r="D3498">
        <v>16.170000000000002</v>
      </c>
      <c r="E3498">
        <v>16.940000000000001</v>
      </c>
    </row>
    <row r="3499" spans="1:5" x14ac:dyDescent="0.45">
      <c r="A3499" s="7">
        <v>37942</v>
      </c>
      <c r="B3499">
        <v>18.14</v>
      </c>
      <c r="C3499">
        <v>19.36</v>
      </c>
      <c r="D3499">
        <v>18.04</v>
      </c>
      <c r="E3499">
        <v>18.600000000000001</v>
      </c>
    </row>
    <row r="3500" spans="1:5" x14ac:dyDescent="0.45">
      <c r="A3500" s="7">
        <v>37943</v>
      </c>
      <c r="B3500">
        <v>18.09</v>
      </c>
      <c r="C3500">
        <v>19.170000000000002</v>
      </c>
      <c r="D3500">
        <v>17.78</v>
      </c>
      <c r="E3500">
        <v>19.11</v>
      </c>
    </row>
    <row r="3501" spans="1:5" x14ac:dyDescent="0.45">
      <c r="A3501" s="7">
        <v>37944</v>
      </c>
      <c r="B3501">
        <v>19.14</v>
      </c>
      <c r="C3501">
        <v>19.510000000000002</v>
      </c>
      <c r="D3501">
        <v>18.649999999999999</v>
      </c>
      <c r="E3501">
        <v>18.8</v>
      </c>
    </row>
    <row r="3502" spans="1:5" x14ac:dyDescent="0.45">
      <c r="A3502" s="7">
        <v>37945</v>
      </c>
      <c r="B3502">
        <v>19.09</v>
      </c>
      <c r="C3502">
        <v>19.61</v>
      </c>
      <c r="D3502">
        <v>18.46</v>
      </c>
      <c r="E3502">
        <v>19.48</v>
      </c>
    </row>
    <row r="3503" spans="1:5" x14ac:dyDescent="0.45">
      <c r="A3503" s="7">
        <v>37946</v>
      </c>
      <c r="B3503">
        <v>19.079999999999998</v>
      </c>
      <c r="C3503">
        <v>19.399999999999999</v>
      </c>
      <c r="D3503">
        <v>18.82</v>
      </c>
      <c r="E3503">
        <v>18.98</v>
      </c>
    </row>
    <row r="3504" spans="1:5" x14ac:dyDescent="0.45">
      <c r="A3504" s="7">
        <v>37949</v>
      </c>
      <c r="B3504">
        <v>18.91</v>
      </c>
      <c r="C3504">
        <v>18.98</v>
      </c>
      <c r="D3504">
        <v>17.190000000000001</v>
      </c>
      <c r="E3504">
        <v>17.440000000000001</v>
      </c>
    </row>
    <row r="3505" spans="1:5" x14ac:dyDescent="0.45">
      <c r="A3505" s="7">
        <v>37950</v>
      </c>
      <c r="B3505">
        <v>17.399999999999999</v>
      </c>
      <c r="C3505">
        <v>17.87</v>
      </c>
      <c r="D3505">
        <v>16.399999999999999</v>
      </c>
      <c r="E3505">
        <v>16.71</v>
      </c>
    </row>
    <row r="3506" spans="1:5" x14ac:dyDescent="0.45">
      <c r="A3506" s="7">
        <v>37951</v>
      </c>
      <c r="B3506">
        <v>16.11</v>
      </c>
      <c r="C3506">
        <v>17.260000000000002</v>
      </c>
      <c r="D3506">
        <v>16.02</v>
      </c>
      <c r="E3506">
        <v>16.23</v>
      </c>
    </row>
    <row r="3507" spans="1:5" x14ac:dyDescent="0.45">
      <c r="A3507" s="7">
        <v>37953</v>
      </c>
      <c r="B3507">
        <v>16.510000000000002</v>
      </c>
      <c r="C3507">
        <v>16.62</v>
      </c>
      <c r="D3507">
        <v>16.16</v>
      </c>
      <c r="E3507">
        <v>16.32</v>
      </c>
    </row>
    <row r="3508" spans="1:5" x14ac:dyDescent="0.45">
      <c r="A3508" s="7">
        <v>37956</v>
      </c>
      <c r="B3508">
        <v>16.739999999999998</v>
      </c>
      <c r="C3508">
        <v>17.03</v>
      </c>
      <c r="D3508">
        <v>16.170000000000002</v>
      </c>
      <c r="E3508">
        <v>16.77</v>
      </c>
    </row>
    <row r="3509" spans="1:5" x14ac:dyDescent="0.45">
      <c r="A3509" s="7">
        <v>37957</v>
      </c>
      <c r="B3509">
        <v>16.89</v>
      </c>
      <c r="C3509">
        <v>16.89</v>
      </c>
      <c r="D3509">
        <v>16.170000000000002</v>
      </c>
      <c r="E3509">
        <v>16.27</v>
      </c>
    </row>
    <row r="3510" spans="1:5" x14ac:dyDescent="0.45">
      <c r="A3510" s="7">
        <v>37958</v>
      </c>
      <c r="B3510">
        <v>16.079999999999998</v>
      </c>
      <c r="C3510">
        <v>16.68</v>
      </c>
      <c r="D3510">
        <v>15.77</v>
      </c>
      <c r="E3510">
        <v>16.63</v>
      </c>
    </row>
    <row r="3511" spans="1:5" x14ac:dyDescent="0.45">
      <c r="A3511" s="7">
        <v>37959</v>
      </c>
      <c r="B3511">
        <v>16.48</v>
      </c>
      <c r="C3511">
        <v>16.829999999999998</v>
      </c>
      <c r="D3511">
        <v>16.29</v>
      </c>
      <c r="E3511">
        <v>16.3</v>
      </c>
    </row>
    <row r="3512" spans="1:5" x14ac:dyDescent="0.45">
      <c r="A3512" s="7">
        <v>37960</v>
      </c>
      <c r="B3512">
        <v>16.760000000000002</v>
      </c>
      <c r="C3512">
        <v>17.32</v>
      </c>
      <c r="D3512">
        <v>16.5</v>
      </c>
      <c r="E3512">
        <v>17.09</v>
      </c>
    </row>
    <row r="3513" spans="1:5" x14ac:dyDescent="0.45">
      <c r="A3513" s="7">
        <v>37963</v>
      </c>
      <c r="B3513">
        <v>17.55</v>
      </c>
      <c r="C3513">
        <v>17.59</v>
      </c>
      <c r="D3513">
        <v>16.52</v>
      </c>
      <c r="E3513">
        <v>16.54</v>
      </c>
    </row>
    <row r="3514" spans="1:5" x14ac:dyDescent="0.45">
      <c r="A3514" s="7">
        <v>37964</v>
      </c>
      <c r="B3514">
        <v>16.63</v>
      </c>
      <c r="C3514">
        <v>17.8</v>
      </c>
      <c r="D3514">
        <v>16.559999999999999</v>
      </c>
      <c r="E3514">
        <v>17.63</v>
      </c>
    </row>
    <row r="3515" spans="1:5" x14ac:dyDescent="0.45">
      <c r="A3515" s="7">
        <v>37965</v>
      </c>
      <c r="B3515">
        <v>17.66</v>
      </c>
      <c r="C3515">
        <v>18.27</v>
      </c>
      <c r="D3515">
        <v>17.579999999999998</v>
      </c>
      <c r="E3515">
        <v>17.87</v>
      </c>
    </row>
    <row r="3516" spans="1:5" x14ac:dyDescent="0.45">
      <c r="A3516" s="7">
        <v>37966</v>
      </c>
      <c r="B3516">
        <v>17.95</v>
      </c>
      <c r="C3516">
        <v>17.95</v>
      </c>
      <c r="D3516">
        <v>16.510000000000002</v>
      </c>
      <c r="E3516">
        <v>16.73</v>
      </c>
    </row>
    <row r="3517" spans="1:5" x14ac:dyDescent="0.45">
      <c r="A3517" s="7">
        <v>37967</v>
      </c>
      <c r="B3517">
        <v>16.190000000000001</v>
      </c>
      <c r="C3517">
        <v>16.98</v>
      </c>
      <c r="D3517">
        <v>16.09</v>
      </c>
      <c r="E3517">
        <v>16.41</v>
      </c>
    </row>
    <row r="3518" spans="1:5" x14ac:dyDescent="0.45">
      <c r="A3518" s="7">
        <v>37970</v>
      </c>
      <c r="B3518">
        <v>15.8</v>
      </c>
      <c r="C3518">
        <v>17.420000000000002</v>
      </c>
      <c r="D3518">
        <v>15.79</v>
      </c>
      <c r="E3518">
        <v>17.23</v>
      </c>
    </row>
    <row r="3519" spans="1:5" x14ac:dyDescent="0.45">
      <c r="A3519" s="7">
        <v>37971</v>
      </c>
      <c r="B3519">
        <v>17.27</v>
      </c>
      <c r="C3519">
        <v>17.45</v>
      </c>
      <c r="D3519">
        <v>15.9</v>
      </c>
      <c r="E3519">
        <v>15.93</v>
      </c>
    </row>
    <row r="3520" spans="1:5" x14ac:dyDescent="0.45">
      <c r="A3520" s="7">
        <v>37972</v>
      </c>
      <c r="B3520">
        <v>16.12</v>
      </c>
      <c r="C3520">
        <v>16.27</v>
      </c>
      <c r="D3520">
        <v>15.52</v>
      </c>
      <c r="E3520">
        <v>15.58</v>
      </c>
    </row>
    <row r="3521" spans="1:5" x14ac:dyDescent="0.45">
      <c r="A3521" s="7">
        <v>37973</v>
      </c>
      <c r="B3521">
        <v>15.59</v>
      </c>
      <c r="C3521">
        <v>16.190000000000001</v>
      </c>
      <c r="D3521">
        <v>14.66</v>
      </c>
      <c r="E3521">
        <v>16.16</v>
      </c>
    </row>
    <row r="3522" spans="1:5" x14ac:dyDescent="0.45">
      <c r="A3522" s="7">
        <v>37974</v>
      </c>
      <c r="B3522">
        <v>16.66</v>
      </c>
      <c r="C3522">
        <v>16.809999999999999</v>
      </c>
      <c r="D3522">
        <v>15.71</v>
      </c>
      <c r="E3522">
        <v>16.420000000000002</v>
      </c>
    </row>
    <row r="3523" spans="1:5" x14ac:dyDescent="0.45">
      <c r="A3523" s="7">
        <v>37977</v>
      </c>
      <c r="B3523">
        <v>17.059999999999999</v>
      </c>
      <c r="C3523">
        <v>17.309999999999999</v>
      </c>
      <c r="D3523">
        <v>16.61</v>
      </c>
      <c r="E3523">
        <v>16.940000000000001</v>
      </c>
    </row>
    <row r="3524" spans="1:5" x14ac:dyDescent="0.45">
      <c r="A3524" s="7">
        <v>37978</v>
      </c>
      <c r="B3524">
        <v>17.32</v>
      </c>
      <c r="C3524">
        <v>17.399999999999999</v>
      </c>
      <c r="D3524">
        <v>16.29</v>
      </c>
      <c r="E3524">
        <v>16.489999999999998</v>
      </c>
    </row>
    <row r="3525" spans="1:5" x14ac:dyDescent="0.45">
      <c r="A3525" s="7">
        <v>37979</v>
      </c>
      <c r="B3525">
        <v>16.649999999999999</v>
      </c>
      <c r="C3525">
        <v>16.77</v>
      </c>
      <c r="D3525">
        <v>16.239999999999998</v>
      </c>
      <c r="E3525">
        <v>16.66</v>
      </c>
    </row>
    <row r="3526" spans="1:5" x14ac:dyDescent="0.45">
      <c r="A3526" s="7">
        <v>37981</v>
      </c>
      <c r="B3526">
        <v>16.760000000000002</v>
      </c>
      <c r="C3526">
        <v>17.489999999999998</v>
      </c>
      <c r="D3526">
        <v>16.63</v>
      </c>
      <c r="E3526">
        <v>17.45</v>
      </c>
    </row>
    <row r="3527" spans="1:5" x14ac:dyDescent="0.45">
      <c r="A3527" s="7">
        <v>37984</v>
      </c>
      <c r="B3527">
        <v>17.809999999999999</v>
      </c>
      <c r="C3527">
        <v>17.86</v>
      </c>
      <c r="D3527">
        <v>17.07</v>
      </c>
      <c r="E3527">
        <v>17.09</v>
      </c>
    </row>
    <row r="3528" spans="1:5" x14ac:dyDescent="0.45">
      <c r="A3528" s="7">
        <v>37985</v>
      </c>
      <c r="B3528">
        <v>17.32</v>
      </c>
      <c r="C3528">
        <v>17.97</v>
      </c>
      <c r="D3528">
        <v>17.2</v>
      </c>
      <c r="E3528">
        <v>17.68</v>
      </c>
    </row>
    <row r="3529" spans="1:5" x14ac:dyDescent="0.45">
      <c r="A3529" s="7">
        <v>37986</v>
      </c>
      <c r="B3529">
        <v>17.489999999999998</v>
      </c>
      <c r="C3529">
        <v>18.86</v>
      </c>
      <c r="D3529">
        <v>17.41</v>
      </c>
      <c r="E3529">
        <v>18.309999999999999</v>
      </c>
    </row>
    <row r="3530" spans="1:5" x14ac:dyDescent="0.45">
      <c r="A3530" s="7">
        <v>37988</v>
      </c>
      <c r="B3530">
        <v>17.96</v>
      </c>
      <c r="C3530">
        <v>18.68</v>
      </c>
      <c r="D3530">
        <v>17.54</v>
      </c>
      <c r="E3530">
        <v>18.22</v>
      </c>
    </row>
    <row r="3531" spans="1:5" x14ac:dyDescent="0.45">
      <c r="A3531" s="7">
        <v>37991</v>
      </c>
      <c r="B3531">
        <v>18.45</v>
      </c>
      <c r="C3531">
        <v>18.489999999999998</v>
      </c>
      <c r="D3531">
        <v>17.440000000000001</v>
      </c>
      <c r="E3531">
        <v>17.489999999999998</v>
      </c>
    </row>
    <row r="3532" spans="1:5" x14ac:dyDescent="0.45">
      <c r="A3532" s="7">
        <v>37992</v>
      </c>
      <c r="B3532">
        <v>17.66</v>
      </c>
      <c r="C3532">
        <v>17.670000000000002</v>
      </c>
      <c r="D3532">
        <v>16.190000000000001</v>
      </c>
      <c r="E3532">
        <v>16.73</v>
      </c>
    </row>
    <row r="3533" spans="1:5" x14ac:dyDescent="0.45">
      <c r="A3533" s="7">
        <v>37993</v>
      </c>
      <c r="B3533">
        <v>16.72</v>
      </c>
      <c r="C3533">
        <v>16.75</v>
      </c>
      <c r="D3533">
        <v>15.5</v>
      </c>
      <c r="E3533">
        <v>15.5</v>
      </c>
    </row>
    <row r="3534" spans="1:5" x14ac:dyDescent="0.45">
      <c r="A3534" s="7">
        <v>37994</v>
      </c>
      <c r="B3534">
        <v>15.42</v>
      </c>
      <c r="C3534">
        <v>15.68</v>
      </c>
      <c r="D3534">
        <v>15.32</v>
      </c>
      <c r="E3534">
        <v>15.61</v>
      </c>
    </row>
    <row r="3535" spans="1:5" x14ac:dyDescent="0.45">
      <c r="A3535" s="7">
        <v>37995</v>
      </c>
      <c r="B3535">
        <v>16.149999999999999</v>
      </c>
      <c r="C3535">
        <v>16.88</v>
      </c>
      <c r="D3535">
        <v>15.57</v>
      </c>
      <c r="E3535">
        <v>16.75</v>
      </c>
    </row>
    <row r="3536" spans="1:5" x14ac:dyDescent="0.45">
      <c r="A3536" s="7">
        <v>37998</v>
      </c>
      <c r="B3536">
        <v>17.32</v>
      </c>
      <c r="C3536">
        <v>17.46</v>
      </c>
      <c r="D3536">
        <v>16.79</v>
      </c>
      <c r="E3536">
        <v>16.82</v>
      </c>
    </row>
    <row r="3537" spans="1:5" x14ac:dyDescent="0.45">
      <c r="A3537" s="7">
        <v>37999</v>
      </c>
      <c r="B3537">
        <v>16.600000000000001</v>
      </c>
      <c r="C3537">
        <v>18.329999999999998</v>
      </c>
      <c r="D3537">
        <v>16.53</v>
      </c>
      <c r="E3537">
        <v>18.04</v>
      </c>
    </row>
    <row r="3538" spans="1:5" x14ac:dyDescent="0.45">
      <c r="A3538" s="7">
        <v>38000</v>
      </c>
      <c r="B3538">
        <v>17.29</v>
      </c>
      <c r="C3538">
        <v>17.3</v>
      </c>
      <c r="D3538">
        <v>16.399999999999999</v>
      </c>
      <c r="E3538">
        <v>16.75</v>
      </c>
    </row>
    <row r="3539" spans="1:5" x14ac:dyDescent="0.45">
      <c r="A3539" s="7">
        <v>38001</v>
      </c>
      <c r="B3539">
        <v>17.07</v>
      </c>
      <c r="C3539">
        <v>17.309999999999999</v>
      </c>
      <c r="D3539">
        <v>15.49</v>
      </c>
      <c r="E3539">
        <v>15.56</v>
      </c>
    </row>
    <row r="3540" spans="1:5" x14ac:dyDescent="0.45">
      <c r="A3540" s="7">
        <v>38002</v>
      </c>
      <c r="B3540">
        <v>15.4</v>
      </c>
      <c r="C3540">
        <v>15.44</v>
      </c>
      <c r="D3540">
        <v>14.9</v>
      </c>
      <c r="E3540">
        <v>15</v>
      </c>
    </row>
    <row r="3541" spans="1:5" x14ac:dyDescent="0.45">
      <c r="A3541" s="7">
        <v>38006</v>
      </c>
      <c r="B3541">
        <v>15.77</v>
      </c>
      <c r="C3541">
        <v>16.13</v>
      </c>
      <c r="D3541">
        <v>15.09</v>
      </c>
      <c r="E3541">
        <v>15.21</v>
      </c>
    </row>
    <row r="3542" spans="1:5" x14ac:dyDescent="0.45">
      <c r="A3542" s="7">
        <v>38007</v>
      </c>
      <c r="B3542">
        <v>15.63</v>
      </c>
      <c r="C3542">
        <v>15.63</v>
      </c>
      <c r="D3542">
        <v>14.24</v>
      </c>
      <c r="E3542">
        <v>14.34</v>
      </c>
    </row>
    <row r="3543" spans="1:5" x14ac:dyDescent="0.45">
      <c r="A3543" s="7">
        <v>38008</v>
      </c>
      <c r="B3543">
        <v>14.2</v>
      </c>
      <c r="C3543">
        <v>14.87</v>
      </c>
      <c r="D3543">
        <v>14.01</v>
      </c>
      <c r="E3543">
        <v>14.71</v>
      </c>
    </row>
    <row r="3544" spans="1:5" x14ac:dyDescent="0.45">
      <c r="A3544" s="7">
        <v>38009</v>
      </c>
      <c r="B3544">
        <v>14.73</v>
      </c>
      <c r="C3544">
        <v>15.05</v>
      </c>
      <c r="D3544">
        <v>14.56</v>
      </c>
      <c r="E3544">
        <v>14.84</v>
      </c>
    </row>
    <row r="3545" spans="1:5" x14ac:dyDescent="0.45">
      <c r="A3545" s="7">
        <v>38012</v>
      </c>
      <c r="B3545">
        <v>15.78</v>
      </c>
      <c r="C3545">
        <v>15.78</v>
      </c>
      <c r="D3545">
        <v>14.52</v>
      </c>
      <c r="E3545">
        <v>14.55</v>
      </c>
    </row>
    <row r="3546" spans="1:5" x14ac:dyDescent="0.45">
      <c r="A3546" s="7">
        <v>38013</v>
      </c>
      <c r="B3546">
        <v>15.28</v>
      </c>
      <c r="C3546">
        <v>15.44</v>
      </c>
      <c r="D3546">
        <v>14.74</v>
      </c>
      <c r="E3546">
        <v>15.35</v>
      </c>
    </row>
    <row r="3547" spans="1:5" x14ac:dyDescent="0.45">
      <c r="A3547" s="7">
        <v>38014</v>
      </c>
      <c r="B3547">
        <v>15.37</v>
      </c>
      <c r="C3547">
        <v>17.059999999999999</v>
      </c>
      <c r="D3547">
        <v>15.29</v>
      </c>
      <c r="E3547">
        <v>16.78</v>
      </c>
    </row>
    <row r="3548" spans="1:5" x14ac:dyDescent="0.45">
      <c r="A3548" s="7">
        <v>38015</v>
      </c>
      <c r="B3548">
        <v>16.88</v>
      </c>
      <c r="C3548">
        <v>17.66</v>
      </c>
      <c r="D3548">
        <v>16.79</v>
      </c>
      <c r="E3548">
        <v>17.14</v>
      </c>
    </row>
    <row r="3549" spans="1:5" x14ac:dyDescent="0.45">
      <c r="A3549" s="7">
        <v>38016</v>
      </c>
      <c r="B3549">
        <v>16.55</v>
      </c>
      <c r="C3549">
        <v>17.350000000000001</v>
      </c>
      <c r="D3549">
        <v>16.55</v>
      </c>
      <c r="E3549">
        <v>16.63</v>
      </c>
    </row>
    <row r="3550" spans="1:5" x14ac:dyDescent="0.45">
      <c r="A3550" s="7">
        <v>38019</v>
      </c>
      <c r="B3550">
        <v>17.45</v>
      </c>
      <c r="C3550">
        <v>17.559999999999999</v>
      </c>
      <c r="D3550">
        <v>16.670000000000002</v>
      </c>
      <c r="E3550">
        <v>17.11</v>
      </c>
    </row>
    <row r="3551" spans="1:5" x14ac:dyDescent="0.45">
      <c r="A3551" s="7">
        <v>38020</v>
      </c>
      <c r="B3551">
        <v>17.29</v>
      </c>
      <c r="C3551">
        <v>17.78</v>
      </c>
      <c r="D3551">
        <v>17.170000000000002</v>
      </c>
      <c r="E3551">
        <v>17.34</v>
      </c>
    </row>
    <row r="3552" spans="1:5" x14ac:dyDescent="0.45">
      <c r="A3552" s="7">
        <v>38021</v>
      </c>
      <c r="B3552">
        <v>17.84</v>
      </c>
      <c r="C3552">
        <v>18.059999999999999</v>
      </c>
      <c r="D3552">
        <v>17.46</v>
      </c>
      <c r="E3552">
        <v>17.87</v>
      </c>
    </row>
    <row r="3553" spans="1:5" x14ac:dyDescent="0.45">
      <c r="A3553" s="7">
        <v>38022</v>
      </c>
      <c r="B3553">
        <v>17.91</v>
      </c>
      <c r="C3553">
        <v>17.989999999999998</v>
      </c>
      <c r="D3553">
        <v>17.600000000000001</v>
      </c>
      <c r="E3553">
        <v>17.71</v>
      </c>
    </row>
    <row r="3554" spans="1:5" x14ac:dyDescent="0.45">
      <c r="A3554" s="7">
        <v>38023</v>
      </c>
      <c r="B3554">
        <v>17.71</v>
      </c>
      <c r="C3554">
        <v>17.71</v>
      </c>
      <c r="D3554">
        <v>15.94</v>
      </c>
      <c r="E3554">
        <v>16</v>
      </c>
    </row>
    <row r="3555" spans="1:5" x14ac:dyDescent="0.45">
      <c r="A3555" s="7">
        <v>38026</v>
      </c>
      <c r="B3555">
        <v>16.54</v>
      </c>
      <c r="C3555">
        <v>16.82</v>
      </c>
      <c r="D3555">
        <v>16.12</v>
      </c>
      <c r="E3555">
        <v>16.39</v>
      </c>
    </row>
    <row r="3556" spans="1:5" x14ac:dyDescent="0.45">
      <c r="A3556" s="7">
        <v>38027</v>
      </c>
      <c r="B3556">
        <v>16.41</v>
      </c>
      <c r="C3556">
        <v>16.760000000000002</v>
      </c>
      <c r="D3556">
        <v>15.84</v>
      </c>
      <c r="E3556">
        <v>15.94</v>
      </c>
    </row>
    <row r="3557" spans="1:5" x14ac:dyDescent="0.45">
      <c r="A3557" s="7">
        <v>38028</v>
      </c>
      <c r="B3557">
        <v>15.9</v>
      </c>
      <c r="C3557">
        <v>16.16</v>
      </c>
      <c r="D3557">
        <v>15.26</v>
      </c>
      <c r="E3557">
        <v>15.39</v>
      </c>
    </row>
    <row r="3558" spans="1:5" x14ac:dyDescent="0.45">
      <c r="A3558" s="7">
        <v>38029</v>
      </c>
      <c r="B3558">
        <v>15.36</v>
      </c>
      <c r="C3558">
        <v>15.72</v>
      </c>
      <c r="D3558">
        <v>15.23</v>
      </c>
      <c r="E3558">
        <v>15.31</v>
      </c>
    </row>
    <row r="3559" spans="1:5" x14ac:dyDescent="0.45">
      <c r="A3559" s="7">
        <v>38030</v>
      </c>
      <c r="B3559">
        <v>15.12</v>
      </c>
      <c r="C3559">
        <v>16.03</v>
      </c>
      <c r="D3559">
        <v>14.86</v>
      </c>
      <c r="E3559">
        <v>15.58</v>
      </c>
    </row>
    <row r="3560" spans="1:5" x14ac:dyDescent="0.45">
      <c r="A3560" s="7">
        <v>38034</v>
      </c>
      <c r="B3560">
        <v>15.63</v>
      </c>
      <c r="C3560">
        <v>15.96</v>
      </c>
      <c r="D3560">
        <v>15.32</v>
      </c>
      <c r="E3560">
        <v>15.4</v>
      </c>
    </row>
    <row r="3561" spans="1:5" x14ac:dyDescent="0.45">
      <c r="A3561" s="7">
        <v>38035</v>
      </c>
      <c r="B3561">
        <v>15.51</v>
      </c>
      <c r="C3561">
        <v>15.76</v>
      </c>
      <c r="D3561">
        <v>15.3</v>
      </c>
      <c r="E3561">
        <v>15.59</v>
      </c>
    </row>
    <row r="3562" spans="1:5" x14ac:dyDescent="0.45">
      <c r="A3562" s="7">
        <v>38036</v>
      </c>
      <c r="B3562">
        <v>15.33</v>
      </c>
      <c r="C3562">
        <v>15.97</v>
      </c>
      <c r="D3562">
        <v>15.2</v>
      </c>
      <c r="E3562">
        <v>15.8</v>
      </c>
    </row>
    <row r="3563" spans="1:5" x14ac:dyDescent="0.45">
      <c r="A3563" s="7">
        <v>38037</v>
      </c>
      <c r="B3563">
        <v>15.85</v>
      </c>
      <c r="C3563">
        <v>16.55</v>
      </c>
      <c r="D3563">
        <v>15.82</v>
      </c>
      <c r="E3563">
        <v>16.04</v>
      </c>
    </row>
    <row r="3564" spans="1:5" x14ac:dyDescent="0.45">
      <c r="A3564" s="7">
        <v>38040</v>
      </c>
      <c r="B3564">
        <v>16.5</v>
      </c>
      <c r="C3564">
        <v>16.78</v>
      </c>
      <c r="D3564">
        <v>16.25</v>
      </c>
      <c r="E3564">
        <v>16.29</v>
      </c>
    </row>
    <row r="3565" spans="1:5" x14ac:dyDescent="0.45">
      <c r="A3565" s="7">
        <v>38041</v>
      </c>
      <c r="B3565">
        <v>16.38</v>
      </c>
      <c r="C3565">
        <v>16.760000000000002</v>
      </c>
      <c r="D3565">
        <v>15.77</v>
      </c>
      <c r="E3565">
        <v>15.9</v>
      </c>
    </row>
    <row r="3566" spans="1:5" x14ac:dyDescent="0.45">
      <c r="A3566" s="7">
        <v>38042</v>
      </c>
      <c r="B3566">
        <v>15.58</v>
      </c>
      <c r="C3566">
        <v>16.05</v>
      </c>
      <c r="D3566">
        <v>14.93</v>
      </c>
      <c r="E3566">
        <v>14.93</v>
      </c>
    </row>
    <row r="3567" spans="1:5" x14ac:dyDescent="0.45">
      <c r="A3567" s="7">
        <v>38043</v>
      </c>
      <c r="B3567">
        <v>15.32</v>
      </c>
      <c r="C3567">
        <v>15.33</v>
      </c>
      <c r="D3567">
        <v>14.69</v>
      </c>
      <c r="E3567">
        <v>14.83</v>
      </c>
    </row>
    <row r="3568" spans="1:5" x14ac:dyDescent="0.45">
      <c r="A3568" s="7">
        <v>38044</v>
      </c>
      <c r="B3568">
        <v>13.8</v>
      </c>
      <c r="C3568">
        <v>14.77</v>
      </c>
      <c r="D3568">
        <v>13.8</v>
      </c>
      <c r="E3568">
        <v>14.55</v>
      </c>
    </row>
    <row r="3569" spans="1:5" x14ac:dyDescent="0.45">
      <c r="A3569" s="7">
        <v>38047</v>
      </c>
      <c r="B3569">
        <v>14.91</v>
      </c>
      <c r="C3569">
        <v>15.05</v>
      </c>
      <c r="D3569">
        <v>14.4</v>
      </c>
      <c r="E3569">
        <v>14.44</v>
      </c>
    </row>
    <row r="3570" spans="1:5" x14ac:dyDescent="0.45">
      <c r="A3570" s="7">
        <v>38048</v>
      </c>
      <c r="B3570">
        <v>14.59</v>
      </c>
      <c r="C3570">
        <v>14.89</v>
      </c>
      <c r="D3570">
        <v>14.18</v>
      </c>
      <c r="E3570">
        <v>14.86</v>
      </c>
    </row>
    <row r="3571" spans="1:5" x14ac:dyDescent="0.45">
      <c r="A3571" s="7">
        <v>38049</v>
      </c>
      <c r="B3571">
        <v>14.73</v>
      </c>
      <c r="C3571">
        <v>15.27</v>
      </c>
      <c r="D3571">
        <v>14.47</v>
      </c>
      <c r="E3571">
        <v>14.55</v>
      </c>
    </row>
    <row r="3572" spans="1:5" x14ac:dyDescent="0.45">
      <c r="A3572" s="7">
        <v>38050</v>
      </c>
      <c r="B3572">
        <v>14.45</v>
      </c>
      <c r="C3572">
        <v>14.5</v>
      </c>
      <c r="D3572">
        <v>14.19</v>
      </c>
      <c r="E3572">
        <v>14.4</v>
      </c>
    </row>
    <row r="3573" spans="1:5" x14ac:dyDescent="0.45">
      <c r="A3573" s="7">
        <v>38051</v>
      </c>
      <c r="B3573">
        <v>14.81</v>
      </c>
      <c r="C3573">
        <v>14.82</v>
      </c>
      <c r="D3573">
        <v>13.83</v>
      </c>
      <c r="E3573">
        <v>14.48</v>
      </c>
    </row>
    <row r="3574" spans="1:5" x14ac:dyDescent="0.45">
      <c r="A3574" s="7">
        <v>38054</v>
      </c>
      <c r="B3574">
        <v>14.83</v>
      </c>
      <c r="C3574">
        <v>15.83</v>
      </c>
      <c r="D3574">
        <v>14.54</v>
      </c>
      <c r="E3574">
        <v>15.79</v>
      </c>
    </row>
    <row r="3575" spans="1:5" x14ac:dyDescent="0.45">
      <c r="A3575" s="7">
        <v>38055</v>
      </c>
      <c r="B3575">
        <v>15.57</v>
      </c>
      <c r="C3575">
        <v>16.739999999999998</v>
      </c>
      <c r="D3575">
        <v>15.56</v>
      </c>
      <c r="E3575">
        <v>16.600000000000001</v>
      </c>
    </row>
    <row r="3576" spans="1:5" x14ac:dyDescent="0.45">
      <c r="A3576" s="7">
        <v>38056</v>
      </c>
      <c r="B3576">
        <v>16.12</v>
      </c>
      <c r="C3576">
        <v>18.7</v>
      </c>
      <c r="D3576">
        <v>16.11</v>
      </c>
      <c r="E3576">
        <v>18.670000000000002</v>
      </c>
    </row>
    <row r="3577" spans="1:5" x14ac:dyDescent="0.45">
      <c r="A3577" s="7">
        <v>38057</v>
      </c>
      <c r="B3577">
        <v>18.809999999999999</v>
      </c>
      <c r="C3577">
        <v>20.69</v>
      </c>
      <c r="D3577">
        <v>17.63</v>
      </c>
      <c r="E3577">
        <v>20.67</v>
      </c>
    </row>
    <row r="3578" spans="1:5" x14ac:dyDescent="0.45">
      <c r="A3578" s="7">
        <v>38058</v>
      </c>
      <c r="B3578">
        <v>19.940000000000001</v>
      </c>
      <c r="C3578">
        <v>20.079999999999998</v>
      </c>
      <c r="D3578">
        <v>18.059999999999999</v>
      </c>
      <c r="E3578">
        <v>18.3</v>
      </c>
    </row>
    <row r="3579" spans="1:5" x14ac:dyDescent="0.45">
      <c r="A3579" s="7">
        <v>38061</v>
      </c>
      <c r="B3579">
        <v>18.98</v>
      </c>
      <c r="C3579">
        <v>21.39</v>
      </c>
      <c r="D3579">
        <v>18.86</v>
      </c>
      <c r="E3579">
        <v>21.13</v>
      </c>
    </row>
    <row r="3580" spans="1:5" x14ac:dyDescent="0.45">
      <c r="A3580" s="7">
        <v>38062</v>
      </c>
      <c r="B3580">
        <v>20.27</v>
      </c>
      <c r="C3580">
        <v>20.94</v>
      </c>
      <c r="D3580">
        <v>19.86</v>
      </c>
      <c r="E3580">
        <v>20.34</v>
      </c>
    </row>
    <row r="3581" spans="1:5" x14ac:dyDescent="0.45">
      <c r="A3581" s="7">
        <v>38063</v>
      </c>
      <c r="B3581">
        <v>19.54</v>
      </c>
      <c r="C3581">
        <v>19.55</v>
      </c>
      <c r="D3581">
        <v>17.98</v>
      </c>
      <c r="E3581">
        <v>18.11</v>
      </c>
    </row>
    <row r="3582" spans="1:5" x14ac:dyDescent="0.45">
      <c r="A3582" s="7">
        <v>38064</v>
      </c>
      <c r="B3582">
        <v>18.38</v>
      </c>
      <c r="C3582">
        <v>19.23</v>
      </c>
      <c r="D3582">
        <v>18.350000000000001</v>
      </c>
      <c r="E3582">
        <v>18.53</v>
      </c>
    </row>
    <row r="3583" spans="1:5" x14ac:dyDescent="0.45">
      <c r="A3583" s="7">
        <v>38065</v>
      </c>
      <c r="B3583">
        <v>17.98</v>
      </c>
      <c r="C3583">
        <v>19.25</v>
      </c>
      <c r="D3583">
        <v>17.89</v>
      </c>
      <c r="E3583">
        <v>19.149999999999999</v>
      </c>
    </row>
    <row r="3584" spans="1:5" x14ac:dyDescent="0.45">
      <c r="A3584" s="7">
        <v>38068</v>
      </c>
      <c r="B3584">
        <v>20.61</v>
      </c>
      <c r="C3584">
        <v>22.67</v>
      </c>
      <c r="D3584">
        <v>20.61</v>
      </c>
      <c r="E3584">
        <v>21.58</v>
      </c>
    </row>
    <row r="3585" spans="1:5" x14ac:dyDescent="0.45">
      <c r="A3585" s="7">
        <v>38069</v>
      </c>
      <c r="B3585">
        <v>21.06</v>
      </c>
      <c r="C3585">
        <v>21.33</v>
      </c>
      <c r="D3585">
        <v>20.010000000000002</v>
      </c>
      <c r="E3585">
        <v>20.67</v>
      </c>
    </row>
    <row r="3586" spans="1:5" x14ac:dyDescent="0.45">
      <c r="A3586" s="7">
        <v>38070</v>
      </c>
      <c r="B3586">
        <v>20.239999999999998</v>
      </c>
      <c r="C3586">
        <v>20.83</v>
      </c>
      <c r="D3586">
        <v>19.45</v>
      </c>
      <c r="E3586">
        <v>19.809999999999999</v>
      </c>
    </row>
    <row r="3587" spans="1:5" x14ac:dyDescent="0.45">
      <c r="A3587" s="7">
        <v>38071</v>
      </c>
      <c r="B3587">
        <v>19.579999999999998</v>
      </c>
      <c r="C3587">
        <v>19.579999999999998</v>
      </c>
      <c r="D3587">
        <v>17.61</v>
      </c>
      <c r="E3587">
        <v>17.88</v>
      </c>
    </row>
    <row r="3588" spans="1:5" x14ac:dyDescent="0.45">
      <c r="A3588" s="7">
        <v>38072</v>
      </c>
      <c r="B3588">
        <v>18.190000000000001</v>
      </c>
      <c r="C3588">
        <v>18.23</v>
      </c>
      <c r="D3588">
        <v>16.670000000000002</v>
      </c>
      <c r="E3588">
        <v>17.329999999999998</v>
      </c>
    </row>
    <row r="3589" spans="1:5" x14ac:dyDescent="0.45">
      <c r="A3589" s="7">
        <v>38075</v>
      </c>
      <c r="B3589">
        <v>17.11</v>
      </c>
      <c r="C3589">
        <v>17.170000000000002</v>
      </c>
      <c r="D3589">
        <v>16.29</v>
      </c>
      <c r="E3589">
        <v>16.5</v>
      </c>
    </row>
    <row r="3590" spans="1:5" x14ac:dyDescent="0.45">
      <c r="A3590" s="7">
        <v>38076</v>
      </c>
      <c r="B3590">
        <v>16.68</v>
      </c>
      <c r="C3590">
        <v>16.8</v>
      </c>
      <c r="D3590">
        <v>16.13</v>
      </c>
      <c r="E3590">
        <v>16.28</v>
      </c>
    </row>
    <row r="3591" spans="1:5" x14ac:dyDescent="0.45">
      <c r="A3591" s="7">
        <v>38077</v>
      </c>
      <c r="B3591">
        <v>16.329999999999998</v>
      </c>
      <c r="C3591">
        <v>16.96</v>
      </c>
      <c r="D3591">
        <v>16.23</v>
      </c>
      <c r="E3591">
        <v>16.739999999999998</v>
      </c>
    </row>
    <row r="3592" spans="1:5" x14ac:dyDescent="0.45">
      <c r="A3592" s="7">
        <v>38078</v>
      </c>
      <c r="B3592">
        <v>16.760000000000002</v>
      </c>
      <c r="C3592">
        <v>17.25</v>
      </c>
      <c r="D3592">
        <v>16.649999999999999</v>
      </c>
      <c r="E3592">
        <v>16.649999999999999</v>
      </c>
    </row>
    <row r="3593" spans="1:5" x14ac:dyDescent="0.45">
      <c r="A3593" s="7">
        <v>38079</v>
      </c>
      <c r="B3593">
        <v>15.21</v>
      </c>
      <c r="C3593">
        <v>16.55</v>
      </c>
      <c r="D3593">
        <v>15.21</v>
      </c>
      <c r="E3593">
        <v>15.64</v>
      </c>
    </row>
    <row r="3594" spans="1:5" x14ac:dyDescent="0.45">
      <c r="A3594" s="7">
        <v>38082</v>
      </c>
      <c r="B3594">
        <v>16.170000000000002</v>
      </c>
      <c r="C3594">
        <v>16.64</v>
      </c>
      <c r="D3594">
        <v>14.81</v>
      </c>
      <c r="E3594">
        <v>14.97</v>
      </c>
    </row>
    <row r="3595" spans="1:5" x14ac:dyDescent="0.45">
      <c r="A3595" s="7">
        <v>38083</v>
      </c>
      <c r="B3595">
        <v>15.35</v>
      </c>
      <c r="C3595">
        <v>15.53</v>
      </c>
      <c r="D3595">
        <v>15.07</v>
      </c>
      <c r="E3595">
        <v>15.32</v>
      </c>
    </row>
    <row r="3596" spans="1:5" x14ac:dyDescent="0.45">
      <c r="A3596" s="7">
        <v>38084</v>
      </c>
      <c r="B3596">
        <v>15.41</v>
      </c>
      <c r="C3596">
        <v>16.36</v>
      </c>
      <c r="D3596">
        <v>15.34</v>
      </c>
      <c r="E3596">
        <v>15.76</v>
      </c>
    </row>
    <row r="3597" spans="1:5" x14ac:dyDescent="0.45">
      <c r="A3597" s="7">
        <v>38085</v>
      </c>
      <c r="B3597">
        <v>14.96</v>
      </c>
      <c r="C3597">
        <v>16.82</v>
      </c>
      <c r="D3597">
        <v>14.96</v>
      </c>
      <c r="E3597">
        <v>16.260000000000002</v>
      </c>
    </row>
    <row r="3598" spans="1:5" x14ac:dyDescent="0.45">
      <c r="A3598" s="7">
        <v>38089</v>
      </c>
      <c r="B3598">
        <v>15.71</v>
      </c>
      <c r="C3598">
        <v>16.12</v>
      </c>
      <c r="D3598">
        <v>15</v>
      </c>
      <c r="E3598">
        <v>15.28</v>
      </c>
    </row>
    <row r="3599" spans="1:5" x14ac:dyDescent="0.45">
      <c r="A3599" s="7">
        <v>38090</v>
      </c>
      <c r="B3599">
        <v>15.29</v>
      </c>
      <c r="C3599">
        <v>17.98</v>
      </c>
      <c r="D3599">
        <v>15.29</v>
      </c>
      <c r="E3599">
        <v>17.260000000000002</v>
      </c>
    </row>
    <row r="3600" spans="1:5" x14ac:dyDescent="0.45">
      <c r="A3600" s="7">
        <v>38091</v>
      </c>
      <c r="B3600">
        <v>17.29</v>
      </c>
      <c r="C3600">
        <v>17.71</v>
      </c>
      <c r="D3600">
        <v>15.6</v>
      </c>
      <c r="E3600">
        <v>15.62</v>
      </c>
    </row>
    <row r="3601" spans="1:5" x14ac:dyDescent="0.45">
      <c r="A3601" s="7">
        <v>38092</v>
      </c>
      <c r="B3601">
        <v>16.02</v>
      </c>
      <c r="C3601">
        <v>16.78</v>
      </c>
      <c r="D3601">
        <v>15.22</v>
      </c>
      <c r="E3601">
        <v>15.74</v>
      </c>
    </row>
    <row r="3602" spans="1:5" x14ac:dyDescent="0.45">
      <c r="A3602" s="7">
        <v>38093</v>
      </c>
      <c r="B3602">
        <v>15.59</v>
      </c>
      <c r="C3602">
        <v>15.69</v>
      </c>
      <c r="D3602">
        <v>14.77</v>
      </c>
      <c r="E3602">
        <v>14.94</v>
      </c>
    </row>
    <row r="3603" spans="1:5" x14ac:dyDescent="0.45">
      <c r="A3603" s="7">
        <v>38096</v>
      </c>
      <c r="B3603">
        <v>15.73</v>
      </c>
      <c r="C3603">
        <v>16.079999999999998</v>
      </c>
      <c r="D3603">
        <v>15.33</v>
      </c>
      <c r="E3603">
        <v>15.42</v>
      </c>
    </row>
    <row r="3604" spans="1:5" x14ac:dyDescent="0.45">
      <c r="A3604" s="7">
        <v>38097</v>
      </c>
      <c r="B3604">
        <v>15.24</v>
      </c>
      <c r="C3604">
        <v>16.72</v>
      </c>
      <c r="D3604">
        <v>14.79</v>
      </c>
      <c r="E3604">
        <v>16.670000000000002</v>
      </c>
    </row>
    <row r="3605" spans="1:5" x14ac:dyDescent="0.45">
      <c r="A3605" s="7">
        <v>38098</v>
      </c>
      <c r="B3605">
        <v>16.61</v>
      </c>
      <c r="C3605">
        <v>16.940000000000001</v>
      </c>
      <c r="D3605">
        <v>15.55</v>
      </c>
      <c r="E3605">
        <v>15.6</v>
      </c>
    </row>
    <row r="3606" spans="1:5" x14ac:dyDescent="0.45">
      <c r="A3606" s="7">
        <v>38099</v>
      </c>
      <c r="B3606">
        <v>15.89</v>
      </c>
      <c r="C3606">
        <v>15.98</v>
      </c>
      <c r="D3606">
        <v>13.86</v>
      </c>
      <c r="E3606">
        <v>14.61</v>
      </c>
    </row>
    <row r="3607" spans="1:5" x14ac:dyDescent="0.45">
      <c r="A3607" s="7">
        <v>38100</v>
      </c>
      <c r="B3607">
        <v>12.89</v>
      </c>
      <c r="C3607">
        <v>14.56</v>
      </c>
      <c r="D3607">
        <v>12.89</v>
      </c>
      <c r="E3607">
        <v>14.01</v>
      </c>
    </row>
    <row r="3608" spans="1:5" x14ac:dyDescent="0.45">
      <c r="A3608" s="7">
        <v>38103</v>
      </c>
      <c r="B3608">
        <v>14.75</v>
      </c>
      <c r="C3608">
        <v>15.22</v>
      </c>
      <c r="D3608">
        <v>14.39</v>
      </c>
      <c r="E3608">
        <v>14.77</v>
      </c>
    </row>
    <row r="3609" spans="1:5" x14ac:dyDescent="0.45">
      <c r="A3609" s="7">
        <v>38104</v>
      </c>
      <c r="B3609">
        <v>15.05</v>
      </c>
      <c r="C3609">
        <v>15.17</v>
      </c>
      <c r="D3609">
        <v>14.37</v>
      </c>
      <c r="E3609">
        <v>15.07</v>
      </c>
    </row>
    <row r="3610" spans="1:5" x14ac:dyDescent="0.45">
      <c r="A3610" s="7">
        <v>38105</v>
      </c>
      <c r="B3610">
        <v>15.55</v>
      </c>
      <c r="C3610">
        <v>16.54</v>
      </c>
      <c r="D3610">
        <v>15.55</v>
      </c>
      <c r="E3610">
        <v>16.29</v>
      </c>
    </row>
    <row r="3611" spans="1:5" x14ac:dyDescent="0.45">
      <c r="A3611" s="7">
        <v>38106</v>
      </c>
      <c r="B3611">
        <v>16.36</v>
      </c>
      <c r="C3611">
        <v>17.27</v>
      </c>
      <c r="D3611">
        <v>15.87</v>
      </c>
      <c r="E3611">
        <v>16.600000000000001</v>
      </c>
    </row>
    <row r="3612" spans="1:5" x14ac:dyDescent="0.45">
      <c r="A3612" s="7">
        <v>38107</v>
      </c>
      <c r="B3612">
        <v>16.27</v>
      </c>
      <c r="C3612">
        <v>17.23</v>
      </c>
      <c r="D3612">
        <v>16.14</v>
      </c>
      <c r="E3612">
        <v>17.190000000000001</v>
      </c>
    </row>
    <row r="3613" spans="1:5" x14ac:dyDescent="0.45">
      <c r="A3613" s="7">
        <v>38110</v>
      </c>
      <c r="B3613">
        <v>17.690000000000001</v>
      </c>
      <c r="C3613">
        <v>17.72</v>
      </c>
      <c r="D3613">
        <v>16.61</v>
      </c>
      <c r="E3613">
        <v>16.62</v>
      </c>
    </row>
    <row r="3614" spans="1:5" x14ac:dyDescent="0.45">
      <c r="A3614" s="7">
        <v>38111</v>
      </c>
      <c r="B3614">
        <v>16.8</v>
      </c>
      <c r="C3614">
        <v>17.13</v>
      </c>
      <c r="D3614">
        <v>15.97</v>
      </c>
      <c r="E3614">
        <v>16.55</v>
      </c>
    </row>
    <row r="3615" spans="1:5" x14ac:dyDescent="0.45">
      <c r="A3615" s="7">
        <v>38112</v>
      </c>
      <c r="B3615">
        <v>16.43</v>
      </c>
      <c r="C3615">
        <v>16.55</v>
      </c>
      <c r="D3615">
        <v>15.64</v>
      </c>
      <c r="E3615">
        <v>15.77</v>
      </c>
    </row>
    <row r="3616" spans="1:5" x14ac:dyDescent="0.45">
      <c r="A3616" s="7">
        <v>38113</v>
      </c>
      <c r="B3616">
        <v>16.45</v>
      </c>
      <c r="C3616">
        <v>17.670000000000002</v>
      </c>
      <c r="D3616">
        <v>16.45</v>
      </c>
      <c r="E3616">
        <v>17.05</v>
      </c>
    </row>
    <row r="3617" spans="1:5" x14ac:dyDescent="0.45">
      <c r="A3617" s="7">
        <v>38114</v>
      </c>
      <c r="B3617">
        <v>17.22</v>
      </c>
      <c r="C3617">
        <v>18.170000000000002</v>
      </c>
      <c r="D3617">
        <v>16.440000000000001</v>
      </c>
      <c r="E3617">
        <v>18.13</v>
      </c>
    </row>
    <row r="3618" spans="1:5" x14ac:dyDescent="0.45">
      <c r="A3618" s="7">
        <v>38117</v>
      </c>
      <c r="B3618">
        <v>19.440000000000001</v>
      </c>
      <c r="C3618">
        <v>20.2</v>
      </c>
      <c r="D3618">
        <v>18.989999999999998</v>
      </c>
      <c r="E3618">
        <v>19.77</v>
      </c>
    </row>
    <row r="3619" spans="1:5" x14ac:dyDescent="0.45">
      <c r="A3619" s="7">
        <v>38118</v>
      </c>
      <c r="B3619">
        <v>19.23</v>
      </c>
      <c r="C3619">
        <v>19.28</v>
      </c>
      <c r="D3619">
        <v>17.940000000000001</v>
      </c>
      <c r="E3619">
        <v>18.57</v>
      </c>
    </row>
    <row r="3620" spans="1:5" x14ac:dyDescent="0.45">
      <c r="A3620" s="7">
        <v>38119</v>
      </c>
      <c r="B3620">
        <v>18.79</v>
      </c>
      <c r="C3620">
        <v>20.41</v>
      </c>
      <c r="D3620">
        <v>18.14</v>
      </c>
      <c r="E3620">
        <v>18.14</v>
      </c>
    </row>
    <row r="3621" spans="1:5" x14ac:dyDescent="0.45">
      <c r="A3621" s="7">
        <v>38120</v>
      </c>
      <c r="B3621">
        <v>18.78</v>
      </c>
      <c r="C3621">
        <v>18.920000000000002</v>
      </c>
      <c r="D3621">
        <v>17.97</v>
      </c>
      <c r="E3621">
        <v>18.86</v>
      </c>
    </row>
    <row r="3622" spans="1:5" x14ac:dyDescent="0.45">
      <c r="A3622" s="7">
        <v>38121</v>
      </c>
      <c r="B3622">
        <v>18.66</v>
      </c>
      <c r="C3622">
        <v>19.27</v>
      </c>
      <c r="D3622">
        <v>18.059999999999999</v>
      </c>
      <c r="E3622">
        <v>18.47</v>
      </c>
    </row>
    <row r="3623" spans="1:5" x14ac:dyDescent="0.45">
      <c r="A3623" s="7">
        <v>38124</v>
      </c>
      <c r="B3623">
        <v>19.7</v>
      </c>
      <c r="C3623">
        <v>20.45</v>
      </c>
      <c r="D3623">
        <v>19.649999999999999</v>
      </c>
      <c r="E3623">
        <v>19.96</v>
      </c>
    </row>
    <row r="3624" spans="1:5" x14ac:dyDescent="0.45">
      <c r="A3624" s="7">
        <v>38125</v>
      </c>
      <c r="B3624">
        <v>19.600000000000001</v>
      </c>
      <c r="C3624">
        <v>19.7</v>
      </c>
      <c r="D3624">
        <v>19.14</v>
      </c>
      <c r="E3624">
        <v>19.329999999999998</v>
      </c>
    </row>
    <row r="3625" spans="1:5" x14ac:dyDescent="0.45">
      <c r="A3625" s="7">
        <v>38126</v>
      </c>
      <c r="B3625">
        <v>18.48</v>
      </c>
      <c r="C3625">
        <v>18.93</v>
      </c>
      <c r="D3625">
        <v>17.579999999999998</v>
      </c>
      <c r="E3625">
        <v>18.93</v>
      </c>
    </row>
    <row r="3626" spans="1:5" x14ac:dyDescent="0.45">
      <c r="A3626" s="7">
        <v>38127</v>
      </c>
      <c r="B3626">
        <v>18.600000000000001</v>
      </c>
      <c r="C3626">
        <v>19.25</v>
      </c>
      <c r="D3626">
        <v>18.55</v>
      </c>
      <c r="E3626">
        <v>18.670000000000002</v>
      </c>
    </row>
    <row r="3627" spans="1:5" x14ac:dyDescent="0.45">
      <c r="A3627" s="7">
        <v>38128</v>
      </c>
      <c r="B3627">
        <v>18.73</v>
      </c>
      <c r="C3627">
        <v>18.739999999999998</v>
      </c>
      <c r="D3627">
        <v>18</v>
      </c>
      <c r="E3627">
        <v>18.489999999999998</v>
      </c>
    </row>
    <row r="3628" spans="1:5" x14ac:dyDescent="0.45">
      <c r="A3628" s="7">
        <v>38131</v>
      </c>
      <c r="B3628">
        <v>18.79</v>
      </c>
      <c r="C3628">
        <v>18.82</v>
      </c>
      <c r="D3628">
        <v>17.96</v>
      </c>
      <c r="E3628">
        <v>18.079999999999998</v>
      </c>
    </row>
    <row r="3629" spans="1:5" x14ac:dyDescent="0.45">
      <c r="A3629" s="7">
        <v>38132</v>
      </c>
      <c r="B3629">
        <v>18.41</v>
      </c>
      <c r="C3629">
        <v>18.420000000000002</v>
      </c>
      <c r="D3629">
        <v>15.73</v>
      </c>
      <c r="E3629">
        <v>15.96</v>
      </c>
    </row>
    <row r="3630" spans="1:5" x14ac:dyDescent="0.45">
      <c r="A3630" s="7">
        <v>38133</v>
      </c>
      <c r="B3630">
        <v>16.09</v>
      </c>
      <c r="C3630">
        <v>16.3</v>
      </c>
      <c r="D3630">
        <v>15.78</v>
      </c>
      <c r="E3630">
        <v>15.97</v>
      </c>
    </row>
    <row r="3631" spans="1:5" x14ac:dyDescent="0.45">
      <c r="A3631" s="7">
        <v>38134</v>
      </c>
      <c r="B3631">
        <v>15.74</v>
      </c>
      <c r="C3631">
        <v>15.86</v>
      </c>
      <c r="D3631">
        <v>15.19</v>
      </c>
      <c r="E3631">
        <v>15.28</v>
      </c>
    </row>
    <row r="3632" spans="1:5" x14ac:dyDescent="0.45">
      <c r="A3632" s="7">
        <v>38135</v>
      </c>
      <c r="B3632">
        <v>15.44</v>
      </c>
      <c r="C3632">
        <v>15.65</v>
      </c>
      <c r="D3632">
        <v>15.39</v>
      </c>
      <c r="E3632">
        <v>15.5</v>
      </c>
    </row>
    <row r="3633" spans="1:5" x14ac:dyDescent="0.45">
      <c r="A3633" s="7">
        <v>38139</v>
      </c>
      <c r="B3633">
        <v>16.600000000000001</v>
      </c>
      <c r="C3633">
        <v>16.96</v>
      </c>
      <c r="D3633">
        <v>16.190000000000001</v>
      </c>
      <c r="E3633">
        <v>16.3</v>
      </c>
    </row>
    <row r="3634" spans="1:5" x14ac:dyDescent="0.45">
      <c r="A3634" s="7">
        <v>38140</v>
      </c>
      <c r="B3634">
        <v>16.05</v>
      </c>
      <c r="C3634">
        <v>16.7</v>
      </c>
      <c r="D3634">
        <v>15.95</v>
      </c>
      <c r="E3634">
        <v>16.079999999999998</v>
      </c>
    </row>
    <row r="3635" spans="1:5" x14ac:dyDescent="0.45">
      <c r="A3635" s="7">
        <v>38141</v>
      </c>
      <c r="B3635">
        <v>16.43</v>
      </c>
      <c r="C3635">
        <v>17.04</v>
      </c>
      <c r="D3635">
        <v>16.16</v>
      </c>
      <c r="E3635">
        <v>17.03</v>
      </c>
    </row>
    <row r="3636" spans="1:5" x14ac:dyDescent="0.45">
      <c r="A3636" s="7">
        <v>38142</v>
      </c>
      <c r="B3636">
        <v>16.239999999999998</v>
      </c>
      <c r="C3636">
        <v>16.899999999999999</v>
      </c>
      <c r="D3636">
        <v>15.82</v>
      </c>
      <c r="E3636">
        <v>16.78</v>
      </c>
    </row>
    <row r="3637" spans="1:5" x14ac:dyDescent="0.45">
      <c r="A3637" s="7">
        <v>38145</v>
      </c>
      <c r="B3637">
        <v>16.600000000000001</v>
      </c>
      <c r="C3637">
        <v>16.7</v>
      </c>
      <c r="D3637">
        <v>15.33</v>
      </c>
      <c r="E3637">
        <v>15.39</v>
      </c>
    </row>
    <row r="3638" spans="1:5" x14ac:dyDescent="0.45">
      <c r="A3638" s="7">
        <v>38146</v>
      </c>
      <c r="B3638">
        <v>15.79</v>
      </c>
      <c r="C3638">
        <v>15.88</v>
      </c>
      <c r="D3638">
        <v>15</v>
      </c>
      <c r="E3638">
        <v>15.01</v>
      </c>
    </row>
    <row r="3639" spans="1:5" x14ac:dyDescent="0.45">
      <c r="A3639" s="7">
        <v>38147</v>
      </c>
      <c r="B3639">
        <v>14.56</v>
      </c>
      <c r="C3639">
        <v>15.46</v>
      </c>
      <c r="D3639">
        <v>14.56</v>
      </c>
      <c r="E3639">
        <v>15.39</v>
      </c>
    </row>
    <row r="3640" spans="1:5" x14ac:dyDescent="0.45">
      <c r="A3640" s="7">
        <v>38148</v>
      </c>
      <c r="B3640">
        <v>15.33</v>
      </c>
      <c r="C3640">
        <v>15.35</v>
      </c>
      <c r="D3640">
        <v>14.92</v>
      </c>
      <c r="E3640">
        <v>15.04</v>
      </c>
    </row>
    <row r="3641" spans="1:5" x14ac:dyDescent="0.45">
      <c r="A3641" s="7">
        <v>38149</v>
      </c>
      <c r="B3641">
        <v>15.04</v>
      </c>
      <c r="C3641">
        <v>15.04</v>
      </c>
      <c r="D3641">
        <v>15.04</v>
      </c>
      <c r="E3641">
        <v>15.04</v>
      </c>
    </row>
    <row r="3642" spans="1:5" x14ac:dyDescent="0.45">
      <c r="A3642" s="7">
        <v>38152</v>
      </c>
      <c r="B3642">
        <v>15.54</v>
      </c>
      <c r="C3642">
        <v>16.36</v>
      </c>
      <c r="D3642">
        <v>15.54</v>
      </c>
      <c r="E3642">
        <v>16.07</v>
      </c>
    </row>
    <row r="3643" spans="1:5" x14ac:dyDescent="0.45">
      <c r="A3643" s="7">
        <v>38153</v>
      </c>
      <c r="B3643">
        <v>15.34</v>
      </c>
      <c r="C3643">
        <v>15.35</v>
      </c>
      <c r="D3643">
        <v>14.72</v>
      </c>
      <c r="E3643">
        <v>15.05</v>
      </c>
    </row>
    <row r="3644" spans="1:5" x14ac:dyDescent="0.45">
      <c r="A3644" s="7">
        <v>38154</v>
      </c>
      <c r="B3644">
        <v>14.83</v>
      </c>
      <c r="C3644">
        <v>15.22</v>
      </c>
      <c r="D3644">
        <v>14.48</v>
      </c>
      <c r="E3644">
        <v>14.79</v>
      </c>
    </row>
    <row r="3645" spans="1:5" x14ac:dyDescent="0.45">
      <c r="A3645" s="7">
        <v>38155</v>
      </c>
      <c r="B3645">
        <v>15.06</v>
      </c>
      <c r="C3645">
        <v>15.58</v>
      </c>
      <c r="D3645">
        <v>15</v>
      </c>
      <c r="E3645">
        <v>15.15</v>
      </c>
    </row>
    <row r="3646" spans="1:5" x14ac:dyDescent="0.45">
      <c r="A3646" s="7">
        <v>38156</v>
      </c>
      <c r="B3646">
        <v>14.74</v>
      </c>
      <c r="C3646">
        <v>15.25</v>
      </c>
      <c r="D3646">
        <v>14.51</v>
      </c>
      <c r="E3646">
        <v>14.99</v>
      </c>
    </row>
    <row r="3647" spans="1:5" x14ac:dyDescent="0.45">
      <c r="A3647" s="7">
        <v>38159</v>
      </c>
      <c r="B3647">
        <v>15.61</v>
      </c>
      <c r="C3647">
        <v>15.62</v>
      </c>
      <c r="D3647">
        <v>14.96</v>
      </c>
      <c r="E3647">
        <v>15.26</v>
      </c>
    </row>
    <row r="3648" spans="1:5" x14ac:dyDescent="0.45">
      <c r="A3648" s="7">
        <v>38160</v>
      </c>
      <c r="B3648">
        <v>15.44</v>
      </c>
      <c r="C3648">
        <v>15.64</v>
      </c>
      <c r="D3648">
        <v>14.31</v>
      </c>
      <c r="E3648">
        <v>14.31</v>
      </c>
    </row>
    <row r="3649" spans="1:5" x14ac:dyDescent="0.45">
      <c r="A3649" s="7">
        <v>38161</v>
      </c>
      <c r="B3649">
        <v>14.6</v>
      </c>
      <c r="C3649">
        <v>14.82</v>
      </c>
      <c r="D3649">
        <v>13.75</v>
      </c>
      <c r="E3649">
        <v>13.98</v>
      </c>
    </row>
    <row r="3650" spans="1:5" x14ac:dyDescent="0.45">
      <c r="A3650" s="7">
        <v>38162</v>
      </c>
      <c r="B3650">
        <v>14.39</v>
      </c>
      <c r="C3650">
        <v>14.97</v>
      </c>
      <c r="D3650">
        <v>14.16</v>
      </c>
      <c r="E3650">
        <v>14.81</v>
      </c>
    </row>
    <row r="3651" spans="1:5" x14ac:dyDescent="0.45">
      <c r="A3651" s="7">
        <v>38163</v>
      </c>
      <c r="B3651">
        <v>14.78</v>
      </c>
      <c r="C3651">
        <v>15.29</v>
      </c>
      <c r="D3651">
        <v>14.47</v>
      </c>
      <c r="E3651">
        <v>15.19</v>
      </c>
    </row>
    <row r="3652" spans="1:5" x14ac:dyDescent="0.45">
      <c r="A3652" s="7">
        <v>38166</v>
      </c>
      <c r="B3652">
        <v>15.28</v>
      </c>
      <c r="C3652">
        <v>16.13</v>
      </c>
      <c r="D3652">
        <v>15.19</v>
      </c>
      <c r="E3652">
        <v>16.07</v>
      </c>
    </row>
    <row r="3653" spans="1:5" x14ac:dyDescent="0.45">
      <c r="A3653" s="7">
        <v>38167</v>
      </c>
      <c r="B3653">
        <v>15.22</v>
      </c>
      <c r="C3653">
        <v>16.28</v>
      </c>
      <c r="D3653">
        <v>15.22</v>
      </c>
      <c r="E3653">
        <v>15.47</v>
      </c>
    </row>
    <row r="3654" spans="1:5" x14ac:dyDescent="0.45">
      <c r="A3654" s="7">
        <v>38168</v>
      </c>
      <c r="B3654">
        <v>15.27</v>
      </c>
      <c r="C3654">
        <v>15.73</v>
      </c>
      <c r="D3654">
        <v>14.25</v>
      </c>
      <c r="E3654">
        <v>14.34</v>
      </c>
    </row>
    <row r="3655" spans="1:5" x14ac:dyDescent="0.45">
      <c r="A3655" s="7">
        <v>38169</v>
      </c>
      <c r="B3655">
        <v>14.74</v>
      </c>
      <c r="C3655">
        <v>15.57</v>
      </c>
      <c r="D3655">
        <v>14.41</v>
      </c>
      <c r="E3655">
        <v>15.2</v>
      </c>
    </row>
    <row r="3656" spans="1:5" x14ac:dyDescent="0.45">
      <c r="A3656" s="7">
        <v>38170</v>
      </c>
      <c r="B3656">
        <v>15.23</v>
      </c>
      <c r="C3656">
        <v>15.45</v>
      </c>
      <c r="D3656">
        <v>14.8</v>
      </c>
      <c r="E3656">
        <v>15.08</v>
      </c>
    </row>
    <row r="3657" spans="1:5" x14ac:dyDescent="0.45">
      <c r="A3657" s="7">
        <v>38174</v>
      </c>
      <c r="B3657">
        <v>16.25</v>
      </c>
      <c r="C3657">
        <v>16.75</v>
      </c>
      <c r="D3657">
        <v>16.13</v>
      </c>
      <c r="E3657">
        <v>16.25</v>
      </c>
    </row>
    <row r="3658" spans="1:5" x14ac:dyDescent="0.45">
      <c r="A3658" s="7">
        <v>38175</v>
      </c>
      <c r="B3658">
        <v>16.36</v>
      </c>
      <c r="C3658">
        <v>16.47</v>
      </c>
      <c r="D3658">
        <v>15.59</v>
      </c>
      <c r="E3658">
        <v>15.81</v>
      </c>
    </row>
    <row r="3659" spans="1:5" x14ac:dyDescent="0.45">
      <c r="A3659" s="7">
        <v>38176</v>
      </c>
      <c r="B3659">
        <v>15.86</v>
      </c>
      <c r="C3659">
        <v>16.36</v>
      </c>
      <c r="D3659">
        <v>15.5</v>
      </c>
      <c r="E3659">
        <v>16.2</v>
      </c>
    </row>
    <row r="3660" spans="1:5" x14ac:dyDescent="0.45">
      <c r="A3660" s="7">
        <v>38177</v>
      </c>
      <c r="B3660">
        <v>16.010000000000002</v>
      </c>
      <c r="C3660">
        <v>16.03</v>
      </c>
      <c r="D3660">
        <v>15.71</v>
      </c>
      <c r="E3660">
        <v>15.78</v>
      </c>
    </row>
    <row r="3661" spans="1:5" x14ac:dyDescent="0.45">
      <c r="A3661" s="7">
        <v>38180</v>
      </c>
      <c r="B3661">
        <v>15.25</v>
      </c>
      <c r="C3661">
        <v>15.61</v>
      </c>
      <c r="D3661">
        <v>14.61</v>
      </c>
      <c r="E3661">
        <v>14.96</v>
      </c>
    </row>
    <row r="3662" spans="1:5" x14ac:dyDescent="0.45">
      <c r="A3662" s="7">
        <v>38181</v>
      </c>
      <c r="B3662">
        <v>14.86</v>
      </c>
      <c r="C3662">
        <v>15.08</v>
      </c>
      <c r="D3662">
        <v>14.28</v>
      </c>
      <c r="E3662">
        <v>14.46</v>
      </c>
    </row>
    <row r="3663" spans="1:5" x14ac:dyDescent="0.45">
      <c r="A3663" s="7">
        <v>38182</v>
      </c>
      <c r="B3663">
        <v>14.9</v>
      </c>
      <c r="C3663">
        <v>16.59</v>
      </c>
      <c r="D3663">
        <v>13.34</v>
      </c>
      <c r="E3663">
        <v>13.76</v>
      </c>
    </row>
    <row r="3664" spans="1:5" x14ac:dyDescent="0.45">
      <c r="A3664" s="7">
        <v>38183</v>
      </c>
      <c r="B3664">
        <v>13.94</v>
      </c>
      <c r="C3664">
        <v>14.73</v>
      </c>
      <c r="D3664">
        <v>13.6</v>
      </c>
      <c r="E3664">
        <v>14.71</v>
      </c>
    </row>
    <row r="3665" spans="1:5" x14ac:dyDescent="0.45">
      <c r="A3665" s="7">
        <v>38184</v>
      </c>
      <c r="B3665">
        <v>14.27</v>
      </c>
      <c r="C3665">
        <v>14.58</v>
      </c>
      <c r="D3665">
        <v>13.95</v>
      </c>
      <c r="E3665">
        <v>14.34</v>
      </c>
    </row>
    <row r="3666" spans="1:5" x14ac:dyDescent="0.45">
      <c r="A3666" s="7">
        <v>38187</v>
      </c>
      <c r="B3666">
        <v>15.17</v>
      </c>
      <c r="C3666">
        <v>15.83</v>
      </c>
      <c r="D3666">
        <v>14.86</v>
      </c>
      <c r="E3666">
        <v>15.17</v>
      </c>
    </row>
    <row r="3667" spans="1:5" x14ac:dyDescent="0.45">
      <c r="A3667" s="7">
        <v>38188</v>
      </c>
      <c r="B3667">
        <v>15.53</v>
      </c>
      <c r="C3667">
        <v>15.57</v>
      </c>
      <c r="D3667">
        <v>13.98</v>
      </c>
      <c r="E3667">
        <v>14.17</v>
      </c>
    </row>
    <row r="3668" spans="1:5" x14ac:dyDescent="0.45">
      <c r="A3668" s="7">
        <v>38189</v>
      </c>
      <c r="B3668">
        <v>14</v>
      </c>
      <c r="C3668">
        <v>16.46</v>
      </c>
      <c r="D3668">
        <v>13.91</v>
      </c>
      <c r="E3668">
        <v>16.41</v>
      </c>
    </row>
    <row r="3669" spans="1:5" x14ac:dyDescent="0.45">
      <c r="A3669" s="7">
        <v>38190</v>
      </c>
      <c r="B3669">
        <v>16.649999999999999</v>
      </c>
      <c r="C3669">
        <v>17.100000000000001</v>
      </c>
      <c r="D3669">
        <v>15.29</v>
      </c>
      <c r="E3669">
        <v>15.75</v>
      </c>
    </row>
    <row r="3670" spans="1:5" x14ac:dyDescent="0.45">
      <c r="A3670" s="7">
        <v>38191</v>
      </c>
      <c r="B3670">
        <v>15.82</v>
      </c>
      <c r="C3670">
        <v>16.940000000000001</v>
      </c>
      <c r="D3670">
        <v>15.82</v>
      </c>
      <c r="E3670">
        <v>16.5</v>
      </c>
    </row>
    <row r="3671" spans="1:5" x14ac:dyDescent="0.45">
      <c r="A3671" s="7">
        <v>38194</v>
      </c>
      <c r="B3671">
        <v>17.22</v>
      </c>
      <c r="C3671">
        <v>17.93</v>
      </c>
      <c r="D3671">
        <v>16.98</v>
      </c>
      <c r="E3671">
        <v>17.3</v>
      </c>
    </row>
    <row r="3672" spans="1:5" x14ac:dyDescent="0.45">
      <c r="A3672" s="7">
        <v>38195</v>
      </c>
      <c r="B3672">
        <v>17.239999999999998</v>
      </c>
      <c r="C3672">
        <v>17.34</v>
      </c>
      <c r="D3672">
        <v>16.3</v>
      </c>
      <c r="E3672">
        <v>16.55</v>
      </c>
    </row>
    <row r="3673" spans="1:5" x14ac:dyDescent="0.45">
      <c r="A3673" s="7">
        <v>38196</v>
      </c>
      <c r="B3673">
        <v>16.77</v>
      </c>
      <c r="C3673">
        <v>17.41</v>
      </c>
      <c r="D3673">
        <v>15.94</v>
      </c>
      <c r="E3673">
        <v>16.149999999999999</v>
      </c>
    </row>
    <row r="3674" spans="1:5" x14ac:dyDescent="0.45">
      <c r="A3674" s="7">
        <v>38197</v>
      </c>
      <c r="B3674">
        <v>16</v>
      </c>
      <c r="C3674">
        <v>16.12</v>
      </c>
      <c r="D3674">
        <v>15.42</v>
      </c>
      <c r="E3674">
        <v>15.68</v>
      </c>
    </row>
    <row r="3675" spans="1:5" x14ac:dyDescent="0.45">
      <c r="A3675" s="7">
        <v>38198</v>
      </c>
      <c r="B3675">
        <v>15.85</v>
      </c>
      <c r="C3675">
        <v>15.89</v>
      </c>
      <c r="D3675">
        <v>15.27</v>
      </c>
      <c r="E3675">
        <v>15.32</v>
      </c>
    </row>
    <row r="3676" spans="1:5" x14ac:dyDescent="0.45">
      <c r="A3676" s="7">
        <v>38201</v>
      </c>
      <c r="B3676">
        <v>16.420000000000002</v>
      </c>
      <c r="C3676">
        <v>16.579999999999998</v>
      </c>
      <c r="D3676">
        <v>15.22</v>
      </c>
      <c r="E3676">
        <v>15.37</v>
      </c>
    </row>
    <row r="3677" spans="1:5" x14ac:dyDescent="0.45">
      <c r="A3677" s="7">
        <v>38202</v>
      </c>
      <c r="B3677">
        <v>15.56</v>
      </c>
      <c r="C3677">
        <v>16.05</v>
      </c>
      <c r="D3677">
        <v>15.28</v>
      </c>
      <c r="E3677">
        <v>16.03</v>
      </c>
    </row>
    <row r="3678" spans="1:5" x14ac:dyDescent="0.45">
      <c r="A3678" s="7">
        <v>38203</v>
      </c>
      <c r="B3678">
        <v>16.329999999999998</v>
      </c>
      <c r="C3678">
        <v>16.649999999999999</v>
      </c>
      <c r="D3678">
        <v>15.82</v>
      </c>
      <c r="E3678">
        <v>16.21</v>
      </c>
    </row>
    <row r="3679" spans="1:5" x14ac:dyDescent="0.45">
      <c r="A3679" s="7">
        <v>38204</v>
      </c>
      <c r="B3679">
        <v>16.190000000000001</v>
      </c>
      <c r="C3679">
        <v>18.41</v>
      </c>
      <c r="D3679">
        <v>16.170000000000002</v>
      </c>
      <c r="E3679">
        <v>18.32</v>
      </c>
    </row>
    <row r="3680" spans="1:5" x14ac:dyDescent="0.45">
      <c r="A3680" s="7">
        <v>38205</v>
      </c>
      <c r="B3680">
        <v>18.21</v>
      </c>
      <c r="C3680">
        <v>19.68</v>
      </c>
      <c r="D3680">
        <v>18.18</v>
      </c>
      <c r="E3680">
        <v>19.34</v>
      </c>
    </row>
    <row r="3681" spans="1:5" x14ac:dyDescent="0.45">
      <c r="A3681" s="7">
        <v>38208</v>
      </c>
      <c r="B3681">
        <v>19.97</v>
      </c>
      <c r="C3681">
        <v>19.97</v>
      </c>
      <c r="D3681">
        <v>18.63</v>
      </c>
      <c r="E3681">
        <v>18.89</v>
      </c>
    </row>
    <row r="3682" spans="1:5" x14ac:dyDescent="0.45">
      <c r="A3682" s="7">
        <v>38209</v>
      </c>
      <c r="B3682">
        <v>18.8</v>
      </c>
      <c r="C3682">
        <v>18.86</v>
      </c>
      <c r="D3682">
        <v>17.25</v>
      </c>
      <c r="E3682">
        <v>17.47</v>
      </c>
    </row>
    <row r="3683" spans="1:5" x14ac:dyDescent="0.45">
      <c r="A3683" s="7">
        <v>38210</v>
      </c>
      <c r="B3683">
        <v>18.149999999999999</v>
      </c>
      <c r="C3683">
        <v>18.489999999999998</v>
      </c>
      <c r="D3683">
        <v>17.84</v>
      </c>
      <c r="E3683">
        <v>18.04</v>
      </c>
    </row>
    <row r="3684" spans="1:5" x14ac:dyDescent="0.45">
      <c r="A3684" s="7">
        <v>38211</v>
      </c>
      <c r="B3684">
        <v>18.61</v>
      </c>
      <c r="C3684">
        <v>19.3</v>
      </c>
      <c r="D3684">
        <v>18.36</v>
      </c>
      <c r="E3684">
        <v>19.079999999999998</v>
      </c>
    </row>
    <row r="3685" spans="1:5" x14ac:dyDescent="0.45">
      <c r="A3685" s="7">
        <v>38212</v>
      </c>
      <c r="B3685">
        <v>18.91</v>
      </c>
      <c r="C3685">
        <v>19.25</v>
      </c>
      <c r="D3685">
        <v>17.97</v>
      </c>
      <c r="E3685">
        <v>17.98</v>
      </c>
    </row>
    <row r="3686" spans="1:5" x14ac:dyDescent="0.45">
      <c r="A3686" s="7">
        <v>38215</v>
      </c>
      <c r="B3686">
        <v>19.28</v>
      </c>
      <c r="C3686">
        <v>19.28</v>
      </c>
      <c r="D3686">
        <v>17.420000000000002</v>
      </c>
      <c r="E3686">
        <v>17.57</v>
      </c>
    </row>
    <row r="3687" spans="1:5" x14ac:dyDescent="0.45">
      <c r="A3687" s="7">
        <v>38216</v>
      </c>
      <c r="B3687">
        <v>16.579999999999998</v>
      </c>
      <c r="C3687">
        <v>17.28</v>
      </c>
      <c r="D3687">
        <v>16.16</v>
      </c>
      <c r="E3687">
        <v>17.02</v>
      </c>
    </row>
    <row r="3688" spans="1:5" x14ac:dyDescent="0.45">
      <c r="A3688" s="7">
        <v>38217</v>
      </c>
      <c r="B3688">
        <v>17.55</v>
      </c>
      <c r="C3688">
        <v>17.55</v>
      </c>
      <c r="D3688">
        <v>16.13</v>
      </c>
      <c r="E3688">
        <v>16.23</v>
      </c>
    </row>
    <row r="3689" spans="1:5" x14ac:dyDescent="0.45">
      <c r="A3689" s="7">
        <v>38218</v>
      </c>
      <c r="B3689">
        <v>16.54</v>
      </c>
      <c r="C3689">
        <v>17.55</v>
      </c>
      <c r="D3689">
        <v>16.309999999999999</v>
      </c>
      <c r="E3689">
        <v>16.96</v>
      </c>
    </row>
    <row r="3690" spans="1:5" x14ac:dyDescent="0.45">
      <c r="A3690" s="7">
        <v>38219</v>
      </c>
      <c r="B3690">
        <v>16.989999999999998</v>
      </c>
      <c r="C3690">
        <v>17.04</v>
      </c>
      <c r="D3690">
        <v>15.78</v>
      </c>
      <c r="E3690">
        <v>16</v>
      </c>
    </row>
    <row r="3691" spans="1:5" x14ac:dyDescent="0.45">
      <c r="A3691" s="7">
        <v>38222</v>
      </c>
      <c r="B3691">
        <v>16.68</v>
      </c>
      <c r="C3691">
        <v>16.71</v>
      </c>
      <c r="D3691">
        <v>15.79</v>
      </c>
      <c r="E3691">
        <v>15.88</v>
      </c>
    </row>
    <row r="3692" spans="1:5" x14ac:dyDescent="0.45">
      <c r="A3692" s="7">
        <v>38223</v>
      </c>
      <c r="B3692">
        <v>15.63</v>
      </c>
      <c r="C3692">
        <v>15.81</v>
      </c>
      <c r="D3692">
        <v>15.33</v>
      </c>
      <c r="E3692">
        <v>15.33</v>
      </c>
    </row>
    <row r="3693" spans="1:5" x14ac:dyDescent="0.45">
      <c r="A3693" s="7">
        <v>38224</v>
      </c>
      <c r="B3693">
        <v>15.4</v>
      </c>
      <c r="C3693">
        <v>15.76</v>
      </c>
      <c r="D3693">
        <v>14.81</v>
      </c>
      <c r="E3693">
        <v>14.98</v>
      </c>
    </row>
    <row r="3694" spans="1:5" x14ac:dyDescent="0.45">
      <c r="A3694" s="7">
        <v>38225</v>
      </c>
      <c r="B3694">
        <v>15.22</v>
      </c>
      <c r="C3694">
        <v>15.22</v>
      </c>
      <c r="D3694">
        <v>14.76</v>
      </c>
      <c r="E3694">
        <v>14.91</v>
      </c>
    </row>
    <row r="3695" spans="1:5" x14ac:dyDescent="0.45">
      <c r="A3695" s="7">
        <v>38226</v>
      </c>
      <c r="B3695">
        <v>14.91</v>
      </c>
      <c r="C3695">
        <v>15.02</v>
      </c>
      <c r="D3695">
        <v>14.67</v>
      </c>
      <c r="E3695">
        <v>14.71</v>
      </c>
    </row>
    <row r="3696" spans="1:5" x14ac:dyDescent="0.45">
      <c r="A3696" s="7">
        <v>38229</v>
      </c>
      <c r="B3696">
        <v>15.35</v>
      </c>
      <c r="C3696">
        <v>15.58</v>
      </c>
      <c r="D3696">
        <v>15.3</v>
      </c>
      <c r="E3696">
        <v>15.44</v>
      </c>
    </row>
    <row r="3697" spans="1:5" x14ac:dyDescent="0.45">
      <c r="A3697" s="7">
        <v>38230</v>
      </c>
      <c r="B3697">
        <v>15.64</v>
      </c>
      <c r="C3697">
        <v>15.85</v>
      </c>
      <c r="D3697">
        <v>15.28</v>
      </c>
      <c r="E3697">
        <v>15.29</v>
      </c>
    </row>
    <row r="3698" spans="1:5" x14ac:dyDescent="0.45">
      <c r="A3698" s="7">
        <v>38231</v>
      </c>
      <c r="B3698">
        <v>15.39</v>
      </c>
      <c r="C3698">
        <v>15.39</v>
      </c>
      <c r="D3698">
        <v>14.72</v>
      </c>
      <c r="E3698">
        <v>14.91</v>
      </c>
    </row>
    <row r="3699" spans="1:5" x14ac:dyDescent="0.45">
      <c r="A3699" s="7">
        <v>38232</v>
      </c>
      <c r="B3699">
        <v>14.97</v>
      </c>
      <c r="C3699">
        <v>15.05</v>
      </c>
      <c r="D3699">
        <v>14.18</v>
      </c>
      <c r="E3699">
        <v>14.28</v>
      </c>
    </row>
    <row r="3700" spans="1:5" x14ac:dyDescent="0.45">
      <c r="A3700" s="7">
        <v>38233</v>
      </c>
      <c r="B3700">
        <v>14.36</v>
      </c>
      <c r="C3700">
        <v>14.38</v>
      </c>
      <c r="D3700">
        <v>13.79</v>
      </c>
      <c r="E3700">
        <v>13.91</v>
      </c>
    </row>
    <row r="3701" spans="1:5" x14ac:dyDescent="0.45">
      <c r="A3701" s="7">
        <v>38237</v>
      </c>
      <c r="B3701">
        <v>14.52</v>
      </c>
      <c r="C3701">
        <v>14.64</v>
      </c>
      <c r="D3701">
        <v>14.03</v>
      </c>
      <c r="E3701">
        <v>14.07</v>
      </c>
    </row>
    <row r="3702" spans="1:5" x14ac:dyDescent="0.45">
      <c r="A3702" s="7">
        <v>38238</v>
      </c>
      <c r="B3702">
        <v>13.41</v>
      </c>
      <c r="C3702">
        <v>14.31</v>
      </c>
      <c r="D3702">
        <v>13.41</v>
      </c>
      <c r="E3702">
        <v>14.06</v>
      </c>
    </row>
    <row r="3703" spans="1:5" x14ac:dyDescent="0.45">
      <c r="A3703" s="7">
        <v>38239</v>
      </c>
      <c r="B3703">
        <v>14.12</v>
      </c>
      <c r="C3703">
        <v>14.41</v>
      </c>
      <c r="D3703">
        <v>13.7</v>
      </c>
      <c r="E3703">
        <v>14.01</v>
      </c>
    </row>
    <row r="3704" spans="1:5" x14ac:dyDescent="0.45">
      <c r="A3704" s="7">
        <v>38240</v>
      </c>
      <c r="B3704">
        <v>14.01</v>
      </c>
      <c r="C3704">
        <v>14.01</v>
      </c>
      <c r="D3704">
        <v>14.01</v>
      </c>
      <c r="E3704">
        <v>14.01</v>
      </c>
    </row>
    <row r="3705" spans="1:5" x14ac:dyDescent="0.45">
      <c r="A3705" s="7">
        <v>38243</v>
      </c>
      <c r="B3705">
        <v>13.64</v>
      </c>
      <c r="C3705">
        <v>13.78</v>
      </c>
      <c r="D3705">
        <v>13.16</v>
      </c>
      <c r="E3705">
        <v>13.17</v>
      </c>
    </row>
    <row r="3706" spans="1:5" x14ac:dyDescent="0.45">
      <c r="A3706" s="7">
        <v>38244</v>
      </c>
      <c r="B3706">
        <v>13.5</v>
      </c>
      <c r="C3706">
        <v>13.89</v>
      </c>
      <c r="D3706">
        <v>13.5</v>
      </c>
      <c r="E3706">
        <v>13.56</v>
      </c>
    </row>
    <row r="3707" spans="1:5" x14ac:dyDescent="0.45">
      <c r="A3707" s="7">
        <v>38245</v>
      </c>
      <c r="B3707">
        <v>13.88</v>
      </c>
      <c r="C3707">
        <v>14.67</v>
      </c>
      <c r="D3707">
        <v>13.68</v>
      </c>
      <c r="E3707">
        <v>14.64</v>
      </c>
    </row>
    <row r="3708" spans="1:5" x14ac:dyDescent="0.45">
      <c r="A3708" s="7">
        <v>38246</v>
      </c>
      <c r="B3708">
        <v>14.29</v>
      </c>
      <c r="C3708">
        <v>14.66</v>
      </c>
      <c r="D3708">
        <v>14.27</v>
      </c>
      <c r="E3708">
        <v>14.39</v>
      </c>
    </row>
    <row r="3709" spans="1:5" x14ac:dyDescent="0.45">
      <c r="A3709" s="7">
        <v>38247</v>
      </c>
      <c r="B3709">
        <v>14.11</v>
      </c>
      <c r="C3709">
        <v>14.43</v>
      </c>
      <c r="D3709">
        <v>13.93</v>
      </c>
      <c r="E3709">
        <v>14.03</v>
      </c>
    </row>
    <row r="3710" spans="1:5" x14ac:dyDescent="0.45">
      <c r="A3710" s="7">
        <v>38250</v>
      </c>
      <c r="B3710">
        <v>13.98</v>
      </c>
      <c r="C3710">
        <v>15.29</v>
      </c>
      <c r="D3710">
        <v>13.98</v>
      </c>
      <c r="E3710">
        <v>14.43</v>
      </c>
    </row>
    <row r="3711" spans="1:5" x14ac:dyDescent="0.45">
      <c r="A3711" s="7">
        <v>38251</v>
      </c>
      <c r="B3711">
        <v>15.98</v>
      </c>
      <c r="C3711">
        <v>15.98</v>
      </c>
      <c r="D3711">
        <v>13.38</v>
      </c>
      <c r="E3711">
        <v>13.66</v>
      </c>
    </row>
    <row r="3712" spans="1:5" x14ac:dyDescent="0.45">
      <c r="A3712" s="7">
        <v>38252</v>
      </c>
      <c r="B3712">
        <v>15.28</v>
      </c>
      <c r="C3712">
        <v>15.3</v>
      </c>
      <c r="D3712">
        <v>13.95</v>
      </c>
      <c r="E3712">
        <v>14.74</v>
      </c>
    </row>
    <row r="3713" spans="1:5" x14ac:dyDescent="0.45">
      <c r="A3713" s="7">
        <v>38253</v>
      </c>
      <c r="B3713">
        <v>14.85</v>
      </c>
      <c r="C3713">
        <v>15.08</v>
      </c>
      <c r="D3713">
        <v>14.61</v>
      </c>
      <c r="E3713">
        <v>14.8</v>
      </c>
    </row>
    <row r="3714" spans="1:5" x14ac:dyDescent="0.45">
      <c r="A3714" s="7">
        <v>38254</v>
      </c>
      <c r="B3714">
        <v>14.93</v>
      </c>
      <c r="C3714">
        <v>14.94</v>
      </c>
      <c r="D3714">
        <v>14.08</v>
      </c>
      <c r="E3714">
        <v>14.28</v>
      </c>
    </row>
    <row r="3715" spans="1:5" x14ac:dyDescent="0.45">
      <c r="A3715" s="7">
        <v>38257</v>
      </c>
      <c r="B3715">
        <v>14.86</v>
      </c>
      <c r="C3715">
        <v>15.09</v>
      </c>
      <c r="D3715">
        <v>14.55</v>
      </c>
      <c r="E3715">
        <v>14.62</v>
      </c>
    </row>
    <row r="3716" spans="1:5" x14ac:dyDescent="0.45">
      <c r="A3716" s="7">
        <v>38258</v>
      </c>
      <c r="B3716">
        <v>14.73</v>
      </c>
      <c r="C3716">
        <v>14.84</v>
      </c>
      <c r="D3716">
        <v>13.69</v>
      </c>
      <c r="E3716">
        <v>13.83</v>
      </c>
    </row>
    <row r="3717" spans="1:5" x14ac:dyDescent="0.45">
      <c r="A3717" s="7">
        <v>38259</v>
      </c>
      <c r="B3717">
        <v>14.09</v>
      </c>
      <c r="C3717">
        <v>14.14</v>
      </c>
      <c r="D3717">
        <v>13.2</v>
      </c>
      <c r="E3717">
        <v>13.21</v>
      </c>
    </row>
    <row r="3718" spans="1:5" x14ac:dyDescent="0.45">
      <c r="A3718" s="7">
        <v>38260</v>
      </c>
      <c r="B3718">
        <v>13.49</v>
      </c>
      <c r="C3718">
        <v>13.67</v>
      </c>
      <c r="D3718">
        <v>13.2</v>
      </c>
      <c r="E3718">
        <v>13.34</v>
      </c>
    </row>
    <row r="3719" spans="1:5" x14ac:dyDescent="0.45">
      <c r="A3719" s="7">
        <v>38261</v>
      </c>
      <c r="B3719">
        <v>13.11</v>
      </c>
      <c r="C3719">
        <v>13.11</v>
      </c>
      <c r="D3719">
        <v>12.6</v>
      </c>
      <c r="E3719">
        <v>12.75</v>
      </c>
    </row>
    <row r="3720" spans="1:5" x14ac:dyDescent="0.45">
      <c r="A3720" s="7">
        <v>38264</v>
      </c>
      <c r="B3720">
        <v>13.05</v>
      </c>
      <c r="C3720">
        <v>13.45</v>
      </c>
      <c r="D3720">
        <v>12.99</v>
      </c>
      <c r="E3720">
        <v>13.41</v>
      </c>
    </row>
    <row r="3721" spans="1:5" x14ac:dyDescent="0.45">
      <c r="A3721" s="7">
        <v>38265</v>
      </c>
      <c r="B3721">
        <v>13.51</v>
      </c>
      <c r="C3721">
        <v>14.19</v>
      </c>
      <c r="D3721">
        <v>13.51</v>
      </c>
      <c r="E3721">
        <v>13.95</v>
      </c>
    </row>
    <row r="3722" spans="1:5" x14ac:dyDescent="0.45">
      <c r="A3722" s="7">
        <v>38266</v>
      </c>
      <c r="B3722">
        <v>14.01</v>
      </c>
      <c r="C3722">
        <v>14.1</v>
      </c>
      <c r="D3722">
        <v>13.24</v>
      </c>
      <c r="E3722">
        <v>13.28</v>
      </c>
    </row>
    <row r="3723" spans="1:5" x14ac:dyDescent="0.45">
      <c r="A3723" s="7">
        <v>38267</v>
      </c>
      <c r="B3723">
        <v>13.33</v>
      </c>
      <c r="C3723">
        <v>14.66</v>
      </c>
      <c r="D3723">
        <v>13.32</v>
      </c>
      <c r="E3723">
        <v>14.5</v>
      </c>
    </row>
    <row r="3724" spans="1:5" x14ac:dyDescent="0.45">
      <c r="A3724" s="7">
        <v>38268</v>
      </c>
      <c r="B3724">
        <v>14.7</v>
      </c>
      <c r="C3724">
        <v>15.52</v>
      </c>
      <c r="D3724">
        <v>13.78</v>
      </c>
      <c r="E3724">
        <v>15.05</v>
      </c>
    </row>
    <row r="3725" spans="1:5" x14ac:dyDescent="0.45">
      <c r="A3725" s="7">
        <v>38271</v>
      </c>
      <c r="B3725">
        <v>14.69</v>
      </c>
      <c r="C3725">
        <v>15.27</v>
      </c>
      <c r="D3725">
        <v>14.28</v>
      </c>
      <c r="E3725">
        <v>14.71</v>
      </c>
    </row>
    <row r="3726" spans="1:5" x14ac:dyDescent="0.45">
      <c r="A3726" s="7">
        <v>38272</v>
      </c>
      <c r="B3726">
        <v>15.21</v>
      </c>
      <c r="C3726">
        <v>15.69</v>
      </c>
      <c r="D3726">
        <v>14.91</v>
      </c>
      <c r="E3726">
        <v>15.05</v>
      </c>
    </row>
    <row r="3727" spans="1:5" x14ac:dyDescent="0.45">
      <c r="A3727" s="7">
        <v>38273</v>
      </c>
      <c r="B3727">
        <v>13.92</v>
      </c>
      <c r="C3727">
        <v>15.63</v>
      </c>
      <c r="D3727">
        <v>13.92</v>
      </c>
      <c r="E3727">
        <v>15.42</v>
      </c>
    </row>
    <row r="3728" spans="1:5" x14ac:dyDescent="0.45">
      <c r="A3728" s="7">
        <v>38274</v>
      </c>
      <c r="B3728">
        <v>15.22</v>
      </c>
      <c r="C3728">
        <v>16.559999999999999</v>
      </c>
      <c r="D3728">
        <v>15.22</v>
      </c>
      <c r="E3728">
        <v>16.43</v>
      </c>
    </row>
    <row r="3729" spans="1:5" x14ac:dyDescent="0.45">
      <c r="A3729" s="7">
        <v>38275</v>
      </c>
      <c r="B3729">
        <v>16.28</v>
      </c>
      <c r="C3729">
        <v>16.489999999999998</v>
      </c>
      <c r="D3729">
        <v>14.72</v>
      </c>
      <c r="E3729">
        <v>15.04</v>
      </c>
    </row>
    <row r="3730" spans="1:5" x14ac:dyDescent="0.45">
      <c r="A3730" s="7">
        <v>38278</v>
      </c>
      <c r="B3730">
        <v>16.16</v>
      </c>
      <c r="C3730">
        <v>16.16</v>
      </c>
      <c r="D3730">
        <v>14.64</v>
      </c>
      <c r="E3730">
        <v>14.71</v>
      </c>
    </row>
    <row r="3731" spans="1:5" x14ac:dyDescent="0.45">
      <c r="A3731" s="7">
        <v>38279</v>
      </c>
      <c r="B3731">
        <v>16.32</v>
      </c>
      <c r="C3731">
        <v>16.32</v>
      </c>
      <c r="D3731">
        <v>14.32</v>
      </c>
      <c r="E3731">
        <v>15.13</v>
      </c>
    </row>
    <row r="3732" spans="1:5" x14ac:dyDescent="0.45">
      <c r="A3732" s="7">
        <v>38280</v>
      </c>
      <c r="B3732">
        <v>15.46</v>
      </c>
      <c r="C3732">
        <v>15.53</v>
      </c>
      <c r="D3732">
        <v>14.8</v>
      </c>
      <c r="E3732">
        <v>14.85</v>
      </c>
    </row>
    <row r="3733" spans="1:5" x14ac:dyDescent="0.45">
      <c r="A3733" s="7">
        <v>38281</v>
      </c>
      <c r="B3733">
        <v>14.98</v>
      </c>
      <c r="C3733">
        <v>15.19</v>
      </c>
      <c r="D3733">
        <v>14.28</v>
      </c>
      <c r="E3733">
        <v>14.54</v>
      </c>
    </row>
    <row r="3734" spans="1:5" x14ac:dyDescent="0.45">
      <c r="A3734" s="7">
        <v>38282</v>
      </c>
      <c r="B3734">
        <v>14.59</v>
      </c>
      <c r="C3734">
        <v>15.41</v>
      </c>
      <c r="D3734">
        <v>14.31</v>
      </c>
      <c r="E3734">
        <v>15.28</v>
      </c>
    </row>
    <row r="3735" spans="1:5" x14ac:dyDescent="0.45">
      <c r="A3735" s="7">
        <v>38285</v>
      </c>
      <c r="B3735">
        <v>16.07</v>
      </c>
      <c r="C3735">
        <v>16.71</v>
      </c>
      <c r="D3735">
        <v>16.02</v>
      </c>
      <c r="E3735">
        <v>16.579999999999998</v>
      </c>
    </row>
    <row r="3736" spans="1:5" x14ac:dyDescent="0.45">
      <c r="A3736" s="7">
        <v>38286</v>
      </c>
      <c r="B3736">
        <v>16.87</v>
      </c>
      <c r="C3736">
        <v>16.87</v>
      </c>
      <c r="D3736">
        <v>15.97</v>
      </c>
      <c r="E3736">
        <v>16.39</v>
      </c>
    </row>
    <row r="3737" spans="1:5" x14ac:dyDescent="0.45">
      <c r="A3737" s="7">
        <v>38287</v>
      </c>
      <c r="B3737">
        <v>16.48</v>
      </c>
      <c r="C3737">
        <v>16.53</v>
      </c>
      <c r="D3737">
        <v>15.66</v>
      </c>
      <c r="E3737">
        <v>15.72</v>
      </c>
    </row>
    <row r="3738" spans="1:5" x14ac:dyDescent="0.45">
      <c r="A3738" s="7">
        <v>38288</v>
      </c>
      <c r="B3738">
        <v>16.02</v>
      </c>
      <c r="C3738">
        <v>16.05</v>
      </c>
      <c r="D3738">
        <v>15.36</v>
      </c>
      <c r="E3738">
        <v>15.39</v>
      </c>
    </row>
    <row r="3739" spans="1:5" x14ac:dyDescent="0.45">
      <c r="A3739" s="7">
        <v>38289</v>
      </c>
      <c r="B3739">
        <v>15.83</v>
      </c>
      <c r="C3739">
        <v>16.29</v>
      </c>
      <c r="D3739">
        <v>14.96</v>
      </c>
      <c r="E3739">
        <v>16.27</v>
      </c>
    </row>
    <row r="3740" spans="1:5" x14ac:dyDescent="0.45">
      <c r="A3740" s="7">
        <v>38292</v>
      </c>
      <c r="B3740">
        <v>16.43</v>
      </c>
      <c r="C3740">
        <v>16.760000000000002</v>
      </c>
      <c r="D3740">
        <v>16.18</v>
      </c>
      <c r="E3740">
        <v>16.27</v>
      </c>
    </row>
    <row r="3741" spans="1:5" x14ac:dyDescent="0.45">
      <c r="A3741" s="7">
        <v>38293</v>
      </c>
      <c r="B3741">
        <v>15.99</v>
      </c>
      <c r="C3741">
        <v>16.32</v>
      </c>
      <c r="D3741">
        <v>15.21</v>
      </c>
      <c r="E3741">
        <v>16.18</v>
      </c>
    </row>
    <row r="3742" spans="1:5" x14ac:dyDescent="0.45">
      <c r="A3742" s="7">
        <v>38294</v>
      </c>
      <c r="B3742">
        <v>15.05</v>
      </c>
      <c r="C3742">
        <v>15.18</v>
      </c>
      <c r="D3742">
        <v>13.79</v>
      </c>
      <c r="E3742">
        <v>14.04</v>
      </c>
    </row>
    <row r="3743" spans="1:5" x14ac:dyDescent="0.45">
      <c r="A3743" s="7">
        <v>38295</v>
      </c>
      <c r="B3743">
        <v>13.83</v>
      </c>
      <c r="C3743">
        <v>14.02</v>
      </c>
      <c r="D3743">
        <v>12.95</v>
      </c>
      <c r="E3743">
        <v>13.97</v>
      </c>
    </row>
    <row r="3744" spans="1:5" x14ac:dyDescent="0.45">
      <c r="A3744" s="7">
        <v>38296</v>
      </c>
      <c r="B3744">
        <v>13.67</v>
      </c>
      <c r="C3744">
        <v>14.1</v>
      </c>
      <c r="D3744">
        <v>13.23</v>
      </c>
      <c r="E3744">
        <v>13.84</v>
      </c>
    </row>
    <row r="3745" spans="1:5" x14ac:dyDescent="0.45">
      <c r="A3745" s="7">
        <v>38299</v>
      </c>
      <c r="B3745">
        <v>14.11</v>
      </c>
      <c r="C3745">
        <v>14.48</v>
      </c>
      <c r="D3745">
        <v>13.68</v>
      </c>
      <c r="E3745">
        <v>13.8</v>
      </c>
    </row>
    <row r="3746" spans="1:5" x14ac:dyDescent="0.45">
      <c r="A3746" s="7">
        <v>38300</v>
      </c>
      <c r="B3746">
        <v>12.89</v>
      </c>
      <c r="C3746">
        <v>13.96</v>
      </c>
      <c r="D3746">
        <v>12.89</v>
      </c>
      <c r="E3746">
        <v>13.61</v>
      </c>
    </row>
    <row r="3747" spans="1:5" x14ac:dyDescent="0.45">
      <c r="A3747" s="7">
        <v>38301</v>
      </c>
      <c r="B3747">
        <v>13.16</v>
      </c>
      <c r="C3747">
        <v>13.51</v>
      </c>
      <c r="D3747">
        <v>12.79</v>
      </c>
      <c r="E3747">
        <v>13.08</v>
      </c>
    </row>
    <row r="3748" spans="1:5" x14ac:dyDescent="0.45">
      <c r="A3748" s="7">
        <v>38302</v>
      </c>
      <c r="B3748">
        <v>13.11</v>
      </c>
      <c r="C3748">
        <v>13.12</v>
      </c>
      <c r="D3748">
        <v>12.64</v>
      </c>
      <c r="E3748">
        <v>13.04</v>
      </c>
    </row>
    <row r="3749" spans="1:5" x14ac:dyDescent="0.45">
      <c r="A3749" s="7">
        <v>38303</v>
      </c>
      <c r="B3749">
        <v>13.24</v>
      </c>
      <c r="C3749">
        <v>13.48</v>
      </c>
      <c r="D3749">
        <v>13.04</v>
      </c>
      <c r="E3749">
        <v>13.33</v>
      </c>
    </row>
    <row r="3750" spans="1:5" x14ac:dyDescent="0.45">
      <c r="A3750" s="7">
        <v>38306</v>
      </c>
      <c r="B3750">
        <v>14.05</v>
      </c>
      <c r="C3750">
        <v>14.06</v>
      </c>
      <c r="D3750">
        <v>13.25</v>
      </c>
      <c r="E3750">
        <v>13.38</v>
      </c>
    </row>
    <row r="3751" spans="1:5" x14ac:dyDescent="0.45">
      <c r="A3751" s="7">
        <v>38307</v>
      </c>
      <c r="B3751">
        <v>13.41</v>
      </c>
      <c r="C3751">
        <v>13.67</v>
      </c>
      <c r="D3751">
        <v>13.2</v>
      </c>
      <c r="E3751">
        <v>13.21</v>
      </c>
    </row>
    <row r="3752" spans="1:5" x14ac:dyDescent="0.45">
      <c r="A3752" s="7">
        <v>38308</v>
      </c>
      <c r="B3752">
        <v>13.2</v>
      </c>
      <c r="C3752">
        <v>13.39</v>
      </c>
      <c r="D3752">
        <v>12.77</v>
      </c>
      <c r="E3752">
        <v>13.21</v>
      </c>
    </row>
    <row r="3753" spans="1:5" x14ac:dyDescent="0.45">
      <c r="A3753" s="7">
        <v>38309</v>
      </c>
      <c r="B3753">
        <v>13.22</v>
      </c>
      <c r="C3753">
        <v>13.29</v>
      </c>
      <c r="D3753">
        <v>12.96</v>
      </c>
      <c r="E3753">
        <v>12.98</v>
      </c>
    </row>
    <row r="3754" spans="1:5" x14ac:dyDescent="0.45">
      <c r="A3754" s="7">
        <v>38310</v>
      </c>
      <c r="B3754">
        <v>12.79</v>
      </c>
      <c r="C3754">
        <v>13.83</v>
      </c>
      <c r="D3754">
        <v>12.77</v>
      </c>
      <c r="E3754">
        <v>13.5</v>
      </c>
    </row>
    <row r="3755" spans="1:5" x14ac:dyDescent="0.45">
      <c r="A3755" s="7">
        <v>38313</v>
      </c>
      <c r="B3755">
        <v>13.71</v>
      </c>
      <c r="C3755">
        <v>13.71</v>
      </c>
      <c r="D3755">
        <v>12.94</v>
      </c>
      <c r="E3755">
        <v>12.97</v>
      </c>
    </row>
    <row r="3756" spans="1:5" x14ac:dyDescent="0.45">
      <c r="A3756" s="7">
        <v>38314</v>
      </c>
      <c r="B3756">
        <v>12.78</v>
      </c>
      <c r="C3756">
        <v>12.91</v>
      </c>
      <c r="D3756">
        <v>12.57</v>
      </c>
      <c r="E3756">
        <v>12.67</v>
      </c>
    </row>
    <row r="3757" spans="1:5" x14ac:dyDescent="0.45">
      <c r="A3757" s="7">
        <v>38315</v>
      </c>
      <c r="B3757">
        <v>12.58</v>
      </c>
      <c r="C3757">
        <v>12.89</v>
      </c>
      <c r="D3757">
        <v>12.56</v>
      </c>
      <c r="E3757">
        <v>12.72</v>
      </c>
    </row>
    <row r="3758" spans="1:5" x14ac:dyDescent="0.45">
      <c r="A3758" s="7">
        <v>38317</v>
      </c>
      <c r="B3758">
        <v>12.76</v>
      </c>
      <c r="C3758">
        <v>12.9</v>
      </c>
      <c r="D3758">
        <v>12.59</v>
      </c>
      <c r="E3758">
        <v>12.79</v>
      </c>
    </row>
    <row r="3759" spans="1:5" x14ac:dyDescent="0.45">
      <c r="A3759" s="7">
        <v>38320</v>
      </c>
      <c r="B3759">
        <v>12.99</v>
      </c>
      <c r="C3759">
        <v>13.69</v>
      </c>
      <c r="D3759">
        <v>12.93</v>
      </c>
      <c r="E3759">
        <v>13.3</v>
      </c>
    </row>
    <row r="3760" spans="1:5" x14ac:dyDescent="0.45">
      <c r="A3760" s="7">
        <v>38321</v>
      </c>
      <c r="B3760">
        <v>13.27</v>
      </c>
      <c r="C3760">
        <v>13.38</v>
      </c>
      <c r="D3760">
        <v>13.07</v>
      </c>
      <c r="E3760">
        <v>13.24</v>
      </c>
    </row>
    <row r="3761" spans="1:5" x14ac:dyDescent="0.45">
      <c r="A3761" s="7">
        <v>38322</v>
      </c>
      <c r="B3761">
        <v>13.1</v>
      </c>
      <c r="C3761">
        <v>13.12</v>
      </c>
      <c r="D3761">
        <v>12.77</v>
      </c>
      <c r="E3761">
        <v>12.97</v>
      </c>
    </row>
    <row r="3762" spans="1:5" x14ac:dyDescent="0.45">
      <c r="A3762" s="7">
        <v>38323</v>
      </c>
      <c r="B3762">
        <v>12.97</v>
      </c>
      <c r="C3762">
        <v>13.04</v>
      </c>
      <c r="D3762">
        <v>12.72</v>
      </c>
      <c r="E3762">
        <v>12.98</v>
      </c>
    </row>
    <row r="3763" spans="1:5" x14ac:dyDescent="0.45">
      <c r="A3763" s="7">
        <v>38324</v>
      </c>
      <c r="B3763">
        <v>13.02</v>
      </c>
      <c r="C3763">
        <v>13.06</v>
      </c>
      <c r="D3763">
        <v>12.4</v>
      </c>
      <c r="E3763">
        <v>12.96</v>
      </c>
    </row>
    <row r="3764" spans="1:5" x14ac:dyDescent="0.45">
      <c r="A3764" s="7">
        <v>38327</v>
      </c>
      <c r="B3764">
        <v>12.95</v>
      </c>
      <c r="C3764">
        <v>13.4</v>
      </c>
      <c r="D3764">
        <v>12.93</v>
      </c>
      <c r="E3764">
        <v>13.19</v>
      </c>
    </row>
    <row r="3765" spans="1:5" x14ac:dyDescent="0.45">
      <c r="A3765" s="7">
        <v>38328</v>
      </c>
      <c r="B3765">
        <v>13.07</v>
      </c>
      <c r="C3765">
        <v>13.74</v>
      </c>
      <c r="D3765">
        <v>12.96</v>
      </c>
      <c r="E3765">
        <v>13.67</v>
      </c>
    </row>
    <row r="3766" spans="1:5" x14ac:dyDescent="0.45">
      <c r="A3766" s="7">
        <v>38329</v>
      </c>
      <c r="B3766">
        <v>13.52</v>
      </c>
      <c r="C3766">
        <v>13.68</v>
      </c>
      <c r="D3766">
        <v>13.18</v>
      </c>
      <c r="E3766">
        <v>13.19</v>
      </c>
    </row>
    <row r="3767" spans="1:5" x14ac:dyDescent="0.45">
      <c r="A3767" s="7">
        <v>38330</v>
      </c>
      <c r="B3767">
        <v>13.52</v>
      </c>
      <c r="C3767">
        <v>13.71</v>
      </c>
      <c r="D3767">
        <v>12.77</v>
      </c>
      <c r="E3767">
        <v>12.88</v>
      </c>
    </row>
    <row r="3768" spans="1:5" x14ac:dyDescent="0.45">
      <c r="A3768" s="7">
        <v>38331</v>
      </c>
      <c r="B3768">
        <v>13.05</v>
      </c>
      <c r="C3768">
        <v>13.15</v>
      </c>
      <c r="D3768">
        <v>12.68</v>
      </c>
      <c r="E3768">
        <v>12.76</v>
      </c>
    </row>
    <row r="3769" spans="1:5" x14ac:dyDescent="0.45">
      <c r="A3769" s="7">
        <v>38334</v>
      </c>
      <c r="B3769">
        <v>12.37</v>
      </c>
      <c r="C3769">
        <v>12.61</v>
      </c>
      <c r="D3769">
        <v>12.13</v>
      </c>
      <c r="E3769">
        <v>12.54</v>
      </c>
    </row>
    <row r="3770" spans="1:5" x14ac:dyDescent="0.45">
      <c r="A3770" s="7">
        <v>38335</v>
      </c>
      <c r="B3770">
        <v>12.55</v>
      </c>
      <c r="C3770">
        <v>12.97</v>
      </c>
      <c r="D3770">
        <v>12.21</v>
      </c>
      <c r="E3770">
        <v>12.73</v>
      </c>
    </row>
    <row r="3771" spans="1:5" x14ac:dyDescent="0.45">
      <c r="A3771" s="7">
        <v>38336</v>
      </c>
      <c r="B3771">
        <v>12.41</v>
      </c>
      <c r="C3771">
        <v>12.88</v>
      </c>
      <c r="D3771">
        <v>12.23</v>
      </c>
      <c r="E3771">
        <v>12.35</v>
      </c>
    </row>
    <row r="3772" spans="1:5" x14ac:dyDescent="0.45">
      <c r="A3772" s="7">
        <v>38337</v>
      </c>
      <c r="B3772">
        <v>12.34</v>
      </c>
      <c r="C3772">
        <v>12.59</v>
      </c>
      <c r="D3772">
        <v>11.96</v>
      </c>
      <c r="E3772">
        <v>12.27</v>
      </c>
    </row>
    <row r="3773" spans="1:5" x14ac:dyDescent="0.45">
      <c r="A3773" s="7">
        <v>38338</v>
      </c>
      <c r="B3773">
        <v>12.34</v>
      </c>
      <c r="C3773">
        <v>12.75</v>
      </c>
      <c r="D3773">
        <v>11.87</v>
      </c>
      <c r="E3773">
        <v>11.95</v>
      </c>
    </row>
    <row r="3774" spans="1:5" x14ac:dyDescent="0.45">
      <c r="A3774" s="7">
        <v>38341</v>
      </c>
      <c r="B3774">
        <v>12.26</v>
      </c>
      <c r="C3774">
        <v>12.34</v>
      </c>
      <c r="D3774">
        <v>11.77</v>
      </c>
      <c r="E3774">
        <v>11.83</v>
      </c>
    </row>
    <row r="3775" spans="1:5" x14ac:dyDescent="0.45">
      <c r="A3775" s="7">
        <v>38342</v>
      </c>
      <c r="B3775">
        <v>11.78</v>
      </c>
      <c r="C3775">
        <v>12</v>
      </c>
      <c r="D3775">
        <v>11.37</v>
      </c>
      <c r="E3775">
        <v>11.55</v>
      </c>
    </row>
    <row r="3776" spans="1:5" x14ac:dyDescent="0.45">
      <c r="A3776" s="7">
        <v>38343</v>
      </c>
      <c r="B3776">
        <v>11.42</v>
      </c>
      <c r="C3776">
        <v>11.71</v>
      </c>
      <c r="D3776">
        <v>11.37</v>
      </c>
      <c r="E3776">
        <v>11.45</v>
      </c>
    </row>
    <row r="3777" spans="1:5" x14ac:dyDescent="0.45">
      <c r="A3777" s="7">
        <v>38344</v>
      </c>
      <c r="B3777">
        <v>11.41</v>
      </c>
      <c r="C3777">
        <v>11.64</v>
      </c>
      <c r="D3777">
        <v>11.14</v>
      </c>
      <c r="E3777">
        <v>11.23</v>
      </c>
    </row>
    <row r="3778" spans="1:5" x14ac:dyDescent="0.45">
      <c r="A3778" s="7">
        <v>38348</v>
      </c>
      <c r="B3778">
        <v>11.53</v>
      </c>
      <c r="C3778">
        <v>12.16</v>
      </c>
      <c r="D3778">
        <v>11.53</v>
      </c>
      <c r="E3778">
        <v>12.14</v>
      </c>
    </row>
    <row r="3779" spans="1:5" x14ac:dyDescent="0.45">
      <c r="A3779" s="7">
        <v>38349</v>
      </c>
      <c r="B3779">
        <v>12.25</v>
      </c>
      <c r="C3779">
        <v>12.4</v>
      </c>
      <c r="D3779">
        <v>11.97</v>
      </c>
      <c r="E3779">
        <v>12</v>
      </c>
    </row>
    <row r="3780" spans="1:5" x14ac:dyDescent="0.45">
      <c r="A3780" s="7">
        <v>38350</v>
      </c>
      <c r="B3780">
        <v>11.61</v>
      </c>
      <c r="C3780">
        <v>11.79</v>
      </c>
      <c r="D3780">
        <v>11.61</v>
      </c>
      <c r="E3780">
        <v>11.62</v>
      </c>
    </row>
    <row r="3781" spans="1:5" x14ac:dyDescent="0.45">
      <c r="A3781" s="7">
        <v>38351</v>
      </c>
      <c r="B3781">
        <v>12.25</v>
      </c>
      <c r="C3781">
        <v>12.61</v>
      </c>
      <c r="D3781">
        <v>12.18</v>
      </c>
      <c r="E3781">
        <v>12.56</v>
      </c>
    </row>
    <row r="3782" spans="1:5" x14ac:dyDescent="0.45">
      <c r="A3782" s="7">
        <v>38352</v>
      </c>
      <c r="B3782">
        <v>12.42</v>
      </c>
      <c r="C3782">
        <v>13.29</v>
      </c>
      <c r="D3782">
        <v>12.42</v>
      </c>
      <c r="E3782">
        <v>13.29</v>
      </c>
    </row>
    <row r="3783" spans="1:5" x14ac:dyDescent="0.45">
      <c r="A3783" s="7">
        <v>38355</v>
      </c>
      <c r="B3783">
        <v>13.39</v>
      </c>
      <c r="C3783">
        <v>14.23</v>
      </c>
      <c r="D3783">
        <v>13.25</v>
      </c>
      <c r="E3783">
        <v>14.08</v>
      </c>
    </row>
    <row r="3784" spans="1:5" x14ac:dyDescent="0.45">
      <c r="A3784" s="7">
        <v>38356</v>
      </c>
      <c r="B3784">
        <v>14.01</v>
      </c>
      <c r="C3784">
        <v>14.45</v>
      </c>
      <c r="D3784">
        <v>13.93</v>
      </c>
      <c r="E3784">
        <v>13.98</v>
      </c>
    </row>
    <row r="3785" spans="1:5" x14ac:dyDescent="0.45">
      <c r="A3785" s="7">
        <v>38357</v>
      </c>
      <c r="B3785">
        <v>13.98</v>
      </c>
      <c r="C3785">
        <v>14.09</v>
      </c>
      <c r="D3785">
        <v>13.26</v>
      </c>
      <c r="E3785">
        <v>14.09</v>
      </c>
    </row>
    <row r="3786" spans="1:5" x14ac:dyDescent="0.45">
      <c r="A3786" s="7">
        <v>38358</v>
      </c>
      <c r="B3786">
        <v>14.09</v>
      </c>
      <c r="C3786">
        <v>14.09</v>
      </c>
      <c r="D3786">
        <v>13.33</v>
      </c>
      <c r="E3786">
        <v>13.58</v>
      </c>
    </row>
    <row r="3787" spans="1:5" x14ac:dyDescent="0.45">
      <c r="A3787" s="7">
        <v>38359</v>
      </c>
      <c r="B3787">
        <v>13.47</v>
      </c>
      <c r="C3787">
        <v>13.51</v>
      </c>
      <c r="D3787">
        <v>12.94</v>
      </c>
      <c r="E3787">
        <v>13.49</v>
      </c>
    </row>
    <row r="3788" spans="1:5" x14ac:dyDescent="0.45">
      <c r="A3788" s="7">
        <v>38362</v>
      </c>
      <c r="B3788">
        <v>13.92</v>
      </c>
      <c r="C3788">
        <v>13.93</v>
      </c>
      <c r="D3788">
        <v>12.94</v>
      </c>
      <c r="E3788">
        <v>13.23</v>
      </c>
    </row>
    <row r="3789" spans="1:5" x14ac:dyDescent="0.45">
      <c r="A3789" s="7">
        <v>38363</v>
      </c>
      <c r="B3789">
        <v>13.44</v>
      </c>
      <c r="C3789">
        <v>13.68</v>
      </c>
      <c r="D3789">
        <v>13.05</v>
      </c>
      <c r="E3789">
        <v>13.19</v>
      </c>
    </row>
    <row r="3790" spans="1:5" x14ac:dyDescent="0.45">
      <c r="A3790" s="7">
        <v>38364</v>
      </c>
      <c r="B3790">
        <v>13.94</v>
      </c>
      <c r="C3790">
        <v>13.94</v>
      </c>
      <c r="D3790">
        <v>12.54</v>
      </c>
      <c r="E3790">
        <v>12.56</v>
      </c>
    </row>
    <row r="3791" spans="1:5" x14ac:dyDescent="0.45">
      <c r="A3791" s="7">
        <v>38365</v>
      </c>
      <c r="B3791">
        <v>12.7</v>
      </c>
      <c r="C3791">
        <v>12.86</v>
      </c>
      <c r="D3791">
        <v>12.37</v>
      </c>
      <c r="E3791">
        <v>12.84</v>
      </c>
    </row>
    <row r="3792" spans="1:5" x14ac:dyDescent="0.45">
      <c r="A3792" s="7">
        <v>38366</v>
      </c>
      <c r="B3792">
        <v>12.68</v>
      </c>
      <c r="C3792">
        <v>12.82</v>
      </c>
      <c r="D3792">
        <v>12.29</v>
      </c>
      <c r="E3792">
        <v>12.43</v>
      </c>
    </row>
    <row r="3793" spans="1:5" x14ac:dyDescent="0.45">
      <c r="A3793" s="7">
        <v>38370</v>
      </c>
      <c r="B3793">
        <v>13.13</v>
      </c>
      <c r="C3793">
        <v>13.15</v>
      </c>
      <c r="D3793">
        <v>12.3</v>
      </c>
      <c r="E3793">
        <v>12.47</v>
      </c>
    </row>
    <row r="3794" spans="1:5" x14ac:dyDescent="0.45">
      <c r="A3794" s="7">
        <v>38371</v>
      </c>
      <c r="B3794">
        <v>12.47</v>
      </c>
      <c r="C3794">
        <v>13.21</v>
      </c>
      <c r="D3794">
        <v>12.41</v>
      </c>
      <c r="E3794">
        <v>13.18</v>
      </c>
    </row>
    <row r="3795" spans="1:5" x14ac:dyDescent="0.45">
      <c r="A3795" s="7">
        <v>38372</v>
      </c>
      <c r="B3795">
        <v>13.37</v>
      </c>
      <c r="C3795">
        <v>14.11</v>
      </c>
      <c r="D3795">
        <v>13.28</v>
      </c>
      <c r="E3795">
        <v>13.83</v>
      </c>
    </row>
    <row r="3796" spans="1:5" x14ac:dyDescent="0.45">
      <c r="A3796" s="7">
        <v>38373</v>
      </c>
      <c r="B3796">
        <v>13.75</v>
      </c>
      <c r="C3796">
        <v>14.46</v>
      </c>
      <c r="D3796">
        <v>13.4</v>
      </c>
      <c r="E3796">
        <v>14.36</v>
      </c>
    </row>
    <row r="3797" spans="1:5" x14ac:dyDescent="0.45">
      <c r="A3797" s="7">
        <v>38376</v>
      </c>
      <c r="B3797">
        <v>14.38</v>
      </c>
      <c r="C3797">
        <v>14.75</v>
      </c>
      <c r="D3797">
        <v>14.17</v>
      </c>
      <c r="E3797">
        <v>14.65</v>
      </c>
    </row>
    <row r="3798" spans="1:5" x14ac:dyDescent="0.45">
      <c r="A3798" s="7">
        <v>38377</v>
      </c>
      <c r="B3798">
        <v>14.34</v>
      </c>
      <c r="C3798">
        <v>14.36</v>
      </c>
      <c r="D3798">
        <v>13.88</v>
      </c>
      <c r="E3798">
        <v>14.06</v>
      </c>
    </row>
    <row r="3799" spans="1:5" x14ac:dyDescent="0.45">
      <c r="A3799" s="7">
        <v>38378</v>
      </c>
      <c r="B3799">
        <v>13.84</v>
      </c>
      <c r="C3799">
        <v>13.84</v>
      </c>
      <c r="D3799">
        <v>13.06</v>
      </c>
      <c r="E3799">
        <v>13.44</v>
      </c>
    </row>
    <row r="3800" spans="1:5" x14ac:dyDescent="0.45">
      <c r="A3800" s="7">
        <v>38379</v>
      </c>
      <c r="B3800">
        <v>13.5</v>
      </c>
      <c r="C3800">
        <v>13.57</v>
      </c>
      <c r="D3800">
        <v>12.96</v>
      </c>
      <c r="E3800">
        <v>13.24</v>
      </c>
    </row>
    <row r="3801" spans="1:5" x14ac:dyDescent="0.45">
      <c r="A3801" s="7">
        <v>38380</v>
      </c>
      <c r="B3801">
        <v>13.15</v>
      </c>
      <c r="C3801">
        <v>13.56</v>
      </c>
      <c r="D3801">
        <v>12.83</v>
      </c>
      <c r="E3801">
        <v>13.24</v>
      </c>
    </row>
    <row r="3802" spans="1:5" x14ac:dyDescent="0.45">
      <c r="A3802" s="7">
        <v>38383</v>
      </c>
      <c r="B3802">
        <v>13.63</v>
      </c>
      <c r="C3802">
        <v>13.63</v>
      </c>
      <c r="D3802">
        <v>12.79</v>
      </c>
      <c r="E3802">
        <v>12.82</v>
      </c>
    </row>
    <row r="3803" spans="1:5" x14ac:dyDescent="0.45">
      <c r="A3803" s="7">
        <v>38384</v>
      </c>
      <c r="B3803">
        <v>12.8</v>
      </c>
      <c r="C3803">
        <v>12.8</v>
      </c>
      <c r="D3803">
        <v>12.02</v>
      </c>
      <c r="E3803">
        <v>12.03</v>
      </c>
    </row>
    <row r="3804" spans="1:5" x14ac:dyDescent="0.45">
      <c r="A3804" s="7">
        <v>38385</v>
      </c>
      <c r="B3804">
        <v>12.01</v>
      </c>
      <c r="C3804">
        <v>12.06</v>
      </c>
      <c r="D3804">
        <v>11.52</v>
      </c>
      <c r="E3804">
        <v>11.66</v>
      </c>
    </row>
    <row r="3805" spans="1:5" x14ac:dyDescent="0.45">
      <c r="A3805" s="7">
        <v>38386</v>
      </c>
      <c r="B3805">
        <v>12.03</v>
      </c>
      <c r="C3805">
        <v>12.12</v>
      </c>
      <c r="D3805">
        <v>11.72</v>
      </c>
      <c r="E3805">
        <v>11.79</v>
      </c>
    </row>
    <row r="3806" spans="1:5" x14ac:dyDescent="0.45">
      <c r="A3806" s="7">
        <v>38387</v>
      </c>
      <c r="B3806">
        <v>11.97</v>
      </c>
      <c r="C3806">
        <v>11.97</v>
      </c>
      <c r="D3806">
        <v>10.9</v>
      </c>
      <c r="E3806">
        <v>11.21</v>
      </c>
    </row>
    <row r="3807" spans="1:5" x14ac:dyDescent="0.45">
      <c r="A3807" s="7">
        <v>38390</v>
      </c>
      <c r="B3807">
        <v>11.53</v>
      </c>
      <c r="C3807">
        <v>11.75</v>
      </c>
      <c r="D3807">
        <v>11.36</v>
      </c>
      <c r="E3807">
        <v>11.73</v>
      </c>
    </row>
    <row r="3808" spans="1:5" x14ac:dyDescent="0.45">
      <c r="A3808" s="7">
        <v>38391</v>
      </c>
      <c r="B3808">
        <v>11.66</v>
      </c>
      <c r="C3808">
        <v>11.67</v>
      </c>
      <c r="D3808">
        <v>11.45</v>
      </c>
      <c r="E3808">
        <v>11.6</v>
      </c>
    </row>
    <row r="3809" spans="1:5" x14ac:dyDescent="0.45">
      <c r="A3809" s="7">
        <v>38392</v>
      </c>
      <c r="B3809">
        <v>11.52</v>
      </c>
      <c r="C3809">
        <v>12.02</v>
      </c>
      <c r="D3809">
        <v>11.41</v>
      </c>
      <c r="E3809">
        <v>12</v>
      </c>
    </row>
    <row r="3810" spans="1:5" x14ac:dyDescent="0.45">
      <c r="A3810" s="7">
        <v>38393</v>
      </c>
      <c r="B3810">
        <v>11.98</v>
      </c>
      <c r="C3810">
        <v>11.99</v>
      </c>
      <c r="D3810">
        <v>11.38</v>
      </c>
      <c r="E3810">
        <v>11.51</v>
      </c>
    </row>
    <row r="3811" spans="1:5" x14ac:dyDescent="0.45">
      <c r="A3811" s="7">
        <v>38394</v>
      </c>
      <c r="B3811">
        <v>11.64</v>
      </c>
      <c r="C3811">
        <v>11.82</v>
      </c>
      <c r="D3811">
        <v>11.25</v>
      </c>
      <c r="E3811">
        <v>11.43</v>
      </c>
    </row>
    <row r="3812" spans="1:5" x14ac:dyDescent="0.45">
      <c r="A3812" s="7">
        <v>38397</v>
      </c>
      <c r="B3812">
        <v>11.28</v>
      </c>
      <c r="C3812">
        <v>11.86</v>
      </c>
      <c r="D3812">
        <v>11.18</v>
      </c>
      <c r="E3812">
        <v>11.52</v>
      </c>
    </row>
    <row r="3813" spans="1:5" x14ac:dyDescent="0.45">
      <c r="A3813" s="7">
        <v>38398</v>
      </c>
      <c r="B3813">
        <v>11.57</v>
      </c>
      <c r="C3813">
        <v>11.76</v>
      </c>
      <c r="D3813">
        <v>11.13</v>
      </c>
      <c r="E3813">
        <v>11.27</v>
      </c>
    </row>
    <row r="3814" spans="1:5" x14ac:dyDescent="0.45">
      <c r="A3814" s="7">
        <v>38399</v>
      </c>
      <c r="B3814">
        <v>11.4</v>
      </c>
      <c r="C3814">
        <v>11.5</v>
      </c>
      <c r="D3814">
        <v>11.03</v>
      </c>
      <c r="E3814">
        <v>11.1</v>
      </c>
    </row>
    <row r="3815" spans="1:5" x14ac:dyDescent="0.45">
      <c r="A3815" s="7">
        <v>38400</v>
      </c>
      <c r="B3815">
        <v>11.25</v>
      </c>
      <c r="C3815">
        <v>11.91</v>
      </c>
      <c r="D3815">
        <v>11.21</v>
      </c>
      <c r="E3815">
        <v>11.77</v>
      </c>
    </row>
    <row r="3816" spans="1:5" x14ac:dyDescent="0.45">
      <c r="A3816" s="7">
        <v>38401</v>
      </c>
      <c r="B3816">
        <v>11.99</v>
      </c>
      <c r="C3816">
        <v>12.12</v>
      </c>
      <c r="D3816">
        <v>11.18</v>
      </c>
      <c r="E3816">
        <v>11.18</v>
      </c>
    </row>
    <row r="3817" spans="1:5" x14ac:dyDescent="0.45">
      <c r="A3817" s="7">
        <v>38405</v>
      </c>
      <c r="B3817">
        <v>12.18</v>
      </c>
      <c r="C3817">
        <v>13.2</v>
      </c>
      <c r="D3817">
        <v>12.09</v>
      </c>
      <c r="E3817">
        <v>13.14</v>
      </c>
    </row>
    <row r="3818" spans="1:5" x14ac:dyDescent="0.45">
      <c r="A3818" s="7">
        <v>38406</v>
      </c>
      <c r="B3818">
        <v>12.94</v>
      </c>
      <c r="C3818">
        <v>12.94</v>
      </c>
      <c r="D3818">
        <v>12.3</v>
      </c>
      <c r="E3818">
        <v>12.39</v>
      </c>
    </row>
    <row r="3819" spans="1:5" x14ac:dyDescent="0.45">
      <c r="A3819" s="7">
        <v>38407</v>
      </c>
      <c r="B3819">
        <v>12.51</v>
      </c>
      <c r="C3819">
        <v>12.51</v>
      </c>
      <c r="D3819">
        <v>11.48</v>
      </c>
      <c r="E3819">
        <v>11.57</v>
      </c>
    </row>
    <row r="3820" spans="1:5" x14ac:dyDescent="0.45">
      <c r="A3820" s="7">
        <v>38408</v>
      </c>
      <c r="B3820">
        <v>11.75</v>
      </c>
      <c r="C3820">
        <v>11.78</v>
      </c>
      <c r="D3820">
        <v>10.92</v>
      </c>
      <c r="E3820">
        <v>11.49</v>
      </c>
    </row>
    <row r="3821" spans="1:5" x14ac:dyDescent="0.45">
      <c r="A3821" s="7">
        <v>38411</v>
      </c>
      <c r="B3821">
        <v>11.89</v>
      </c>
      <c r="C3821">
        <v>12.5</v>
      </c>
      <c r="D3821">
        <v>11.73</v>
      </c>
      <c r="E3821">
        <v>12.08</v>
      </c>
    </row>
    <row r="3822" spans="1:5" x14ac:dyDescent="0.45">
      <c r="A3822" s="7">
        <v>38412</v>
      </c>
      <c r="B3822">
        <v>11.95</v>
      </c>
      <c r="C3822">
        <v>12.1</v>
      </c>
      <c r="D3822">
        <v>11.66</v>
      </c>
      <c r="E3822">
        <v>12.04</v>
      </c>
    </row>
    <row r="3823" spans="1:5" x14ac:dyDescent="0.45">
      <c r="A3823" s="7">
        <v>38413</v>
      </c>
      <c r="B3823">
        <v>12.88</v>
      </c>
      <c r="C3823">
        <v>12.91</v>
      </c>
      <c r="D3823">
        <v>12.2</v>
      </c>
      <c r="E3823">
        <v>12.5</v>
      </c>
    </row>
    <row r="3824" spans="1:5" x14ac:dyDescent="0.45">
      <c r="A3824" s="7">
        <v>38414</v>
      </c>
      <c r="B3824">
        <v>12.28</v>
      </c>
      <c r="C3824">
        <v>13.07</v>
      </c>
      <c r="D3824">
        <v>12.23</v>
      </c>
      <c r="E3824">
        <v>12.93</v>
      </c>
    </row>
    <row r="3825" spans="1:5" x14ac:dyDescent="0.45">
      <c r="A3825" s="7">
        <v>38415</v>
      </c>
      <c r="B3825">
        <v>12.49</v>
      </c>
      <c r="C3825">
        <v>12.5</v>
      </c>
      <c r="D3825">
        <v>11.94</v>
      </c>
      <c r="E3825">
        <v>11.94</v>
      </c>
    </row>
    <row r="3826" spans="1:5" x14ac:dyDescent="0.45">
      <c r="A3826" s="7">
        <v>38418</v>
      </c>
      <c r="B3826">
        <v>12.36</v>
      </c>
      <c r="C3826">
        <v>12.6</v>
      </c>
      <c r="D3826">
        <v>12.05</v>
      </c>
      <c r="E3826">
        <v>12.26</v>
      </c>
    </row>
    <row r="3827" spans="1:5" x14ac:dyDescent="0.45">
      <c r="A3827" s="7">
        <v>38419</v>
      </c>
      <c r="B3827">
        <v>12.06</v>
      </c>
      <c r="C3827">
        <v>12.5</v>
      </c>
      <c r="D3827">
        <v>11.95</v>
      </c>
      <c r="E3827">
        <v>12.4</v>
      </c>
    </row>
    <row r="3828" spans="1:5" x14ac:dyDescent="0.45">
      <c r="A3828" s="7">
        <v>38420</v>
      </c>
      <c r="B3828">
        <v>12.23</v>
      </c>
      <c r="C3828">
        <v>12.72</v>
      </c>
      <c r="D3828">
        <v>12.2</v>
      </c>
      <c r="E3828">
        <v>12.7</v>
      </c>
    </row>
    <row r="3829" spans="1:5" x14ac:dyDescent="0.45">
      <c r="A3829" s="7">
        <v>38421</v>
      </c>
      <c r="B3829">
        <v>12.62</v>
      </c>
      <c r="C3829">
        <v>12.97</v>
      </c>
      <c r="D3829">
        <v>12.42</v>
      </c>
      <c r="E3829">
        <v>12.49</v>
      </c>
    </row>
    <row r="3830" spans="1:5" x14ac:dyDescent="0.45">
      <c r="A3830" s="7">
        <v>38422</v>
      </c>
      <c r="B3830">
        <v>12.29</v>
      </c>
      <c r="C3830">
        <v>12.98</v>
      </c>
      <c r="D3830">
        <v>12.11</v>
      </c>
      <c r="E3830">
        <v>12.8</v>
      </c>
    </row>
    <row r="3831" spans="1:5" x14ac:dyDescent="0.45">
      <c r="A3831" s="7">
        <v>38425</v>
      </c>
      <c r="B3831">
        <v>12.82</v>
      </c>
      <c r="C3831">
        <v>12.99</v>
      </c>
      <c r="D3831">
        <v>12.36</v>
      </c>
      <c r="E3831">
        <v>12.39</v>
      </c>
    </row>
    <row r="3832" spans="1:5" x14ac:dyDescent="0.45">
      <c r="A3832" s="7">
        <v>38426</v>
      </c>
      <c r="B3832">
        <v>12.44</v>
      </c>
      <c r="C3832">
        <v>13.22</v>
      </c>
      <c r="D3832">
        <v>12.33</v>
      </c>
      <c r="E3832">
        <v>13.15</v>
      </c>
    </row>
    <row r="3833" spans="1:5" x14ac:dyDescent="0.45">
      <c r="A3833" s="7">
        <v>38427</v>
      </c>
      <c r="B3833">
        <v>13.3</v>
      </c>
      <c r="C3833">
        <v>13.81</v>
      </c>
      <c r="D3833">
        <v>13.19</v>
      </c>
      <c r="E3833">
        <v>13.49</v>
      </c>
    </row>
    <row r="3834" spans="1:5" x14ac:dyDescent="0.45">
      <c r="A3834" s="7">
        <v>38428</v>
      </c>
      <c r="B3834">
        <v>13.25</v>
      </c>
      <c r="C3834">
        <v>13.67</v>
      </c>
      <c r="D3834">
        <v>13.2</v>
      </c>
      <c r="E3834">
        <v>13.29</v>
      </c>
    </row>
    <row r="3835" spans="1:5" x14ac:dyDescent="0.45">
      <c r="A3835" s="7">
        <v>38429</v>
      </c>
      <c r="B3835">
        <v>13.65</v>
      </c>
      <c r="C3835">
        <v>13.67</v>
      </c>
      <c r="D3835">
        <v>13.08</v>
      </c>
      <c r="E3835">
        <v>13.14</v>
      </c>
    </row>
    <row r="3836" spans="1:5" x14ac:dyDescent="0.45">
      <c r="A3836" s="7">
        <v>38432</v>
      </c>
      <c r="B3836">
        <v>13.62</v>
      </c>
      <c r="C3836">
        <v>13.98</v>
      </c>
      <c r="D3836">
        <v>13.33</v>
      </c>
      <c r="E3836">
        <v>13.61</v>
      </c>
    </row>
    <row r="3837" spans="1:5" x14ac:dyDescent="0.45">
      <c r="A3837" s="7">
        <v>38433</v>
      </c>
      <c r="B3837">
        <v>13.76</v>
      </c>
      <c r="C3837">
        <v>14.28</v>
      </c>
      <c r="D3837">
        <v>13.15</v>
      </c>
      <c r="E3837">
        <v>14.27</v>
      </c>
    </row>
    <row r="3838" spans="1:5" x14ac:dyDescent="0.45">
      <c r="A3838" s="7">
        <v>38434</v>
      </c>
      <c r="B3838">
        <v>14.61</v>
      </c>
      <c r="C3838">
        <v>14.89</v>
      </c>
      <c r="D3838">
        <v>13.88</v>
      </c>
      <c r="E3838">
        <v>14.06</v>
      </c>
    </row>
    <row r="3839" spans="1:5" x14ac:dyDescent="0.45">
      <c r="A3839" s="7">
        <v>38435</v>
      </c>
      <c r="B3839">
        <v>13.86</v>
      </c>
      <c r="C3839">
        <v>13.88</v>
      </c>
      <c r="D3839">
        <v>12.97</v>
      </c>
      <c r="E3839">
        <v>13.42</v>
      </c>
    </row>
    <row r="3840" spans="1:5" x14ac:dyDescent="0.45">
      <c r="A3840" s="7">
        <v>38439</v>
      </c>
      <c r="B3840">
        <v>14.01</v>
      </c>
      <c r="C3840">
        <v>14.01</v>
      </c>
      <c r="D3840">
        <v>13.44</v>
      </c>
      <c r="E3840">
        <v>13.75</v>
      </c>
    </row>
    <row r="3841" spans="1:5" x14ac:dyDescent="0.45">
      <c r="A3841" s="7">
        <v>38440</v>
      </c>
      <c r="B3841">
        <v>13.96</v>
      </c>
      <c r="C3841">
        <v>14.68</v>
      </c>
      <c r="D3841">
        <v>13.38</v>
      </c>
      <c r="E3841">
        <v>14.49</v>
      </c>
    </row>
    <row r="3842" spans="1:5" x14ac:dyDescent="0.45">
      <c r="A3842" s="7">
        <v>38441</v>
      </c>
      <c r="B3842">
        <v>14.47</v>
      </c>
      <c r="C3842">
        <v>14.47</v>
      </c>
      <c r="D3842">
        <v>13.64</v>
      </c>
      <c r="E3842">
        <v>13.64</v>
      </c>
    </row>
    <row r="3843" spans="1:5" x14ac:dyDescent="0.45">
      <c r="A3843" s="7">
        <v>38442</v>
      </c>
      <c r="B3843">
        <v>13.71</v>
      </c>
      <c r="C3843">
        <v>14.1</v>
      </c>
      <c r="D3843">
        <v>13.57</v>
      </c>
      <c r="E3843">
        <v>14.02</v>
      </c>
    </row>
    <row r="3844" spans="1:5" x14ac:dyDescent="0.45">
      <c r="A3844" s="7">
        <v>38443</v>
      </c>
      <c r="B3844">
        <v>13.64</v>
      </c>
      <c r="C3844">
        <v>14.38</v>
      </c>
      <c r="D3844">
        <v>12.92</v>
      </c>
      <c r="E3844">
        <v>14.09</v>
      </c>
    </row>
    <row r="3845" spans="1:5" x14ac:dyDescent="0.45">
      <c r="A3845" s="7">
        <v>38446</v>
      </c>
      <c r="B3845">
        <v>14.53</v>
      </c>
      <c r="C3845">
        <v>14.76</v>
      </c>
      <c r="D3845">
        <v>13.96</v>
      </c>
      <c r="E3845">
        <v>14.11</v>
      </c>
    </row>
    <row r="3846" spans="1:5" x14ac:dyDescent="0.45">
      <c r="A3846" s="7">
        <v>38447</v>
      </c>
      <c r="B3846">
        <v>14.1</v>
      </c>
      <c r="C3846">
        <v>14.11</v>
      </c>
      <c r="D3846">
        <v>13.66</v>
      </c>
      <c r="E3846">
        <v>13.68</v>
      </c>
    </row>
    <row r="3847" spans="1:5" x14ac:dyDescent="0.45">
      <c r="A3847" s="7">
        <v>38448</v>
      </c>
      <c r="B3847">
        <v>13.75</v>
      </c>
      <c r="C3847">
        <v>13.76</v>
      </c>
      <c r="D3847">
        <v>12.89</v>
      </c>
      <c r="E3847">
        <v>13.15</v>
      </c>
    </row>
    <row r="3848" spans="1:5" x14ac:dyDescent="0.45">
      <c r="A3848" s="7">
        <v>38449</v>
      </c>
      <c r="B3848">
        <v>12.92</v>
      </c>
      <c r="C3848">
        <v>12.96</v>
      </c>
      <c r="D3848">
        <v>12.3</v>
      </c>
      <c r="E3848">
        <v>12.33</v>
      </c>
    </row>
    <row r="3849" spans="1:5" x14ac:dyDescent="0.45">
      <c r="A3849" s="7">
        <v>38450</v>
      </c>
      <c r="B3849">
        <v>12.06</v>
      </c>
      <c r="C3849">
        <v>12.65</v>
      </c>
      <c r="D3849">
        <v>11.52</v>
      </c>
      <c r="E3849">
        <v>12.62</v>
      </c>
    </row>
    <row r="3850" spans="1:5" x14ac:dyDescent="0.45">
      <c r="A3850" s="7">
        <v>38453</v>
      </c>
      <c r="B3850">
        <v>12.09</v>
      </c>
      <c r="C3850">
        <v>12.46</v>
      </c>
      <c r="D3850">
        <v>11.82</v>
      </c>
      <c r="E3850">
        <v>11.98</v>
      </c>
    </row>
    <row r="3851" spans="1:5" x14ac:dyDescent="0.45">
      <c r="A3851" s="7">
        <v>38454</v>
      </c>
      <c r="B3851">
        <v>12.12</v>
      </c>
      <c r="C3851">
        <v>12.83</v>
      </c>
      <c r="D3851">
        <v>11.2</v>
      </c>
      <c r="E3851">
        <v>11.3</v>
      </c>
    </row>
    <row r="3852" spans="1:5" x14ac:dyDescent="0.45">
      <c r="A3852" s="7">
        <v>38455</v>
      </c>
      <c r="B3852">
        <v>11.68</v>
      </c>
      <c r="C3852">
        <v>13.44</v>
      </c>
      <c r="D3852">
        <v>11.27</v>
      </c>
      <c r="E3852">
        <v>13.31</v>
      </c>
    </row>
    <row r="3853" spans="1:5" x14ac:dyDescent="0.45">
      <c r="A3853" s="7">
        <v>38456</v>
      </c>
      <c r="B3853">
        <v>13.4</v>
      </c>
      <c r="C3853">
        <v>14.6</v>
      </c>
      <c r="D3853">
        <v>12.67</v>
      </c>
      <c r="E3853">
        <v>14.53</v>
      </c>
    </row>
    <row r="3854" spans="1:5" x14ac:dyDescent="0.45">
      <c r="A3854" s="7">
        <v>38457</v>
      </c>
      <c r="B3854">
        <v>14.92</v>
      </c>
      <c r="C3854">
        <v>18.05</v>
      </c>
      <c r="D3854">
        <v>14.71</v>
      </c>
      <c r="E3854">
        <v>17.739999999999998</v>
      </c>
    </row>
    <row r="3855" spans="1:5" x14ac:dyDescent="0.45">
      <c r="A3855" s="7">
        <v>38460</v>
      </c>
      <c r="B3855">
        <v>18.329999999999998</v>
      </c>
      <c r="C3855">
        <v>18.59</v>
      </c>
      <c r="D3855">
        <v>16.41</v>
      </c>
      <c r="E3855">
        <v>16.559999999999999</v>
      </c>
    </row>
    <row r="3856" spans="1:5" x14ac:dyDescent="0.45">
      <c r="A3856" s="7">
        <v>38461</v>
      </c>
      <c r="B3856">
        <v>15.28</v>
      </c>
      <c r="C3856">
        <v>15.97</v>
      </c>
      <c r="D3856">
        <v>14.81</v>
      </c>
      <c r="E3856">
        <v>14.96</v>
      </c>
    </row>
    <row r="3857" spans="1:5" x14ac:dyDescent="0.45">
      <c r="A3857" s="7">
        <v>38462</v>
      </c>
      <c r="B3857">
        <v>14.86</v>
      </c>
      <c r="C3857">
        <v>17.25</v>
      </c>
      <c r="D3857">
        <v>14.52</v>
      </c>
      <c r="E3857">
        <v>16.920000000000002</v>
      </c>
    </row>
    <row r="3858" spans="1:5" x14ac:dyDescent="0.45">
      <c r="A3858" s="7">
        <v>38463</v>
      </c>
      <c r="B3858">
        <v>16.22</v>
      </c>
      <c r="C3858">
        <v>16.22</v>
      </c>
      <c r="D3858">
        <v>14.26</v>
      </c>
      <c r="E3858">
        <v>14.41</v>
      </c>
    </row>
    <row r="3859" spans="1:5" x14ac:dyDescent="0.45">
      <c r="A3859" s="7">
        <v>38464</v>
      </c>
      <c r="B3859">
        <v>14.54</v>
      </c>
      <c r="C3859">
        <v>16.32</v>
      </c>
      <c r="D3859">
        <v>14.2</v>
      </c>
      <c r="E3859">
        <v>15.38</v>
      </c>
    </row>
    <row r="3860" spans="1:5" x14ac:dyDescent="0.45">
      <c r="A3860" s="7">
        <v>38467</v>
      </c>
      <c r="B3860">
        <v>15.29</v>
      </c>
      <c r="C3860">
        <v>15.47</v>
      </c>
      <c r="D3860">
        <v>14.6</v>
      </c>
      <c r="E3860">
        <v>14.62</v>
      </c>
    </row>
    <row r="3861" spans="1:5" x14ac:dyDescent="0.45">
      <c r="A3861" s="7">
        <v>38468</v>
      </c>
      <c r="B3861">
        <v>14.27</v>
      </c>
      <c r="C3861">
        <v>15.15</v>
      </c>
      <c r="D3861">
        <v>14.27</v>
      </c>
      <c r="E3861">
        <v>14.91</v>
      </c>
    </row>
    <row r="3862" spans="1:5" x14ac:dyDescent="0.45">
      <c r="A3862" s="7">
        <v>38469</v>
      </c>
      <c r="B3862">
        <v>14.62</v>
      </c>
      <c r="C3862">
        <v>15.93</v>
      </c>
      <c r="D3862">
        <v>14.43</v>
      </c>
      <c r="E3862">
        <v>14.87</v>
      </c>
    </row>
    <row r="3863" spans="1:5" x14ac:dyDescent="0.45">
      <c r="A3863" s="7">
        <v>38470</v>
      </c>
      <c r="B3863">
        <v>14.19</v>
      </c>
      <c r="C3863">
        <v>16.87</v>
      </c>
      <c r="D3863">
        <v>14.19</v>
      </c>
      <c r="E3863">
        <v>16.86</v>
      </c>
    </row>
    <row r="3864" spans="1:5" x14ac:dyDescent="0.45">
      <c r="A3864" s="7">
        <v>38471</v>
      </c>
      <c r="B3864">
        <v>15.75</v>
      </c>
      <c r="C3864">
        <v>16.920000000000002</v>
      </c>
      <c r="D3864">
        <v>15.26</v>
      </c>
      <c r="E3864">
        <v>15.31</v>
      </c>
    </row>
    <row r="3865" spans="1:5" x14ac:dyDescent="0.45">
      <c r="A3865" s="7">
        <v>38474</v>
      </c>
      <c r="B3865">
        <v>15.45</v>
      </c>
      <c r="C3865">
        <v>16.010000000000002</v>
      </c>
      <c r="D3865">
        <v>15.08</v>
      </c>
      <c r="E3865">
        <v>15.12</v>
      </c>
    </row>
    <row r="3866" spans="1:5" x14ac:dyDescent="0.45">
      <c r="A3866" s="7">
        <v>38475</v>
      </c>
      <c r="B3866">
        <v>17.89</v>
      </c>
      <c r="C3866">
        <v>17.89</v>
      </c>
      <c r="D3866">
        <v>14.53</v>
      </c>
      <c r="E3866">
        <v>14.53</v>
      </c>
    </row>
    <row r="3867" spans="1:5" x14ac:dyDescent="0.45">
      <c r="A3867" s="7">
        <v>38476</v>
      </c>
      <c r="B3867">
        <v>14.44</v>
      </c>
      <c r="C3867">
        <v>15.38</v>
      </c>
      <c r="D3867">
        <v>13.7</v>
      </c>
      <c r="E3867">
        <v>13.85</v>
      </c>
    </row>
    <row r="3868" spans="1:5" x14ac:dyDescent="0.45">
      <c r="A3868" s="7">
        <v>38477</v>
      </c>
      <c r="B3868">
        <v>13.48</v>
      </c>
      <c r="C3868">
        <v>14.56</v>
      </c>
      <c r="D3868">
        <v>13.43</v>
      </c>
      <c r="E3868">
        <v>13.98</v>
      </c>
    </row>
    <row r="3869" spans="1:5" x14ac:dyDescent="0.45">
      <c r="A3869" s="7">
        <v>38478</v>
      </c>
      <c r="B3869">
        <v>13.29</v>
      </c>
      <c r="C3869">
        <v>14.06</v>
      </c>
      <c r="D3869">
        <v>13.11</v>
      </c>
      <c r="E3869">
        <v>14.05</v>
      </c>
    </row>
    <row r="3870" spans="1:5" x14ac:dyDescent="0.45">
      <c r="A3870" s="7">
        <v>38481</v>
      </c>
      <c r="B3870">
        <v>14.11</v>
      </c>
      <c r="C3870">
        <v>14.56</v>
      </c>
      <c r="D3870">
        <v>13.53</v>
      </c>
      <c r="E3870">
        <v>13.75</v>
      </c>
    </row>
    <row r="3871" spans="1:5" x14ac:dyDescent="0.45">
      <c r="A3871" s="7">
        <v>38482</v>
      </c>
      <c r="B3871">
        <v>14.05</v>
      </c>
      <c r="C3871">
        <v>15.11</v>
      </c>
      <c r="D3871">
        <v>14.03</v>
      </c>
      <c r="E3871">
        <v>14.91</v>
      </c>
    </row>
    <row r="3872" spans="1:5" x14ac:dyDescent="0.45">
      <c r="A3872" s="7">
        <v>38483</v>
      </c>
      <c r="B3872">
        <v>14.69</v>
      </c>
      <c r="C3872">
        <v>15.8</v>
      </c>
      <c r="D3872">
        <v>14.31</v>
      </c>
      <c r="E3872">
        <v>14.45</v>
      </c>
    </row>
    <row r="3873" spans="1:5" x14ac:dyDescent="0.45">
      <c r="A3873" s="7">
        <v>38484</v>
      </c>
      <c r="B3873">
        <v>14.43</v>
      </c>
      <c r="C3873">
        <v>16.23</v>
      </c>
      <c r="D3873">
        <v>14.16</v>
      </c>
      <c r="E3873">
        <v>16.12</v>
      </c>
    </row>
    <row r="3874" spans="1:5" x14ac:dyDescent="0.45">
      <c r="A3874" s="7">
        <v>38485</v>
      </c>
      <c r="B3874">
        <v>15.88</v>
      </c>
      <c r="C3874">
        <v>17.7</v>
      </c>
      <c r="D3874">
        <v>15.4</v>
      </c>
      <c r="E3874">
        <v>16.32</v>
      </c>
    </row>
    <row r="3875" spans="1:5" x14ac:dyDescent="0.45">
      <c r="A3875" s="7">
        <v>38488</v>
      </c>
      <c r="B3875">
        <v>16.87</v>
      </c>
      <c r="C3875">
        <v>16.87</v>
      </c>
      <c r="D3875">
        <v>15.67</v>
      </c>
      <c r="E3875">
        <v>15.68</v>
      </c>
    </row>
    <row r="3876" spans="1:5" x14ac:dyDescent="0.45">
      <c r="A3876" s="7">
        <v>38489</v>
      </c>
      <c r="B3876">
        <v>15.92</v>
      </c>
      <c r="C3876">
        <v>16.21</v>
      </c>
      <c r="D3876">
        <v>14.45</v>
      </c>
      <c r="E3876">
        <v>14.57</v>
      </c>
    </row>
    <row r="3877" spans="1:5" x14ac:dyDescent="0.45">
      <c r="A3877" s="7">
        <v>38490</v>
      </c>
      <c r="B3877">
        <v>14.11</v>
      </c>
      <c r="C3877">
        <v>14.13</v>
      </c>
      <c r="D3877">
        <v>13.3</v>
      </c>
      <c r="E3877">
        <v>13.63</v>
      </c>
    </row>
    <row r="3878" spans="1:5" x14ac:dyDescent="0.45">
      <c r="A3878" s="7">
        <v>38491</v>
      </c>
      <c r="B3878">
        <v>13.35</v>
      </c>
      <c r="C3878">
        <v>14.02</v>
      </c>
      <c r="D3878">
        <v>13.25</v>
      </c>
      <c r="E3878">
        <v>13.32</v>
      </c>
    </row>
    <row r="3879" spans="1:5" x14ac:dyDescent="0.45">
      <c r="A3879" s="7">
        <v>38492</v>
      </c>
      <c r="B3879">
        <v>13.57</v>
      </c>
      <c r="C3879">
        <v>13.73</v>
      </c>
      <c r="D3879">
        <v>13.07</v>
      </c>
      <c r="E3879">
        <v>13.14</v>
      </c>
    </row>
    <row r="3880" spans="1:5" x14ac:dyDescent="0.45">
      <c r="A3880" s="7">
        <v>38495</v>
      </c>
      <c r="B3880">
        <v>13.38</v>
      </c>
      <c r="C3880">
        <v>13.45</v>
      </c>
      <c r="D3880">
        <v>12.75</v>
      </c>
      <c r="E3880">
        <v>12.95</v>
      </c>
    </row>
    <row r="3881" spans="1:5" x14ac:dyDescent="0.45">
      <c r="A3881" s="7">
        <v>38496</v>
      </c>
      <c r="B3881">
        <v>13.12</v>
      </c>
      <c r="C3881">
        <v>13.3</v>
      </c>
      <c r="D3881">
        <v>12.53</v>
      </c>
      <c r="E3881">
        <v>12.69</v>
      </c>
    </row>
    <row r="3882" spans="1:5" x14ac:dyDescent="0.45">
      <c r="A3882" s="7">
        <v>38497</v>
      </c>
      <c r="B3882">
        <v>12.83</v>
      </c>
      <c r="C3882">
        <v>13.11</v>
      </c>
      <c r="D3882">
        <v>12.58</v>
      </c>
      <c r="E3882">
        <v>12.58</v>
      </c>
    </row>
    <row r="3883" spans="1:5" x14ac:dyDescent="0.45">
      <c r="A3883" s="7">
        <v>38498</v>
      </c>
      <c r="B3883">
        <v>12.23</v>
      </c>
      <c r="C3883">
        <v>12.38</v>
      </c>
      <c r="D3883">
        <v>11.65</v>
      </c>
      <c r="E3883">
        <v>12.24</v>
      </c>
    </row>
    <row r="3884" spans="1:5" x14ac:dyDescent="0.45">
      <c r="A3884" s="7">
        <v>38499</v>
      </c>
      <c r="B3884">
        <v>12.06</v>
      </c>
      <c r="C3884">
        <v>12.43</v>
      </c>
      <c r="D3884">
        <v>12.06</v>
      </c>
      <c r="E3884">
        <v>12.15</v>
      </c>
    </row>
    <row r="3885" spans="1:5" x14ac:dyDescent="0.45">
      <c r="A3885" s="7">
        <v>38503</v>
      </c>
      <c r="B3885">
        <v>12.69</v>
      </c>
      <c r="C3885">
        <v>13.45</v>
      </c>
      <c r="D3885">
        <v>12.67</v>
      </c>
      <c r="E3885">
        <v>13.29</v>
      </c>
    </row>
    <row r="3886" spans="1:5" x14ac:dyDescent="0.45">
      <c r="A3886" s="7">
        <v>38504</v>
      </c>
      <c r="B3886">
        <v>13.34</v>
      </c>
      <c r="C3886">
        <v>13.34</v>
      </c>
      <c r="D3886">
        <v>12.17</v>
      </c>
      <c r="E3886">
        <v>12.36</v>
      </c>
    </row>
    <row r="3887" spans="1:5" x14ac:dyDescent="0.45">
      <c r="A3887" s="7">
        <v>38505</v>
      </c>
      <c r="B3887">
        <v>12.35</v>
      </c>
      <c r="C3887">
        <v>12.43</v>
      </c>
      <c r="D3887">
        <v>11.8</v>
      </c>
      <c r="E3887">
        <v>11.84</v>
      </c>
    </row>
    <row r="3888" spans="1:5" x14ac:dyDescent="0.45">
      <c r="A3888" s="7">
        <v>38506</v>
      </c>
      <c r="B3888">
        <v>11.78</v>
      </c>
      <c r="C3888">
        <v>12.49</v>
      </c>
      <c r="D3888">
        <v>11.52</v>
      </c>
      <c r="E3888">
        <v>12.15</v>
      </c>
    </row>
    <row r="3889" spans="1:5" x14ac:dyDescent="0.45">
      <c r="A3889" s="7">
        <v>38509</v>
      </c>
      <c r="B3889">
        <v>12.68</v>
      </c>
      <c r="C3889">
        <v>13</v>
      </c>
      <c r="D3889">
        <v>12.21</v>
      </c>
      <c r="E3889">
        <v>12.28</v>
      </c>
    </row>
    <row r="3890" spans="1:5" x14ac:dyDescent="0.45">
      <c r="A3890" s="7">
        <v>38510</v>
      </c>
      <c r="B3890">
        <v>12.22</v>
      </c>
      <c r="C3890">
        <v>12.43</v>
      </c>
      <c r="D3890">
        <v>11.47</v>
      </c>
      <c r="E3890">
        <v>12.39</v>
      </c>
    </row>
    <row r="3891" spans="1:5" x14ac:dyDescent="0.45">
      <c r="A3891" s="7">
        <v>38511</v>
      </c>
      <c r="B3891">
        <v>13.1</v>
      </c>
      <c r="C3891">
        <v>13.11</v>
      </c>
      <c r="D3891">
        <v>12.05</v>
      </c>
      <c r="E3891">
        <v>12.7</v>
      </c>
    </row>
    <row r="3892" spans="1:5" x14ac:dyDescent="0.45">
      <c r="A3892" s="7">
        <v>38512</v>
      </c>
      <c r="B3892">
        <v>12.69</v>
      </c>
      <c r="C3892">
        <v>13.07</v>
      </c>
      <c r="D3892">
        <v>12.06</v>
      </c>
      <c r="E3892">
        <v>12.08</v>
      </c>
    </row>
    <row r="3893" spans="1:5" x14ac:dyDescent="0.45">
      <c r="A3893" s="7">
        <v>38513</v>
      </c>
      <c r="B3893">
        <v>12.16</v>
      </c>
      <c r="C3893">
        <v>12.4</v>
      </c>
      <c r="D3893">
        <v>11.9</v>
      </c>
      <c r="E3893">
        <v>11.96</v>
      </c>
    </row>
    <row r="3894" spans="1:5" x14ac:dyDescent="0.45">
      <c r="A3894" s="7">
        <v>38516</v>
      </c>
      <c r="B3894">
        <v>12.12</v>
      </c>
      <c r="C3894">
        <v>12.12</v>
      </c>
      <c r="D3894">
        <v>11.31</v>
      </c>
      <c r="E3894">
        <v>11.65</v>
      </c>
    </row>
    <row r="3895" spans="1:5" x14ac:dyDescent="0.45">
      <c r="A3895" s="7">
        <v>38517</v>
      </c>
      <c r="B3895">
        <v>11.65</v>
      </c>
      <c r="C3895">
        <v>12.02</v>
      </c>
      <c r="D3895">
        <v>11.52</v>
      </c>
      <c r="E3895">
        <v>11.79</v>
      </c>
    </row>
    <row r="3896" spans="1:5" x14ac:dyDescent="0.45">
      <c r="A3896" s="7">
        <v>38518</v>
      </c>
      <c r="B3896">
        <v>11.22</v>
      </c>
      <c r="C3896">
        <v>11.96</v>
      </c>
      <c r="D3896">
        <v>11.05</v>
      </c>
      <c r="E3896">
        <v>11.46</v>
      </c>
    </row>
    <row r="3897" spans="1:5" x14ac:dyDescent="0.45">
      <c r="A3897" s="7">
        <v>38519</v>
      </c>
      <c r="B3897">
        <v>11.24</v>
      </c>
      <c r="C3897">
        <v>11.36</v>
      </c>
      <c r="D3897">
        <v>11.04</v>
      </c>
      <c r="E3897">
        <v>11.15</v>
      </c>
    </row>
    <row r="3898" spans="1:5" x14ac:dyDescent="0.45">
      <c r="A3898" s="7">
        <v>38520</v>
      </c>
      <c r="B3898">
        <v>10.83</v>
      </c>
      <c r="C3898">
        <v>11.64</v>
      </c>
      <c r="D3898">
        <v>10.78</v>
      </c>
      <c r="E3898">
        <v>11.48</v>
      </c>
    </row>
    <row r="3899" spans="1:5" x14ac:dyDescent="0.45">
      <c r="A3899" s="7">
        <v>38523</v>
      </c>
      <c r="B3899">
        <v>12.51</v>
      </c>
      <c r="C3899">
        <v>12.53</v>
      </c>
      <c r="D3899">
        <v>11.31</v>
      </c>
      <c r="E3899">
        <v>11.47</v>
      </c>
    </row>
    <row r="3900" spans="1:5" x14ac:dyDescent="0.45">
      <c r="A3900" s="7">
        <v>38524</v>
      </c>
      <c r="B3900">
        <v>11.52</v>
      </c>
      <c r="C3900">
        <v>11.67</v>
      </c>
      <c r="D3900">
        <v>11.01</v>
      </c>
      <c r="E3900">
        <v>11.08</v>
      </c>
    </row>
    <row r="3901" spans="1:5" x14ac:dyDescent="0.45">
      <c r="A3901" s="7">
        <v>38525</v>
      </c>
      <c r="B3901">
        <v>10.96</v>
      </c>
      <c r="C3901">
        <v>11.31</v>
      </c>
      <c r="D3901">
        <v>10.81</v>
      </c>
      <c r="E3901">
        <v>11.05</v>
      </c>
    </row>
    <row r="3902" spans="1:5" x14ac:dyDescent="0.45">
      <c r="A3902" s="7">
        <v>38526</v>
      </c>
      <c r="B3902">
        <v>11.19</v>
      </c>
      <c r="C3902">
        <v>12.13</v>
      </c>
      <c r="D3902">
        <v>10.96</v>
      </c>
      <c r="E3902">
        <v>12.13</v>
      </c>
    </row>
    <row r="3903" spans="1:5" x14ac:dyDescent="0.45">
      <c r="A3903" s="7">
        <v>38527</v>
      </c>
      <c r="B3903">
        <v>12.27</v>
      </c>
      <c r="C3903">
        <v>12.32</v>
      </c>
      <c r="D3903">
        <v>11.95</v>
      </c>
      <c r="E3903">
        <v>12.18</v>
      </c>
    </row>
    <row r="3904" spans="1:5" x14ac:dyDescent="0.45">
      <c r="A3904" s="7">
        <v>38530</v>
      </c>
      <c r="B3904">
        <v>12.73</v>
      </c>
      <c r="C3904">
        <v>12.78</v>
      </c>
      <c r="D3904">
        <v>12.38</v>
      </c>
      <c r="E3904">
        <v>12.52</v>
      </c>
    </row>
    <row r="3905" spans="1:5" x14ac:dyDescent="0.45">
      <c r="A3905" s="7">
        <v>38531</v>
      </c>
      <c r="B3905">
        <v>12.31</v>
      </c>
      <c r="C3905">
        <v>12.31</v>
      </c>
      <c r="D3905">
        <v>11.55</v>
      </c>
      <c r="E3905">
        <v>11.58</v>
      </c>
    </row>
    <row r="3906" spans="1:5" x14ac:dyDescent="0.45">
      <c r="A3906" s="7">
        <v>38532</v>
      </c>
      <c r="B3906">
        <v>11.54</v>
      </c>
      <c r="C3906">
        <v>11.78</v>
      </c>
      <c r="D3906">
        <v>11.44</v>
      </c>
      <c r="E3906">
        <v>11.77</v>
      </c>
    </row>
    <row r="3907" spans="1:5" x14ac:dyDescent="0.45">
      <c r="A3907" s="7">
        <v>38533</v>
      </c>
      <c r="B3907">
        <v>11.72</v>
      </c>
      <c r="C3907">
        <v>12.1</v>
      </c>
      <c r="D3907">
        <v>11.5</v>
      </c>
      <c r="E3907">
        <v>12.04</v>
      </c>
    </row>
    <row r="3908" spans="1:5" x14ac:dyDescent="0.45">
      <c r="A3908" s="7">
        <v>38534</v>
      </c>
      <c r="B3908">
        <v>11.75</v>
      </c>
      <c r="C3908">
        <v>11.92</v>
      </c>
      <c r="D3908">
        <v>11.38</v>
      </c>
      <c r="E3908">
        <v>11.4</v>
      </c>
    </row>
    <row r="3909" spans="1:5" x14ac:dyDescent="0.45">
      <c r="A3909" s="7">
        <v>38538</v>
      </c>
      <c r="B3909">
        <v>12.41</v>
      </c>
      <c r="C3909">
        <v>12.41</v>
      </c>
      <c r="D3909">
        <v>11.53</v>
      </c>
      <c r="E3909">
        <v>11.68</v>
      </c>
    </row>
    <row r="3910" spans="1:5" x14ac:dyDescent="0.45">
      <c r="A3910" s="7">
        <v>38539</v>
      </c>
      <c r="B3910">
        <v>11.67</v>
      </c>
      <c r="C3910">
        <v>12.33</v>
      </c>
      <c r="D3910">
        <v>11.54</v>
      </c>
      <c r="E3910">
        <v>12.27</v>
      </c>
    </row>
    <row r="3911" spans="1:5" x14ac:dyDescent="0.45">
      <c r="A3911" s="7">
        <v>38540</v>
      </c>
      <c r="B3911">
        <v>13.91</v>
      </c>
      <c r="C3911">
        <v>13.92</v>
      </c>
      <c r="D3911">
        <v>12.48</v>
      </c>
      <c r="E3911">
        <v>12.49</v>
      </c>
    </row>
    <row r="3912" spans="1:5" x14ac:dyDescent="0.45">
      <c r="A3912" s="7">
        <v>38541</v>
      </c>
      <c r="B3912">
        <v>12.24</v>
      </c>
      <c r="C3912">
        <v>12.29</v>
      </c>
      <c r="D3912">
        <v>11.09</v>
      </c>
      <c r="E3912">
        <v>11.45</v>
      </c>
    </row>
    <row r="3913" spans="1:5" x14ac:dyDescent="0.45">
      <c r="A3913" s="7">
        <v>38544</v>
      </c>
      <c r="B3913">
        <v>10.96</v>
      </c>
      <c r="C3913">
        <v>11.41</v>
      </c>
      <c r="D3913">
        <v>10.53</v>
      </c>
      <c r="E3913">
        <v>11.28</v>
      </c>
    </row>
    <row r="3914" spans="1:5" x14ac:dyDescent="0.45">
      <c r="A3914" s="7">
        <v>38545</v>
      </c>
      <c r="B3914">
        <v>11.03</v>
      </c>
      <c r="C3914">
        <v>11.37</v>
      </c>
      <c r="D3914">
        <v>10.85</v>
      </c>
      <c r="E3914">
        <v>10.95</v>
      </c>
    </row>
    <row r="3915" spans="1:5" x14ac:dyDescent="0.45">
      <c r="A3915" s="7">
        <v>38546</v>
      </c>
      <c r="B3915">
        <v>11.09</v>
      </c>
      <c r="C3915">
        <v>11.44</v>
      </c>
      <c r="D3915">
        <v>10.8</v>
      </c>
      <c r="E3915">
        <v>10.84</v>
      </c>
    </row>
    <row r="3916" spans="1:5" x14ac:dyDescent="0.45">
      <c r="A3916" s="7">
        <v>38547</v>
      </c>
      <c r="B3916">
        <v>10.87</v>
      </c>
      <c r="C3916">
        <v>11.13</v>
      </c>
      <c r="D3916">
        <v>10.5</v>
      </c>
      <c r="E3916">
        <v>10.81</v>
      </c>
    </row>
    <row r="3917" spans="1:5" x14ac:dyDescent="0.45">
      <c r="A3917" s="7">
        <v>38548</v>
      </c>
      <c r="B3917">
        <v>10.61</v>
      </c>
      <c r="C3917">
        <v>10.9</v>
      </c>
      <c r="D3917">
        <v>10.130000000000001</v>
      </c>
      <c r="E3917">
        <v>10.33</v>
      </c>
    </row>
    <row r="3918" spans="1:5" x14ac:dyDescent="0.45">
      <c r="A3918" s="7">
        <v>38551</v>
      </c>
      <c r="B3918">
        <v>11.09</v>
      </c>
      <c r="C3918">
        <v>11.09</v>
      </c>
      <c r="D3918">
        <v>10.77</v>
      </c>
      <c r="E3918">
        <v>10.77</v>
      </c>
    </row>
    <row r="3919" spans="1:5" x14ac:dyDescent="0.45">
      <c r="A3919" s="7">
        <v>38552</v>
      </c>
      <c r="B3919">
        <v>10.63</v>
      </c>
      <c r="C3919">
        <v>10.79</v>
      </c>
      <c r="D3919">
        <v>10.36</v>
      </c>
      <c r="E3919">
        <v>10.45</v>
      </c>
    </row>
    <row r="3920" spans="1:5" x14ac:dyDescent="0.45">
      <c r="A3920" s="7">
        <v>38553</v>
      </c>
      <c r="B3920">
        <v>10.8</v>
      </c>
      <c r="C3920">
        <v>10.94</v>
      </c>
      <c r="D3920">
        <v>9.8800000000000008</v>
      </c>
      <c r="E3920">
        <v>10.23</v>
      </c>
    </row>
    <row r="3921" spans="1:5" x14ac:dyDescent="0.45">
      <c r="A3921" s="7">
        <v>38554</v>
      </c>
      <c r="B3921">
        <v>10.23</v>
      </c>
      <c r="C3921">
        <v>11.21</v>
      </c>
      <c r="D3921">
        <v>10.23</v>
      </c>
      <c r="E3921">
        <v>10.97</v>
      </c>
    </row>
    <row r="3922" spans="1:5" x14ac:dyDescent="0.45">
      <c r="A3922" s="7">
        <v>38555</v>
      </c>
      <c r="B3922">
        <v>11.01</v>
      </c>
      <c r="C3922">
        <v>11.05</v>
      </c>
      <c r="D3922">
        <v>10.51</v>
      </c>
      <c r="E3922">
        <v>10.52</v>
      </c>
    </row>
    <row r="3923" spans="1:5" x14ac:dyDescent="0.45">
      <c r="A3923" s="7">
        <v>38558</v>
      </c>
      <c r="B3923">
        <v>11.12</v>
      </c>
      <c r="C3923">
        <v>11.28</v>
      </c>
      <c r="D3923">
        <v>10.7</v>
      </c>
      <c r="E3923">
        <v>11.1</v>
      </c>
    </row>
    <row r="3924" spans="1:5" x14ac:dyDescent="0.45">
      <c r="A3924" s="7">
        <v>38559</v>
      </c>
      <c r="B3924">
        <v>11.11</v>
      </c>
      <c r="C3924">
        <v>11.25</v>
      </c>
      <c r="D3924">
        <v>10.92</v>
      </c>
      <c r="E3924">
        <v>10.99</v>
      </c>
    </row>
    <row r="3925" spans="1:5" x14ac:dyDescent="0.45">
      <c r="A3925" s="7">
        <v>38560</v>
      </c>
      <c r="B3925">
        <v>11.03</v>
      </c>
      <c r="C3925">
        <v>11.03</v>
      </c>
      <c r="D3925">
        <v>10.34</v>
      </c>
      <c r="E3925">
        <v>10.36</v>
      </c>
    </row>
    <row r="3926" spans="1:5" x14ac:dyDescent="0.45">
      <c r="A3926" s="7">
        <v>38561</v>
      </c>
      <c r="B3926">
        <v>10.4</v>
      </c>
      <c r="C3926">
        <v>10.58</v>
      </c>
      <c r="D3926">
        <v>10.27</v>
      </c>
      <c r="E3926">
        <v>10.52</v>
      </c>
    </row>
    <row r="3927" spans="1:5" x14ac:dyDescent="0.45">
      <c r="A3927" s="7">
        <v>38562</v>
      </c>
      <c r="B3927">
        <v>10.24</v>
      </c>
      <c r="C3927">
        <v>11.73</v>
      </c>
      <c r="D3927">
        <v>10.24</v>
      </c>
      <c r="E3927">
        <v>11.57</v>
      </c>
    </row>
    <row r="3928" spans="1:5" x14ac:dyDescent="0.45">
      <c r="A3928" s="7">
        <v>38565</v>
      </c>
      <c r="B3928">
        <v>11.75</v>
      </c>
      <c r="C3928">
        <v>12.23</v>
      </c>
      <c r="D3928">
        <v>11.36</v>
      </c>
      <c r="E3928">
        <v>12.08</v>
      </c>
    </row>
    <row r="3929" spans="1:5" x14ac:dyDescent="0.45">
      <c r="A3929" s="7">
        <v>38566</v>
      </c>
      <c r="B3929">
        <v>12</v>
      </c>
      <c r="C3929">
        <v>12.03</v>
      </c>
      <c r="D3929">
        <v>11.69</v>
      </c>
      <c r="E3929">
        <v>11.75</v>
      </c>
    </row>
    <row r="3930" spans="1:5" x14ac:dyDescent="0.45">
      <c r="A3930" s="7">
        <v>38567</v>
      </c>
      <c r="B3930">
        <v>11.9</v>
      </c>
      <c r="C3930">
        <v>12.01</v>
      </c>
      <c r="D3930">
        <v>11.62</v>
      </c>
      <c r="E3930">
        <v>11.83</v>
      </c>
    </row>
    <row r="3931" spans="1:5" x14ac:dyDescent="0.45">
      <c r="A3931" s="7">
        <v>38568</v>
      </c>
      <c r="B3931">
        <v>12.12</v>
      </c>
      <c r="C3931">
        <v>12.57</v>
      </c>
      <c r="D3931">
        <v>11.99</v>
      </c>
      <c r="E3931">
        <v>12.52</v>
      </c>
    </row>
    <row r="3932" spans="1:5" x14ac:dyDescent="0.45">
      <c r="A3932" s="7">
        <v>38569</v>
      </c>
      <c r="B3932">
        <v>11.82</v>
      </c>
      <c r="C3932">
        <v>12.92</v>
      </c>
      <c r="D3932">
        <v>11.82</v>
      </c>
      <c r="E3932">
        <v>12.48</v>
      </c>
    </row>
    <row r="3933" spans="1:5" x14ac:dyDescent="0.45">
      <c r="A3933" s="7">
        <v>38572</v>
      </c>
      <c r="B3933">
        <v>12.56</v>
      </c>
      <c r="C3933">
        <v>13.29</v>
      </c>
      <c r="D3933">
        <v>12.56</v>
      </c>
      <c r="E3933">
        <v>13.21</v>
      </c>
    </row>
    <row r="3934" spans="1:5" x14ac:dyDescent="0.45">
      <c r="A3934" s="7">
        <v>38573</v>
      </c>
      <c r="B3934">
        <v>12.25</v>
      </c>
      <c r="C3934">
        <v>12.78</v>
      </c>
      <c r="D3934">
        <v>12.24</v>
      </c>
      <c r="E3934">
        <v>12.4</v>
      </c>
    </row>
    <row r="3935" spans="1:5" x14ac:dyDescent="0.45">
      <c r="A3935" s="7">
        <v>38574</v>
      </c>
      <c r="B3935">
        <v>12.03</v>
      </c>
      <c r="C3935">
        <v>12.56</v>
      </c>
      <c r="D3935">
        <v>11.51</v>
      </c>
      <c r="E3935">
        <v>12.38</v>
      </c>
    </row>
    <row r="3936" spans="1:5" x14ac:dyDescent="0.45">
      <c r="A3936" s="7">
        <v>38575</v>
      </c>
      <c r="B3936">
        <v>12.34</v>
      </c>
      <c r="C3936">
        <v>12.94</v>
      </c>
      <c r="D3936">
        <v>11.88</v>
      </c>
      <c r="E3936">
        <v>12.42</v>
      </c>
    </row>
    <row r="3937" spans="1:5" x14ac:dyDescent="0.45">
      <c r="A3937" s="7">
        <v>38576</v>
      </c>
      <c r="B3937">
        <v>12.36</v>
      </c>
      <c r="C3937">
        <v>12.98</v>
      </c>
      <c r="D3937">
        <v>12.18</v>
      </c>
      <c r="E3937">
        <v>12.74</v>
      </c>
    </row>
    <row r="3938" spans="1:5" x14ac:dyDescent="0.45">
      <c r="A3938" s="7">
        <v>38579</v>
      </c>
      <c r="B3938">
        <v>12.87</v>
      </c>
      <c r="C3938">
        <v>12.99</v>
      </c>
      <c r="D3938">
        <v>12.08</v>
      </c>
      <c r="E3938">
        <v>12.26</v>
      </c>
    </row>
    <row r="3939" spans="1:5" x14ac:dyDescent="0.45">
      <c r="A3939" s="7">
        <v>38580</v>
      </c>
      <c r="B3939">
        <v>12.37</v>
      </c>
      <c r="C3939">
        <v>13.89</v>
      </c>
      <c r="D3939">
        <v>12.28</v>
      </c>
      <c r="E3939">
        <v>13.52</v>
      </c>
    </row>
    <row r="3940" spans="1:5" x14ac:dyDescent="0.45">
      <c r="A3940" s="7">
        <v>38581</v>
      </c>
      <c r="B3940">
        <v>13.35</v>
      </c>
      <c r="C3940">
        <v>13.76</v>
      </c>
      <c r="D3940">
        <v>12.78</v>
      </c>
      <c r="E3940">
        <v>13.3</v>
      </c>
    </row>
    <row r="3941" spans="1:5" x14ac:dyDescent="0.45">
      <c r="A3941" s="7">
        <v>38582</v>
      </c>
      <c r="B3941">
        <v>13.47</v>
      </c>
      <c r="C3941">
        <v>13.88</v>
      </c>
      <c r="D3941">
        <v>13.01</v>
      </c>
      <c r="E3941">
        <v>13.42</v>
      </c>
    </row>
    <row r="3942" spans="1:5" x14ac:dyDescent="0.45">
      <c r="A3942" s="7">
        <v>38583</v>
      </c>
      <c r="B3942">
        <v>12.84</v>
      </c>
      <c r="C3942">
        <v>13.85</v>
      </c>
      <c r="D3942">
        <v>12.61</v>
      </c>
      <c r="E3942">
        <v>13.42</v>
      </c>
    </row>
    <row r="3943" spans="1:5" x14ac:dyDescent="0.45">
      <c r="A3943" s="7">
        <v>38586</v>
      </c>
      <c r="B3943">
        <v>13.67</v>
      </c>
      <c r="C3943">
        <v>13.89</v>
      </c>
      <c r="D3943">
        <v>13.2</v>
      </c>
      <c r="E3943">
        <v>13.42</v>
      </c>
    </row>
    <row r="3944" spans="1:5" x14ac:dyDescent="0.45">
      <c r="A3944" s="7">
        <v>38587</v>
      </c>
      <c r="B3944">
        <v>13.63</v>
      </c>
      <c r="C3944">
        <v>14.05</v>
      </c>
      <c r="D3944">
        <v>13.3</v>
      </c>
      <c r="E3944">
        <v>13.34</v>
      </c>
    </row>
    <row r="3945" spans="1:5" x14ac:dyDescent="0.45">
      <c r="A3945" s="7">
        <v>38588</v>
      </c>
      <c r="B3945">
        <v>13.56</v>
      </c>
      <c r="C3945">
        <v>14.18</v>
      </c>
      <c r="D3945">
        <v>13</v>
      </c>
      <c r="E3945">
        <v>14.17</v>
      </c>
    </row>
    <row r="3946" spans="1:5" x14ac:dyDescent="0.45">
      <c r="A3946" s="7">
        <v>38589</v>
      </c>
      <c r="B3946">
        <v>13.92</v>
      </c>
      <c r="C3946">
        <v>14.12</v>
      </c>
      <c r="D3946">
        <v>13.66</v>
      </c>
      <c r="E3946">
        <v>13.73</v>
      </c>
    </row>
    <row r="3947" spans="1:5" x14ac:dyDescent="0.45">
      <c r="A3947" s="7">
        <v>38590</v>
      </c>
      <c r="B3947">
        <v>13.79</v>
      </c>
      <c r="C3947">
        <v>14.2</v>
      </c>
      <c r="D3947">
        <v>13.65</v>
      </c>
      <c r="E3947">
        <v>13.72</v>
      </c>
    </row>
    <row r="3948" spans="1:5" x14ac:dyDescent="0.45">
      <c r="A3948" s="7">
        <v>38593</v>
      </c>
      <c r="B3948">
        <v>14.34</v>
      </c>
      <c r="C3948">
        <v>14.41</v>
      </c>
      <c r="D3948">
        <v>13.38</v>
      </c>
      <c r="E3948">
        <v>13.52</v>
      </c>
    </row>
    <row r="3949" spans="1:5" x14ac:dyDescent="0.45">
      <c r="A3949" s="7">
        <v>38594</v>
      </c>
      <c r="B3949">
        <v>13.49</v>
      </c>
      <c r="C3949">
        <v>14.18</v>
      </c>
      <c r="D3949">
        <v>13.47</v>
      </c>
      <c r="E3949">
        <v>13.65</v>
      </c>
    </row>
    <row r="3950" spans="1:5" x14ac:dyDescent="0.45">
      <c r="A3950" s="7">
        <v>38595</v>
      </c>
      <c r="B3950">
        <v>13.37</v>
      </c>
      <c r="C3950">
        <v>13.63</v>
      </c>
      <c r="D3950">
        <v>12.56</v>
      </c>
      <c r="E3950">
        <v>12.6</v>
      </c>
    </row>
    <row r="3951" spans="1:5" x14ac:dyDescent="0.45">
      <c r="A3951" s="7">
        <v>38596</v>
      </c>
      <c r="B3951">
        <v>12.86</v>
      </c>
      <c r="C3951">
        <v>13.37</v>
      </c>
      <c r="D3951">
        <v>12.31</v>
      </c>
      <c r="E3951">
        <v>13.15</v>
      </c>
    </row>
    <row r="3952" spans="1:5" x14ac:dyDescent="0.45">
      <c r="A3952" s="7">
        <v>38597</v>
      </c>
      <c r="B3952">
        <v>13.21</v>
      </c>
      <c r="C3952">
        <v>13.72</v>
      </c>
      <c r="D3952">
        <v>13.03</v>
      </c>
      <c r="E3952">
        <v>13.57</v>
      </c>
    </row>
    <row r="3953" spans="1:5" x14ac:dyDescent="0.45">
      <c r="A3953" s="7">
        <v>38601</v>
      </c>
      <c r="B3953">
        <v>14.17</v>
      </c>
      <c r="C3953">
        <v>14.18</v>
      </c>
      <c r="D3953">
        <v>12.9</v>
      </c>
      <c r="E3953">
        <v>12.93</v>
      </c>
    </row>
    <row r="3954" spans="1:5" x14ac:dyDescent="0.45">
      <c r="A3954" s="7">
        <v>38602</v>
      </c>
      <c r="B3954">
        <v>13.06</v>
      </c>
      <c r="C3954">
        <v>13.2</v>
      </c>
      <c r="D3954">
        <v>12.44</v>
      </c>
      <c r="E3954">
        <v>12.52</v>
      </c>
    </row>
    <row r="3955" spans="1:5" x14ac:dyDescent="0.45">
      <c r="A3955" s="7">
        <v>38603</v>
      </c>
      <c r="B3955">
        <v>12.72</v>
      </c>
      <c r="C3955">
        <v>12.94</v>
      </c>
      <c r="D3955">
        <v>12.37</v>
      </c>
      <c r="E3955">
        <v>12.93</v>
      </c>
    </row>
    <row r="3956" spans="1:5" x14ac:dyDescent="0.45">
      <c r="A3956" s="7">
        <v>38604</v>
      </c>
      <c r="B3956">
        <v>12.46</v>
      </c>
      <c r="C3956">
        <v>12.65</v>
      </c>
      <c r="D3956">
        <v>11.96</v>
      </c>
      <c r="E3956">
        <v>11.98</v>
      </c>
    </row>
    <row r="3957" spans="1:5" x14ac:dyDescent="0.45">
      <c r="A3957" s="7">
        <v>38607</v>
      </c>
      <c r="B3957">
        <v>11.66</v>
      </c>
      <c r="C3957">
        <v>11.89</v>
      </c>
      <c r="D3957">
        <v>11.45</v>
      </c>
      <c r="E3957">
        <v>11.65</v>
      </c>
    </row>
    <row r="3958" spans="1:5" x14ac:dyDescent="0.45">
      <c r="A3958" s="7">
        <v>38608</v>
      </c>
      <c r="B3958">
        <v>11.76</v>
      </c>
      <c r="C3958">
        <v>12.48</v>
      </c>
      <c r="D3958">
        <v>11.75</v>
      </c>
      <c r="E3958">
        <v>12.39</v>
      </c>
    </row>
    <row r="3959" spans="1:5" x14ac:dyDescent="0.45">
      <c r="A3959" s="7">
        <v>38609</v>
      </c>
      <c r="B3959">
        <v>12.79</v>
      </c>
      <c r="C3959">
        <v>13.26</v>
      </c>
      <c r="D3959">
        <v>12.67</v>
      </c>
      <c r="E3959">
        <v>12.91</v>
      </c>
    </row>
    <row r="3960" spans="1:5" x14ac:dyDescent="0.45">
      <c r="A3960" s="7">
        <v>38610</v>
      </c>
      <c r="B3960">
        <v>12.72</v>
      </c>
      <c r="C3960">
        <v>13.17</v>
      </c>
      <c r="D3960">
        <v>12.28</v>
      </c>
      <c r="E3960">
        <v>12.49</v>
      </c>
    </row>
    <row r="3961" spans="1:5" x14ac:dyDescent="0.45">
      <c r="A3961" s="7">
        <v>38611</v>
      </c>
      <c r="B3961">
        <v>11.89</v>
      </c>
      <c r="C3961">
        <v>11.93</v>
      </c>
      <c r="D3961">
        <v>11.07</v>
      </c>
      <c r="E3961">
        <v>11.22</v>
      </c>
    </row>
    <row r="3962" spans="1:5" x14ac:dyDescent="0.45">
      <c r="A3962" s="7">
        <v>38614</v>
      </c>
      <c r="B3962">
        <v>12.17</v>
      </c>
      <c r="C3962">
        <v>12.46</v>
      </c>
      <c r="D3962">
        <v>12.04</v>
      </c>
      <c r="E3962">
        <v>12.14</v>
      </c>
    </row>
    <row r="3963" spans="1:5" x14ac:dyDescent="0.45">
      <c r="A3963" s="7">
        <v>38615</v>
      </c>
      <c r="B3963">
        <v>12.23</v>
      </c>
      <c r="C3963">
        <v>12.96</v>
      </c>
      <c r="D3963">
        <v>11.83</v>
      </c>
      <c r="E3963">
        <v>12.64</v>
      </c>
    </row>
    <row r="3964" spans="1:5" x14ac:dyDescent="0.45">
      <c r="A3964" s="7">
        <v>38616</v>
      </c>
      <c r="B3964">
        <v>13.07</v>
      </c>
      <c r="C3964">
        <v>13.91</v>
      </c>
      <c r="D3964">
        <v>12.96</v>
      </c>
      <c r="E3964">
        <v>13.79</v>
      </c>
    </row>
    <row r="3965" spans="1:5" x14ac:dyDescent="0.45">
      <c r="A3965" s="7">
        <v>38617</v>
      </c>
      <c r="B3965">
        <v>13.85</v>
      </c>
      <c r="C3965">
        <v>14.39</v>
      </c>
      <c r="D3965">
        <v>13.31</v>
      </c>
      <c r="E3965">
        <v>13.33</v>
      </c>
    </row>
    <row r="3966" spans="1:5" x14ac:dyDescent="0.45">
      <c r="A3966" s="7">
        <v>38618</v>
      </c>
      <c r="B3966">
        <v>13.64</v>
      </c>
      <c r="C3966">
        <v>13.88</v>
      </c>
      <c r="D3966">
        <v>12.75</v>
      </c>
      <c r="E3966">
        <v>12.96</v>
      </c>
    </row>
    <row r="3967" spans="1:5" x14ac:dyDescent="0.45">
      <c r="A3967" s="7">
        <v>38621</v>
      </c>
      <c r="B3967">
        <v>13.27</v>
      </c>
      <c r="C3967">
        <v>13.47</v>
      </c>
      <c r="D3967">
        <v>12.64</v>
      </c>
      <c r="E3967">
        <v>13.04</v>
      </c>
    </row>
    <row r="3968" spans="1:5" x14ac:dyDescent="0.45">
      <c r="A3968" s="7">
        <v>38622</v>
      </c>
      <c r="B3968">
        <v>13.06</v>
      </c>
      <c r="C3968">
        <v>13.46</v>
      </c>
      <c r="D3968">
        <v>12.51</v>
      </c>
      <c r="E3968">
        <v>12.76</v>
      </c>
    </row>
    <row r="3969" spans="1:5" x14ac:dyDescent="0.45">
      <c r="A3969" s="7">
        <v>38623</v>
      </c>
      <c r="B3969">
        <v>12.6</v>
      </c>
      <c r="C3969">
        <v>12.98</v>
      </c>
      <c r="D3969">
        <v>12.37</v>
      </c>
      <c r="E3969">
        <v>12.63</v>
      </c>
    </row>
    <row r="3970" spans="1:5" x14ac:dyDescent="0.45">
      <c r="A3970" s="7">
        <v>38624</v>
      </c>
      <c r="B3970">
        <v>12.92</v>
      </c>
      <c r="C3970">
        <v>13.23</v>
      </c>
      <c r="D3970">
        <v>12.15</v>
      </c>
      <c r="E3970">
        <v>12.24</v>
      </c>
    </row>
    <row r="3971" spans="1:5" x14ac:dyDescent="0.45">
      <c r="A3971" s="7">
        <v>38625</v>
      </c>
      <c r="B3971">
        <v>12.42</v>
      </c>
      <c r="C3971">
        <v>12.44</v>
      </c>
      <c r="D3971">
        <v>11.92</v>
      </c>
      <c r="E3971">
        <v>11.92</v>
      </c>
    </row>
    <row r="3972" spans="1:5" x14ac:dyDescent="0.45">
      <c r="A3972" s="7">
        <v>38628</v>
      </c>
      <c r="B3972">
        <v>12.37</v>
      </c>
      <c r="C3972">
        <v>12.62</v>
      </c>
      <c r="D3972">
        <v>11.98</v>
      </c>
      <c r="E3972">
        <v>12.46</v>
      </c>
    </row>
    <row r="3973" spans="1:5" x14ac:dyDescent="0.45">
      <c r="A3973" s="7">
        <v>38629</v>
      </c>
      <c r="B3973">
        <v>12.5</v>
      </c>
      <c r="C3973">
        <v>13.21</v>
      </c>
      <c r="D3973">
        <v>12.11</v>
      </c>
      <c r="E3973">
        <v>13.2</v>
      </c>
    </row>
    <row r="3974" spans="1:5" x14ac:dyDescent="0.45">
      <c r="A3974" s="7">
        <v>38630</v>
      </c>
      <c r="B3974">
        <v>13.15</v>
      </c>
      <c r="C3974">
        <v>14.58</v>
      </c>
      <c r="D3974">
        <v>12.97</v>
      </c>
      <c r="E3974">
        <v>14.55</v>
      </c>
    </row>
    <row r="3975" spans="1:5" x14ac:dyDescent="0.45">
      <c r="A3975" s="7">
        <v>38631</v>
      </c>
      <c r="B3975">
        <v>14.53</v>
      </c>
      <c r="C3975">
        <v>15.63</v>
      </c>
      <c r="D3975">
        <v>14.04</v>
      </c>
      <c r="E3975">
        <v>14.96</v>
      </c>
    </row>
    <row r="3976" spans="1:5" x14ac:dyDescent="0.45">
      <c r="A3976" s="7">
        <v>38632</v>
      </c>
      <c r="B3976">
        <v>14.56</v>
      </c>
      <c r="C3976">
        <v>14.82</v>
      </c>
      <c r="D3976">
        <v>14.3</v>
      </c>
      <c r="E3976">
        <v>14.59</v>
      </c>
    </row>
    <row r="3977" spans="1:5" x14ac:dyDescent="0.45">
      <c r="A3977" s="7">
        <v>38635</v>
      </c>
      <c r="B3977">
        <v>14.93</v>
      </c>
      <c r="C3977">
        <v>15.61</v>
      </c>
      <c r="D3977">
        <v>14.87</v>
      </c>
      <c r="E3977">
        <v>15.55</v>
      </c>
    </row>
    <row r="3978" spans="1:5" x14ac:dyDescent="0.45">
      <c r="A3978" s="7">
        <v>38636</v>
      </c>
      <c r="B3978">
        <v>15.35</v>
      </c>
      <c r="C3978">
        <v>15.7</v>
      </c>
      <c r="D3978">
        <v>15.06</v>
      </c>
      <c r="E3978">
        <v>15.63</v>
      </c>
    </row>
    <row r="3979" spans="1:5" x14ac:dyDescent="0.45">
      <c r="A3979" s="7">
        <v>38637</v>
      </c>
      <c r="B3979">
        <v>15.56</v>
      </c>
      <c r="C3979">
        <v>16.27</v>
      </c>
      <c r="D3979">
        <v>15.04</v>
      </c>
      <c r="E3979">
        <v>16.22</v>
      </c>
    </row>
    <row r="3980" spans="1:5" x14ac:dyDescent="0.45">
      <c r="A3980" s="7">
        <v>38638</v>
      </c>
      <c r="B3980">
        <v>16.32</v>
      </c>
      <c r="C3980">
        <v>17.190000000000001</v>
      </c>
      <c r="D3980">
        <v>15.98</v>
      </c>
      <c r="E3980">
        <v>16.47</v>
      </c>
    </row>
    <row r="3981" spans="1:5" x14ac:dyDescent="0.45">
      <c r="A3981" s="7">
        <v>38639</v>
      </c>
      <c r="B3981">
        <v>15.99</v>
      </c>
      <c r="C3981">
        <v>16.03</v>
      </c>
      <c r="D3981">
        <v>14.83</v>
      </c>
      <c r="E3981">
        <v>14.87</v>
      </c>
    </row>
    <row r="3982" spans="1:5" x14ac:dyDescent="0.45">
      <c r="A3982" s="7">
        <v>38642</v>
      </c>
      <c r="B3982">
        <v>15.3</v>
      </c>
      <c r="C3982">
        <v>15.3</v>
      </c>
      <c r="D3982">
        <v>14.58</v>
      </c>
      <c r="E3982">
        <v>14.67</v>
      </c>
    </row>
    <row r="3983" spans="1:5" x14ac:dyDescent="0.45">
      <c r="A3983" s="7">
        <v>38643</v>
      </c>
      <c r="B3983">
        <v>14.92</v>
      </c>
      <c r="C3983">
        <v>15.4</v>
      </c>
      <c r="D3983">
        <v>14.79</v>
      </c>
      <c r="E3983">
        <v>15.33</v>
      </c>
    </row>
    <row r="3984" spans="1:5" x14ac:dyDescent="0.45">
      <c r="A3984" s="7">
        <v>38644</v>
      </c>
      <c r="B3984">
        <v>15.63</v>
      </c>
      <c r="C3984">
        <v>15.86</v>
      </c>
      <c r="D3984">
        <v>13.47</v>
      </c>
      <c r="E3984">
        <v>13.5</v>
      </c>
    </row>
    <row r="3985" spans="1:5" x14ac:dyDescent="0.45">
      <c r="A3985" s="7">
        <v>38645</v>
      </c>
      <c r="B3985">
        <v>14.18</v>
      </c>
      <c r="C3985">
        <v>16.190000000000001</v>
      </c>
      <c r="D3985">
        <v>13.98</v>
      </c>
      <c r="E3985">
        <v>16.11</v>
      </c>
    </row>
    <row r="3986" spans="1:5" x14ac:dyDescent="0.45">
      <c r="A3986" s="7">
        <v>38646</v>
      </c>
      <c r="B3986">
        <v>15.53</v>
      </c>
      <c r="C3986">
        <v>16.27</v>
      </c>
      <c r="D3986">
        <v>15.26</v>
      </c>
      <c r="E3986">
        <v>16.13</v>
      </c>
    </row>
    <row r="3987" spans="1:5" x14ac:dyDescent="0.45">
      <c r="A3987" s="7">
        <v>38649</v>
      </c>
      <c r="B3987">
        <v>16.18</v>
      </c>
      <c r="C3987">
        <v>16.440000000000001</v>
      </c>
      <c r="D3987">
        <v>14.61</v>
      </c>
      <c r="E3987">
        <v>14.74</v>
      </c>
    </row>
    <row r="3988" spans="1:5" x14ac:dyDescent="0.45">
      <c r="A3988" s="7">
        <v>38650</v>
      </c>
      <c r="B3988">
        <v>14.96</v>
      </c>
      <c r="C3988">
        <v>15.3</v>
      </c>
      <c r="D3988">
        <v>14.2</v>
      </c>
      <c r="E3988">
        <v>14.53</v>
      </c>
    </row>
    <row r="3989" spans="1:5" x14ac:dyDescent="0.45">
      <c r="A3989" s="7">
        <v>38651</v>
      </c>
      <c r="B3989">
        <v>14.8</v>
      </c>
      <c r="C3989">
        <v>14.88</v>
      </c>
      <c r="D3989">
        <v>13.72</v>
      </c>
      <c r="E3989">
        <v>14.59</v>
      </c>
    </row>
    <row r="3990" spans="1:5" x14ac:dyDescent="0.45">
      <c r="A3990" s="7">
        <v>38652</v>
      </c>
      <c r="B3990">
        <v>14.73</v>
      </c>
      <c r="C3990">
        <v>16.3</v>
      </c>
      <c r="D3990">
        <v>14.57</v>
      </c>
      <c r="E3990">
        <v>16.02</v>
      </c>
    </row>
    <row r="3991" spans="1:5" x14ac:dyDescent="0.45">
      <c r="A3991" s="7">
        <v>38653</v>
      </c>
      <c r="B3991">
        <v>15.45</v>
      </c>
      <c r="C3991">
        <v>15.61</v>
      </c>
      <c r="D3991">
        <v>14.11</v>
      </c>
      <c r="E3991">
        <v>14.25</v>
      </c>
    </row>
    <row r="3992" spans="1:5" x14ac:dyDescent="0.45">
      <c r="A3992" s="7">
        <v>38656</v>
      </c>
      <c r="B3992">
        <v>14.04</v>
      </c>
      <c r="C3992">
        <v>15.39</v>
      </c>
      <c r="D3992">
        <v>13.93</v>
      </c>
      <c r="E3992">
        <v>15.32</v>
      </c>
    </row>
    <row r="3993" spans="1:5" x14ac:dyDescent="0.45">
      <c r="A3993" s="7">
        <v>38657</v>
      </c>
      <c r="B3993">
        <v>14.85</v>
      </c>
      <c r="C3993">
        <v>15.66</v>
      </c>
      <c r="D3993">
        <v>14.65</v>
      </c>
      <c r="E3993">
        <v>14.85</v>
      </c>
    </row>
    <row r="3994" spans="1:5" x14ac:dyDescent="0.45">
      <c r="A3994" s="7">
        <v>38658</v>
      </c>
      <c r="B3994">
        <v>14.99</v>
      </c>
      <c r="C3994">
        <v>14.99</v>
      </c>
      <c r="D3994">
        <v>13.38</v>
      </c>
      <c r="E3994">
        <v>13.48</v>
      </c>
    </row>
    <row r="3995" spans="1:5" x14ac:dyDescent="0.45">
      <c r="A3995" s="7">
        <v>38659</v>
      </c>
      <c r="B3995">
        <v>13.12</v>
      </c>
      <c r="C3995">
        <v>13.23</v>
      </c>
      <c r="D3995">
        <v>12.5</v>
      </c>
      <c r="E3995">
        <v>13</v>
      </c>
    </row>
    <row r="3996" spans="1:5" x14ac:dyDescent="0.45">
      <c r="A3996" s="7">
        <v>38660</v>
      </c>
      <c r="B3996">
        <v>12.88</v>
      </c>
      <c r="C3996">
        <v>13.62</v>
      </c>
      <c r="D3996">
        <v>12.69</v>
      </c>
      <c r="E3996">
        <v>13.17</v>
      </c>
    </row>
    <row r="3997" spans="1:5" x14ac:dyDescent="0.45">
      <c r="A3997" s="7">
        <v>38663</v>
      </c>
      <c r="B3997">
        <v>13.11</v>
      </c>
      <c r="C3997">
        <v>13.65</v>
      </c>
      <c r="D3997">
        <v>12.76</v>
      </c>
      <c r="E3997">
        <v>13.1</v>
      </c>
    </row>
    <row r="3998" spans="1:5" x14ac:dyDescent="0.45">
      <c r="A3998" s="7">
        <v>38664</v>
      </c>
      <c r="B3998">
        <v>13.61</v>
      </c>
      <c r="C3998">
        <v>13.61</v>
      </c>
      <c r="D3998">
        <v>13.04</v>
      </c>
      <c r="E3998">
        <v>13.08</v>
      </c>
    </row>
    <row r="3999" spans="1:5" x14ac:dyDescent="0.45">
      <c r="A3999" s="7">
        <v>38665</v>
      </c>
      <c r="B3999">
        <v>13.14</v>
      </c>
      <c r="C3999">
        <v>13.36</v>
      </c>
      <c r="D3999">
        <v>12.42</v>
      </c>
      <c r="E3999">
        <v>12.8</v>
      </c>
    </row>
    <row r="4000" spans="1:5" x14ac:dyDescent="0.45">
      <c r="A4000" s="7">
        <v>38666</v>
      </c>
      <c r="B4000">
        <v>12.68</v>
      </c>
      <c r="C4000">
        <v>13.17</v>
      </c>
      <c r="D4000">
        <v>11.73</v>
      </c>
      <c r="E4000">
        <v>11.9</v>
      </c>
    </row>
    <row r="4001" spans="1:5" x14ac:dyDescent="0.45">
      <c r="A4001" s="7">
        <v>38667</v>
      </c>
      <c r="B4001">
        <v>11.82</v>
      </c>
      <c r="C4001">
        <v>11.96</v>
      </c>
      <c r="D4001">
        <v>11.63</v>
      </c>
      <c r="E4001">
        <v>11.63</v>
      </c>
    </row>
    <row r="4002" spans="1:5" x14ac:dyDescent="0.45">
      <c r="A4002" s="7">
        <v>38670</v>
      </c>
      <c r="B4002">
        <v>11.99</v>
      </c>
      <c r="C4002">
        <v>12.34</v>
      </c>
      <c r="D4002">
        <v>11.77</v>
      </c>
      <c r="E4002">
        <v>12.18</v>
      </c>
    </row>
    <row r="4003" spans="1:5" x14ac:dyDescent="0.45">
      <c r="A4003" s="7">
        <v>38671</v>
      </c>
      <c r="B4003">
        <v>12.16</v>
      </c>
      <c r="C4003">
        <v>12.69</v>
      </c>
      <c r="D4003">
        <v>11.7</v>
      </c>
      <c r="E4003">
        <v>12.23</v>
      </c>
    </row>
    <row r="4004" spans="1:5" x14ac:dyDescent="0.45">
      <c r="A4004" s="7">
        <v>38672</v>
      </c>
      <c r="B4004">
        <v>12.22</v>
      </c>
      <c r="C4004">
        <v>12.68</v>
      </c>
      <c r="D4004">
        <v>12.17</v>
      </c>
      <c r="E4004">
        <v>12.26</v>
      </c>
    </row>
    <row r="4005" spans="1:5" x14ac:dyDescent="0.45">
      <c r="A4005" s="7">
        <v>38673</v>
      </c>
      <c r="B4005">
        <v>11.92</v>
      </c>
      <c r="C4005">
        <v>12.2</v>
      </c>
      <c r="D4005">
        <v>11.25</v>
      </c>
      <c r="E4005">
        <v>11.25</v>
      </c>
    </row>
    <row r="4006" spans="1:5" x14ac:dyDescent="0.45">
      <c r="A4006" s="7">
        <v>38674</v>
      </c>
      <c r="B4006">
        <v>11.19</v>
      </c>
      <c r="C4006">
        <v>11.67</v>
      </c>
      <c r="D4006">
        <v>10.96</v>
      </c>
      <c r="E4006">
        <v>11.12</v>
      </c>
    </row>
    <row r="4007" spans="1:5" x14ac:dyDescent="0.45">
      <c r="A4007" s="7">
        <v>38677</v>
      </c>
      <c r="B4007">
        <v>11.18</v>
      </c>
      <c r="C4007">
        <v>11.38</v>
      </c>
      <c r="D4007">
        <v>10.71</v>
      </c>
      <c r="E4007">
        <v>10.82</v>
      </c>
    </row>
    <row r="4008" spans="1:5" x14ac:dyDescent="0.45">
      <c r="A4008" s="7">
        <v>38678</v>
      </c>
      <c r="B4008">
        <v>11.01</v>
      </c>
      <c r="C4008">
        <v>11.1</v>
      </c>
      <c r="D4008">
        <v>10.5</v>
      </c>
      <c r="E4008">
        <v>10.6</v>
      </c>
    </row>
    <row r="4009" spans="1:5" x14ac:dyDescent="0.45">
      <c r="A4009" s="7">
        <v>38679</v>
      </c>
      <c r="B4009">
        <v>10.96</v>
      </c>
      <c r="C4009">
        <v>11.03</v>
      </c>
      <c r="D4009">
        <v>10.67</v>
      </c>
      <c r="E4009">
        <v>10.96</v>
      </c>
    </row>
    <row r="4010" spans="1:5" x14ac:dyDescent="0.45">
      <c r="A4010" s="7">
        <v>38681</v>
      </c>
      <c r="B4010">
        <v>11.04</v>
      </c>
      <c r="C4010">
        <v>11.24</v>
      </c>
      <c r="D4010">
        <v>10.88</v>
      </c>
      <c r="E4010">
        <v>10.88</v>
      </c>
    </row>
    <row r="4011" spans="1:5" x14ac:dyDescent="0.45">
      <c r="A4011" s="7">
        <v>38684</v>
      </c>
      <c r="B4011">
        <v>11.34</v>
      </c>
      <c r="C4011">
        <v>11.99</v>
      </c>
      <c r="D4011">
        <v>11.33</v>
      </c>
      <c r="E4011">
        <v>11.84</v>
      </c>
    </row>
    <row r="4012" spans="1:5" x14ac:dyDescent="0.45">
      <c r="A4012" s="7">
        <v>38685</v>
      </c>
      <c r="B4012">
        <v>11.77</v>
      </c>
      <c r="C4012">
        <v>11.96</v>
      </c>
      <c r="D4012">
        <v>11.61</v>
      </c>
      <c r="E4012">
        <v>11.89</v>
      </c>
    </row>
    <row r="4013" spans="1:5" x14ac:dyDescent="0.45">
      <c r="A4013" s="7">
        <v>38686</v>
      </c>
      <c r="B4013">
        <v>11.84</v>
      </c>
      <c r="C4013">
        <v>12.13</v>
      </c>
      <c r="D4013">
        <v>11.55</v>
      </c>
      <c r="E4013">
        <v>12.06</v>
      </c>
    </row>
    <row r="4014" spans="1:5" x14ac:dyDescent="0.45">
      <c r="A4014" s="7">
        <v>38687</v>
      </c>
      <c r="B4014">
        <v>12.09</v>
      </c>
      <c r="C4014">
        <v>12.23</v>
      </c>
      <c r="D4014">
        <v>11.14</v>
      </c>
      <c r="E4014">
        <v>11.24</v>
      </c>
    </row>
    <row r="4015" spans="1:5" x14ac:dyDescent="0.45">
      <c r="A4015" s="7">
        <v>38688</v>
      </c>
      <c r="B4015">
        <v>11.1</v>
      </c>
      <c r="C4015">
        <v>11.23</v>
      </c>
      <c r="D4015">
        <v>10.94</v>
      </c>
      <c r="E4015">
        <v>11.01</v>
      </c>
    </row>
    <row r="4016" spans="1:5" x14ac:dyDescent="0.45">
      <c r="A4016" s="7">
        <v>38691</v>
      </c>
      <c r="B4016">
        <v>11.45</v>
      </c>
      <c r="C4016">
        <v>11.68</v>
      </c>
      <c r="D4016">
        <v>11.4</v>
      </c>
      <c r="E4016">
        <v>11.6</v>
      </c>
    </row>
    <row r="4017" spans="1:5" x14ac:dyDescent="0.45">
      <c r="A4017" s="7">
        <v>38692</v>
      </c>
      <c r="B4017">
        <v>11.16</v>
      </c>
      <c r="C4017">
        <v>11.59</v>
      </c>
      <c r="D4017">
        <v>10.96</v>
      </c>
      <c r="E4017">
        <v>11.52</v>
      </c>
    </row>
    <row r="4018" spans="1:5" x14ac:dyDescent="0.45">
      <c r="A4018" s="7">
        <v>38693</v>
      </c>
      <c r="B4018">
        <v>11.49</v>
      </c>
      <c r="C4018">
        <v>12.44</v>
      </c>
      <c r="D4018">
        <v>11.45</v>
      </c>
      <c r="E4018">
        <v>12.18</v>
      </c>
    </row>
    <row r="4019" spans="1:5" x14ac:dyDescent="0.45">
      <c r="A4019" s="7">
        <v>38694</v>
      </c>
      <c r="B4019">
        <v>11.88</v>
      </c>
      <c r="C4019">
        <v>12.41</v>
      </c>
      <c r="D4019">
        <v>11.73</v>
      </c>
      <c r="E4019">
        <v>12.21</v>
      </c>
    </row>
    <row r="4020" spans="1:5" x14ac:dyDescent="0.45">
      <c r="A4020" s="7">
        <v>38695</v>
      </c>
      <c r="B4020">
        <v>11.91</v>
      </c>
      <c r="C4020">
        <v>12.2</v>
      </c>
      <c r="D4020">
        <v>11.56</v>
      </c>
      <c r="E4020">
        <v>11.69</v>
      </c>
    </row>
    <row r="4021" spans="1:5" x14ac:dyDescent="0.45">
      <c r="A4021" s="7">
        <v>38698</v>
      </c>
      <c r="B4021">
        <v>10.86</v>
      </c>
      <c r="C4021">
        <v>11.81</v>
      </c>
      <c r="D4021">
        <v>10.83</v>
      </c>
      <c r="E4021">
        <v>11.47</v>
      </c>
    </row>
    <row r="4022" spans="1:5" x14ac:dyDescent="0.45">
      <c r="A4022" s="7">
        <v>38699</v>
      </c>
      <c r="B4022">
        <v>11.18</v>
      </c>
      <c r="C4022">
        <v>11.42</v>
      </c>
      <c r="D4022">
        <v>10.74</v>
      </c>
      <c r="E4022">
        <v>11.11</v>
      </c>
    </row>
    <row r="4023" spans="1:5" x14ac:dyDescent="0.45">
      <c r="A4023" s="7">
        <v>38700</v>
      </c>
      <c r="B4023">
        <v>10.75</v>
      </c>
      <c r="C4023">
        <v>10.79</v>
      </c>
      <c r="D4023">
        <v>10.39</v>
      </c>
      <c r="E4023">
        <v>10.48</v>
      </c>
    </row>
    <row r="4024" spans="1:5" x14ac:dyDescent="0.45">
      <c r="A4024" s="7">
        <v>38701</v>
      </c>
      <c r="B4024">
        <v>10.66</v>
      </c>
      <c r="C4024">
        <v>11.11</v>
      </c>
      <c r="D4024">
        <v>10.37</v>
      </c>
      <c r="E4024">
        <v>10.73</v>
      </c>
    </row>
    <row r="4025" spans="1:5" x14ac:dyDescent="0.45">
      <c r="A4025" s="7">
        <v>38702</v>
      </c>
      <c r="B4025">
        <v>10.7</v>
      </c>
      <c r="C4025">
        <v>10.75</v>
      </c>
      <c r="D4025">
        <v>10.15</v>
      </c>
      <c r="E4025">
        <v>10.68</v>
      </c>
    </row>
    <row r="4026" spans="1:5" x14ac:dyDescent="0.45">
      <c r="A4026" s="7">
        <v>38705</v>
      </c>
      <c r="B4026">
        <v>11.11</v>
      </c>
      <c r="C4026">
        <v>11.38</v>
      </c>
      <c r="D4026">
        <v>10.65</v>
      </c>
      <c r="E4026">
        <v>11.38</v>
      </c>
    </row>
    <row r="4027" spans="1:5" x14ac:dyDescent="0.45">
      <c r="A4027" s="7">
        <v>38706</v>
      </c>
      <c r="B4027">
        <v>11.32</v>
      </c>
      <c r="C4027">
        <v>11.45</v>
      </c>
      <c r="D4027">
        <v>11</v>
      </c>
      <c r="E4027">
        <v>11.19</v>
      </c>
    </row>
    <row r="4028" spans="1:5" x14ac:dyDescent="0.45">
      <c r="A4028" s="7">
        <v>38707</v>
      </c>
      <c r="B4028">
        <v>10.71</v>
      </c>
      <c r="C4028">
        <v>11.07</v>
      </c>
      <c r="D4028">
        <v>10.34</v>
      </c>
      <c r="E4028">
        <v>10.81</v>
      </c>
    </row>
    <row r="4029" spans="1:5" x14ac:dyDescent="0.45">
      <c r="A4029" s="7">
        <v>38708</v>
      </c>
      <c r="B4029">
        <v>10.82</v>
      </c>
      <c r="C4029">
        <v>10.89</v>
      </c>
      <c r="D4029">
        <v>10.28</v>
      </c>
      <c r="E4029">
        <v>10.29</v>
      </c>
    </row>
    <row r="4030" spans="1:5" x14ac:dyDescent="0.45">
      <c r="A4030" s="7">
        <v>38709</v>
      </c>
      <c r="B4030">
        <v>10.37</v>
      </c>
      <c r="C4030">
        <v>10.48</v>
      </c>
      <c r="D4030">
        <v>10.24</v>
      </c>
      <c r="E4030">
        <v>10.27</v>
      </c>
    </row>
    <row r="4031" spans="1:5" x14ac:dyDescent="0.45">
      <c r="A4031" s="7">
        <v>38713</v>
      </c>
      <c r="B4031">
        <v>10.97</v>
      </c>
      <c r="C4031">
        <v>11.65</v>
      </c>
      <c r="D4031">
        <v>10.83</v>
      </c>
      <c r="E4031">
        <v>11.57</v>
      </c>
    </row>
    <row r="4032" spans="1:5" x14ac:dyDescent="0.45">
      <c r="A4032" s="7">
        <v>38714</v>
      </c>
      <c r="B4032">
        <v>11.55</v>
      </c>
      <c r="C4032">
        <v>11.64</v>
      </c>
      <c r="D4032">
        <v>11.26</v>
      </c>
      <c r="E4032">
        <v>11.35</v>
      </c>
    </row>
    <row r="4033" spans="1:5" x14ac:dyDescent="0.45">
      <c r="A4033" s="7">
        <v>38715</v>
      </c>
      <c r="B4033">
        <v>11.36</v>
      </c>
      <c r="C4033">
        <v>11.67</v>
      </c>
      <c r="D4033">
        <v>11.14</v>
      </c>
      <c r="E4033">
        <v>11.61</v>
      </c>
    </row>
    <row r="4034" spans="1:5" x14ac:dyDescent="0.45">
      <c r="A4034" s="7">
        <v>38716</v>
      </c>
      <c r="B4034">
        <v>11.96</v>
      </c>
      <c r="C4034">
        <v>12.07</v>
      </c>
      <c r="D4034">
        <v>11.55</v>
      </c>
      <c r="E4034">
        <v>12.07</v>
      </c>
    </row>
    <row r="4035" spans="1:5" x14ac:dyDescent="0.45">
      <c r="A4035" s="7">
        <v>38720</v>
      </c>
      <c r="B4035">
        <v>12.25</v>
      </c>
      <c r="C4035">
        <v>12.51</v>
      </c>
      <c r="D4035">
        <v>10.99</v>
      </c>
      <c r="E4035">
        <v>11.14</v>
      </c>
    </row>
    <row r="4036" spans="1:5" x14ac:dyDescent="0.45">
      <c r="A4036" s="7">
        <v>38721</v>
      </c>
      <c r="B4036">
        <v>11.22</v>
      </c>
      <c r="C4036">
        <v>11.71</v>
      </c>
      <c r="D4036">
        <v>10.97</v>
      </c>
      <c r="E4036">
        <v>11.37</v>
      </c>
    </row>
    <row r="4037" spans="1:5" x14ac:dyDescent="0.45">
      <c r="A4037" s="7">
        <v>38722</v>
      </c>
      <c r="B4037">
        <v>11.43</v>
      </c>
      <c r="C4037">
        <v>11.84</v>
      </c>
      <c r="D4037">
        <v>11.31</v>
      </c>
      <c r="E4037">
        <v>11.31</v>
      </c>
    </row>
    <row r="4038" spans="1:5" x14ac:dyDescent="0.45">
      <c r="A4038" s="7">
        <v>38723</v>
      </c>
      <c r="B4038">
        <v>11.23</v>
      </c>
      <c r="C4038">
        <v>11.5</v>
      </c>
      <c r="D4038">
        <v>10.81</v>
      </c>
      <c r="E4038">
        <v>11</v>
      </c>
    </row>
    <row r="4039" spans="1:5" x14ac:dyDescent="0.45">
      <c r="A4039" s="7">
        <v>38726</v>
      </c>
      <c r="B4039">
        <v>11.35</v>
      </c>
      <c r="C4039">
        <v>11.35</v>
      </c>
      <c r="D4039">
        <v>10.98</v>
      </c>
      <c r="E4039">
        <v>11.13</v>
      </c>
    </row>
    <row r="4040" spans="1:5" x14ac:dyDescent="0.45">
      <c r="A4040" s="7">
        <v>38727</v>
      </c>
      <c r="B4040">
        <v>11.39</v>
      </c>
      <c r="C4040">
        <v>11.39</v>
      </c>
      <c r="D4040">
        <v>10.84</v>
      </c>
      <c r="E4040">
        <v>10.86</v>
      </c>
    </row>
    <row r="4041" spans="1:5" x14ac:dyDescent="0.45">
      <c r="A4041" s="7">
        <v>38728</v>
      </c>
      <c r="B4041">
        <v>11.03</v>
      </c>
      <c r="C4041">
        <v>11.16</v>
      </c>
      <c r="D4041">
        <v>10.83</v>
      </c>
      <c r="E4041">
        <v>10.94</v>
      </c>
    </row>
    <row r="4042" spans="1:5" x14ac:dyDescent="0.45">
      <c r="A4042" s="7">
        <v>38729</v>
      </c>
      <c r="B4042">
        <v>10.98</v>
      </c>
      <c r="C4042">
        <v>11.38</v>
      </c>
      <c r="D4042">
        <v>10.94</v>
      </c>
      <c r="E4042">
        <v>11.2</v>
      </c>
    </row>
    <row r="4043" spans="1:5" x14ac:dyDescent="0.45">
      <c r="A4043" s="7">
        <v>38730</v>
      </c>
      <c r="B4043">
        <v>11.4</v>
      </c>
      <c r="C4043">
        <v>11.61</v>
      </c>
      <c r="D4043">
        <v>11.11</v>
      </c>
      <c r="E4043">
        <v>11.23</v>
      </c>
    </row>
    <row r="4044" spans="1:5" x14ac:dyDescent="0.45">
      <c r="A4044" s="7">
        <v>38734</v>
      </c>
      <c r="B4044">
        <v>12.13</v>
      </c>
      <c r="C4044">
        <v>12.46</v>
      </c>
      <c r="D4044">
        <v>11.87</v>
      </c>
      <c r="E4044">
        <v>11.91</v>
      </c>
    </row>
    <row r="4045" spans="1:5" x14ac:dyDescent="0.45">
      <c r="A4045" s="7">
        <v>38735</v>
      </c>
      <c r="B4045">
        <v>12.62</v>
      </c>
      <c r="C4045">
        <v>12.7</v>
      </c>
      <c r="D4045">
        <v>12.2</v>
      </c>
      <c r="E4045">
        <v>12.25</v>
      </c>
    </row>
    <row r="4046" spans="1:5" x14ac:dyDescent="0.45">
      <c r="A4046" s="7">
        <v>38736</v>
      </c>
      <c r="B4046">
        <v>12.12</v>
      </c>
      <c r="C4046">
        <v>12.34</v>
      </c>
      <c r="D4046">
        <v>11.65</v>
      </c>
      <c r="E4046">
        <v>11.98</v>
      </c>
    </row>
    <row r="4047" spans="1:5" x14ac:dyDescent="0.45">
      <c r="A4047" s="7">
        <v>38737</v>
      </c>
      <c r="B4047">
        <v>12.1</v>
      </c>
      <c r="C4047">
        <v>14.56</v>
      </c>
      <c r="D4047">
        <v>11.89</v>
      </c>
      <c r="E4047">
        <v>14.56</v>
      </c>
    </row>
    <row r="4048" spans="1:5" x14ac:dyDescent="0.45">
      <c r="A4048" s="7">
        <v>38740</v>
      </c>
      <c r="B4048">
        <v>14.44</v>
      </c>
      <c r="C4048">
        <v>14.48</v>
      </c>
      <c r="D4048">
        <v>13.58</v>
      </c>
      <c r="E4048">
        <v>13.93</v>
      </c>
    </row>
    <row r="4049" spans="1:5" x14ac:dyDescent="0.45">
      <c r="A4049" s="7">
        <v>38741</v>
      </c>
      <c r="B4049">
        <v>13.79</v>
      </c>
      <c r="C4049">
        <v>13.83</v>
      </c>
      <c r="D4049">
        <v>13.14</v>
      </c>
      <c r="E4049">
        <v>13.31</v>
      </c>
    </row>
    <row r="4050" spans="1:5" x14ac:dyDescent="0.45">
      <c r="A4050" s="7">
        <v>38742</v>
      </c>
      <c r="B4050">
        <v>12.95</v>
      </c>
      <c r="C4050">
        <v>13.38</v>
      </c>
      <c r="D4050">
        <v>12.62</v>
      </c>
      <c r="E4050">
        <v>12.87</v>
      </c>
    </row>
    <row r="4051" spans="1:5" x14ac:dyDescent="0.45">
      <c r="A4051" s="7">
        <v>38743</v>
      </c>
      <c r="B4051">
        <v>12.89</v>
      </c>
      <c r="C4051">
        <v>12.91</v>
      </c>
      <c r="D4051">
        <v>12.19</v>
      </c>
      <c r="E4051">
        <v>12.42</v>
      </c>
    </row>
    <row r="4052" spans="1:5" x14ac:dyDescent="0.45">
      <c r="A4052" s="7">
        <v>38744</v>
      </c>
      <c r="B4052">
        <v>12.27</v>
      </c>
      <c r="C4052">
        <v>12.33</v>
      </c>
      <c r="D4052">
        <v>11.72</v>
      </c>
      <c r="E4052">
        <v>11.97</v>
      </c>
    </row>
    <row r="4053" spans="1:5" x14ac:dyDescent="0.45">
      <c r="A4053" s="7">
        <v>38747</v>
      </c>
      <c r="B4053">
        <v>12.22</v>
      </c>
      <c r="C4053">
        <v>12.46</v>
      </c>
      <c r="D4053">
        <v>12.07</v>
      </c>
      <c r="E4053">
        <v>12.39</v>
      </c>
    </row>
    <row r="4054" spans="1:5" x14ac:dyDescent="0.45">
      <c r="A4054" s="7">
        <v>38748</v>
      </c>
      <c r="B4054">
        <v>12.45</v>
      </c>
      <c r="C4054">
        <v>13.06</v>
      </c>
      <c r="D4054">
        <v>12.45</v>
      </c>
      <c r="E4054">
        <v>12.95</v>
      </c>
    </row>
    <row r="4055" spans="1:5" x14ac:dyDescent="0.45">
      <c r="A4055" s="7">
        <v>38749</v>
      </c>
      <c r="B4055">
        <v>13.03</v>
      </c>
      <c r="C4055">
        <v>13.03</v>
      </c>
      <c r="D4055">
        <v>12.34</v>
      </c>
      <c r="E4055">
        <v>12.36</v>
      </c>
    </row>
    <row r="4056" spans="1:5" x14ac:dyDescent="0.45">
      <c r="A4056" s="7">
        <v>38750</v>
      </c>
      <c r="B4056">
        <v>12.54</v>
      </c>
      <c r="C4056">
        <v>13.47</v>
      </c>
      <c r="D4056">
        <v>12.48</v>
      </c>
      <c r="E4056">
        <v>13.23</v>
      </c>
    </row>
    <row r="4057" spans="1:5" x14ac:dyDescent="0.45">
      <c r="A4057" s="7">
        <v>38751</v>
      </c>
      <c r="B4057">
        <v>13.37</v>
      </c>
      <c r="C4057">
        <v>13.7</v>
      </c>
      <c r="D4057">
        <v>12.64</v>
      </c>
      <c r="E4057">
        <v>12.96</v>
      </c>
    </row>
    <row r="4058" spans="1:5" x14ac:dyDescent="0.45">
      <c r="A4058" s="7">
        <v>38754</v>
      </c>
      <c r="B4058">
        <v>13.43</v>
      </c>
      <c r="C4058">
        <v>13.43</v>
      </c>
      <c r="D4058">
        <v>12.99</v>
      </c>
      <c r="E4058">
        <v>13.04</v>
      </c>
    </row>
    <row r="4059" spans="1:5" x14ac:dyDescent="0.45">
      <c r="A4059" s="7">
        <v>38755</v>
      </c>
      <c r="B4059">
        <v>13.2</v>
      </c>
      <c r="C4059">
        <v>13.67</v>
      </c>
      <c r="D4059">
        <v>12.97</v>
      </c>
      <c r="E4059">
        <v>13.59</v>
      </c>
    </row>
    <row r="4060" spans="1:5" x14ac:dyDescent="0.45">
      <c r="A4060" s="7">
        <v>38756</v>
      </c>
      <c r="B4060">
        <v>13.41</v>
      </c>
      <c r="C4060">
        <v>13.61</v>
      </c>
      <c r="D4060">
        <v>12.76</v>
      </c>
      <c r="E4060">
        <v>12.83</v>
      </c>
    </row>
    <row r="4061" spans="1:5" x14ac:dyDescent="0.45">
      <c r="A4061" s="7">
        <v>38757</v>
      </c>
      <c r="B4061">
        <v>12.56</v>
      </c>
      <c r="C4061">
        <v>13.15</v>
      </c>
      <c r="D4061">
        <v>12.27</v>
      </c>
      <c r="E4061">
        <v>13.12</v>
      </c>
    </row>
    <row r="4062" spans="1:5" x14ac:dyDescent="0.45">
      <c r="A4062" s="7">
        <v>38758</v>
      </c>
      <c r="B4062">
        <v>13.35</v>
      </c>
      <c r="C4062">
        <v>13.73</v>
      </c>
      <c r="D4062">
        <v>12.69</v>
      </c>
      <c r="E4062">
        <v>12.87</v>
      </c>
    </row>
    <row r="4063" spans="1:5" x14ac:dyDescent="0.45">
      <c r="A4063" s="7">
        <v>38761</v>
      </c>
      <c r="B4063">
        <v>13.34</v>
      </c>
      <c r="C4063">
        <v>13.7</v>
      </c>
      <c r="D4063">
        <v>13.05</v>
      </c>
      <c r="E4063">
        <v>13.35</v>
      </c>
    </row>
    <row r="4064" spans="1:5" x14ac:dyDescent="0.45">
      <c r="A4064" s="7">
        <v>38762</v>
      </c>
      <c r="B4064">
        <v>13.09</v>
      </c>
      <c r="C4064">
        <v>13.15</v>
      </c>
      <c r="D4064">
        <v>12.01</v>
      </c>
      <c r="E4064">
        <v>12.25</v>
      </c>
    </row>
    <row r="4065" spans="1:5" x14ac:dyDescent="0.45">
      <c r="A4065" s="7">
        <v>38763</v>
      </c>
      <c r="B4065">
        <v>12.43</v>
      </c>
      <c r="C4065">
        <v>12.95</v>
      </c>
      <c r="D4065">
        <v>12.21</v>
      </c>
      <c r="E4065">
        <v>12.31</v>
      </c>
    </row>
    <row r="4066" spans="1:5" x14ac:dyDescent="0.45">
      <c r="A4066" s="7">
        <v>38764</v>
      </c>
      <c r="B4066">
        <v>12.19</v>
      </c>
      <c r="C4066">
        <v>12.29</v>
      </c>
      <c r="D4066">
        <v>11.13</v>
      </c>
      <c r="E4066">
        <v>11.48</v>
      </c>
    </row>
    <row r="4067" spans="1:5" x14ac:dyDescent="0.45">
      <c r="A4067" s="7">
        <v>38765</v>
      </c>
      <c r="B4067">
        <v>11.64</v>
      </c>
      <c r="C4067">
        <v>12.21</v>
      </c>
      <c r="D4067">
        <v>11.52</v>
      </c>
      <c r="E4067">
        <v>12.01</v>
      </c>
    </row>
    <row r="4068" spans="1:5" x14ac:dyDescent="0.45">
      <c r="A4068" s="7">
        <v>38769</v>
      </c>
      <c r="B4068">
        <v>12.36</v>
      </c>
      <c r="C4068">
        <v>12.64</v>
      </c>
      <c r="D4068">
        <v>12.28</v>
      </c>
      <c r="E4068">
        <v>12.41</v>
      </c>
    </row>
    <row r="4069" spans="1:5" x14ac:dyDescent="0.45">
      <c r="A4069" s="7">
        <v>38770</v>
      </c>
      <c r="B4069">
        <v>12.27</v>
      </c>
      <c r="C4069">
        <v>12.3</v>
      </c>
      <c r="D4069">
        <v>11.68</v>
      </c>
      <c r="E4069">
        <v>11.88</v>
      </c>
    </row>
    <row r="4070" spans="1:5" x14ac:dyDescent="0.45">
      <c r="A4070" s="7">
        <v>38771</v>
      </c>
      <c r="B4070">
        <v>11.86</v>
      </c>
      <c r="C4070">
        <v>11.97</v>
      </c>
      <c r="D4070">
        <v>11.58</v>
      </c>
      <c r="E4070">
        <v>11.87</v>
      </c>
    </row>
    <row r="4071" spans="1:5" x14ac:dyDescent="0.45">
      <c r="A4071" s="7">
        <v>38772</v>
      </c>
      <c r="B4071">
        <v>11.94</v>
      </c>
      <c r="C4071">
        <v>12.06</v>
      </c>
      <c r="D4071">
        <v>11.42</v>
      </c>
      <c r="E4071">
        <v>11.46</v>
      </c>
    </row>
    <row r="4072" spans="1:5" x14ac:dyDescent="0.45">
      <c r="A4072" s="7">
        <v>38775</v>
      </c>
      <c r="B4072">
        <v>11.79</v>
      </c>
      <c r="C4072">
        <v>11.83</v>
      </c>
      <c r="D4072">
        <v>11.4</v>
      </c>
      <c r="E4072">
        <v>11.59</v>
      </c>
    </row>
    <row r="4073" spans="1:5" x14ac:dyDescent="0.45">
      <c r="A4073" s="7">
        <v>38776</v>
      </c>
      <c r="B4073">
        <v>11.74</v>
      </c>
      <c r="C4073">
        <v>12.36</v>
      </c>
      <c r="D4073">
        <v>11.71</v>
      </c>
      <c r="E4073">
        <v>12.34</v>
      </c>
    </row>
    <row r="4074" spans="1:5" x14ac:dyDescent="0.45">
      <c r="A4074" s="7">
        <v>38777</v>
      </c>
      <c r="B4074">
        <v>12.05</v>
      </c>
      <c r="C4074">
        <v>12.07</v>
      </c>
      <c r="D4074">
        <v>11.52</v>
      </c>
      <c r="E4074">
        <v>11.54</v>
      </c>
    </row>
    <row r="4075" spans="1:5" x14ac:dyDescent="0.45">
      <c r="A4075" s="7">
        <v>38778</v>
      </c>
      <c r="B4075">
        <v>11.79</v>
      </c>
      <c r="C4075">
        <v>11.95</v>
      </c>
      <c r="D4075">
        <v>11.56</v>
      </c>
      <c r="E4075">
        <v>11.72</v>
      </c>
    </row>
    <row r="4076" spans="1:5" x14ac:dyDescent="0.45">
      <c r="A4076" s="7">
        <v>38779</v>
      </c>
      <c r="B4076">
        <v>12.03</v>
      </c>
      <c r="C4076">
        <v>12.1</v>
      </c>
      <c r="D4076">
        <v>11.36</v>
      </c>
      <c r="E4076">
        <v>11.96</v>
      </c>
    </row>
    <row r="4077" spans="1:5" x14ac:dyDescent="0.45">
      <c r="A4077" s="7">
        <v>38782</v>
      </c>
      <c r="B4077">
        <v>12.22</v>
      </c>
      <c r="C4077">
        <v>12.91</v>
      </c>
      <c r="D4077">
        <v>12.22</v>
      </c>
      <c r="E4077">
        <v>12.74</v>
      </c>
    </row>
    <row r="4078" spans="1:5" x14ac:dyDescent="0.45">
      <c r="A4078" s="7">
        <v>38783</v>
      </c>
      <c r="B4078">
        <v>12.92</v>
      </c>
      <c r="C4078">
        <v>13.34</v>
      </c>
      <c r="D4078">
        <v>12.64</v>
      </c>
      <c r="E4078">
        <v>12.66</v>
      </c>
    </row>
    <row r="4079" spans="1:5" x14ac:dyDescent="0.45">
      <c r="A4079" s="7">
        <v>38784</v>
      </c>
      <c r="B4079">
        <v>12.83</v>
      </c>
      <c r="C4079">
        <v>13.34</v>
      </c>
      <c r="D4079">
        <v>12.26</v>
      </c>
      <c r="E4079">
        <v>12.32</v>
      </c>
    </row>
    <row r="4080" spans="1:5" x14ac:dyDescent="0.45">
      <c r="A4080" s="7">
        <v>38785</v>
      </c>
      <c r="B4080">
        <v>12.21</v>
      </c>
      <c r="C4080">
        <v>12.69</v>
      </c>
      <c r="D4080">
        <v>12.01</v>
      </c>
      <c r="E4080">
        <v>12.68</v>
      </c>
    </row>
    <row r="4081" spans="1:5" x14ac:dyDescent="0.45">
      <c r="A4081" s="7">
        <v>38786</v>
      </c>
      <c r="B4081">
        <v>12.52</v>
      </c>
      <c r="C4081">
        <v>12.6</v>
      </c>
      <c r="D4081">
        <v>11.79</v>
      </c>
      <c r="E4081">
        <v>11.85</v>
      </c>
    </row>
    <row r="4082" spans="1:5" x14ac:dyDescent="0.45">
      <c r="A4082" s="7">
        <v>38789</v>
      </c>
      <c r="B4082">
        <v>11.72</v>
      </c>
      <c r="C4082">
        <v>11.75</v>
      </c>
      <c r="D4082">
        <v>10.89</v>
      </c>
      <c r="E4082">
        <v>11.37</v>
      </c>
    </row>
    <row r="4083" spans="1:5" x14ac:dyDescent="0.45">
      <c r="A4083" s="7">
        <v>38790</v>
      </c>
      <c r="B4083">
        <v>11.61</v>
      </c>
      <c r="C4083">
        <v>11.72</v>
      </c>
      <c r="D4083">
        <v>10.53</v>
      </c>
      <c r="E4083">
        <v>10.74</v>
      </c>
    </row>
    <row r="4084" spans="1:5" x14ac:dyDescent="0.45">
      <c r="A4084" s="7">
        <v>38791</v>
      </c>
      <c r="B4084">
        <v>11.17</v>
      </c>
      <c r="C4084">
        <v>11.54</v>
      </c>
      <c r="D4084">
        <v>10.98</v>
      </c>
      <c r="E4084">
        <v>11.35</v>
      </c>
    </row>
    <row r="4085" spans="1:5" x14ac:dyDescent="0.45">
      <c r="A4085" s="7">
        <v>38792</v>
      </c>
      <c r="B4085">
        <v>10.59</v>
      </c>
      <c r="C4085">
        <v>12.05</v>
      </c>
      <c r="D4085">
        <v>10.57</v>
      </c>
      <c r="E4085">
        <v>11.98</v>
      </c>
    </row>
    <row r="4086" spans="1:5" x14ac:dyDescent="0.45">
      <c r="A4086" s="7">
        <v>38793</v>
      </c>
      <c r="B4086">
        <v>11.56</v>
      </c>
      <c r="C4086">
        <v>12.2</v>
      </c>
      <c r="D4086">
        <v>11.53</v>
      </c>
      <c r="E4086">
        <v>12.12</v>
      </c>
    </row>
    <row r="4087" spans="1:5" x14ac:dyDescent="0.45">
      <c r="A4087" s="7">
        <v>38796</v>
      </c>
      <c r="B4087">
        <v>12.11</v>
      </c>
      <c r="C4087">
        <v>12.21</v>
      </c>
      <c r="D4087">
        <v>11.82</v>
      </c>
      <c r="E4087">
        <v>11.79</v>
      </c>
    </row>
    <row r="4088" spans="1:5" x14ac:dyDescent="0.45">
      <c r="A4088" s="7">
        <v>38797</v>
      </c>
      <c r="B4088">
        <v>11.71</v>
      </c>
      <c r="C4088">
        <v>11.89</v>
      </c>
      <c r="D4088">
        <v>11.17</v>
      </c>
      <c r="E4088">
        <v>11.62</v>
      </c>
    </row>
    <row r="4089" spans="1:5" x14ac:dyDescent="0.45">
      <c r="A4089" s="7">
        <v>38798</v>
      </c>
      <c r="B4089">
        <v>11.71</v>
      </c>
      <c r="C4089">
        <v>11.79</v>
      </c>
      <c r="D4089">
        <v>11.11</v>
      </c>
      <c r="E4089">
        <v>11.21</v>
      </c>
    </row>
    <row r="4090" spans="1:5" x14ac:dyDescent="0.45">
      <c r="A4090" s="7">
        <v>38799</v>
      </c>
      <c r="B4090">
        <v>11.19</v>
      </c>
      <c r="C4090">
        <v>11.57</v>
      </c>
      <c r="D4090">
        <v>11.11</v>
      </c>
      <c r="E4090">
        <v>11.17</v>
      </c>
    </row>
    <row r="4091" spans="1:5" x14ac:dyDescent="0.45">
      <c r="A4091" s="7">
        <v>38800</v>
      </c>
      <c r="B4091">
        <v>11.23</v>
      </c>
      <c r="C4091">
        <v>11.48</v>
      </c>
      <c r="D4091">
        <v>11.09</v>
      </c>
      <c r="E4091">
        <v>11.19</v>
      </c>
    </row>
    <row r="4092" spans="1:5" x14ac:dyDescent="0.45">
      <c r="A4092" s="7">
        <v>38803</v>
      </c>
      <c r="B4092">
        <v>11.46</v>
      </c>
      <c r="C4092">
        <v>11.72</v>
      </c>
      <c r="D4092">
        <v>11.41</v>
      </c>
      <c r="E4092">
        <v>11.46</v>
      </c>
    </row>
    <row r="4093" spans="1:5" x14ac:dyDescent="0.45">
      <c r="A4093" s="7">
        <v>38804</v>
      </c>
      <c r="B4093">
        <v>11.69</v>
      </c>
      <c r="C4093">
        <v>11.9</v>
      </c>
      <c r="D4093">
        <v>11.38</v>
      </c>
      <c r="E4093">
        <v>11.58</v>
      </c>
    </row>
    <row r="4094" spans="1:5" x14ac:dyDescent="0.45">
      <c r="A4094" s="7">
        <v>38805</v>
      </c>
      <c r="B4094">
        <v>11.46</v>
      </c>
      <c r="C4094">
        <v>11.57</v>
      </c>
      <c r="D4094">
        <v>10.79</v>
      </c>
      <c r="E4094">
        <v>10.95</v>
      </c>
    </row>
    <row r="4095" spans="1:5" x14ac:dyDescent="0.45">
      <c r="A4095" s="7">
        <v>38806</v>
      </c>
      <c r="B4095">
        <v>11.03</v>
      </c>
      <c r="C4095">
        <v>11.73</v>
      </c>
      <c r="D4095">
        <v>10.7</v>
      </c>
      <c r="E4095">
        <v>11.57</v>
      </c>
    </row>
    <row r="4096" spans="1:5" x14ac:dyDescent="0.45">
      <c r="A4096" s="7">
        <v>38807</v>
      </c>
      <c r="B4096">
        <v>11.42</v>
      </c>
      <c r="C4096">
        <v>11.65</v>
      </c>
      <c r="D4096">
        <v>11.27</v>
      </c>
      <c r="E4096">
        <v>11.39</v>
      </c>
    </row>
    <row r="4097" spans="1:5" x14ac:dyDescent="0.45">
      <c r="A4097" s="7">
        <v>38810</v>
      </c>
      <c r="B4097">
        <v>11.47</v>
      </c>
      <c r="C4097">
        <v>11.62</v>
      </c>
      <c r="D4097">
        <v>11.03</v>
      </c>
      <c r="E4097">
        <v>11.57</v>
      </c>
    </row>
    <row r="4098" spans="1:5" x14ac:dyDescent="0.45">
      <c r="A4098" s="7">
        <v>38811</v>
      </c>
      <c r="B4098">
        <v>11.66</v>
      </c>
      <c r="C4098">
        <v>11.8</v>
      </c>
      <c r="D4098">
        <v>11.09</v>
      </c>
      <c r="E4098">
        <v>11.14</v>
      </c>
    </row>
    <row r="4099" spans="1:5" x14ac:dyDescent="0.45">
      <c r="A4099" s="7">
        <v>38812</v>
      </c>
      <c r="B4099">
        <v>11.24</v>
      </c>
      <c r="C4099">
        <v>11.36</v>
      </c>
      <c r="D4099">
        <v>11.06</v>
      </c>
      <c r="E4099">
        <v>11.13</v>
      </c>
    </row>
    <row r="4100" spans="1:5" x14ac:dyDescent="0.45">
      <c r="A4100" s="7">
        <v>38813</v>
      </c>
      <c r="B4100">
        <v>11.34</v>
      </c>
      <c r="C4100">
        <v>11.74</v>
      </c>
      <c r="D4100">
        <v>11.25</v>
      </c>
      <c r="E4100">
        <v>11.45</v>
      </c>
    </row>
    <row r="4101" spans="1:5" x14ac:dyDescent="0.45">
      <c r="A4101" s="7">
        <v>38814</v>
      </c>
      <c r="B4101">
        <v>11.44</v>
      </c>
      <c r="C4101">
        <v>12.31</v>
      </c>
      <c r="D4101">
        <v>11.2</v>
      </c>
      <c r="E4101">
        <v>12.26</v>
      </c>
    </row>
    <row r="4102" spans="1:5" x14ac:dyDescent="0.45">
      <c r="A4102" s="7">
        <v>38817</v>
      </c>
      <c r="B4102">
        <v>12.44</v>
      </c>
      <c r="C4102">
        <v>12.49</v>
      </c>
      <c r="D4102">
        <v>12.04</v>
      </c>
      <c r="E4102">
        <v>12.19</v>
      </c>
    </row>
    <row r="4103" spans="1:5" x14ac:dyDescent="0.45">
      <c r="A4103" s="7">
        <v>38818</v>
      </c>
      <c r="B4103">
        <v>12.09</v>
      </c>
      <c r="C4103">
        <v>13.06</v>
      </c>
      <c r="D4103">
        <v>12.06</v>
      </c>
      <c r="E4103">
        <v>13</v>
      </c>
    </row>
    <row r="4104" spans="1:5" x14ac:dyDescent="0.45">
      <c r="A4104" s="7">
        <v>38819</v>
      </c>
      <c r="B4104">
        <v>13.08</v>
      </c>
      <c r="C4104">
        <v>13.9</v>
      </c>
      <c r="D4104">
        <v>12.66</v>
      </c>
      <c r="E4104">
        <v>12.76</v>
      </c>
    </row>
    <row r="4105" spans="1:5" x14ac:dyDescent="0.45">
      <c r="A4105" s="7">
        <v>38820</v>
      </c>
      <c r="B4105">
        <v>12.93</v>
      </c>
      <c r="C4105">
        <v>13</v>
      </c>
      <c r="D4105">
        <v>12.28</v>
      </c>
      <c r="E4105">
        <v>12.38</v>
      </c>
    </row>
    <row r="4106" spans="1:5" x14ac:dyDescent="0.45">
      <c r="A4106" s="7">
        <v>38824</v>
      </c>
      <c r="B4106">
        <v>12.8</v>
      </c>
      <c r="C4106">
        <v>13.02</v>
      </c>
      <c r="D4106">
        <v>12.27</v>
      </c>
      <c r="E4106">
        <v>12.58</v>
      </c>
    </row>
    <row r="4107" spans="1:5" x14ac:dyDescent="0.45">
      <c r="A4107" s="7">
        <v>38825</v>
      </c>
      <c r="B4107">
        <v>12.55</v>
      </c>
      <c r="C4107">
        <v>12.55</v>
      </c>
      <c r="D4107">
        <v>11.31</v>
      </c>
      <c r="E4107">
        <v>11.4</v>
      </c>
    </row>
    <row r="4108" spans="1:5" x14ac:dyDescent="0.45">
      <c r="A4108" s="7">
        <v>38826</v>
      </c>
      <c r="B4108">
        <v>11.52</v>
      </c>
      <c r="C4108">
        <v>11.8</v>
      </c>
      <c r="D4108">
        <v>11.23</v>
      </c>
      <c r="E4108">
        <v>11.32</v>
      </c>
    </row>
    <row r="4109" spans="1:5" x14ac:dyDescent="0.45">
      <c r="A4109" s="7">
        <v>38827</v>
      </c>
      <c r="B4109">
        <v>11.3</v>
      </c>
      <c r="C4109">
        <v>11.67</v>
      </c>
      <c r="D4109">
        <v>11.02</v>
      </c>
      <c r="E4109">
        <v>11.64</v>
      </c>
    </row>
    <row r="4110" spans="1:5" x14ac:dyDescent="0.45">
      <c r="A4110" s="7">
        <v>38828</v>
      </c>
      <c r="B4110">
        <v>11.24</v>
      </c>
      <c r="C4110">
        <v>11.98</v>
      </c>
      <c r="D4110">
        <v>11.19</v>
      </c>
      <c r="E4110">
        <v>11.59</v>
      </c>
    </row>
    <row r="4111" spans="1:5" x14ac:dyDescent="0.45">
      <c r="A4111" s="7">
        <v>38831</v>
      </c>
      <c r="B4111">
        <v>12.26</v>
      </c>
      <c r="C4111">
        <v>12.42</v>
      </c>
      <c r="D4111">
        <v>11.67</v>
      </c>
      <c r="E4111">
        <v>11.75</v>
      </c>
    </row>
    <row r="4112" spans="1:5" x14ac:dyDescent="0.45">
      <c r="A4112" s="7">
        <v>38832</v>
      </c>
      <c r="B4112">
        <v>11.71</v>
      </c>
      <c r="C4112">
        <v>12.19</v>
      </c>
      <c r="D4112">
        <v>11.59</v>
      </c>
      <c r="E4112">
        <v>11.75</v>
      </c>
    </row>
    <row r="4113" spans="1:5" x14ac:dyDescent="0.45">
      <c r="A4113" s="7">
        <v>38833</v>
      </c>
      <c r="B4113">
        <v>11.76</v>
      </c>
      <c r="C4113">
        <v>11.79</v>
      </c>
      <c r="D4113">
        <v>11.34</v>
      </c>
      <c r="E4113">
        <v>11.76</v>
      </c>
    </row>
    <row r="4114" spans="1:5" x14ac:dyDescent="0.45">
      <c r="A4114" s="7">
        <v>38834</v>
      </c>
      <c r="B4114">
        <v>12.27</v>
      </c>
      <c r="C4114">
        <v>12.52</v>
      </c>
      <c r="D4114">
        <v>11.55</v>
      </c>
      <c r="E4114">
        <v>11.84</v>
      </c>
    </row>
    <row r="4115" spans="1:5" x14ac:dyDescent="0.45">
      <c r="A4115" s="7">
        <v>38835</v>
      </c>
      <c r="B4115">
        <v>12.13</v>
      </c>
      <c r="C4115">
        <v>12.13</v>
      </c>
      <c r="D4115">
        <v>11.42</v>
      </c>
      <c r="E4115">
        <v>11.59</v>
      </c>
    </row>
    <row r="4116" spans="1:5" x14ac:dyDescent="0.45">
      <c r="A4116" s="7">
        <v>38838</v>
      </c>
      <c r="B4116">
        <v>11.83</v>
      </c>
      <c r="C4116">
        <v>12.59</v>
      </c>
      <c r="D4116">
        <v>11.75</v>
      </c>
      <c r="E4116">
        <v>12.54</v>
      </c>
    </row>
    <row r="4117" spans="1:5" x14ac:dyDescent="0.45">
      <c r="A4117" s="7">
        <v>38839</v>
      </c>
      <c r="B4117">
        <v>12.2</v>
      </c>
      <c r="C4117">
        <v>12.27</v>
      </c>
      <c r="D4117">
        <v>11.93</v>
      </c>
      <c r="E4117">
        <v>11.99</v>
      </c>
    </row>
    <row r="4118" spans="1:5" x14ac:dyDescent="0.45">
      <c r="A4118" s="7">
        <v>38840</v>
      </c>
      <c r="B4118">
        <v>12.21</v>
      </c>
      <c r="C4118">
        <v>12.45</v>
      </c>
      <c r="D4118">
        <v>11.95</v>
      </c>
      <c r="E4118">
        <v>11.99</v>
      </c>
    </row>
    <row r="4119" spans="1:5" x14ac:dyDescent="0.45">
      <c r="A4119" s="7">
        <v>38842</v>
      </c>
      <c r="B4119">
        <v>11.39</v>
      </c>
      <c r="C4119">
        <v>11.62</v>
      </c>
      <c r="D4119">
        <v>11.18</v>
      </c>
      <c r="E4119">
        <v>11.62</v>
      </c>
    </row>
    <row r="4120" spans="1:5" x14ac:dyDescent="0.45">
      <c r="A4120" s="7">
        <v>38845</v>
      </c>
      <c r="B4120">
        <v>11.98</v>
      </c>
      <c r="C4120">
        <v>12.06</v>
      </c>
      <c r="D4120">
        <v>11.81</v>
      </c>
      <c r="E4120">
        <v>12</v>
      </c>
    </row>
    <row r="4121" spans="1:5" x14ac:dyDescent="0.45">
      <c r="A4121" s="7">
        <v>38846</v>
      </c>
      <c r="B4121">
        <v>12.1</v>
      </c>
      <c r="C4121">
        <v>12.15</v>
      </c>
      <c r="D4121">
        <v>11.88</v>
      </c>
      <c r="E4121">
        <v>11.99</v>
      </c>
    </row>
    <row r="4122" spans="1:5" x14ac:dyDescent="0.45">
      <c r="A4122" s="7">
        <v>38847</v>
      </c>
      <c r="B4122">
        <v>12.22</v>
      </c>
      <c r="C4122">
        <v>12.32</v>
      </c>
      <c r="D4122">
        <v>11.78</v>
      </c>
      <c r="E4122">
        <v>11.78</v>
      </c>
    </row>
    <row r="4123" spans="1:5" x14ac:dyDescent="0.45">
      <c r="A4123" s="7">
        <v>38848</v>
      </c>
      <c r="B4123">
        <v>12.33</v>
      </c>
      <c r="C4123">
        <v>12.92</v>
      </c>
      <c r="D4123">
        <v>11.99</v>
      </c>
      <c r="E4123">
        <v>12.49</v>
      </c>
    </row>
    <row r="4124" spans="1:5" x14ac:dyDescent="0.45">
      <c r="A4124" s="7">
        <v>38849</v>
      </c>
      <c r="B4124">
        <v>12.71</v>
      </c>
      <c r="C4124">
        <v>14.26</v>
      </c>
      <c r="D4124">
        <v>12.71</v>
      </c>
      <c r="E4124">
        <v>14.19</v>
      </c>
    </row>
    <row r="4125" spans="1:5" x14ac:dyDescent="0.45">
      <c r="A4125" s="7">
        <v>38852</v>
      </c>
      <c r="B4125">
        <v>15.12</v>
      </c>
      <c r="C4125">
        <v>15.13</v>
      </c>
      <c r="D4125">
        <v>13.44</v>
      </c>
      <c r="E4125">
        <v>13.57</v>
      </c>
    </row>
    <row r="4126" spans="1:5" x14ac:dyDescent="0.45">
      <c r="A4126" s="7">
        <v>38853</v>
      </c>
      <c r="B4126">
        <v>13.49</v>
      </c>
      <c r="C4126">
        <v>13.61</v>
      </c>
      <c r="D4126">
        <v>12.98</v>
      </c>
      <c r="E4126">
        <v>13.35</v>
      </c>
    </row>
    <row r="4127" spans="1:5" x14ac:dyDescent="0.45">
      <c r="A4127" s="7">
        <v>38854</v>
      </c>
      <c r="B4127">
        <v>13.83</v>
      </c>
      <c r="C4127">
        <v>16.260000000000002</v>
      </c>
      <c r="D4127">
        <v>13.39</v>
      </c>
      <c r="E4127">
        <v>16.260000000000002</v>
      </c>
    </row>
    <row r="4128" spans="1:5" x14ac:dyDescent="0.45">
      <c r="A4128" s="7">
        <v>38855</v>
      </c>
      <c r="B4128">
        <v>15.54</v>
      </c>
      <c r="C4128">
        <v>17.09</v>
      </c>
      <c r="D4128">
        <v>14.96</v>
      </c>
      <c r="E4128">
        <v>16.989999999999998</v>
      </c>
    </row>
    <row r="4129" spans="1:5" x14ac:dyDescent="0.45">
      <c r="A4129" s="7">
        <v>38856</v>
      </c>
      <c r="B4129">
        <v>16.16</v>
      </c>
      <c r="C4129">
        <v>18.010000000000002</v>
      </c>
      <c r="D4129">
        <v>15.9</v>
      </c>
      <c r="E4129">
        <v>17.18</v>
      </c>
    </row>
    <row r="4130" spans="1:5" x14ac:dyDescent="0.45">
      <c r="A4130" s="7">
        <v>38859</v>
      </c>
      <c r="B4130">
        <v>18.55</v>
      </c>
      <c r="C4130">
        <v>19.62</v>
      </c>
      <c r="D4130">
        <v>16.73</v>
      </c>
      <c r="E4130">
        <v>17.72</v>
      </c>
    </row>
    <row r="4131" spans="1:5" x14ac:dyDescent="0.45">
      <c r="A4131" s="7">
        <v>38860</v>
      </c>
      <c r="B4131">
        <v>16.7</v>
      </c>
      <c r="C4131">
        <v>18.260000000000002</v>
      </c>
      <c r="D4131">
        <v>15.36</v>
      </c>
      <c r="E4131">
        <v>18.260000000000002</v>
      </c>
    </row>
    <row r="4132" spans="1:5" x14ac:dyDescent="0.45">
      <c r="A4132" s="7">
        <v>38861</v>
      </c>
      <c r="B4132">
        <v>17.87</v>
      </c>
      <c r="C4132">
        <v>19.87</v>
      </c>
      <c r="D4132">
        <v>17.13</v>
      </c>
      <c r="E4132">
        <v>17.36</v>
      </c>
    </row>
    <row r="4133" spans="1:5" x14ac:dyDescent="0.45">
      <c r="A4133" s="7">
        <v>38862</v>
      </c>
      <c r="B4133">
        <v>16.670000000000002</v>
      </c>
      <c r="C4133">
        <v>16.670000000000002</v>
      </c>
      <c r="D4133">
        <v>15.31</v>
      </c>
      <c r="E4133">
        <v>15.5</v>
      </c>
    </row>
    <row r="4134" spans="1:5" x14ac:dyDescent="0.45">
      <c r="A4134" s="7">
        <v>38863</v>
      </c>
      <c r="B4134">
        <v>14.92</v>
      </c>
      <c r="C4134">
        <v>15.04</v>
      </c>
      <c r="D4134">
        <v>14.26</v>
      </c>
      <c r="E4134">
        <v>14.26</v>
      </c>
    </row>
    <row r="4135" spans="1:5" x14ac:dyDescent="0.45">
      <c r="A4135" s="7">
        <v>38867</v>
      </c>
      <c r="B4135">
        <v>15.39</v>
      </c>
      <c r="C4135">
        <v>18.72</v>
      </c>
      <c r="D4135">
        <v>15.39</v>
      </c>
      <c r="E4135">
        <v>18.66</v>
      </c>
    </row>
    <row r="4136" spans="1:5" x14ac:dyDescent="0.45">
      <c r="A4136" s="7">
        <v>38868</v>
      </c>
      <c r="B4136">
        <v>18.09</v>
      </c>
      <c r="C4136">
        <v>18.09</v>
      </c>
      <c r="D4136">
        <v>16.41</v>
      </c>
      <c r="E4136">
        <v>16.440000000000001</v>
      </c>
    </row>
    <row r="4137" spans="1:5" x14ac:dyDescent="0.45">
      <c r="A4137" s="7">
        <v>38869</v>
      </c>
      <c r="B4137">
        <v>16.47</v>
      </c>
      <c r="C4137">
        <v>16.559999999999999</v>
      </c>
      <c r="D4137">
        <v>14.48</v>
      </c>
      <c r="E4137">
        <v>14.52</v>
      </c>
    </row>
    <row r="4138" spans="1:5" x14ac:dyDescent="0.45">
      <c r="A4138" s="7">
        <v>38870</v>
      </c>
      <c r="B4138">
        <v>14.17</v>
      </c>
      <c r="C4138">
        <v>14.97</v>
      </c>
      <c r="D4138">
        <v>13.92</v>
      </c>
      <c r="E4138">
        <v>14.32</v>
      </c>
    </row>
    <row r="4139" spans="1:5" x14ac:dyDescent="0.45">
      <c r="A4139" s="7">
        <v>38873</v>
      </c>
      <c r="B4139">
        <v>14.97</v>
      </c>
      <c r="C4139">
        <v>17.14</v>
      </c>
      <c r="D4139">
        <v>14.97</v>
      </c>
      <c r="E4139">
        <v>16.649999999999999</v>
      </c>
    </row>
    <row r="4140" spans="1:5" x14ac:dyDescent="0.45">
      <c r="A4140" s="7">
        <v>38874</v>
      </c>
      <c r="B4140">
        <v>16.72</v>
      </c>
      <c r="C4140">
        <v>18.559999999999999</v>
      </c>
      <c r="D4140">
        <v>16.649999999999999</v>
      </c>
      <c r="E4140">
        <v>17.34</v>
      </c>
    </row>
    <row r="4141" spans="1:5" x14ac:dyDescent="0.45">
      <c r="A4141" s="7">
        <v>38875</v>
      </c>
      <c r="B4141">
        <v>17.21</v>
      </c>
      <c r="C4141">
        <v>17.86</v>
      </c>
      <c r="D4141">
        <v>16.07</v>
      </c>
      <c r="E4141">
        <v>17.8</v>
      </c>
    </row>
    <row r="4142" spans="1:5" x14ac:dyDescent="0.45">
      <c r="A4142" s="7">
        <v>38876</v>
      </c>
      <c r="B4142">
        <v>17.920000000000002</v>
      </c>
      <c r="C4142">
        <v>20.75</v>
      </c>
      <c r="D4142">
        <v>17.88</v>
      </c>
      <c r="E4142">
        <v>18.350000000000001</v>
      </c>
    </row>
    <row r="4143" spans="1:5" x14ac:dyDescent="0.45">
      <c r="A4143" s="7">
        <v>38877</v>
      </c>
      <c r="B4143">
        <v>17.899999999999999</v>
      </c>
      <c r="C4143">
        <v>18.45</v>
      </c>
      <c r="D4143">
        <v>17.07</v>
      </c>
      <c r="E4143">
        <v>18.12</v>
      </c>
    </row>
    <row r="4144" spans="1:5" x14ac:dyDescent="0.45">
      <c r="A4144" s="7">
        <v>38880</v>
      </c>
      <c r="B4144">
        <v>18.13</v>
      </c>
      <c r="C4144">
        <v>21.25</v>
      </c>
      <c r="D4144">
        <v>17.89</v>
      </c>
      <c r="E4144">
        <v>20.96</v>
      </c>
    </row>
    <row r="4145" spans="1:5" x14ac:dyDescent="0.45">
      <c r="A4145" s="7">
        <v>38881</v>
      </c>
      <c r="B4145">
        <v>20.95</v>
      </c>
      <c r="C4145">
        <v>23.81</v>
      </c>
      <c r="D4145">
        <v>20.27</v>
      </c>
      <c r="E4145">
        <v>23.81</v>
      </c>
    </row>
    <row r="4146" spans="1:5" x14ac:dyDescent="0.45">
      <c r="A4146" s="7">
        <v>38882</v>
      </c>
      <c r="B4146">
        <v>23.45</v>
      </c>
      <c r="C4146">
        <v>23.49</v>
      </c>
      <c r="D4146">
        <v>21.45</v>
      </c>
      <c r="E4146">
        <v>21.46</v>
      </c>
    </row>
    <row r="4147" spans="1:5" x14ac:dyDescent="0.45">
      <c r="A4147" s="7">
        <v>38883</v>
      </c>
      <c r="B4147">
        <v>21.05</v>
      </c>
      <c r="C4147">
        <v>21.14</v>
      </c>
      <c r="D4147">
        <v>15.65</v>
      </c>
      <c r="E4147">
        <v>15.9</v>
      </c>
    </row>
    <row r="4148" spans="1:5" x14ac:dyDescent="0.45">
      <c r="A4148" s="7">
        <v>38884</v>
      </c>
      <c r="B4148">
        <v>16.559999999999999</v>
      </c>
      <c r="C4148">
        <v>18.13</v>
      </c>
      <c r="D4148">
        <v>16.52</v>
      </c>
      <c r="E4148">
        <v>17.25</v>
      </c>
    </row>
    <row r="4149" spans="1:5" x14ac:dyDescent="0.45">
      <c r="A4149" s="7">
        <v>38887</v>
      </c>
      <c r="B4149">
        <v>16.059999999999999</v>
      </c>
      <c r="C4149">
        <v>18.100000000000001</v>
      </c>
      <c r="D4149">
        <v>15.73</v>
      </c>
      <c r="E4149">
        <v>17.829999999999998</v>
      </c>
    </row>
    <row r="4150" spans="1:5" x14ac:dyDescent="0.45">
      <c r="A4150" s="7">
        <v>38888</v>
      </c>
      <c r="B4150">
        <v>17.52</v>
      </c>
      <c r="C4150">
        <v>17.649999999999999</v>
      </c>
      <c r="D4150">
        <v>16.39</v>
      </c>
      <c r="E4150">
        <v>16.690000000000001</v>
      </c>
    </row>
    <row r="4151" spans="1:5" x14ac:dyDescent="0.45">
      <c r="A4151" s="7">
        <v>38889</v>
      </c>
      <c r="B4151">
        <v>16.670000000000002</v>
      </c>
      <c r="C4151">
        <v>16.72</v>
      </c>
      <c r="D4151">
        <v>14.88</v>
      </c>
      <c r="E4151">
        <v>15.52</v>
      </c>
    </row>
    <row r="4152" spans="1:5" x14ac:dyDescent="0.45">
      <c r="A4152" s="7">
        <v>38890</v>
      </c>
      <c r="B4152">
        <v>15.95</v>
      </c>
      <c r="C4152">
        <v>16.66</v>
      </c>
      <c r="D4152">
        <v>15.56</v>
      </c>
      <c r="E4152">
        <v>15.88</v>
      </c>
    </row>
    <row r="4153" spans="1:5" x14ac:dyDescent="0.45">
      <c r="A4153" s="7">
        <v>38891</v>
      </c>
      <c r="B4153">
        <v>16.41</v>
      </c>
      <c r="C4153">
        <v>16.579999999999998</v>
      </c>
      <c r="D4153">
        <v>14.94</v>
      </c>
      <c r="E4153">
        <v>15.89</v>
      </c>
    </row>
    <row r="4154" spans="1:5" x14ac:dyDescent="0.45">
      <c r="A4154" s="7">
        <v>38894</v>
      </c>
      <c r="B4154">
        <v>16.55</v>
      </c>
      <c r="C4154">
        <v>16.61</v>
      </c>
      <c r="D4154">
        <v>15.49</v>
      </c>
      <c r="E4154">
        <v>15.62</v>
      </c>
    </row>
    <row r="4155" spans="1:5" x14ac:dyDescent="0.45">
      <c r="A4155" s="7">
        <v>38895</v>
      </c>
      <c r="B4155">
        <v>15.58</v>
      </c>
      <c r="C4155">
        <v>16.55</v>
      </c>
      <c r="D4155">
        <v>15.27</v>
      </c>
      <c r="E4155">
        <v>16.399999999999999</v>
      </c>
    </row>
    <row r="4156" spans="1:5" x14ac:dyDescent="0.45">
      <c r="A4156" s="7">
        <v>38896</v>
      </c>
      <c r="B4156">
        <v>16.02</v>
      </c>
      <c r="C4156">
        <v>17</v>
      </c>
      <c r="D4156">
        <v>15.78</v>
      </c>
      <c r="E4156">
        <v>15.79</v>
      </c>
    </row>
    <row r="4157" spans="1:5" x14ac:dyDescent="0.45">
      <c r="A4157" s="7">
        <v>38897</v>
      </c>
      <c r="B4157">
        <v>15.28</v>
      </c>
      <c r="C4157">
        <v>15.3</v>
      </c>
      <c r="D4157">
        <v>12.93</v>
      </c>
      <c r="E4157">
        <v>13.03</v>
      </c>
    </row>
    <row r="4158" spans="1:5" x14ac:dyDescent="0.45">
      <c r="A4158" s="7">
        <v>38898</v>
      </c>
      <c r="B4158">
        <v>12.9</v>
      </c>
      <c r="C4158">
        <v>13.47</v>
      </c>
      <c r="D4158">
        <v>12.74</v>
      </c>
      <c r="E4158">
        <v>13.08</v>
      </c>
    </row>
    <row r="4159" spans="1:5" x14ac:dyDescent="0.45">
      <c r="A4159" s="7">
        <v>38901</v>
      </c>
      <c r="B4159">
        <v>13.29</v>
      </c>
      <c r="C4159">
        <v>13.51</v>
      </c>
      <c r="D4159">
        <v>12.77</v>
      </c>
      <c r="E4159">
        <v>13.05</v>
      </c>
    </row>
    <row r="4160" spans="1:5" x14ac:dyDescent="0.45">
      <c r="A4160" s="7">
        <v>38903</v>
      </c>
      <c r="B4160">
        <v>13.92</v>
      </c>
      <c r="C4160">
        <v>14.77</v>
      </c>
      <c r="D4160">
        <v>13.86</v>
      </c>
      <c r="E4160">
        <v>14.15</v>
      </c>
    </row>
    <row r="4161" spans="1:5" x14ac:dyDescent="0.45">
      <c r="A4161" s="7">
        <v>38904</v>
      </c>
      <c r="B4161">
        <v>14.04</v>
      </c>
      <c r="C4161">
        <v>14.04</v>
      </c>
      <c r="D4161">
        <v>13.25</v>
      </c>
      <c r="E4161">
        <v>13.65</v>
      </c>
    </row>
    <row r="4162" spans="1:5" x14ac:dyDescent="0.45">
      <c r="A4162" s="7">
        <v>38905</v>
      </c>
      <c r="B4162">
        <v>13.9</v>
      </c>
      <c r="C4162">
        <v>14.45</v>
      </c>
      <c r="D4162">
        <v>13.43</v>
      </c>
      <c r="E4162">
        <v>13.97</v>
      </c>
    </row>
    <row r="4163" spans="1:5" x14ac:dyDescent="0.45">
      <c r="A4163" s="7">
        <v>38908</v>
      </c>
      <c r="B4163">
        <v>14.17</v>
      </c>
      <c r="C4163">
        <v>14.5</v>
      </c>
      <c r="D4163">
        <v>13.67</v>
      </c>
      <c r="E4163">
        <v>14.02</v>
      </c>
    </row>
    <row r="4164" spans="1:5" x14ac:dyDescent="0.45">
      <c r="A4164" s="7">
        <v>38909</v>
      </c>
      <c r="B4164">
        <v>14.31</v>
      </c>
      <c r="C4164">
        <v>14.68</v>
      </c>
      <c r="D4164">
        <v>13.1</v>
      </c>
      <c r="E4164">
        <v>13.14</v>
      </c>
    </row>
    <row r="4165" spans="1:5" x14ac:dyDescent="0.45">
      <c r="A4165" s="7">
        <v>38910</v>
      </c>
      <c r="B4165">
        <v>13.39</v>
      </c>
      <c r="C4165">
        <v>14.85</v>
      </c>
      <c r="D4165">
        <v>13.26</v>
      </c>
      <c r="E4165">
        <v>14.49</v>
      </c>
    </row>
    <row r="4166" spans="1:5" x14ac:dyDescent="0.45">
      <c r="A4166" s="7">
        <v>38911</v>
      </c>
      <c r="B4166">
        <v>15.17</v>
      </c>
      <c r="C4166">
        <v>17.829999999999998</v>
      </c>
      <c r="D4166">
        <v>15.17</v>
      </c>
      <c r="E4166">
        <v>17.79</v>
      </c>
    </row>
    <row r="4167" spans="1:5" x14ac:dyDescent="0.45">
      <c r="A4167" s="7">
        <v>38912</v>
      </c>
      <c r="B4167">
        <v>17.57</v>
      </c>
      <c r="C4167">
        <v>18.79</v>
      </c>
      <c r="D4167">
        <v>17.28</v>
      </c>
      <c r="E4167">
        <v>18.05</v>
      </c>
    </row>
    <row r="4168" spans="1:5" x14ac:dyDescent="0.45">
      <c r="A4168" s="7">
        <v>38915</v>
      </c>
      <c r="B4168">
        <v>18.73</v>
      </c>
      <c r="C4168">
        <v>18.760000000000002</v>
      </c>
      <c r="D4168">
        <v>17.75</v>
      </c>
      <c r="E4168">
        <v>18.64</v>
      </c>
    </row>
    <row r="4169" spans="1:5" x14ac:dyDescent="0.45">
      <c r="A4169" s="7">
        <v>38916</v>
      </c>
      <c r="B4169">
        <v>18.2</v>
      </c>
      <c r="C4169">
        <v>19.579999999999998</v>
      </c>
      <c r="D4169">
        <v>17.66</v>
      </c>
      <c r="E4169">
        <v>17.739999999999998</v>
      </c>
    </row>
    <row r="4170" spans="1:5" x14ac:dyDescent="0.45">
      <c r="A4170" s="7">
        <v>38917</v>
      </c>
      <c r="B4170">
        <v>17.62</v>
      </c>
      <c r="C4170">
        <v>17.62</v>
      </c>
      <c r="D4170">
        <v>14.47</v>
      </c>
      <c r="E4170">
        <v>15.55</v>
      </c>
    </row>
    <row r="4171" spans="1:5" x14ac:dyDescent="0.45">
      <c r="A4171" s="7">
        <v>38918</v>
      </c>
      <c r="B4171">
        <v>15.1</v>
      </c>
      <c r="C4171">
        <v>16.37</v>
      </c>
      <c r="D4171">
        <v>14.87</v>
      </c>
      <c r="E4171">
        <v>16.21</v>
      </c>
    </row>
    <row r="4172" spans="1:5" x14ac:dyDescent="0.45">
      <c r="A4172" s="7">
        <v>38919</v>
      </c>
      <c r="B4172">
        <v>16.23</v>
      </c>
      <c r="C4172">
        <v>17.559999999999999</v>
      </c>
      <c r="D4172">
        <v>16.23</v>
      </c>
      <c r="E4172">
        <v>17.399999999999999</v>
      </c>
    </row>
    <row r="4173" spans="1:5" x14ac:dyDescent="0.45">
      <c r="A4173" s="7">
        <v>38922</v>
      </c>
      <c r="B4173">
        <v>17.079999999999998</v>
      </c>
      <c r="C4173">
        <v>17.079999999999998</v>
      </c>
      <c r="D4173">
        <v>14.89</v>
      </c>
      <c r="E4173">
        <v>14.98</v>
      </c>
    </row>
    <row r="4174" spans="1:5" x14ac:dyDescent="0.45">
      <c r="A4174" s="7">
        <v>38923</v>
      </c>
      <c r="B4174">
        <v>15.44</v>
      </c>
      <c r="C4174">
        <v>15.68</v>
      </c>
      <c r="D4174">
        <v>14.31</v>
      </c>
      <c r="E4174">
        <v>14.85</v>
      </c>
    </row>
    <row r="4175" spans="1:5" x14ac:dyDescent="0.45">
      <c r="A4175" s="7">
        <v>38924</v>
      </c>
      <c r="B4175">
        <v>15.04</v>
      </c>
      <c r="C4175">
        <v>15.21</v>
      </c>
      <c r="D4175">
        <v>14.09</v>
      </c>
      <c r="E4175">
        <v>14.62</v>
      </c>
    </row>
    <row r="4176" spans="1:5" x14ac:dyDescent="0.45">
      <c r="A4176" s="7">
        <v>38925</v>
      </c>
      <c r="B4176">
        <v>14.26</v>
      </c>
      <c r="C4176">
        <v>15.39</v>
      </c>
      <c r="D4176">
        <v>14.07</v>
      </c>
      <c r="E4176">
        <v>14.94</v>
      </c>
    </row>
    <row r="4177" spans="1:5" x14ac:dyDescent="0.45">
      <c r="A4177" s="7">
        <v>38926</v>
      </c>
      <c r="B4177">
        <v>14.73</v>
      </c>
      <c r="C4177">
        <v>14.75</v>
      </c>
      <c r="D4177">
        <v>14.06</v>
      </c>
      <c r="E4177">
        <v>14.33</v>
      </c>
    </row>
    <row r="4178" spans="1:5" x14ac:dyDescent="0.45">
      <c r="A4178" s="7">
        <v>38929</v>
      </c>
      <c r="B4178">
        <v>15.01</v>
      </c>
      <c r="C4178">
        <v>15.13</v>
      </c>
      <c r="D4178">
        <v>14.86</v>
      </c>
      <c r="E4178">
        <v>14.95</v>
      </c>
    </row>
    <row r="4179" spans="1:5" x14ac:dyDescent="0.45">
      <c r="A4179" s="7">
        <v>38930</v>
      </c>
      <c r="B4179">
        <v>15.49</v>
      </c>
      <c r="C4179">
        <v>16.149999999999999</v>
      </c>
      <c r="D4179">
        <v>15.03</v>
      </c>
      <c r="E4179">
        <v>15.05</v>
      </c>
    </row>
    <row r="4180" spans="1:5" x14ac:dyDescent="0.45">
      <c r="A4180" s="7">
        <v>38931</v>
      </c>
      <c r="B4180">
        <v>14.93</v>
      </c>
      <c r="C4180">
        <v>14.93</v>
      </c>
      <c r="D4180">
        <v>13.92</v>
      </c>
      <c r="E4180">
        <v>14.34</v>
      </c>
    </row>
    <row r="4181" spans="1:5" x14ac:dyDescent="0.45">
      <c r="A4181" s="7">
        <v>38932</v>
      </c>
      <c r="B4181">
        <v>15.1</v>
      </c>
      <c r="C4181">
        <v>15.19</v>
      </c>
      <c r="D4181">
        <v>14.2</v>
      </c>
      <c r="E4181">
        <v>14.46</v>
      </c>
    </row>
    <row r="4182" spans="1:5" x14ac:dyDescent="0.45">
      <c r="A4182" s="7">
        <v>38933</v>
      </c>
      <c r="B4182">
        <v>14.03</v>
      </c>
      <c r="C4182">
        <v>14.91</v>
      </c>
      <c r="D4182">
        <v>13.65</v>
      </c>
      <c r="E4182">
        <v>14.34</v>
      </c>
    </row>
    <row r="4183" spans="1:5" x14ac:dyDescent="0.45">
      <c r="A4183" s="7">
        <v>38936</v>
      </c>
      <c r="B4183">
        <v>14.98</v>
      </c>
      <c r="C4183">
        <v>15.53</v>
      </c>
      <c r="D4183">
        <v>14.97</v>
      </c>
      <c r="E4183">
        <v>15.23</v>
      </c>
    </row>
    <row r="4184" spans="1:5" x14ac:dyDescent="0.45">
      <c r="A4184" s="7">
        <v>38937</v>
      </c>
      <c r="B4184">
        <v>15.2</v>
      </c>
      <c r="C4184">
        <v>15.55</v>
      </c>
      <c r="D4184">
        <v>14.86</v>
      </c>
      <c r="E4184">
        <v>15.23</v>
      </c>
    </row>
    <row r="4185" spans="1:5" x14ac:dyDescent="0.45">
      <c r="A4185" s="7">
        <v>38938</v>
      </c>
      <c r="B4185">
        <v>14.76</v>
      </c>
      <c r="C4185">
        <v>15.41</v>
      </c>
      <c r="D4185">
        <v>14.07</v>
      </c>
      <c r="E4185">
        <v>15.2</v>
      </c>
    </row>
    <row r="4186" spans="1:5" x14ac:dyDescent="0.45">
      <c r="A4186" s="7">
        <v>38939</v>
      </c>
      <c r="B4186">
        <v>15.56</v>
      </c>
      <c r="C4186">
        <v>15.73</v>
      </c>
      <c r="D4186">
        <v>14.45</v>
      </c>
      <c r="E4186">
        <v>14.46</v>
      </c>
    </row>
    <row r="4187" spans="1:5" x14ac:dyDescent="0.45">
      <c r="A4187" s="7">
        <v>38940</v>
      </c>
      <c r="B4187">
        <v>14.72</v>
      </c>
      <c r="C4187">
        <v>14.85</v>
      </c>
      <c r="D4187">
        <v>14.3</v>
      </c>
      <c r="E4187">
        <v>14.3</v>
      </c>
    </row>
    <row r="4188" spans="1:5" x14ac:dyDescent="0.45">
      <c r="A4188" s="7">
        <v>38943</v>
      </c>
      <c r="B4188">
        <v>14.15</v>
      </c>
      <c r="C4188">
        <v>14.43</v>
      </c>
      <c r="D4188">
        <v>13.41</v>
      </c>
      <c r="E4188">
        <v>14.26</v>
      </c>
    </row>
    <row r="4189" spans="1:5" x14ac:dyDescent="0.45">
      <c r="A4189" s="7">
        <v>38944</v>
      </c>
      <c r="B4189">
        <v>13.57</v>
      </c>
      <c r="C4189">
        <v>13.72</v>
      </c>
      <c r="D4189">
        <v>13.15</v>
      </c>
      <c r="E4189">
        <v>13.42</v>
      </c>
    </row>
    <row r="4190" spans="1:5" x14ac:dyDescent="0.45">
      <c r="A4190" s="7">
        <v>38945</v>
      </c>
      <c r="B4190">
        <v>12.69</v>
      </c>
      <c r="C4190">
        <v>12.95</v>
      </c>
      <c r="D4190">
        <v>12.11</v>
      </c>
      <c r="E4190">
        <v>12.41</v>
      </c>
    </row>
    <row r="4191" spans="1:5" x14ac:dyDescent="0.45">
      <c r="A4191" s="7">
        <v>38946</v>
      </c>
      <c r="B4191">
        <v>12.69</v>
      </c>
      <c r="C4191">
        <v>12.72</v>
      </c>
      <c r="D4191">
        <v>12.21</v>
      </c>
      <c r="E4191">
        <v>12.24</v>
      </c>
    </row>
    <row r="4192" spans="1:5" x14ac:dyDescent="0.45">
      <c r="A4192" s="7">
        <v>38947</v>
      </c>
      <c r="B4192">
        <v>12.11</v>
      </c>
      <c r="C4192">
        <v>12.52</v>
      </c>
      <c r="D4192">
        <v>11.57</v>
      </c>
      <c r="E4192">
        <v>11.64</v>
      </c>
    </row>
    <row r="4193" spans="1:5" x14ac:dyDescent="0.45">
      <c r="A4193" s="7">
        <v>38950</v>
      </c>
      <c r="B4193">
        <v>12.4</v>
      </c>
      <c r="C4193">
        <v>12.62</v>
      </c>
      <c r="D4193">
        <v>12.21</v>
      </c>
      <c r="E4193">
        <v>12.22</v>
      </c>
    </row>
    <row r="4194" spans="1:5" x14ac:dyDescent="0.45">
      <c r="A4194" s="7">
        <v>38951</v>
      </c>
      <c r="B4194">
        <v>12.42</v>
      </c>
      <c r="C4194">
        <v>12.42</v>
      </c>
      <c r="D4194">
        <v>11.93</v>
      </c>
      <c r="E4194">
        <v>12.19</v>
      </c>
    </row>
    <row r="4195" spans="1:5" x14ac:dyDescent="0.45">
      <c r="A4195" s="7">
        <v>38952</v>
      </c>
      <c r="B4195">
        <v>12.26</v>
      </c>
      <c r="C4195">
        <v>12.73</v>
      </c>
      <c r="D4195">
        <v>12.16</v>
      </c>
      <c r="E4195">
        <v>12.4</v>
      </c>
    </row>
    <row r="4196" spans="1:5" x14ac:dyDescent="0.45">
      <c r="A4196" s="7">
        <v>38953</v>
      </c>
      <c r="B4196">
        <v>12.24</v>
      </c>
      <c r="C4196">
        <v>12.58</v>
      </c>
      <c r="D4196">
        <v>12.21</v>
      </c>
      <c r="E4196">
        <v>12.4</v>
      </c>
    </row>
    <row r="4197" spans="1:5" x14ac:dyDescent="0.45">
      <c r="A4197" s="7">
        <v>38954</v>
      </c>
      <c r="B4197">
        <v>12.41</v>
      </c>
      <c r="C4197">
        <v>12.47</v>
      </c>
      <c r="D4197">
        <v>12.08</v>
      </c>
      <c r="E4197">
        <v>12.31</v>
      </c>
    </row>
    <row r="4198" spans="1:5" x14ac:dyDescent="0.45">
      <c r="A4198" s="7">
        <v>38957</v>
      </c>
      <c r="B4198">
        <v>12.92</v>
      </c>
      <c r="C4198">
        <v>12.92</v>
      </c>
      <c r="D4198">
        <v>12.07</v>
      </c>
      <c r="E4198">
        <v>12.18</v>
      </c>
    </row>
    <row r="4199" spans="1:5" x14ac:dyDescent="0.45">
      <c r="A4199" s="7">
        <v>38958</v>
      </c>
      <c r="B4199">
        <v>12.27</v>
      </c>
      <c r="C4199">
        <v>12.83</v>
      </c>
      <c r="D4199">
        <v>12.21</v>
      </c>
      <c r="E4199">
        <v>12.28</v>
      </c>
    </row>
    <row r="4200" spans="1:5" x14ac:dyDescent="0.45">
      <c r="A4200" s="7">
        <v>38959</v>
      </c>
      <c r="B4200">
        <v>12.14</v>
      </c>
      <c r="C4200">
        <v>12.35</v>
      </c>
      <c r="D4200">
        <v>12.1</v>
      </c>
      <c r="E4200">
        <v>12.22</v>
      </c>
    </row>
    <row r="4201" spans="1:5" x14ac:dyDescent="0.45">
      <c r="A4201" s="7">
        <v>38960</v>
      </c>
      <c r="B4201">
        <v>12.23</v>
      </c>
      <c r="C4201">
        <v>12.33</v>
      </c>
      <c r="D4201">
        <v>12.07</v>
      </c>
      <c r="E4201">
        <v>12.31</v>
      </c>
    </row>
    <row r="4202" spans="1:5" x14ac:dyDescent="0.45">
      <c r="A4202" s="7">
        <v>38961</v>
      </c>
      <c r="B4202">
        <v>12.14</v>
      </c>
      <c r="C4202">
        <v>12.33</v>
      </c>
      <c r="D4202">
        <v>11.91</v>
      </c>
      <c r="E4202">
        <v>11.96</v>
      </c>
    </row>
    <row r="4203" spans="1:5" x14ac:dyDescent="0.45">
      <c r="A4203" s="7">
        <v>38965</v>
      </c>
      <c r="B4203">
        <v>12.8</v>
      </c>
      <c r="C4203">
        <v>12.86</v>
      </c>
      <c r="D4203">
        <v>12.43</v>
      </c>
      <c r="E4203">
        <v>12.63</v>
      </c>
    </row>
    <row r="4204" spans="1:5" x14ac:dyDescent="0.45">
      <c r="A4204" s="7">
        <v>38966</v>
      </c>
      <c r="B4204">
        <v>13.06</v>
      </c>
      <c r="C4204">
        <v>13.88</v>
      </c>
      <c r="D4204">
        <v>13.06</v>
      </c>
      <c r="E4204">
        <v>13.74</v>
      </c>
    </row>
    <row r="4205" spans="1:5" x14ac:dyDescent="0.45">
      <c r="A4205" s="7">
        <v>38967</v>
      </c>
      <c r="B4205">
        <v>14.07</v>
      </c>
      <c r="C4205">
        <v>14.49</v>
      </c>
      <c r="D4205">
        <v>13.67</v>
      </c>
      <c r="E4205">
        <v>13.88</v>
      </c>
    </row>
    <row r="4206" spans="1:5" x14ac:dyDescent="0.45">
      <c r="A4206" s="7">
        <v>38968</v>
      </c>
      <c r="B4206">
        <v>13.79</v>
      </c>
      <c r="C4206">
        <v>13.8</v>
      </c>
      <c r="D4206">
        <v>13.05</v>
      </c>
      <c r="E4206">
        <v>13.16</v>
      </c>
    </row>
    <row r="4207" spans="1:5" x14ac:dyDescent="0.45">
      <c r="A4207" s="7">
        <v>38971</v>
      </c>
      <c r="B4207">
        <v>13.95</v>
      </c>
      <c r="C4207">
        <v>13.95</v>
      </c>
      <c r="D4207">
        <v>12.75</v>
      </c>
      <c r="E4207">
        <v>12.99</v>
      </c>
    </row>
    <row r="4208" spans="1:5" x14ac:dyDescent="0.45">
      <c r="A4208" s="7">
        <v>38972</v>
      </c>
      <c r="B4208">
        <v>13.04</v>
      </c>
      <c r="C4208">
        <v>13.14</v>
      </c>
      <c r="D4208">
        <v>11.55</v>
      </c>
      <c r="E4208">
        <v>11.92</v>
      </c>
    </row>
    <row r="4209" spans="1:5" x14ac:dyDescent="0.45">
      <c r="A4209" s="7">
        <v>38973</v>
      </c>
      <c r="B4209">
        <v>10.72</v>
      </c>
      <c r="C4209">
        <v>12.54</v>
      </c>
      <c r="D4209">
        <v>10.54</v>
      </c>
      <c r="E4209">
        <v>11.18</v>
      </c>
    </row>
    <row r="4210" spans="1:5" x14ac:dyDescent="0.45">
      <c r="A4210" s="7">
        <v>38974</v>
      </c>
      <c r="B4210">
        <v>11.36</v>
      </c>
      <c r="C4210">
        <v>12.02</v>
      </c>
      <c r="D4210">
        <v>10.74</v>
      </c>
      <c r="E4210">
        <v>11.55</v>
      </c>
    </row>
    <row r="4211" spans="1:5" x14ac:dyDescent="0.45">
      <c r="A4211" s="7">
        <v>38975</v>
      </c>
      <c r="B4211">
        <v>11.49</v>
      </c>
      <c r="C4211">
        <v>12.54</v>
      </c>
      <c r="D4211">
        <v>11.4</v>
      </c>
      <c r="E4211">
        <v>11.76</v>
      </c>
    </row>
    <row r="4212" spans="1:5" x14ac:dyDescent="0.45">
      <c r="A4212" s="7">
        <v>38978</v>
      </c>
      <c r="B4212">
        <v>12.28</v>
      </c>
      <c r="C4212">
        <v>12.41</v>
      </c>
      <c r="D4212">
        <v>11.58</v>
      </c>
      <c r="E4212">
        <v>11.78</v>
      </c>
    </row>
    <row r="4213" spans="1:5" x14ac:dyDescent="0.45">
      <c r="A4213" s="7">
        <v>38979</v>
      </c>
      <c r="B4213">
        <v>11.96</v>
      </c>
      <c r="C4213">
        <v>12.69</v>
      </c>
      <c r="D4213">
        <v>11.86</v>
      </c>
      <c r="E4213">
        <v>11.98</v>
      </c>
    </row>
    <row r="4214" spans="1:5" x14ac:dyDescent="0.45">
      <c r="A4214" s="7">
        <v>38980</v>
      </c>
      <c r="B4214">
        <v>11.75</v>
      </c>
      <c r="C4214">
        <v>11.75</v>
      </c>
      <c r="D4214">
        <v>11.34</v>
      </c>
      <c r="E4214">
        <v>11.39</v>
      </c>
    </row>
    <row r="4215" spans="1:5" x14ac:dyDescent="0.45">
      <c r="A4215" s="7">
        <v>38981</v>
      </c>
      <c r="B4215">
        <v>11.43</v>
      </c>
      <c r="C4215">
        <v>12.6</v>
      </c>
      <c r="D4215">
        <v>11.28</v>
      </c>
      <c r="E4215">
        <v>12.25</v>
      </c>
    </row>
    <row r="4216" spans="1:5" x14ac:dyDescent="0.45">
      <c r="A4216" s="7">
        <v>38982</v>
      </c>
      <c r="B4216">
        <v>12.47</v>
      </c>
      <c r="C4216">
        <v>13.28</v>
      </c>
      <c r="D4216">
        <v>12.47</v>
      </c>
      <c r="E4216">
        <v>12.59</v>
      </c>
    </row>
    <row r="4217" spans="1:5" x14ac:dyDescent="0.45">
      <c r="A4217" s="7">
        <v>38985</v>
      </c>
      <c r="B4217">
        <v>12.97</v>
      </c>
      <c r="C4217">
        <v>13.41</v>
      </c>
      <c r="D4217">
        <v>11.93</v>
      </c>
      <c r="E4217">
        <v>12.12</v>
      </c>
    </row>
    <row r="4218" spans="1:5" x14ac:dyDescent="0.45">
      <c r="A4218" s="7">
        <v>38986</v>
      </c>
      <c r="B4218">
        <v>12.23</v>
      </c>
      <c r="C4218">
        <v>12.23</v>
      </c>
      <c r="D4218">
        <v>11.51</v>
      </c>
      <c r="E4218">
        <v>11.53</v>
      </c>
    </row>
    <row r="4219" spans="1:5" x14ac:dyDescent="0.45">
      <c r="A4219" s="7">
        <v>38987</v>
      </c>
      <c r="B4219">
        <v>11.65</v>
      </c>
      <c r="C4219">
        <v>11.9</v>
      </c>
      <c r="D4219">
        <v>11.42</v>
      </c>
      <c r="E4219">
        <v>11.58</v>
      </c>
    </row>
    <row r="4220" spans="1:5" x14ac:dyDescent="0.45">
      <c r="A4220" s="7">
        <v>38988</v>
      </c>
      <c r="B4220">
        <v>11.64</v>
      </c>
      <c r="C4220">
        <v>12.06</v>
      </c>
      <c r="D4220">
        <v>11.59</v>
      </c>
      <c r="E4220">
        <v>11.72</v>
      </c>
    </row>
    <row r="4221" spans="1:5" x14ac:dyDescent="0.45">
      <c r="A4221" s="7">
        <v>38989</v>
      </c>
      <c r="B4221">
        <v>11.75</v>
      </c>
      <c r="C4221">
        <v>12.1</v>
      </c>
      <c r="D4221">
        <v>11.72</v>
      </c>
      <c r="E4221">
        <v>11.98</v>
      </c>
    </row>
    <row r="4222" spans="1:5" x14ac:dyDescent="0.45">
      <c r="A4222" s="7">
        <v>38992</v>
      </c>
      <c r="B4222">
        <v>12.45</v>
      </c>
      <c r="C4222">
        <v>12.72</v>
      </c>
      <c r="D4222">
        <v>12.11</v>
      </c>
      <c r="E4222">
        <v>12.57</v>
      </c>
    </row>
    <row r="4223" spans="1:5" x14ac:dyDescent="0.45">
      <c r="A4223" s="7">
        <v>38993</v>
      </c>
      <c r="B4223">
        <v>12.68</v>
      </c>
      <c r="C4223">
        <v>12.91</v>
      </c>
      <c r="D4223">
        <v>11.97</v>
      </c>
      <c r="E4223">
        <v>12.24</v>
      </c>
    </row>
    <row r="4224" spans="1:5" x14ac:dyDescent="0.45">
      <c r="A4224" s="7">
        <v>38994</v>
      </c>
      <c r="B4224">
        <v>12.64</v>
      </c>
      <c r="C4224">
        <v>12.64</v>
      </c>
      <c r="D4224">
        <v>11.62</v>
      </c>
      <c r="E4224">
        <v>11.86</v>
      </c>
    </row>
    <row r="4225" spans="1:5" x14ac:dyDescent="0.45">
      <c r="A4225" s="7">
        <v>38995</v>
      </c>
      <c r="B4225">
        <v>11.94</v>
      </c>
      <c r="C4225">
        <v>12.06</v>
      </c>
      <c r="D4225">
        <v>11.65</v>
      </c>
      <c r="E4225">
        <v>11.98</v>
      </c>
    </row>
    <row r="4226" spans="1:5" x14ac:dyDescent="0.45">
      <c r="A4226" s="7">
        <v>38996</v>
      </c>
      <c r="B4226">
        <v>11.99</v>
      </c>
      <c r="C4226">
        <v>12.17</v>
      </c>
      <c r="D4226">
        <v>11.55</v>
      </c>
      <c r="E4226">
        <v>11.56</v>
      </c>
    </row>
    <row r="4227" spans="1:5" x14ac:dyDescent="0.45">
      <c r="A4227" s="7">
        <v>38999</v>
      </c>
      <c r="B4227">
        <v>12.07</v>
      </c>
      <c r="C4227">
        <v>12.09</v>
      </c>
      <c r="D4227">
        <v>11.58</v>
      </c>
      <c r="E4227">
        <v>11.68</v>
      </c>
    </row>
    <row r="4228" spans="1:5" x14ac:dyDescent="0.45">
      <c r="A4228" s="7">
        <v>39000</v>
      </c>
      <c r="B4228">
        <v>11.77</v>
      </c>
      <c r="C4228">
        <v>11.89</v>
      </c>
      <c r="D4228">
        <v>11.47</v>
      </c>
      <c r="E4228">
        <v>11.52</v>
      </c>
    </row>
    <row r="4229" spans="1:5" x14ac:dyDescent="0.45">
      <c r="A4229" s="7">
        <v>39001</v>
      </c>
      <c r="B4229">
        <v>11.75</v>
      </c>
      <c r="C4229">
        <v>12.03</v>
      </c>
      <c r="D4229">
        <v>11.31</v>
      </c>
      <c r="E4229">
        <v>11.62</v>
      </c>
    </row>
    <row r="4230" spans="1:5" x14ac:dyDescent="0.45">
      <c r="A4230" s="7">
        <v>39002</v>
      </c>
      <c r="B4230">
        <v>11.5</v>
      </c>
      <c r="C4230">
        <v>11.51</v>
      </c>
      <c r="D4230">
        <v>11.09</v>
      </c>
      <c r="E4230">
        <v>11.09</v>
      </c>
    </row>
    <row r="4231" spans="1:5" x14ac:dyDescent="0.45">
      <c r="A4231" s="7">
        <v>39003</v>
      </c>
      <c r="B4231">
        <v>11.17</v>
      </c>
      <c r="C4231">
        <v>11.35</v>
      </c>
      <c r="D4231">
        <v>10.75</v>
      </c>
      <c r="E4231">
        <v>10.75</v>
      </c>
    </row>
    <row r="4232" spans="1:5" x14ac:dyDescent="0.45">
      <c r="A4232" s="7">
        <v>39006</v>
      </c>
      <c r="B4232">
        <v>11.07</v>
      </c>
      <c r="C4232">
        <v>11.2</v>
      </c>
      <c r="D4232">
        <v>10.91</v>
      </c>
      <c r="E4232">
        <v>11.09</v>
      </c>
    </row>
    <row r="4233" spans="1:5" x14ac:dyDescent="0.45">
      <c r="A4233" s="7">
        <v>39007</v>
      </c>
      <c r="B4233">
        <v>11.36</v>
      </c>
      <c r="C4233">
        <v>12.03</v>
      </c>
      <c r="D4233">
        <v>11.35</v>
      </c>
      <c r="E4233">
        <v>11.73</v>
      </c>
    </row>
    <row r="4234" spans="1:5" x14ac:dyDescent="0.45">
      <c r="A4234" s="7">
        <v>39008</v>
      </c>
      <c r="B4234">
        <v>11.44</v>
      </c>
      <c r="C4234">
        <v>11.83</v>
      </c>
      <c r="D4234">
        <v>11.33</v>
      </c>
      <c r="E4234">
        <v>11.34</v>
      </c>
    </row>
    <row r="4235" spans="1:5" x14ac:dyDescent="0.45">
      <c r="A4235" s="7">
        <v>39009</v>
      </c>
      <c r="B4235">
        <v>11.51</v>
      </c>
      <c r="C4235">
        <v>11.57</v>
      </c>
      <c r="D4235">
        <v>10.78</v>
      </c>
      <c r="E4235">
        <v>10.9</v>
      </c>
    </row>
    <row r="4236" spans="1:5" x14ac:dyDescent="0.45">
      <c r="A4236" s="7">
        <v>39010</v>
      </c>
      <c r="B4236">
        <v>11.06</v>
      </c>
      <c r="C4236">
        <v>11.23</v>
      </c>
      <c r="D4236">
        <v>10.44</v>
      </c>
      <c r="E4236">
        <v>10.63</v>
      </c>
    </row>
    <row r="4237" spans="1:5" x14ac:dyDescent="0.45">
      <c r="A4237" s="7">
        <v>39013</v>
      </c>
      <c r="B4237">
        <v>11.15</v>
      </c>
      <c r="C4237">
        <v>11.25</v>
      </c>
      <c r="D4237">
        <v>10.62</v>
      </c>
      <c r="E4237">
        <v>11.08</v>
      </c>
    </row>
    <row r="4238" spans="1:5" x14ac:dyDescent="0.45">
      <c r="A4238" s="7">
        <v>39014</v>
      </c>
      <c r="B4238">
        <v>11.25</v>
      </c>
      <c r="C4238">
        <v>11.27</v>
      </c>
      <c r="D4238">
        <v>10.78</v>
      </c>
      <c r="E4238">
        <v>10.78</v>
      </c>
    </row>
    <row r="4239" spans="1:5" x14ac:dyDescent="0.45">
      <c r="A4239" s="7">
        <v>39015</v>
      </c>
      <c r="B4239">
        <v>10.88</v>
      </c>
      <c r="C4239">
        <v>10.88</v>
      </c>
      <c r="D4239">
        <v>10.6</v>
      </c>
      <c r="E4239">
        <v>10.66</v>
      </c>
    </row>
    <row r="4240" spans="1:5" x14ac:dyDescent="0.45">
      <c r="A4240" s="7">
        <v>39016</v>
      </c>
      <c r="B4240">
        <v>10.56</v>
      </c>
      <c r="C4240">
        <v>10.96</v>
      </c>
      <c r="D4240">
        <v>10.47</v>
      </c>
      <c r="E4240">
        <v>10.56</v>
      </c>
    </row>
    <row r="4241" spans="1:5" x14ac:dyDescent="0.45">
      <c r="A4241" s="7">
        <v>39017</v>
      </c>
      <c r="B4241">
        <v>10.66</v>
      </c>
      <c r="C4241">
        <v>10.99</v>
      </c>
      <c r="D4241">
        <v>10.53</v>
      </c>
      <c r="E4241">
        <v>10.8</v>
      </c>
    </row>
    <row r="4242" spans="1:5" x14ac:dyDescent="0.45">
      <c r="A4242" s="7">
        <v>39020</v>
      </c>
      <c r="B4242">
        <v>11.36</v>
      </c>
      <c r="C4242">
        <v>11.43</v>
      </c>
      <c r="D4242">
        <v>10.92</v>
      </c>
      <c r="E4242">
        <v>11.2</v>
      </c>
    </row>
    <row r="4243" spans="1:5" x14ac:dyDescent="0.45">
      <c r="A4243" s="7">
        <v>39021</v>
      </c>
      <c r="B4243">
        <v>11.1</v>
      </c>
      <c r="C4243">
        <v>11.39</v>
      </c>
      <c r="D4243">
        <v>10.99</v>
      </c>
      <c r="E4243">
        <v>11.1</v>
      </c>
    </row>
    <row r="4244" spans="1:5" x14ac:dyDescent="0.45">
      <c r="A4244" s="7">
        <v>39022</v>
      </c>
      <c r="B4244">
        <v>10.93</v>
      </c>
      <c r="C4244">
        <v>11.68</v>
      </c>
      <c r="D4244">
        <v>10.89</v>
      </c>
      <c r="E4244">
        <v>11.51</v>
      </c>
    </row>
    <row r="4245" spans="1:5" x14ac:dyDescent="0.45">
      <c r="A4245" s="7">
        <v>39023</v>
      </c>
      <c r="B4245">
        <v>11.61</v>
      </c>
      <c r="C4245">
        <v>11.76</v>
      </c>
      <c r="D4245">
        <v>11.41</v>
      </c>
      <c r="E4245">
        <v>11.42</v>
      </c>
    </row>
    <row r="4246" spans="1:5" x14ac:dyDescent="0.45">
      <c r="A4246" s="7">
        <v>39024</v>
      </c>
      <c r="B4246">
        <v>11.16</v>
      </c>
      <c r="C4246">
        <v>11.43</v>
      </c>
      <c r="D4246">
        <v>10.34</v>
      </c>
      <c r="E4246">
        <v>11.16</v>
      </c>
    </row>
    <row r="4247" spans="1:5" x14ac:dyDescent="0.45">
      <c r="A4247" s="7">
        <v>39027</v>
      </c>
      <c r="B4247">
        <v>11.39</v>
      </c>
      <c r="C4247">
        <v>11.41</v>
      </c>
      <c r="D4247">
        <v>10.99</v>
      </c>
      <c r="E4247">
        <v>11.16</v>
      </c>
    </row>
    <row r="4248" spans="1:5" x14ac:dyDescent="0.45">
      <c r="A4248" s="7">
        <v>39028</v>
      </c>
      <c r="B4248">
        <v>11.06</v>
      </c>
      <c r="C4248">
        <v>11.19</v>
      </c>
      <c r="D4248">
        <v>10.87</v>
      </c>
      <c r="E4248">
        <v>11.09</v>
      </c>
    </row>
    <row r="4249" spans="1:5" x14ac:dyDescent="0.45">
      <c r="A4249" s="7">
        <v>39029</v>
      </c>
      <c r="B4249">
        <v>11.41</v>
      </c>
      <c r="C4249">
        <v>11.49</v>
      </c>
      <c r="D4249">
        <v>10.7</v>
      </c>
      <c r="E4249">
        <v>10.75</v>
      </c>
    </row>
    <row r="4250" spans="1:5" x14ac:dyDescent="0.45">
      <c r="A4250" s="7">
        <v>39030</v>
      </c>
      <c r="B4250">
        <v>10.65</v>
      </c>
      <c r="C4250">
        <v>11.07</v>
      </c>
      <c r="D4250">
        <v>10.57</v>
      </c>
      <c r="E4250">
        <v>11.01</v>
      </c>
    </row>
    <row r="4251" spans="1:5" x14ac:dyDescent="0.45">
      <c r="A4251" s="7">
        <v>39031</v>
      </c>
      <c r="B4251">
        <v>11.01</v>
      </c>
      <c r="C4251">
        <v>11.12</v>
      </c>
      <c r="D4251">
        <v>10.77</v>
      </c>
      <c r="E4251">
        <v>10.79</v>
      </c>
    </row>
    <row r="4252" spans="1:5" x14ac:dyDescent="0.45">
      <c r="A4252" s="7">
        <v>39034</v>
      </c>
      <c r="B4252">
        <v>11.19</v>
      </c>
      <c r="C4252">
        <v>11.26</v>
      </c>
      <c r="D4252">
        <v>10.69</v>
      </c>
      <c r="E4252">
        <v>10.86</v>
      </c>
    </row>
    <row r="4253" spans="1:5" x14ac:dyDescent="0.45">
      <c r="A4253" s="7">
        <v>39035</v>
      </c>
      <c r="B4253">
        <v>10.89</v>
      </c>
      <c r="C4253">
        <v>11.31</v>
      </c>
      <c r="D4253">
        <v>10.14</v>
      </c>
      <c r="E4253">
        <v>10.5</v>
      </c>
    </row>
    <row r="4254" spans="1:5" x14ac:dyDescent="0.45">
      <c r="A4254" s="7">
        <v>39036</v>
      </c>
      <c r="B4254">
        <v>10.47</v>
      </c>
      <c r="C4254">
        <v>10.61</v>
      </c>
      <c r="D4254">
        <v>10.130000000000001</v>
      </c>
      <c r="E4254">
        <v>10.31</v>
      </c>
    </row>
    <row r="4255" spans="1:5" x14ac:dyDescent="0.45">
      <c r="A4255" s="7">
        <v>39037</v>
      </c>
      <c r="B4255">
        <v>10.130000000000001</v>
      </c>
      <c r="C4255">
        <v>10.35</v>
      </c>
      <c r="D4255">
        <v>10.039999999999999</v>
      </c>
      <c r="E4255">
        <v>10.16</v>
      </c>
    </row>
    <row r="4256" spans="1:5" x14ac:dyDescent="0.45">
      <c r="A4256" s="7">
        <v>39038</v>
      </c>
      <c r="B4256">
        <v>10.37</v>
      </c>
      <c r="C4256">
        <v>10.48</v>
      </c>
      <c r="D4256">
        <v>10.050000000000001</v>
      </c>
      <c r="E4256">
        <v>10.050000000000001</v>
      </c>
    </row>
    <row r="4257" spans="1:5" x14ac:dyDescent="0.45">
      <c r="A4257" s="7">
        <v>39041</v>
      </c>
      <c r="B4257">
        <v>10.42</v>
      </c>
      <c r="C4257">
        <v>10.48</v>
      </c>
      <c r="D4257">
        <v>9.91</v>
      </c>
      <c r="E4257">
        <v>9.9700000000000006</v>
      </c>
    </row>
    <row r="4258" spans="1:5" x14ac:dyDescent="0.45">
      <c r="A4258" s="7">
        <v>39042</v>
      </c>
      <c r="B4258">
        <v>10.050000000000001</v>
      </c>
      <c r="C4258">
        <v>10.06</v>
      </c>
      <c r="D4258">
        <v>9.84</v>
      </c>
      <c r="E4258">
        <v>9.9</v>
      </c>
    </row>
    <row r="4259" spans="1:5" x14ac:dyDescent="0.45">
      <c r="A4259" s="7">
        <v>39043</v>
      </c>
      <c r="B4259">
        <v>10.02</v>
      </c>
      <c r="C4259">
        <v>10.15</v>
      </c>
      <c r="D4259">
        <v>9.81</v>
      </c>
      <c r="E4259">
        <v>10.14</v>
      </c>
    </row>
    <row r="4260" spans="1:5" x14ac:dyDescent="0.45">
      <c r="A4260" s="7">
        <v>39045</v>
      </c>
      <c r="B4260">
        <v>10.81</v>
      </c>
      <c r="C4260">
        <v>10.86</v>
      </c>
      <c r="D4260">
        <v>10.56</v>
      </c>
      <c r="E4260">
        <v>10.73</v>
      </c>
    </row>
    <row r="4261" spans="1:5" x14ac:dyDescent="0.45">
      <c r="A4261" s="7">
        <v>39048</v>
      </c>
      <c r="B4261">
        <v>11.26</v>
      </c>
      <c r="C4261">
        <v>12.33</v>
      </c>
      <c r="D4261">
        <v>11.14</v>
      </c>
      <c r="E4261">
        <v>12.3</v>
      </c>
    </row>
    <row r="4262" spans="1:5" x14ac:dyDescent="0.45">
      <c r="A4262" s="7">
        <v>39049</v>
      </c>
      <c r="B4262">
        <v>12.48</v>
      </c>
      <c r="C4262">
        <v>12.55</v>
      </c>
      <c r="D4262">
        <v>11.56</v>
      </c>
      <c r="E4262">
        <v>11.62</v>
      </c>
    </row>
    <row r="4263" spans="1:5" x14ac:dyDescent="0.45">
      <c r="A4263" s="7">
        <v>39050</v>
      </c>
      <c r="B4263">
        <v>11.41</v>
      </c>
      <c r="C4263">
        <v>11.43</v>
      </c>
      <c r="D4263">
        <v>10.67</v>
      </c>
      <c r="E4263">
        <v>10.83</v>
      </c>
    </row>
    <row r="4264" spans="1:5" x14ac:dyDescent="0.45">
      <c r="A4264" s="7">
        <v>39051</v>
      </c>
      <c r="B4264">
        <v>10.88</v>
      </c>
      <c r="C4264">
        <v>11.3</v>
      </c>
      <c r="D4264">
        <v>10.58</v>
      </c>
      <c r="E4264">
        <v>10.91</v>
      </c>
    </row>
    <row r="4265" spans="1:5" x14ac:dyDescent="0.45">
      <c r="A4265" s="7">
        <v>39052</v>
      </c>
      <c r="B4265">
        <v>11.07</v>
      </c>
      <c r="C4265">
        <v>12.28</v>
      </c>
      <c r="D4265">
        <v>10.96</v>
      </c>
      <c r="E4265">
        <v>11.66</v>
      </c>
    </row>
    <row r="4266" spans="1:5" x14ac:dyDescent="0.45">
      <c r="A4266" s="7">
        <v>39055</v>
      </c>
      <c r="B4266">
        <v>12.01</v>
      </c>
      <c r="C4266">
        <v>12.01</v>
      </c>
      <c r="D4266">
        <v>10.98</v>
      </c>
      <c r="E4266">
        <v>11.23</v>
      </c>
    </row>
    <row r="4267" spans="1:5" x14ac:dyDescent="0.45">
      <c r="A4267" s="7">
        <v>39056</v>
      </c>
      <c r="B4267">
        <v>11.13</v>
      </c>
      <c r="C4267">
        <v>11.59</v>
      </c>
      <c r="D4267">
        <v>10.85</v>
      </c>
      <c r="E4267">
        <v>11.27</v>
      </c>
    </row>
    <row r="4268" spans="1:5" x14ac:dyDescent="0.45">
      <c r="A4268" s="7">
        <v>39057</v>
      </c>
      <c r="B4268">
        <v>11.39</v>
      </c>
      <c r="C4268">
        <v>11.55</v>
      </c>
      <c r="D4268">
        <v>11.19</v>
      </c>
      <c r="E4268">
        <v>11.33</v>
      </c>
    </row>
    <row r="4269" spans="1:5" x14ac:dyDescent="0.45">
      <c r="A4269" s="7">
        <v>39058</v>
      </c>
      <c r="B4269">
        <v>11.35</v>
      </c>
      <c r="C4269">
        <v>12.68</v>
      </c>
      <c r="D4269">
        <v>11.17</v>
      </c>
      <c r="E4269">
        <v>12.67</v>
      </c>
    </row>
    <row r="4270" spans="1:5" x14ac:dyDescent="0.45">
      <c r="A4270" s="7">
        <v>39059</v>
      </c>
      <c r="B4270">
        <v>12.58</v>
      </c>
      <c r="C4270">
        <v>12.67</v>
      </c>
      <c r="D4270">
        <v>11.91</v>
      </c>
      <c r="E4270">
        <v>12.07</v>
      </c>
    </row>
    <row r="4271" spans="1:5" x14ac:dyDescent="0.45">
      <c r="A4271" s="7">
        <v>39062</v>
      </c>
      <c r="B4271">
        <v>11.88</v>
      </c>
      <c r="C4271">
        <v>11.93</v>
      </c>
      <c r="D4271">
        <v>10.71</v>
      </c>
      <c r="E4271">
        <v>10.71</v>
      </c>
    </row>
    <row r="4272" spans="1:5" x14ac:dyDescent="0.45">
      <c r="A4272" s="7">
        <v>39063</v>
      </c>
      <c r="B4272">
        <v>11.2</v>
      </c>
      <c r="C4272">
        <v>11.39</v>
      </c>
      <c r="D4272">
        <v>10.35</v>
      </c>
      <c r="E4272">
        <v>10.65</v>
      </c>
    </row>
    <row r="4273" spans="1:5" x14ac:dyDescent="0.45">
      <c r="A4273" s="7">
        <v>39064</v>
      </c>
      <c r="B4273">
        <v>10.45</v>
      </c>
      <c r="C4273">
        <v>10.58</v>
      </c>
      <c r="D4273">
        <v>10.15</v>
      </c>
      <c r="E4273">
        <v>10.18</v>
      </c>
    </row>
    <row r="4274" spans="1:5" x14ac:dyDescent="0.45">
      <c r="A4274" s="7">
        <v>39065</v>
      </c>
      <c r="B4274">
        <v>10.74</v>
      </c>
      <c r="C4274">
        <v>10.75</v>
      </c>
      <c r="D4274">
        <v>9.64</v>
      </c>
      <c r="E4274">
        <v>9.9700000000000006</v>
      </c>
    </row>
    <row r="4275" spans="1:5" x14ac:dyDescent="0.45">
      <c r="A4275" s="7">
        <v>39066</v>
      </c>
      <c r="B4275">
        <v>9.68</v>
      </c>
      <c r="C4275">
        <v>10.07</v>
      </c>
      <c r="D4275">
        <v>9.39</v>
      </c>
      <c r="E4275">
        <v>10.050000000000001</v>
      </c>
    </row>
    <row r="4276" spans="1:5" x14ac:dyDescent="0.45">
      <c r="A4276" s="7">
        <v>39069</v>
      </c>
      <c r="B4276">
        <v>10.64</v>
      </c>
      <c r="C4276">
        <v>10.91</v>
      </c>
      <c r="D4276">
        <v>10.4</v>
      </c>
      <c r="E4276">
        <v>10.6</v>
      </c>
    </row>
    <row r="4277" spans="1:5" x14ac:dyDescent="0.45">
      <c r="A4277" s="7">
        <v>39070</v>
      </c>
      <c r="B4277">
        <v>11.06</v>
      </c>
      <c r="C4277">
        <v>11.31</v>
      </c>
      <c r="D4277">
        <v>10.27</v>
      </c>
      <c r="E4277">
        <v>10.3</v>
      </c>
    </row>
    <row r="4278" spans="1:5" x14ac:dyDescent="0.45">
      <c r="A4278" s="7">
        <v>39071</v>
      </c>
      <c r="B4278">
        <v>10.3</v>
      </c>
      <c r="C4278">
        <v>10.33</v>
      </c>
      <c r="D4278">
        <v>10.029999999999999</v>
      </c>
      <c r="E4278">
        <v>10.26</v>
      </c>
    </row>
    <row r="4279" spans="1:5" x14ac:dyDescent="0.45">
      <c r="A4279" s="7">
        <v>39072</v>
      </c>
      <c r="B4279">
        <v>10.36</v>
      </c>
      <c r="C4279">
        <v>10.89</v>
      </c>
      <c r="D4279">
        <v>10.130000000000001</v>
      </c>
      <c r="E4279">
        <v>10.53</v>
      </c>
    </row>
    <row r="4280" spans="1:5" x14ac:dyDescent="0.45">
      <c r="A4280" s="7">
        <v>39073</v>
      </c>
      <c r="B4280">
        <v>10.59</v>
      </c>
      <c r="C4280">
        <v>11.46</v>
      </c>
      <c r="D4280">
        <v>10.59</v>
      </c>
      <c r="E4280">
        <v>11.36</v>
      </c>
    </row>
    <row r="4281" spans="1:5" x14ac:dyDescent="0.45">
      <c r="A4281" s="7">
        <v>39077</v>
      </c>
      <c r="B4281">
        <v>12.03</v>
      </c>
      <c r="C4281">
        <v>12.03</v>
      </c>
      <c r="D4281">
        <v>11.24</v>
      </c>
      <c r="E4281">
        <v>11.26</v>
      </c>
    </row>
    <row r="4282" spans="1:5" x14ac:dyDescent="0.45">
      <c r="A4282" s="7">
        <v>39078</v>
      </c>
      <c r="B4282">
        <v>11.12</v>
      </c>
      <c r="C4282">
        <v>11.12</v>
      </c>
      <c r="D4282">
        <v>10.59</v>
      </c>
      <c r="E4282">
        <v>10.64</v>
      </c>
    </row>
    <row r="4283" spans="1:5" x14ac:dyDescent="0.45">
      <c r="A4283" s="7">
        <v>39079</v>
      </c>
      <c r="B4283">
        <v>10.84</v>
      </c>
      <c r="C4283">
        <v>11.06</v>
      </c>
      <c r="D4283">
        <v>10.73</v>
      </c>
      <c r="E4283">
        <v>10.99</v>
      </c>
    </row>
    <row r="4284" spans="1:5" x14ac:dyDescent="0.45">
      <c r="A4284" s="7">
        <v>39080</v>
      </c>
      <c r="B4284">
        <v>10.95</v>
      </c>
      <c r="C4284">
        <v>11.65</v>
      </c>
      <c r="D4284">
        <v>10.71</v>
      </c>
      <c r="E4284">
        <v>11.56</v>
      </c>
    </row>
    <row r="4285" spans="1:5" x14ac:dyDescent="0.45">
      <c r="A4285" s="7">
        <v>39085</v>
      </c>
      <c r="B4285">
        <v>12.16</v>
      </c>
      <c r="C4285">
        <v>12.75</v>
      </c>
      <c r="D4285">
        <v>11.53</v>
      </c>
      <c r="E4285">
        <v>12.04</v>
      </c>
    </row>
    <row r="4286" spans="1:5" x14ac:dyDescent="0.45">
      <c r="A4286" s="7">
        <v>39086</v>
      </c>
      <c r="B4286">
        <v>12.4</v>
      </c>
      <c r="C4286">
        <v>12.42</v>
      </c>
      <c r="D4286">
        <v>11.28</v>
      </c>
      <c r="E4286">
        <v>11.51</v>
      </c>
    </row>
    <row r="4287" spans="1:5" x14ac:dyDescent="0.45">
      <c r="A4287" s="7">
        <v>39087</v>
      </c>
      <c r="B4287">
        <v>11.84</v>
      </c>
      <c r="C4287">
        <v>12.25</v>
      </c>
      <c r="D4287">
        <v>11.68</v>
      </c>
      <c r="E4287">
        <v>12.14</v>
      </c>
    </row>
    <row r="4288" spans="1:5" x14ac:dyDescent="0.45">
      <c r="A4288" s="7">
        <v>39090</v>
      </c>
      <c r="B4288">
        <v>12.48</v>
      </c>
      <c r="C4288">
        <v>12.83</v>
      </c>
      <c r="D4288">
        <v>11.78</v>
      </c>
      <c r="E4288">
        <v>12</v>
      </c>
    </row>
    <row r="4289" spans="1:5" x14ac:dyDescent="0.45">
      <c r="A4289" s="7">
        <v>39091</v>
      </c>
      <c r="B4289">
        <v>11.86</v>
      </c>
      <c r="C4289">
        <v>12.47</v>
      </c>
      <c r="D4289">
        <v>11.69</v>
      </c>
      <c r="E4289">
        <v>11.91</v>
      </c>
    </row>
    <row r="4290" spans="1:5" x14ac:dyDescent="0.45">
      <c r="A4290" s="7">
        <v>39092</v>
      </c>
      <c r="B4290">
        <v>12.34</v>
      </c>
      <c r="C4290">
        <v>12.5</v>
      </c>
      <c r="D4290">
        <v>11.43</v>
      </c>
      <c r="E4290">
        <v>11.47</v>
      </c>
    </row>
    <row r="4291" spans="1:5" x14ac:dyDescent="0.45">
      <c r="A4291" s="7">
        <v>39093</v>
      </c>
      <c r="B4291">
        <v>11.42</v>
      </c>
      <c r="C4291">
        <v>11.48</v>
      </c>
      <c r="D4291">
        <v>10.5</v>
      </c>
      <c r="E4291">
        <v>10.87</v>
      </c>
    </row>
    <row r="4292" spans="1:5" x14ac:dyDescent="0.45">
      <c r="A4292" s="7">
        <v>39094</v>
      </c>
      <c r="B4292">
        <v>10.93</v>
      </c>
      <c r="C4292">
        <v>10.93</v>
      </c>
      <c r="D4292">
        <v>10.14</v>
      </c>
      <c r="E4292">
        <v>10.15</v>
      </c>
    </row>
    <row r="4293" spans="1:5" x14ac:dyDescent="0.45">
      <c r="A4293" s="7">
        <v>39098</v>
      </c>
      <c r="B4293">
        <v>10.64</v>
      </c>
      <c r="C4293">
        <v>10.89</v>
      </c>
      <c r="D4293">
        <v>10.4</v>
      </c>
      <c r="E4293">
        <v>10.74</v>
      </c>
    </row>
    <row r="4294" spans="1:5" x14ac:dyDescent="0.45">
      <c r="A4294" s="7">
        <v>39099</v>
      </c>
      <c r="B4294">
        <v>10.9</v>
      </c>
      <c r="C4294">
        <v>10.9</v>
      </c>
      <c r="D4294">
        <v>10.35</v>
      </c>
      <c r="E4294">
        <v>10.59</v>
      </c>
    </row>
    <row r="4295" spans="1:5" x14ac:dyDescent="0.45">
      <c r="A4295" s="7">
        <v>39100</v>
      </c>
      <c r="B4295">
        <v>10.65</v>
      </c>
      <c r="C4295">
        <v>11.04</v>
      </c>
      <c r="D4295">
        <v>10.45</v>
      </c>
      <c r="E4295">
        <v>10.85</v>
      </c>
    </row>
    <row r="4296" spans="1:5" x14ac:dyDescent="0.45">
      <c r="A4296" s="7">
        <v>39101</v>
      </c>
      <c r="B4296">
        <v>10.8</v>
      </c>
      <c r="C4296">
        <v>11.03</v>
      </c>
      <c r="D4296">
        <v>10.24</v>
      </c>
      <c r="E4296">
        <v>10.4</v>
      </c>
    </row>
    <row r="4297" spans="1:5" x14ac:dyDescent="0.45">
      <c r="A4297" s="7">
        <v>39104</v>
      </c>
      <c r="B4297">
        <v>10.77</v>
      </c>
      <c r="C4297">
        <v>11.08</v>
      </c>
      <c r="D4297">
        <v>10.62</v>
      </c>
      <c r="E4297">
        <v>10.77</v>
      </c>
    </row>
    <row r="4298" spans="1:5" x14ac:dyDescent="0.45">
      <c r="A4298" s="7">
        <v>39105</v>
      </c>
      <c r="B4298">
        <v>10.77</v>
      </c>
      <c r="C4298">
        <v>10.94</v>
      </c>
      <c r="D4298">
        <v>10.220000000000001</v>
      </c>
      <c r="E4298">
        <v>10.34</v>
      </c>
    </row>
    <row r="4299" spans="1:5" x14ac:dyDescent="0.45">
      <c r="A4299" s="7">
        <v>39106</v>
      </c>
      <c r="B4299">
        <v>10.41</v>
      </c>
      <c r="C4299">
        <v>10.41</v>
      </c>
      <c r="D4299">
        <v>9.8699999999999992</v>
      </c>
      <c r="E4299">
        <v>9.89</v>
      </c>
    </row>
    <row r="4300" spans="1:5" x14ac:dyDescent="0.45">
      <c r="A4300" s="7">
        <v>39107</v>
      </c>
      <c r="B4300">
        <v>9.99</v>
      </c>
      <c r="C4300">
        <v>11.38</v>
      </c>
      <c r="D4300">
        <v>9.9499999999999993</v>
      </c>
      <c r="E4300">
        <v>11.22</v>
      </c>
    </row>
    <row r="4301" spans="1:5" x14ac:dyDescent="0.45">
      <c r="A4301" s="7">
        <v>39108</v>
      </c>
      <c r="B4301">
        <v>10.95</v>
      </c>
      <c r="C4301">
        <v>11.6</v>
      </c>
      <c r="D4301">
        <v>10.92</v>
      </c>
      <c r="E4301">
        <v>11.13</v>
      </c>
    </row>
    <row r="4302" spans="1:5" x14ac:dyDescent="0.45">
      <c r="A4302" s="7">
        <v>39111</v>
      </c>
      <c r="B4302">
        <v>11.5</v>
      </c>
      <c r="C4302">
        <v>11.6</v>
      </c>
      <c r="D4302">
        <v>10.92</v>
      </c>
      <c r="E4302">
        <v>11.45</v>
      </c>
    </row>
    <row r="4303" spans="1:5" x14ac:dyDescent="0.45">
      <c r="A4303" s="7">
        <v>39112</v>
      </c>
      <c r="B4303">
        <v>11.28</v>
      </c>
      <c r="C4303">
        <v>11.49</v>
      </c>
      <c r="D4303">
        <v>10.95</v>
      </c>
      <c r="E4303">
        <v>10.96</v>
      </c>
    </row>
    <row r="4304" spans="1:5" x14ac:dyDescent="0.45">
      <c r="A4304" s="7">
        <v>39113</v>
      </c>
      <c r="B4304">
        <v>11.09</v>
      </c>
      <c r="C4304">
        <v>11.26</v>
      </c>
      <c r="D4304">
        <v>10.27</v>
      </c>
      <c r="E4304">
        <v>10.42</v>
      </c>
    </row>
    <row r="4305" spans="1:5" x14ac:dyDescent="0.45">
      <c r="A4305" s="7">
        <v>39114</v>
      </c>
      <c r="B4305">
        <v>10.32</v>
      </c>
      <c r="C4305">
        <v>10.43</v>
      </c>
      <c r="D4305">
        <v>10.14</v>
      </c>
      <c r="E4305">
        <v>10.31</v>
      </c>
    </row>
    <row r="4306" spans="1:5" x14ac:dyDescent="0.45">
      <c r="A4306" s="7">
        <v>39115</v>
      </c>
      <c r="B4306">
        <v>10.3</v>
      </c>
      <c r="C4306">
        <v>10.36</v>
      </c>
      <c r="D4306">
        <v>9.9600000000000009</v>
      </c>
      <c r="E4306">
        <v>10.08</v>
      </c>
    </row>
    <row r="4307" spans="1:5" x14ac:dyDescent="0.45">
      <c r="A4307" s="7">
        <v>39118</v>
      </c>
      <c r="B4307">
        <v>10.53</v>
      </c>
      <c r="C4307">
        <v>10.7</v>
      </c>
      <c r="D4307">
        <v>10.44</v>
      </c>
      <c r="E4307">
        <v>10.55</v>
      </c>
    </row>
    <row r="4308" spans="1:5" x14ac:dyDescent="0.45">
      <c r="A4308" s="7">
        <v>39119</v>
      </c>
      <c r="B4308">
        <v>10.55</v>
      </c>
      <c r="C4308">
        <v>10.88</v>
      </c>
      <c r="D4308">
        <v>10.44</v>
      </c>
      <c r="E4308">
        <v>10.65</v>
      </c>
    </row>
    <row r="4309" spans="1:5" x14ac:dyDescent="0.45">
      <c r="A4309" s="7">
        <v>39120</v>
      </c>
      <c r="B4309">
        <v>10.31</v>
      </c>
      <c r="C4309">
        <v>10.56</v>
      </c>
      <c r="D4309">
        <v>10.24</v>
      </c>
      <c r="E4309">
        <v>10.32</v>
      </c>
    </row>
    <row r="4310" spans="1:5" x14ac:dyDescent="0.45">
      <c r="A4310" s="7">
        <v>39121</v>
      </c>
      <c r="B4310">
        <v>10.49</v>
      </c>
      <c r="C4310">
        <v>10.91</v>
      </c>
      <c r="D4310">
        <v>10.4</v>
      </c>
      <c r="E4310">
        <v>10.44</v>
      </c>
    </row>
    <row r="4311" spans="1:5" x14ac:dyDescent="0.45">
      <c r="A4311" s="7">
        <v>39122</v>
      </c>
      <c r="B4311">
        <v>10.42</v>
      </c>
      <c r="C4311">
        <v>11.56</v>
      </c>
      <c r="D4311">
        <v>10.25</v>
      </c>
      <c r="E4311">
        <v>11.1</v>
      </c>
    </row>
    <row r="4312" spans="1:5" x14ac:dyDescent="0.45">
      <c r="A4312" s="7">
        <v>39125</v>
      </c>
      <c r="B4312">
        <v>11.33</v>
      </c>
      <c r="C4312">
        <v>11.88</v>
      </c>
      <c r="D4312">
        <v>11.3</v>
      </c>
      <c r="E4312">
        <v>11.61</v>
      </c>
    </row>
    <row r="4313" spans="1:5" x14ac:dyDescent="0.45">
      <c r="A4313" s="7">
        <v>39126</v>
      </c>
      <c r="B4313">
        <v>11.42</v>
      </c>
      <c r="C4313">
        <v>11.42</v>
      </c>
      <c r="D4313">
        <v>10.33</v>
      </c>
      <c r="E4313">
        <v>10.34</v>
      </c>
    </row>
    <row r="4314" spans="1:5" x14ac:dyDescent="0.45">
      <c r="A4314" s="7">
        <v>39127</v>
      </c>
      <c r="B4314">
        <v>10.19</v>
      </c>
      <c r="C4314">
        <v>10.26</v>
      </c>
      <c r="D4314">
        <v>9.6999999999999993</v>
      </c>
      <c r="E4314">
        <v>10.23</v>
      </c>
    </row>
    <row r="4315" spans="1:5" x14ac:dyDescent="0.45">
      <c r="A4315" s="7">
        <v>39128</v>
      </c>
      <c r="B4315">
        <v>10.28</v>
      </c>
      <c r="C4315">
        <v>10.32</v>
      </c>
      <c r="D4315">
        <v>10.050000000000001</v>
      </c>
      <c r="E4315">
        <v>10.220000000000001</v>
      </c>
    </row>
    <row r="4316" spans="1:5" x14ac:dyDescent="0.45">
      <c r="A4316" s="7">
        <v>39129</v>
      </c>
      <c r="B4316">
        <v>10.42</v>
      </c>
      <c r="C4316">
        <v>10.44</v>
      </c>
      <c r="D4316">
        <v>9.98</v>
      </c>
      <c r="E4316">
        <v>10.02</v>
      </c>
    </row>
    <row r="4317" spans="1:5" x14ac:dyDescent="0.45">
      <c r="A4317" s="7">
        <v>39133</v>
      </c>
      <c r="B4317">
        <v>10.62</v>
      </c>
      <c r="C4317">
        <v>10.72</v>
      </c>
      <c r="D4317">
        <v>10.14</v>
      </c>
      <c r="E4317">
        <v>10.24</v>
      </c>
    </row>
    <row r="4318" spans="1:5" x14ac:dyDescent="0.45">
      <c r="A4318" s="7">
        <v>39134</v>
      </c>
      <c r="B4318">
        <v>10.48</v>
      </c>
      <c r="C4318">
        <v>10.53</v>
      </c>
      <c r="D4318">
        <v>10.17</v>
      </c>
      <c r="E4318">
        <v>10.199999999999999</v>
      </c>
    </row>
    <row r="4319" spans="1:5" x14ac:dyDescent="0.45">
      <c r="A4319" s="7">
        <v>39135</v>
      </c>
      <c r="B4319">
        <v>10.23</v>
      </c>
      <c r="C4319">
        <v>10.52</v>
      </c>
      <c r="D4319">
        <v>10.01</v>
      </c>
      <c r="E4319">
        <v>10.18</v>
      </c>
    </row>
    <row r="4320" spans="1:5" x14ac:dyDescent="0.45">
      <c r="A4320" s="7">
        <v>39136</v>
      </c>
      <c r="B4320">
        <v>10.41</v>
      </c>
      <c r="C4320">
        <v>10.7</v>
      </c>
      <c r="D4320">
        <v>10.36</v>
      </c>
      <c r="E4320">
        <v>10.58</v>
      </c>
    </row>
    <row r="4321" spans="1:5" x14ac:dyDescent="0.45">
      <c r="A4321" s="7">
        <v>39139</v>
      </c>
      <c r="B4321">
        <v>10.59</v>
      </c>
      <c r="C4321">
        <v>11.44</v>
      </c>
      <c r="D4321">
        <v>10.52</v>
      </c>
      <c r="E4321">
        <v>11.15</v>
      </c>
    </row>
    <row r="4322" spans="1:5" x14ac:dyDescent="0.45">
      <c r="A4322" s="7">
        <v>39140</v>
      </c>
      <c r="B4322">
        <v>12.12</v>
      </c>
      <c r="C4322">
        <v>19.010000000000002</v>
      </c>
      <c r="D4322">
        <v>12.1</v>
      </c>
      <c r="E4322">
        <v>18.309999999999999</v>
      </c>
    </row>
    <row r="4323" spans="1:5" x14ac:dyDescent="0.45">
      <c r="A4323" s="7">
        <v>39141</v>
      </c>
      <c r="B4323">
        <v>17.21</v>
      </c>
      <c r="C4323">
        <v>17.29</v>
      </c>
      <c r="D4323">
        <v>14.5</v>
      </c>
      <c r="E4323">
        <v>15.42</v>
      </c>
    </row>
    <row r="4324" spans="1:5" x14ac:dyDescent="0.45">
      <c r="A4324" s="7">
        <v>39142</v>
      </c>
      <c r="B4324">
        <v>17.760000000000002</v>
      </c>
      <c r="C4324">
        <v>19.399999999999999</v>
      </c>
      <c r="D4324">
        <v>15.36</v>
      </c>
      <c r="E4324">
        <v>15.82</v>
      </c>
    </row>
    <row r="4325" spans="1:5" x14ac:dyDescent="0.45">
      <c r="A4325" s="7">
        <v>39143</v>
      </c>
      <c r="B4325">
        <v>16.7</v>
      </c>
      <c r="C4325">
        <v>18.63</v>
      </c>
      <c r="D4325">
        <v>16.04</v>
      </c>
      <c r="E4325">
        <v>18.61</v>
      </c>
    </row>
    <row r="4326" spans="1:5" x14ac:dyDescent="0.45">
      <c r="A4326" s="7">
        <v>39146</v>
      </c>
      <c r="B4326">
        <v>20.399999999999999</v>
      </c>
      <c r="C4326">
        <v>20.41</v>
      </c>
      <c r="D4326">
        <v>18.13</v>
      </c>
      <c r="E4326">
        <v>19.63</v>
      </c>
    </row>
    <row r="4327" spans="1:5" x14ac:dyDescent="0.45">
      <c r="A4327" s="7">
        <v>39147</v>
      </c>
      <c r="B4327">
        <v>18.309999999999999</v>
      </c>
      <c r="C4327">
        <v>18.34</v>
      </c>
      <c r="D4327">
        <v>15.76</v>
      </c>
      <c r="E4327">
        <v>15.96</v>
      </c>
    </row>
    <row r="4328" spans="1:5" x14ac:dyDescent="0.45">
      <c r="A4328" s="7">
        <v>39148</v>
      </c>
      <c r="B4328">
        <v>16.25</v>
      </c>
      <c r="C4328">
        <v>16.27</v>
      </c>
      <c r="D4328">
        <v>14.52</v>
      </c>
      <c r="E4328">
        <v>15.24</v>
      </c>
    </row>
    <row r="4329" spans="1:5" x14ac:dyDescent="0.45">
      <c r="A4329" s="7">
        <v>39149</v>
      </c>
      <c r="B4329">
        <v>14.34</v>
      </c>
      <c r="C4329">
        <v>14.7</v>
      </c>
      <c r="D4329">
        <v>13.48</v>
      </c>
      <c r="E4329">
        <v>14.29</v>
      </c>
    </row>
    <row r="4330" spans="1:5" x14ac:dyDescent="0.45">
      <c r="A4330" s="7">
        <v>39150</v>
      </c>
      <c r="B4330">
        <v>13.7</v>
      </c>
      <c r="C4330">
        <v>14.62</v>
      </c>
      <c r="D4330">
        <v>13.67</v>
      </c>
      <c r="E4330">
        <v>14.09</v>
      </c>
    </row>
    <row r="4331" spans="1:5" x14ac:dyDescent="0.45">
      <c r="A4331" s="7">
        <v>39153</v>
      </c>
      <c r="B4331">
        <v>14.96</v>
      </c>
      <c r="C4331">
        <v>14.96</v>
      </c>
      <c r="D4331">
        <v>13.76</v>
      </c>
      <c r="E4331">
        <v>13.99</v>
      </c>
    </row>
    <row r="4332" spans="1:5" x14ac:dyDescent="0.45">
      <c r="A4332" s="7">
        <v>39154</v>
      </c>
      <c r="B4332">
        <v>14.87</v>
      </c>
      <c r="C4332">
        <v>18.420000000000002</v>
      </c>
      <c r="D4332">
        <v>14.6</v>
      </c>
      <c r="E4332">
        <v>18.13</v>
      </c>
    </row>
    <row r="4333" spans="1:5" x14ac:dyDescent="0.45">
      <c r="A4333" s="7">
        <v>39155</v>
      </c>
      <c r="B4333">
        <v>17.63</v>
      </c>
      <c r="C4333">
        <v>21.25</v>
      </c>
      <c r="D4333">
        <v>16.75</v>
      </c>
      <c r="E4333">
        <v>17.27</v>
      </c>
    </row>
    <row r="4334" spans="1:5" x14ac:dyDescent="0.45">
      <c r="A4334" s="7">
        <v>39156</v>
      </c>
      <c r="B4334">
        <v>16.91</v>
      </c>
      <c r="C4334">
        <v>16.91</v>
      </c>
      <c r="D4334">
        <v>15.27</v>
      </c>
      <c r="E4334">
        <v>16.43</v>
      </c>
    </row>
    <row r="4335" spans="1:5" x14ac:dyDescent="0.45">
      <c r="A4335" s="7">
        <v>39157</v>
      </c>
      <c r="B4335">
        <v>15.38</v>
      </c>
      <c r="C4335">
        <v>17.71</v>
      </c>
      <c r="D4335">
        <v>15.29</v>
      </c>
      <c r="E4335">
        <v>16.79</v>
      </c>
    </row>
    <row r="4336" spans="1:5" x14ac:dyDescent="0.45">
      <c r="A4336" s="7">
        <v>39160</v>
      </c>
      <c r="B4336">
        <v>15.82</v>
      </c>
      <c r="C4336">
        <v>15.82</v>
      </c>
      <c r="D4336">
        <v>14.58</v>
      </c>
      <c r="E4336">
        <v>14.59</v>
      </c>
    </row>
    <row r="4337" spans="1:5" x14ac:dyDescent="0.45">
      <c r="A4337" s="7">
        <v>39161</v>
      </c>
      <c r="B4337">
        <v>15.01</v>
      </c>
      <c r="C4337">
        <v>15.16</v>
      </c>
      <c r="D4337">
        <v>13.25</v>
      </c>
      <c r="E4337">
        <v>13.27</v>
      </c>
    </row>
    <row r="4338" spans="1:5" x14ac:dyDescent="0.45">
      <c r="A4338" s="7">
        <v>39162</v>
      </c>
      <c r="B4338">
        <v>13.27</v>
      </c>
      <c r="C4338">
        <v>13.67</v>
      </c>
      <c r="D4338">
        <v>11.21</v>
      </c>
      <c r="E4338">
        <v>12.19</v>
      </c>
    </row>
    <row r="4339" spans="1:5" x14ac:dyDescent="0.45">
      <c r="A4339" s="7">
        <v>39163</v>
      </c>
      <c r="B4339">
        <v>12.29</v>
      </c>
      <c r="C4339">
        <v>12.95</v>
      </c>
      <c r="D4339">
        <v>12.04</v>
      </c>
      <c r="E4339">
        <v>12.93</v>
      </c>
    </row>
    <row r="4340" spans="1:5" x14ac:dyDescent="0.45">
      <c r="A4340" s="7">
        <v>39164</v>
      </c>
      <c r="B4340">
        <v>13.13</v>
      </c>
      <c r="C4340">
        <v>13.18</v>
      </c>
      <c r="D4340">
        <v>12.46</v>
      </c>
      <c r="E4340">
        <v>12.95</v>
      </c>
    </row>
    <row r="4341" spans="1:5" x14ac:dyDescent="0.45">
      <c r="A4341" s="7">
        <v>39167</v>
      </c>
      <c r="B4341">
        <v>13.39</v>
      </c>
      <c r="C4341">
        <v>14.7</v>
      </c>
      <c r="D4341">
        <v>12.91</v>
      </c>
      <c r="E4341">
        <v>13.16</v>
      </c>
    </row>
    <row r="4342" spans="1:5" x14ac:dyDescent="0.45">
      <c r="A4342" s="7">
        <v>39168</v>
      </c>
      <c r="B4342">
        <v>13.35</v>
      </c>
      <c r="C4342">
        <v>13.9</v>
      </c>
      <c r="D4342">
        <v>13.35</v>
      </c>
      <c r="E4342">
        <v>13.48</v>
      </c>
    </row>
    <row r="4343" spans="1:5" x14ac:dyDescent="0.45">
      <c r="A4343" s="7">
        <v>39169</v>
      </c>
      <c r="B4343">
        <v>14.28</v>
      </c>
      <c r="C4343">
        <v>15.51</v>
      </c>
      <c r="D4343">
        <v>14.22</v>
      </c>
      <c r="E4343">
        <v>14.98</v>
      </c>
    </row>
    <row r="4344" spans="1:5" x14ac:dyDescent="0.45">
      <c r="A4344" s="7">
        <v>39170</v>
      </c>
      <c r="B4344">
        <v>14.45</v>
      </c>
      <c r="C4344">
        <v>16.05</v>
      </c>
      <c r="D4344">
        <v>14.34</v>
      </c>
      <c r="E4344">
        <v>15.14</v>
      </c>
    </row>
    <row r="4345" spans="1:5" x14ac:dyDescent="0.45">
      <c r="A4345" s="7">
        <v>39171</v>
      </c>
      <c r="B4345">
        <v>14.94</v>
      </c>
      <c r="C4345">
        <v>15.82</v>
      </c>
      <c r="D4345">
        <v>14.14</v>
      </c>
      <c r="E4345">
        <v>14.64</v>
      </c>
    </row>
    <row r="4346" spans="1:5" x14ac:dyDescent="0.45">
      <c r="A4346" s="7">
        <v>39174</v>
      </c>
      <c r="B4346">
        <v>14.91</v>
      </c>
      <c r="C4346">
        <v>15.46</v>
      </c>
      <c r="D4346">
        <v>14.4</v>
      </c>
      <c r="E4346">
        <v>14.53</v>
      </c>
    </row>
    <row r="4347" spans="1:5" x14ac:dyDescent="0.45">
      <c r="A4347" s="7">
        <v>39175</v>
      </c>
      <c r="B4347">
        <v>14.02</v>
      </c>
      <c r="C4347">
        <v>14.06</v>
      </c>
      <c r="D4347">
        <v>12.81</v>
      </c>
      <c r="E4347">
        <v>13.46</v>
      </c>
    </row>
    <row r="4348" spans="1:5" x14ac:dyDescent="0.45">
      <c r="A4348" s="7">
        <v>39176</v>
      </c>
      <c r="B4348">
        <v>13.82</v>
      </c>
      <c r="C4348">
        <v>13.91</v>
      </c>
      <c r="D4348">
        <v>13.2</v>
      </c>
      <c r="E4348">
        <v>13.24</v>
      </c>
    </row>
    <row r="4349" spans="1:5" x14ac:dyDescent="0.45">
      <c r="A4349" s="7">
        <v>39177</v>
      </c>
      <c r="B4349">
        <v>13.57</v>
      </c>
      <c r="C4349">
        <v>13.66</v>
      </c>
      <c r="D4349">
        <v>12.69</v>
      </c>
      <c r="E4349">
        <v>13.23</v>
      </c>
    </row>
    <row r="4350" spans="1:5" x14ac:dyDescent="0.45">
      <c r="A4350" s="7">
        <v>39181</v>
      </c>
      <c r="B4350">
        <v>13.26</v>
      </c>
      <c r="C4350">
        <v>13.56</v>
      </c>
      <c r="D4350">
        <v>12.89</v>
      </c>
      <c r="E4350">
        <v>13.14</v>
      </c>
    </row>
    <row r="4351" spans="1:5" x14ac:dyDescent="0.45">
      <c r="A4351" s="7">
        <v>39182</v>
      </c>
      <c r="B4351">
        <v>13.33</v>
      </c>
      <c r="C4351">
        <v>13.33</v>
      </c>
      <c r="D4351">
        <v>12.56</v>
      </c>
      <c r="E4351">
        <v>12.68</v>
      </c>
    </row>
    <row r="4352" spans="1:5" x14ac:dyDescent="0.45">
      <c r="A4352" s="7">
        <v>39183</v>
      </c>
      <c r="B4352">
        <v>12.72</v>
      </c>
      <c r="C4352">
        <v>14.08</v>
      </c>
      <c r="D4352">
        <v>12.72</v>
      </c>
      <c r="E4352">
        <v>13.49</v>
      </c>
    </row>
    <row r="4353" spans="1:5" x14ac:dyDescent="0.45">
      <c r="A4353" s="7">
        <v>39184</v>
      </c>
      <c r="B4353">
        <v>13.65</v>
      </c>
      <c r="C4353">
        <v>14.15</v>
      </c>
      <c r="D4353">
        <v>12.58</v>
      </c>
      <c r="E4353">
        <v>12.71</v>
      </c>
    </row>
    <row r="4354" spans="1:5" x14ac:dyDescent="0.45">
      <c r="A4354" s="7">
        <v>39185</v>
      </c>
      <c r="B4354">
        <v>12.67</v>
      </c>
      <c r="C4354">
        <v>13</v>
      </c>
      <c r="D4354">
        <v>12.13</v>
      </c>
      <c r="E4354">
        <v>12.2</v>
      </c>
    </row>
    <row r="4355" spans="1:5" x14ac:dyDescent="0.45">
      <c r="A4355" s="7">
        <v>39188</v>
      </c>
      <c r="B4355">
        <v>11.86</v>
      </c>
      <c r="C4355">
        <v>12.1</v>
      </c>
      <c r="D4355">
        <v>11.46</v>
      </c>
      <c r="E4355">
        <v>11.98</v>
      </c>
    </row>
    <row r="4356" spans="1:5" x14ac:dyDescent="0.45">
      <c r="A4356" s="7">
        <v>39189</v>
      </c>
      <c r="B4356">
        <v>11.7</v>
      </c>
      <c r="C4356">
        <v>12.17</v>
      </c>
      <c r="D4356">
        <v>11.5</v>
      </c>
      <c r="E4356">
        <v>12.14</v>
      </c>
    </row>
    <row r="4357" spans="1:5" x14ac:dyDescent="0.45">
      <c r="A4357" s="7">
        <v>39190</v>
      </c>
      <c r="B4357">
        <v>12.48</v>
      </c>
      <c r="C4357">
        <v>12.57</v>
      </c>
      <c r="D4357">
        <v>11.95</v>
      </c>
      <c r="E4357">
        <v>12.42</v>
      </c>
    </row>
    <row r="4358" spans="1:5" x14ac:dyDescent="0.45">
      <c r="A4358" s="7">
        <v>39191</v>
      </c>
      <c r="B4358">
        <v>13.16</v>
      </c>
      <c r="C4358">
        <v>13.27</v>
      </c>
      <c r="D4358">
        <v>12.41</v>
      </c>
      <c r="E4358">
        <v>12.54</v>
      </c>
    </row>
    <row r="4359" spans="1:5" x14ac:dyDescent="0.45">
      <c r="A4359" s="7">
        <v>39192</v>
      </c>
      <c r="B4359">
        <v>12.03</v>
      </c>
      <c r="C4359">
        <v>12.67</v>
      </c>
      <c r="D4359">
        <v>11.97</v>
      </c>
      <c r="E4359">
        <v>12.07</v>
      </c>
    </row>
    <row r="4360" spans="1:5" x14ac:dyDescent="0.45">
      <c r="A4360" s="7">
        <v>39195</v>
      </c>
      <c r="B4360">
        <v>12.6</v>
      </c>
      <c r="C4360">
        <v>13.08</v>
      </c>
      <c r="D4360">
        <v>12.48</v>
      </c>
      <c r="E4360">
        <v>13.04</v>
      </c>
    </row>
    <row r="4361" spans="1:5" x14ac:dyDescent="0.45">
      <c r="A4361" s="7">
        <v>39196</v>
      </c>
      <c r="B4361">
        <v>13.12</v>
      </c>
      <c r="C4361">
        <v>13.89</v>
      </c>
      <c r="D4361">
        <v>13.04</v>
      </c>
      <c r="E4361">
        <v>13.12</v>
      </c>
    </row>
    <row r="4362" spans="1:5" x14ac:dyDescent="0.45">
      <c r="A4362" s="7">
        <v>39197</v>
      </c>
      <c r="B4362">
        <v>12.74</v>
      </c>
      <c r="C4362">
        <v>13.23</v>
      </c>
      <c r="D4362">
        <v>12.58</v>
      </c>
      <c r="E4362">
        <v>13.21</v>
      </c>
    </row>
    <row r="4363" spans="1:5" x14ac:dyDescent="0.45">
      <c r="A4363" s="7">
        <v>39198</v>
      </c>
      <c r="B4363">
        <v>13.16</v>
      </c>
      <c r="C4363">
        <v>13.67</v>
      </c>
      <c r="D4363">
        <v>12.67</v>
      </c>
      <c r="E4363">
        <v>12.79</v>
      </c>
    </row>
    <row r="4364" spans="1:5" x14ac:dyDescent="0.45">
      <c r="A4364" s="7">
        <v>39199</v>
      </c>
      <c r="B4364">
        <v>13.12</v>
      </c>
      <c r="C4364">
        <v>13.26</v>
      </c>
      <c r="D4364">
        <v>12.41</v>
      </c>
      <c r="E4364">
        <v>12.45</v>
      </c>
    </row>
    <row r="4365" spans="1:5" x14ac:dyDescent="0.45">
      <c r="A4365" s="7">
        <v>39202</v>
      </c>
      <c r="B4365">
        <v>12.9</v>
      </c>
      <c r="C4365">
        <v>14.31</v>
      </c>
      <c r="D4365">
        <v>12.78</v>
      </c>
      <c r="E4365">
        <v>14.22</v>
      </c>
    </row>
    <row r="4366" spans="1:5" x14ac:dyDescent="0.45">
      <c r="A4366" s="7">
        <v>39203</v>
      </c>
      <c r="B4366">
        <v>14.1</v>
      </c>
      <c r="C4366">
        <v>14.6</v>
      </c>
      <c r="D4366">
        <v>13.48</v>
      </c>
      <c r="E4366">
        <v>13.51</v>
      </c>
    </row>
    <row r="4367" spans="1:5" x14ac:dyDescent="0.45">
      <c r="A4367" s="7">
        <v>39204</v>
      </c>
      <c r="B4367">
        <v>13.52</v>
      </c>
      <c r="C4367">
        <v>13.52</v>
      </c>
      <c r="D4367">
        <v>12.55</v>
      </c>
      <c r="E4367">
        <v>13.08</v>
      </c>
    </row>
    <row r="4368" spans="1:5" x14ac:dyDescent="0.45">
      <c r="A4368" s="7">
        <v>39205</v>
      </c>
      <c r="B4368">
        <v>13.01</v>
      </c>
      <c r="C4368">
        <v>13.36</v>
      </c>
      <c r="D4368">
        <v>12.89</v>
      </c>
      <c r="E4368">
        <v>13.09</v>
      </c>
    </row>
    <row r="4369" spans="1:5" x14ac:dyDescent="0.45">
      <c r="A4369" s="7">
        <v>39206</v>
      </c>
      <c r="B4369">
        <v>12.91</v>
      </c>
      <c r="C4369">
        <v>13.36</v>
      </c>
      <c r="D4369">
        <v>12.59</v>
      </c>
      <c r="E4369">
        <v>12.91</v>
      </c>
    </row>
    <row r="4370" spans="1:5" x14ac:dyDescent="0.45">
      <c r="A4370" s="7">
        <v>39209</v>
      </c>
      <c r="B4370">
        <v>13.34</v>
      </c>
      <c r="C4370">
        <v>13.37</v>
      </c>
      <c r="D4370">
        <v>13.11</v>
      </c>
      <c r="E4370">
        <v>13.15</v>
      </c>
    </row>
    <row r="4371" spans="1:5" x14ac:dyDescent="0.45">
      <c r="A4371" s="7">
        <v>39210</v>
      </c>
      <c r="B4371">
        <v>13.48</v>
      </c>
      <c r="C4371">
        <v>13.69</v>
      </c>
      <c r="D4371">
        <v>13.16</v>
      </c>
      <c r="E4371">
        <v>13.21</v>
      </c>
    </row>
    <row r="4372" spans="1:5" x14ac:dyDescent="0.45">
      <c r="A4372" s="7">
        <v>39211</v>
      </c>
      <c r="B4372">
        <v>13.43</v>
      </c>
      <c r="C4372">
        <v>13.5</v>
      </c>
      <c r="D4372">
        <v>12.54</v>
      </c>
      <c r="E4372">
        <v>12.88</v>
      </c>
    </row>
    <row r="4373" spans="1:5" x14ac:dyDescent="0.45">
      <c r="A4373" s="7">
        <v>39212</v>
      </c>
      <c r="B4373">
        <v>13.31</v>
      </c>
      <c r="C4373">
        <v>13.85</v>
      </c>
      <c r="D4373">
        <v>12.89</v>
      </c>
      <c r="E4373">
        <v>13.6</v>
      </c>
    </row>
    <row r="4374" spans="1:5" x14ac:dyDescent="0.45">
      <c r="A4374" s="7">
        <v>39213</v>
      </c>
      <c r="B4374">
        <v>13.47</v>
      </c>
      <c r="C4374">
        <v>13.47</v>
      </c>
      <c r="D4374">
        <v>12.63</v>
      </c>
      <c r="E4374">
        <v>12.95</v>
      </c>
    </row>
    <row r="4375" spans="1:5" x14ac:dyDescent="0.45">
      <c r="A4375" s="7">
        <v>39216</v>
      </c>
      <c r="B4375">
        <v>13.26</v>
      </c>
      <c r="C4375">
        <v>14.43</v>
      </c>
      <c r="D4375">
        <v>13.01</v>
      </c>
      <c r="E4375">
        <v>13.96</v>
      </c>
    </row>
    <row r="4376" spans="1:5" x14ac:dyDescent="0.45">
      <c r="A4376" s="7">
        <v>39217</v>
      </c>
      <c r="B4376">
        <v>13.88</v>
      </c>
      <c r="C4376">
        <v>14.3</v>
      </c>
      <c r="D4376">
        <v>13.27</v>
      </c>
      <c r="E4376">
        <v>14.01</v>
      </c>
    </row>
    <row r="4377" spans="1:5" x14ac:dyDescent="0.45">
      <c r="A4377" s="7">
        <v>39218</v>
      </c>
      <c r="B4377">
        <v>14.02</v>
      </c>
      <c r="C4377">
        <v>14.18</v>
      </c>
      <c r="D4377">
        <v>13.47</v>
      </c>
      <c r="E4377">
        <v>13.5</v>
      </c>
    </row>
    <row r="4378" spans="1:5" x14ac:dyDescent="0.45">
      <c r="A4378" s="7">
        <v>39219</v>
      </c>
      <c r="B4378">
        <v>13.62</v>
      </c>
      <c r="C4378">
        <v>13.82</v>
      </c>
      <c r="D4378">
        <v>13.25</v>
      </c>
      <c r="E4378">
        <v>13.51</v>
      </c>
    </row>
    <row r="4379" spans="1:5" x14ac:dyDescent="0.45">
      <c r="A4379" s="7">
        <v>39220</v>
      </c>
      <c r="B4379">
        <v>13.01</v>
      </c>
      <c r="C4379">
        <v>13.22</v>
      </c>
      <c r="D4379">
        <v>12.69</v>
      </c>
      <c r="E4379">
        <v>12.76</v>
      </c>
    </row>
    <row r="4380" spans="1:5" x14ac:dyDescent="0.45">
      <c r="A4380" s="7">
        <v>39223</v>
      </c>
      <c r="B4380">
        <v>13.24</v>
      </c>
      <c r="C4380">
        <v>13.3</v>
      </c>
      <c r="D4380">
        <v>12.7</v>
      </c>
      <c r="E4380">
        <v>13.3</v>
      </c>
    </row>
    <row r="4381" spans="1:5" x14ac:dyDescent="0.45">
      <c r="A4381" s="7">
        <v>39224</v>
      </c>
      <c r="B4381">
        <v>12.09</v>
      </c>
      <c r="C4381">
        <v>13.38</v>
      </c>
      <c r="D4381">
        <v>12.08</v>
      </c>
      <c r="E4381">
        <v>13.06</v>
      </c>
    </row>
    <row r="4382" spans="1:5" x14ac:dyDescent="0.45">
      <c r="A4382" s="7">
        <v>39225</v>
      </c>
      <c r="B4382">
        <v>12.77</v>
      </c>
      <c r="C4382">
        <v>13.28</v>
      </c>
      <c r="D4382">
        <v>12.55</v>
      </c>
      <c r="E4382">
        <v>13.24</v>
      </c>
    </row>
    <row r="4383" spans="1:5" x14ac:dyDescent="0.45">
      <c r="A4383" s="7">
        <v>39226</v>
      </c>
      <c r="B4383">
        <v>13.15</v>
      </c>
      <c r="C4383">
        <v>14.36</v>
      </c>
      <c r="D4383">
        <v>12.92</v>
      </c>
      <c r="E4383">
        <v>14.08</v>
      </c>
    </row>
    <row r="4384" spans="1:5" x14ac:dyDescent="0.45">
      <c r="A4384" s="7">
        <v>39227</v>
      </c>
      <c r="B4384">
        <v>13.81</v>
      </c>
      <c r="C4384">
        <v>13.87</v>
      </c>
      <c r="D4384">
        <v>13.23</v>
      </c>
      <c r="E4384">
        <v>13.34</v>
      </c>
    </row>
    <row r="4385" spans="1:5" x14ac:dyDescent="0.45">
      <c r="A4385" s="7">
        <v>39231</v>
      </c>
      <c r="B4385">
        <v>13.86</v>
      </c>
      <c r="C4385">
        <v>13.95</v>
      </c>
      <c r="D4385">
        <v>13.31</v>
      </c>
      <c r="E4385">
        <v>13.53</v>
      </c>
    </row>
    <row r="4386" spans="1:5" x14ac:dyDescent="0.45">
      <c r="A4386" s="7">
        <v>39232</v>
      </c>
      <c r="B4386">
        <v>14.18</v>
      </c>
      <c r="C4386">
        <v>14.29</v>
      </c>
      <c r="D4386">
        <v>12.82</v>
      </c>
      <c r="E4386">
        <v>12.83</v>
      </c>
    </row>
    <row r="4387" spans="1:5" x14ac:dyDescent="0.45">
      <c r="A4387" s="7">
        <v>39233</v>
      </c>
      <c r="B4387">
        <v>12.78</v>
      </c>
      <c r="C4387">
        <v>13.18</v>
      </c>
      <c r="D4387">
        <v>12.62</v>
      </c>
      <c r="E4387">
        <v>13.05</v>
      </c>
    </row>
    <row r="4388" spans="1:5" x14ac:dyDescent="0.45">
      <c r="A4388" s="7">
        <v>39234</v>
      </c>
      <c r="B4388">
        <v>12.77</v>
      </c>
      <c r="C4388">
        <v>13.01</v>
      </c>
      <c r="D4388">
        <v>12.43</v>
      </c>
      <c r="E4388">
        <v>12.78</v>
      </c>
    </row>
    <row r="4389" spans="1:5" x14ac:dyDescent="0.45">
      <c r="A4389" s="7">
        <v>39237</v>
      </c>
      <c r="B4389">
        <v>13.47</v>
      </c>
      <c r="C4389">
        <v>13.54</v>
      </c>
      <c r="D4389">
        <v>13.21</v>
      </c>
      <c r="E4389">
        <v>13.29</v>
      </c>
    </row>
    <row r="4390" spans="1:5" x14ac:dyDescent="0.45">
      <c r="A4390" s="7">
        <v>39238</v>
      </c>
      <c r="B4390">
        <v>13.58</v>
      </c>
      <c r="C4390">
        <v>14.17</v>
      </c>
      <c r="D4390">
        <v>13.54</v>
      </c>
      <c r="E4390">
        <v>13.63</v>
      </c>
    </row>
    <row r="4391" spans="1:5" x14ac:dyDescent="0.45">
      <c r="A4391" s="7">
        <v>39239</v>
      </c>
      <c r="B4391">
        <v>14.07</v>
      </c>
      <c r="C4391">
        <v>15.06</v>
      </c>
      <c r="D4391">
        <v>14.06</v>
      </c>
      <c r="E4391">
        <v>14.87</v>
      </c>
    </row>
    <row r="4392" spans="1:5" x14ac:dyDescent="0.45">
      <c r="A4392" s="7">
        <v>39240</v>
      </c>
      <c r="B4392">
        <v>15.08</v>
      </c>
      <c r="C4392">
        <v>17.09</v>
      </c>
      <c r="D4392">
        <v>14.89</v>
      </c>
      <c r="E4392">
        <v>17.059999999999999</v>
      </c>
    </row>
    <row r="4393" spans="1:5" x14ac:dyDescent="0.45">
      <c r="A4393" s="7">
        <v>39241</v>
      </c>
      <c r="B4393">
        <v>16.75</v>
      </c>
      <c r="C4393">
        <v>16.78</v>
      </c>
      <c r="D4393">
        <v>14.73</v>
      </c>
      <c r="E4393">
        <v>14.84</v>
      </c>
    </row>
    <row r="4394" spans="1:5" x14ac:dyDescent="0.45">
      <c r="A4394" s="7">
        <v>39244</v>
      </c>
      <c r="B4394">
        <v>15.31</v>
      </c>
      <c r="C4394">
        <v>15.47</v>
      </c>
      <c r="D4394">
        <v>14.24</v>
      </c>
      <c r="E4394">
        <v>14.71</v>
      </c>
    </row>
    <row r="4395" spans="1:5" x14ac:dyDescent="0.45">
      <c r="A4395" s="7">
        <v>39245</v>
      </c>
      <c r="B4395">
        <v>15.46</v>
      </c>
      <c r="C4395">
        <v>16.7</v>
      </c>
      <c r="D4395">
        <v>14.77</v>
      </c>
      <c r="E4395">
        <v>16.670000000000002</v>
      </c>
    </row>
    <row r="4396" spans="1:5" x14ac:dyDescent="0.45">
      <c r="A4396" s="7">
        <v>39246</v>
      </c>
      <c r="B4396">
        <v>16.05</v>
      </c>
      <c r="C4396">
        <v>16.100000000000001</v>
      </c>
      <c r="D4396">
        <v>14.67</v>
      </c>
      <c r="E4396">
        <v>14.73</v>
      </c>
    </row>
    <row r="4397" spans="1:5" x14ac:dyDescent="0.45">
      <c r="A4397" s="7">
        <v>39247</v>
      </c>
      <c r="B4397">
        <v>14.76</v>
      </c>
      <c r="C4397">
        <v>14.82</v>
      </c>
      <c r="D4397">
        <v>13.59</v>
      </c>
      <c r="E4397">
        <v>13.64</v>
      </c>
    </row>
    <row r="4398" spans="1:5" x14ac:dyDescent="0.45">
      <c r="A4398" s="7">
        <v>39248</v>
      </c>
      <c r="B4398">
        <v>13.01</v>
      </c>
      <c r="C4398">
        <v>13.97</v>
      </c>
      <c r="D4398">
        <v>12.58</v>
      </c>
      <c r="E4398">
        <v>13.94</v>
      </c>
    </row>
    <row r="4399" spans="1:5" x14ac:dyDescent="0.45">
      <c r="A4399" s="7">
        <v>39251</v>
      </c>
      <c r="B4399">
        <v>14.42</v>
      </c>
      <c r="C4399">
        <v>14.51</v>
      </c>
      <c r="D4399">
        <v>13.35</v>
      </c>
      <c r="E4399">
        <v>13.42</v>
      </c>
    </row>
    <row r="4400" spans="1:5" x14ac:dyDescent="0.45">
      <c r="A4400" s="7">
        <v>39252</v>
      </c>
      <c r="B4400">
        <v>13.78</v>
      </c>
      <c r="C4400">
        <v>13.8</v>
      </c>
      <c r="D4400">
        <v>12.79</v>
      </c>
      <c r="E4400">
        <v>12.85</v>
      </c>
    </row>
    <row r="4401" spans="1:5" x14ac:dyDescent="0.45">
      <c r="A4401" s="7">
        <v>39253</v>
      </c>
      <c r="B4401">
        <v>12.77</v>
      </c>
      <c r="C4401">
        <v>14.76</v>
      </c>
      <c r="D4401">
        <v>12.75</v>
      </c>
      <c r="E4401">
        <v>14.67</v>
      </c>
    </row>
    <row r="4402" spans="1:5" x14ac:dyDescent="0.45">
      <c r="A4402" s="7">
        <v>39254</v>
      </c>
      <c r="B4402">
        <v>14.8</v>
      </c>
      <c r="C4402">
        <v>15.56</v>
      </c>
      <c r="D4402">
        <v>14.17</v>
      </c>
      <c r="E4402">
        <v>14.21</v>
      </c>
    </row>
    <row r="4403" spans="1:5" x14ac:dyDescent="0.45">
      <c r="A4403" s="7">
        <v>39255</v>
      </c>
      <c r="B4403">
        <v>14.45</v>
      </c>
      <c r="C4403">
        <v>16.579999999999998</v>
      </c>
      <c r="D4403">
        <v>14.31</v>
      </c>
      <c r="E4403">
        <v>15.75</v>
      </c>
    </row>
    <row r="4404" spans="1:5" x14ac:dyDescent="0.45">
      <c r="A4404" s="7">
        <v>39258</v>
      </c>
      <c r="B4404">
        <v>16.5</v>
      </c>
      <c r="C4404">
        <v>17.239999999999998</v>
      </c>
      <c r="D4404">
        <v>15.41</v>
      </c>
      <c r="E4404">
        <v>16.649999999999999</v>
      </c>
    </row>
    <row r="4405" spans="1:5" x14ac:dyDescent="0.45">
      <c r="A4405" s="7">
        <v>39259</v>
      </c>
      <c r="B4405">
        <v>16.46</v>
      </c>
      <c r="C4405">
        <v>18.89</v>
      </c>
      <c r="D4405">
        <v>16.21</v>
      </c>
      <c r="E4405">
        <v>18.89</v>
      </c>
    </row>
    <row r="4406" spans="1:5" x14ac:dyDescent="0.45">
      <c r="A4406" s="7">
        <v>39260</v>
      </c>
      <c r="B4406">
        <v>18.87</v>
      </c>
      <c r="C4406">
        <v>18.98</v>
      </c>
      <c r="D4406">
        <v>15.44</v>
      </c>
      <c r="E4406">
        <v>15.53</v>
      </c>
    </row>
    <row r="4407" spans="1:5" x14ac:dyDescent="0.45">
      <c r="A4407" s="7">
        <v>39261</v>
      </c>
      <c r="B4407">
        <v>15.7</v>
      </c>
      <c r="C4407">
        <v>15.71</v>
      </c>
      <c r="D4407">
        <v>14.98</v>
      </c>
      <c r="E4407">
        <v>15.54</v>
      </c>
    </row>
    <row r="4408" spans="1:5" x14ac:dyDescent="0.45">
      <c r="A4408" s="7">
        <v>39262</v>
      </c>
      <c r="B4408">
        <v>15.25</v>
      </c>
      <c r="C4408">
        <v>17.13</v>
      </c>
      <c r="D4408">
        <v>14.62</v>
      </c>
      <c r="E4408">
        <v>16.23</v>
      </c>
    </row>
    <row r="4409" spans="1:5" x14ac:dyDescent="0.45">
      <c r="A4409" s="7">
        <v>39265</v>
      </c>
      <c r="B4409">
        <v>16.48</v>
      </c>
      <c r="C4409">
        <v>16.48</v>
      </c>
      <c r="D4409">
        <v>15.31</v>
      </c>
      <c r="E4409">
        <v>15.4</v>
      </c>
    </row>
    <row r="4410" spans="1:5" x14ac:dyDescent="0.45">
      <c r="A4410" s="7">
        <v>39266</v>
      </c>
      <c r="B4410">
        <v>14.96</v>
      </c>
      <c r="C4410">
        <v>15.3</v>
      </c>
      <c r="D4410">
        <v>14.85</v>
      </c>
      <c r="E4410">
        <v>14.92</v>
      </c>
    </row>
    <row r="4411" spans="1:5" x14ac:dyDescent="0.45">
      <c r="A4411" s="7">
        <v>39268</v>
      </c>
      <c r="B4411">
        <v>15.37</v>
      </c>
      <c r="C4411">
        <v>15.95</v>
      </c>
      <c r="D4411">
        <v>15.17</v>
      </c>
      <c r="E4411">
        <v>15.48</v>
      </c>
    </row>
    <row r="4412" spans="1:5" x14ac:dyDescent="0.45">
      <c r="A4412" s="7">
        <v>39269</v>
      </c>
      <c r="B4412">
        <v>15.36</v>
      </c>
      <c r="C4412">
        <v>15.59</v>
      </c>
      <c r="D4412">
        <v>14.67</v>
      </c>
      <c r="E4412">
        <v>14.72</v>
      </c>
    </row>
    <row r="4413" spans="1:5" x14ac:dyDescent="0.45">
      <c r="A4413" s="7">
        <v>39272</v>
      </c>
      <c r="B4413">
        <v>15.34</v>
      </c>
      <c r="C4413">
        <v>15.69</v>
      </c>
      <c r="D4413">
        <v>15.03</v>
      </c>
      <c r="E4413">
        <v>15.16</v>
      </c>
    </row>
    <row r="4414" spans="1:5" x14ac:dyDescent="0.45">
      <c r="A4414" s="7">
        <v>39273</v>
      </c>
      <c r="B4414">
        <v>15.88</v>
      </c>
      <c r="C4414">
        <v>17.68</v>
      </c>
      <c r="D4414">
        <v>15.83</v>
      </c>
      <c r="E4414">
        <v>17.57</v>
      </c>
    </row>
    <row r="4415" spans="1:5" x14ac:dyDescent="0.45">
      <c r="A4415" s="7">
        <v>39274</v>
      </c>
      <c r="B4415">
        <v>17.690000000000001</v>
      </c>
      <c r="C4415">
        <v>17.91</v>
      </c>
      <c r="D4415">
        <v>16.64</v>
      </c>
      <c r="E4415">
        <v>16.64</v>
      </c>
    </row>
    <row r="4416" spans="1:5" x14ac:dyDescent="0.45">
      <c r="A4416" s="7">
        <v>39275</v>
      </c>
      <c r="B4416">
        <v>16.39</v>
      </c>
      <c r="C4416">
        <v>16.39</v>
      </c>
      <c r="D4416">
        <v>14.93</v>
      </c>
      <c r="E4416">
        <v>15.54</v>
      </c>
    </row>
    <row r="4417" spans="1:5" x14ac:dyDescent="0.45">
      <c r="A4417" s="7">
        <v>39276</v>
      </c>
      <c r="B4417">
        <v>15.39</v>
      </c>
      <c r="C4417">
        <v>15.51</v>
      </c>
      <c r="D4417">
        <v>14.79</v>
      </c>
      <c r="E4417">
        <v>15.15</v>
      </c>
    </row>
    <row r="4418" spans="1:5" x14ac:dyDescent="0.45">
      <c r="A4418" s="7">
        <v>39279</v>
      </c>
      <c r="B4418">
        <v>15.57</v>
      </c>
      <c r="C4418">
        <v>15.83</v>
      </c>
      <c r="D4418">
        <v>15.27</v>
      </c>
      <c r="E4418">
        <v>15.59</v>
      </c>
    </row>
    <row r="4419" spans="1:5" x14ac:dyDescent="0.45">
      <c r="A4419" s="7">
        <v>39280</v>
      </c>
      <c r="B4419">
        <v>15.58</v>
      </c>
      <c r="C4419">
        <v>15.78</v>
      </c>
      <c r="D4419">
        <v>15.31</v>
      </c>
      <c r="E4419">
        <v>15.63</v>
      </c>
    </row>
    <row r="4420" spans="1:5" x14ac:dyDescent="0.45">
      <c r="A4420" s="7">
        <v>39281</v>
      </c>
      <c r="B4420">
        <v>16.38</v>
      </c>
      <c r="C4420">
        <v>17.059999999999999</v>
      </c>
      <c r="D4420">
        <v>15.95</v>
      </c>
      <c r="E4420">
        <v>16</v>
      </c>
    </row>
    <row r="4421" spans="1:5" x14ac:dyDescent="0.45">
      <c r="A4421" s="7">
        <v>39282</v>
      </c>
      <c r="B4421">
        <v>15.43</v>
      </c>
      <c r="C4421">
        <v>15.62</v>
      </c>
      <c r="D4421">
        <v>15.06</v>
      </c>
      <c r="E4421">
        <v>15.23</v>
      </c>
    </row>
    <row r="4422" spans="1:5" x14ac:dyDescent="0.45">
      <c r="A4422" s="7">
        <v>39283</v>
      </c>
      <c r="B4422">
        <v>15.39</v>
      </c>
      <c r="C4422">
        <v>18.53</v>
      </c>
      <c r="D4422">
        <v>15.36</v>
      </c>
      <c r="E4422">
        <v>16.95</v>
      </c>
    </row>
    <row r="4423" spans="1:5" x14ac:dyDescent="0.45">
      <c r="A4423" s="7">
        <v>39286</v>
      </c>
      <c r="B4423">
        <v>16.62</v>
      </c>
      <c r="C4423">
        <v>17.09</v>
      </c>
      <c r="D4423">
        <v>16.39</v>
      </c>
      <c r="E4423">
        <v>16.809999999999999</v>
      </c>
    </row>
    <row r="4424" spans="1:5" x14ac:dyDescent="0.45">
      <c r="A4424" s="7">
        <v>39287</v>
      </c>
      <c r="B4424">
        <v>17.63</v>
      </c>
      <c r="C4424">
        <v>19.09</v>
      </c>
      <c r="D4424">
        <v>17.48</v>
      </c>
      <c r="E4424">
        <v>18.55</v>
      </c>
    </row>
    <row r="4425" spans="1:5" x14ac:dyDescent="0.45">
      <c r="A4425" s="7">
        <v>39288</v>
      </c>
      <c r="B4425">
        <v>17.77</v>
      </c>
      <c r="C4425">
        <v>19.46</v>
      </c>
      <c r="D4425">
        <v>17.38</v>
      </c>
      <c r="E4425">
        <v>18.100000000000001</v>
      </c>
    </row>
    <row r="4426" spans="1:5" x14ac:dyDescent="0.45">
      <c r="A4426" s="7">
        <v>39289</v>
      </c>
      <c r="B4426">
        <v>19.41</v>
      </c>
      <c r="C4426">
        <v>23.36</v>
      </c>
      <c r="D4426">
        <v>19.3</v>
      </c>
      <c r="E4426">
        <v>20.74</v>
      </c>
    </row>
    <row r="4427" spans="1:5" x14ac:dyDescent="0.45">
      <c r="A4427" s="7">
        <v>39290</v>
      </c>
      <c r="B4427">
        <v>20.34</v>
      </c>
      <c r="C4427">
        <v>24.17</v>
      </c>
      <c r="D4427">
        <v>19.600000000000001</v>
      </c>
      <c r="E4427">
        <v>24.17</v>
      </c>
    </row>
    <row r="4428" spans="1:5" x14ac:dyDescent="0.45">
      <c r="A4428" s="7">
        <v>39293</v>
      </c>
      <c r="B4428">
        <v>23.64</v>
      </c>
      <c r="C4428">
        <v>23.64</v>
      </c>
      <c r="D4428">
        <v>20.86</v>
      </c>
      <c r="E4428">
        <v>20.87</v>
      </c>
    </row>
    <row r="4429" spans="1:5" x14ac:dyDescent="0.45">
      <c r="A4429" s="7">
        <v>39294</v>
      </c>
      <c r="B4429">
        <v>20.079999999999998</v>
      </c>
      <c r="C4429">
        <v>23.93</v>
      </c>
      <c r="D4429">
        <v>19.68</v>
      </c>
      <c r="E4429">
        <v>23.52</v>
      </c>
    </row>
    <row r="4430" spans="1:5" x14ac:dyDescent="0.45">
      <c r="A4430" s="7">
        <v>39295</v>
      </c>
      <c r="B4430">
        <v>23.71</v>
      </c>
      <c r="C4430">
        <v>26.22</v>
      </c>
      <c r="D4430">
        <v>23.26</v>
      </c>
      <c r="E4430">
        <v>23.67</v>
      </c>
    </row>
    <row r="4431" spans="1:5" x14ac:dyDescent="0.45">
      <c r="A4431" s="7">
        <v>39296</v>
      </c>
      <c r="B4431">
        <v>22.94</v>
      </c>
      <c r="C4431">
        <v>23</v>
      </c>
      <c r="D4431">
        <v>21.2</v>
      </c>
      <c r="E4431">
        <v>21.22</v>
      </c>
    </row>
    <row r="4432" spans="1:5" x14ac:dyDescent="0.45">
      <c r="A4432" s="7">
        <v>39297</v>
      </c>
      <c r="B4432">
        <v>21.52</v>
      </c>
      <c r="C4432">
        <v>25.55</v>
      </c>
      <c r="D4432">
        <v>21.09</v>
      </c>
      <c r="E4432">
        <v>25.16</v>
      </c>
    </row>
    <row r="4433" spans="1:5" x14ac:dyDescent="0.45">
      <c r="A4433" s="7">
        <v>39300</v>
      </c>
      <c r="B4433">
        <v>25.32</v>
      </c>
      <c r="C4433">
        <v>26.47</v>
      </c>
      <c r="D4433">
        <v>22.44</v>
      </c>
      <c r="E4433">
        <v>22.94</v>
      </c>
    </row>
    <row r="4434" spans="1:5" x14ac:dyDescent="0.45">
      <c r="A4434" s="7">
        <v>39301</v>
      </c>
      <c r="B4434">
        <v>23.33</v>
      </c>
      <c r="C4434">
        <v>23.74</v>
      </c>
      <c r="D4434">
        <v>20.79</v>
      </c>
      <c r="E4434">
        <v>21.56</v>
      </c>
    </row>
    <row r="4435" spans="1:5" x14ac:dyDescent="0.45">
      <c r="A4435" s="7">
        <v>39302</v>
      </c>
      <c r="B4435">
        <v>20.97</v>
      </c>
      <c r="C4435">
        <v>22.95</v>
      </c>
      <c r="D4435">
        <v>19.329999999999998</v>
      </c>
      <c r="E4435">
        <v>21.45</v>
      </c>
    </row>
    <row r="4436" spans="1:5" x14ac:dyDescent="0.45">
      <c r="A4436" s="7">
        <v>39303</v>
      </c>
      <c r="B4436">
        <v>24.46</v>
      </c>
      <c r="C4436">
        <v>26.9</v>
      </c>
      <c r="D4436">
        <v>23.84</v>
      </c>
      <c r="E4436">
        <v>26.48</v>
      </c>
    </row>
    <row r="4437" spans="1:5" x14ac:dyDescent="0.45">
      <c r="A4437" s="7">
        <v>39304</v>
      </c>
      <c r="B4437">
        <v>28.04</v>
      </c>
      <c r="C4437">
        <v>29.84</v>
      </c>
      <c r="D4437">
        <v>26.91</v>
      </c>
      <c r="E4437">
        <v>28.3</v>
      </c>
    </row>
    <row r="4438" spans="1:5" x14ac:dyDescent="0.45">
      <c r="A4438" s="7">
        <v>39307</v>
      </c>
      <c r="B4438">
        <v>28.02</v>
      </c>
      <c r="C4438">
        <v>28.02</v>
      </c>
      <c r="D4438">
        <v>25.48</v>
      </c>
      <c r="E4438">
        <v>26.57</v>
      </c>
    </row>
    <row r="4439" spans="1:5" x14ac:dyDescent="0.45">
      <c r="A4439" s="7">
        <v>39308</v>
      </c>
      <c r="B4439">
        <v>25.56</v>
      </c>
      <c r="C4439">
        <v>28.29</v>
      </c>
      <c r="D4439">
        <v>25.31</v>
      </c>
      <c r="E4439">
        <v>27.68</v>
      </c>
    </row>
    <row r="4440" spans="1:5" x14ac:dyDescent="0.45">
      <c r="A4440" s="7">
        <v>39309</v>
      </c>
      <c r="B4440">
        <v>28.22</v>
      </c>
      <c r="C4440">
        <v>31.76</v>
      </c>
      <c r="D4440">
        <v>26.16</v>
      </c>
      <c r="E4440">
        <v>30.67</v>
      </c>
    </row>
    <row r="4441" spans="1:5" x14ac:dyDescent="0.45">
      <c r="A4441" s="7">
        <v>39310</v>
      </c>
      <c r="B4441">
        <v>32.68</v>
      </c>
      <c r="C4441">
        <v>37.5</v>
      </c>
      <c r="D4441">
        <v>30.44</v>
      </c>
      <c r="E4441">
        <v>30.83</v>
      </c>
    </row>
    <row r="4442" spans="1:5" x14ac:dyDescent="0.45">
      <c r="A4442" s="7">
        <v>39311</v>
      </c>
      <c r="B4442">
        <v>25.25</v>
      </c>
      <c r="C4442">
        <v>31.46</v>
      </c>
      <c r="D4442">
        <v>25.23</v>
      </c>
      <c r="E4442">
        <v>29.99</v>
      </c>
    </row>
    <row r="4443" spans="1:5" x14ac:dyDescent="0.45">
      <c r="A4443" s="7">
        <v>39314</v>
      </c>
      <c r="B4443">
        <v>29.87</v>
      </c>
      <c r="C4443">
        <v>29.95</v>
      </c>
      <c r="D4443">
        <v>25.8</v>
      </c>
      <c r="E4443">
        <v>26.33</v>
      </c>
    </row>
    <row r="4444" spans="1:5" x14ac:dyDescent="0.45">
      <c r="A4444" s="7">
        <v>39315</v>
      </c>
      <c r="B4444">
        <v>26.39</v>
      </c>
      <c r="C4444">
        <v>26.72</v>
      </c>
      <c r="D4444">
        <v>24.77</v>
      </c>
      <c r="E4444">
        <v>25.25</v>
      </c>
    </row>
    <row r="4445" spans="1:5" x14ac:dyDescent="0.45">
      <c r="A4445" s="7">
        <v>39316</v>
      </c>
      <c r="B4445">
        <v>24.33</v>
      </c>
      <c r="C4445">
        <v>24.44</v>
      </c>
      <c r="D4445">
        <v>22.87</v>
      </c>
      <c r="E4445">
        <v>22.89</v>
      </c>
    </row>
    <row r="4446" spans="1:5" x14ac:dyDescent="0.45">
      <c r="A4446" s="7">
        <v>39317</v>
      </c>
      <c r="B4446">
        <v>22.47</v>
      </c>
      <c r="C4446">
        <v>23.61</v>
      </c>
      <c r="D4446">
        <v>22.05</v>
      </c>
      <c r="E4446">
        <v>22.62</v>
      </c>
    </row>
    <row r="4447" spans="1:5" x14ac:dyDescent="0.45">
      <c r="A4447" s="7">
        <v>39318</v>
      </c>
      <c r="B4447">
        <v>22.75</v>
      </c>
      <c r="C4447">
        <v>23.03</v>
      </c>
      <c r="D4447">
        <v>20.440000000000001</v>
      </c>
      <c r="E4447">
        <v>20.72</v>
      </c>
    </row>
    <row r="4448" spans="1:5" x14ac:dyDescent="0.45">
      <c r="A4448" s="7">
        <v>39321</v>
      </c>
      <c r="B4448">
        <v>22.24</v>
      </c>
      <c r="C4448">
        <v>22.83</v>
      </c>
      <c r="D4448">
        <v>21.96</v>
      </c>
      <c r="E4448">
        <v>22.72</v>
      </c>
    </row>
    <row r="4449" spans="1:5" x14ac:dyDescent="0.45">
      <c r="A4449" s="7">
        <v>39322</v>
      </c>
      <c r="B4449">
        <v>23.87</v>
      </c>
      <c r="C4449">
        <v>26.57</v>
      </c>
      <c r="D4449">
        <v>23.72</v>
      </c>
      <c r="E4449">
        <v>26.3</v>
      </c>
    </row>
    <row r="4450" spans="1:5" x14ac:dyDescent="0.45">
      <c r="A4450" s="7">
        <v>39323</v>
      </c>
      <c r="B4450">
        <v>25.87</v>
      </c>
      <c r="C4450">
        <v>26.02</v>
      </c>
      <c r="D4450">
        <v>23.44</v>
      </c>
      <c r="E4450">
        <v>23.81</v>
      </c>
    </row>
    <row r="4451" spans="1:5" x14ac:dyDescent="0.45">
      <c r="A4451" s="7">
        <v>39324</v>
      </c>
      <c r="B4451">
        <v>25.4</v>
      </c>
      <c r="C4451">
        <v>25.58</v>
      </c>
      <c r="D4451">
        <v>23.69</v>
      </c>
      <c r="E4451">
        <v>25.06</v>
      </c>
    </row>
    <row r="4452" spans="1:5" x14ac:dyDescent="0.45">
      <c r="A4452" s="7">
        <v>39325</v>
      </c>
      <c r="B4452">
        <v>23.53</v>
      </c>
      <c r="C4452">
        <v>24.07</v>
      </c>
      <c r="D4452">
        <v>22.47</v>
      </c>
      <c r="E4452">
        <v>23.38</v>
      </c>
    </row>
    <row r="4453" spans="1:5" x14ac:dyDescent="0.45">
      <c r="A4453" s="7">
        <v>39329</v>
      </c>
      <c r="B4453">
        <v>21.93</v>
      </c>
      <c r="C4453">
        <v>24.81</v>
      </c>
      <c r="D4453">
        <v>21.71</v>
      </c>
      <c r="E4453">
        <v>22.78</v>
      </c>
    </row>
    <row r="4454" spans="1:5" x14ac:dyDescent="0.45">
      <c r="A4454" s="7">
        <v>39330</v>
      </c>
      <c r="B4454">
        <v>24.03</v>
      </c>
      <c r="C4454">
        <v>25.45</v>
      </c>
      <c r="D4454">
        <v>23.8</v>
      </c>
      <c r="E4454">
        <v>24.58</v>
      </c>
    </row>
    <row r="4455" spans="1:5" x14ac:dyDescent="0.45">
      <c r="A4455" s="7">
        <v>39331</v>
      </c>
      <c r="B4455">
        <v>24.43</v>
      </c>
      <c r="C4455">
        <v>25.14</v>
      </c>
      <c r="D4455">
        <v>23.66</v>
      </c>
      <c r="E4455">
        <v>23.99</v>
      </c>
    </row>
    <row r="4456" spans="1:5" x14ac:dyDescent="0.45">
      <c r="A4456" s="7">
        <v>39332</v>
      </c>
      <c r="B4456">
        <v>25.98</v>
      </c>
      <c r="C4456">
        <v>26.97</v>
      </c>
      <c r="D4456">
        <v>25.6</v>
      </c>
      <c r="E4456">
        <v>26.23</v>
      </c>
    </row>
    <row r="4457" spans="1:5" x14ac:dyDescent="0.45">
      <c r="A4457" s="7">
        <v>39335</v>
      </c>
      <c r="B4457">
        <v>26.91</v>
      </c>
      <c r="C4457">
        <v>28.82</v>
      </c>
      <c r="D4457">
        <v>26.56</v>
      </c>
      <c r="E4457">
        <v>27.38</v>
      </c>
    </row>
    <row r="4458" spans="1:5" x14ac:dyDescent="0.45">
      <c r="A4458" s="7">
        <v>39336</v>
      </c>
      <c r="B4458">
        <v>27.11</v>
      </c>
      <c r="C4458">
        <v>27.21</v>
      </c>
      <c r="D4458">
        <v>25.19</v>
      </c>
      <c r="E4458">
        <v>25.27</v>
      </c>
    </row>
    <row r="4459" spans="1:5" x14ac:dyDescent="0.45">
      <c r="A4459" s="7">
        <v>39337</v>
      </c>
      <c r="B4459">
        <v>25.97</v>
      </c>
      <c r="C4459">
        <v>26.21</v>
      </c>
      <c r="D4459">
        <v>24.57</v>
      </c>
      <c r="E4459">
        <v>24.96</v>
      </c>
    </row>
    <row r="4460" spans="1:5" x14ac:dyDescent="0.45">
      <c r="A4460" s="7">
        <v>39338</v>
      </c>
      <c r="B4460">
        <v>25.01</v>
      </c>
      <c r="C4460">
        <v>25.32</v>
      </c>
      <c r="D4460">
        <v>23.83</v>
      </c>
      <c r="E4460">
        <v>24.76</v>
      </c>
    </row>
    <row r="4461" spans="1:5" x14ac:dyDescent="0.45">
      <c r="A4461" s="7">
        <v>39339</v>
      </c>
      <c r="B4461">
        <v>26.38</v>
      </c>
      <c r="C4461">
        <v>26.48</v>
      </c>
      <c r="D4461">
        <v>24.68</v>
      </c>
      <c r="E4461">
        <v>24.92</v>
      </c>
    </row>
    <row r="4462" spans="1:5" x14ac:dyDescent="0.45">
      <c r="A4462" s="7">
        <v>39342</v>
      </c>
      <c r="B4462">
        <v>26.45</v>
      </c>
      <c r="C4462">
        <v>27.08</v>
      </c>
      <c r="D4462">
        <v>25.8</v>
      </c>
      <c r="E4462">
        <v>26.48</v>
      </c>
    </row>
    <row r="4463" spans="1:5" x14ac:dyDescent="0.45">
      <c r="A4463" s="7">
        <v>39343</v>
      </c>
      <c r="B4463">
        <v>25.79</v>
      </c>
      <c r="C4463">
        <v>26.23</v>
      </c>
      <c r="D4463">
        <v>20.27</v>
      </c>
      <c r="E4463">
        <v>20.350000000000001</v>
      </c>
    </row>
    <row r="4464" spans="1:5" x14ac:dyDescent="0.45">
      <c r="A4464" s="7">
        <v>39344</v>
      </c>
      <c r="B4464">
        <v>19.96</v>
      </c>
      <c r="C4464">
        <v>20.57</v>
      </c>
      <c r="D4464">
        <v>19.170000000000002</v>
      </c>
      <c r="E4464">
        <v>20.03</v>
      </c>
    </row>
    <row r="4465" spans="1:5" x14ac:dyDescent="0.45">
      <c r="A4465" s="7">
        <v>39345</v>
      </c>
      <c r="B4465">
        <v>20.47</v>
      </c>
      <c r="C4465">
        <v>20.82</v>
      </c>
      <c r="D4465">
        <v>19.55</v>
      </c>
      <c r="E4465">
        <v>20.45</v>
      </c>
    </row>
    <row r="4466" spans="1:5" x14ac:dyDescent="0.45">
      <c r="A4466" s="7">
        <v>39346</v>
      </c>
      <c r="B4466">
        <v>19.440000000000001</v>
      </c>
      <c r="C4466">
        <v>19.809999999999999</v>
      </c>
      <c r="D4466">
        <v>18.37</v>
      </c>
      <c r="E4466">
        <v>19</v>
      </c>
    </row>
    <row r="4467" spans="1:5" x14ac:dyDescent="0.45">
      <c r="A4467" s="7">
        <v>39349</v>
      </c>
      <c r="B4467">
        <v>19.04</v>
      </c>
      <c r="C4467">
        <v>19.62</v>
      </c>
      <c r="D4467">
        <v>18.32</v>
      </c>
      <c r="E4467">
        <v>19.37</v>
      </c>
    </row>
    <row r="4468" spans="1:5" x14ac:dyDescent="0.45">
      <c r="A4468" s="7">
        <v>39350</v>
      </c>
      <c r="B4468">
        <v>20.25</v>
      </c>
      <c r="C4468">
        <v>20.46</v>
      </c>
      <c r="D4468">
        <v>18.440000000000001</v>
      </c>
      <c r="E4468">
        <v>18.600000000000001</v>
      </c>
    </row>
    <row r="4469" spans="1:5" x14ac:dyDescent="0.45">
      <c r="A4469" s="7">
        <v>39351</v>
      </c>
      <c r="B4469">
        <v>17.920000000000002</v>
      </c>
      <c r="C4469">
        <v>18.18</v>
      </c>
      <c r="D4469">
        <v>17.3</v>
      </c>
      <c r="E4469">
        <v>17.63</v>
      </c>
    </row>
    <row r="4470" spans="1:5" x14ac:dyDescent="0.45">
      <c r="A4470" s="7">
        <v>39352</v>
      </c>
      <c r="B4470">
        <v>17.12</v>
      </c>
      <c r="C4470">
        <v>17.47</v>
      </c>
      <c r="D4470">
        <v>16.95</v>
      </c>
      <c r="E4470">
        <v>17</v>
      </c>
    </row>
    <row r="4471" spans="1:5" x14ac:dyDescent="0.45">
      <c r="A4471" s="7">
        <v>39353</v>
      </c>
      <c r="B4471">
        <v>17.23</v>
      </c>
      <c r="C4471">
        <v>18.22</v>
      </c>
      <c r="D4471">
        <v>16.91</v>
      </c>
      <c r="E4471">
        <v>18</v>
      </c>
    </row>
    <row r="4472" spans="1:5" x14ac:dyDescent="0.45">
      <c r="A4472" s="7">
        <v>39356</v>
      </c>
      <c r="B4472">
        <v>18.440000000000001</v>
      </c>
      <c r="C4472">
        <v>18.440000000000001</v>
      </c>
      <c r="D4472">
        <v>17.11</v>
      </c>
      <c r="E4472">
        <v>17.84</v>
      </c>
    </row>
    <row r="4473" spans="1:5" x14ac:dyDescent="0.45">
      <c r="A4473" s="7">
        <v>39357</v>
      </c>
      <c r="B4473">
        <v>17.670000000000002</v>
      </c>
      <c r="C4473">
        <v>18.89</v>
      </c>
      <c r="D4473">
        <v>17.600000000000001</v>
      </c>
      <c r="E4473">
        <v>18.489999999999998</v>
      </c>
    </row>
    <row r="4474" spans="1:5" x14ac:dyDescent="0.45">
      <c r="A4474" s="7">
        <v>39358</v>
      </c>
      <c r="B4474">
        <v>18.88</v>
      </c>
      <c r="C4474">
        <v>18.989999999999998</v>
      </c>
      <c r="D4474">
        <v>18.309999999999999</v>
      </c>
      <c r="E4474">
        <v>18.8</v>
      </c>
    </row>
    <row r="4475" spans="1:5" x14ac:dyDescent="0.45">
      <c r="A4475" s="7">
        <v>39359</v>
      </c>
      <c r="B4475">
        <v>18.649999999999999</v>
      </c>
      <c r="C4475">
        <v>18.649999999999999</v>
      </c>
      <c r="D4475">
        <v>18.260000000000002</v>
      </c>
      <c r="E4475">
        <v>18.440000000000001</v>
      </c>
    </row>
    <row r="4476" spans="1:5" x14ac:dyDescent="0.45">
      <c r="A4476" s="7">
        <v>39360</v>
      </c>
      <c r="B4476">
        <v>17.55</v>
      </c>
      <c r="C4476">
        <v>17.559999999999999</v>
      </c>
      <c r="D4476">
        <v>16.440000000000001</v>
      </c>
      <c r="E4476">
        <v>16.91</v>
      </c>
    </row>
    <row r="4477" spans="1:5" x14ac:dyDescent="0.45">
      <c r="A4477" s="7">
        <v>39363</v>
      </c>
      <c r="B4477">
        <v>17.73</v>
      </c>
      <c r="C4477">
        <v>17.829999999999998</v>
      </c>
      <c r="D4477">
        <v>17.32</v>
      </c>
      <c r="E4477">
        <v>17.46</v>
      </c>
    </row>
    <row r="4478" spans="1:5" x14ac:dyDescent="0.45">
      <c r="A4478" s="7">
        <v>39364</v>
      </c>
      <c r="B4478">
        <v>17.149999999999999</v>
      </c>
      <c r="C4478">
        <v>17.28</v>
      </c>
      <c r="D4478">
        <v>16.09</v>
      </c>
      <c r="E4478">
        <v>16.12</v>
      </c>
    </row>
    <row r="4479" spans="1:5" x14ac:dyDescent="0.45">
      <c r="A4479" s="7">
        <v>39365</v>
      </c>
      <c r="B4479">
        <v>16.420000000000002</v>
      </c>
      <c r="C4479">
        <v>17.350000000000001</v>
      </c>
      <c r="D4479">
        <v>16.39</v>
      </c>
      <c r="E4479">
        <v>16.670000000000002</v>
      </c>
    </row>
    <row r="4480" spans="1:5" x14ac:dyDescent="0.45">
      <c r="A4480" s="7">
        <v>39366</v>
      </c>
      <c r="B4480">
        <v>16.149999999999999</v>
      </c>
      <c r="C4480">
        <v>19.73</v>
      </c>
      <c r="D4480">
        <v>16.079999999999998</v>
      </c>
      <c r="E4480">
        <v>18.88</v>
      </c>
    </row>
    <row r="4481" spans="1:5" x14ac:dyDescent="0.45">
      <c r="A4481" s="7">
        <v>39367</v>
      </c>
      <c r="B4481">
        <v>18.68</v>
      </c>
      <c r="C4481">
        <v>18.739999999999998</v>
      </c>
      <c r="D4481">
        <v>17.489999999999998</v>
      </c>
      <c r="E4481">
        <v>17.73</v>
      </c>
    </row>
    <row r="4482" spans="1:5" x14ac:dyDescent="0.45">
      <c r="A4482" s="7">
        <v>39370</v>
      </c>
      <c r="B4482">
        <v>18.14</v>
      </c>
      <c r="C4482">
        <v>20.010000000000002</v>
      </c>
      <c r="D4482">
        <v>17.95</v>
      </c>
      <c r="E4482">
        <v>19.25</v>
      </c>
    </row>
    <row r="4483" spans="1:5" x14ac:dyDescent="0.45">
      <c r="A4483" s="7">
        <v>39371</v>
      </c>
      <c r="B4483">
        <v>20.07</v>
      </c>
      <c r="C4483">
        <v>20.75</v>
      </c>
      <c r="D4483">
        <v>19.73</v>
      </c>
      <c r="E4483">
        <v>20.02</v>
      </c>
    </row>
    <row r="4484" spans="1:5" x14ac:dyDescent="0.45">
      <c r="A4484" s="7">
        <v>39372</v>
      </c>
      <c r="B4484">
        <v>18.760000000000002</v>
      </c>
      <c r="C4484">
        <v>20.11</v>
      </c>
      <c r="D4484">
        <v>18.28</v>
      </c>
      <c r="E4484">
        <v>18.54</v>
      </c>
    </row>
    <row r="4485" spans="1:5" x14ac:dyDescent="0.45">
      <c r="A4485" s="7">
        <v>39373</v>
      </c>
      <c r="B4485">
        <v>19.16</v>
      </c>
      <c r="C4485">
        <v>19.559999999999999</v>
      </c>
      <c r="D4485">
        <v>17.73</v>
      </c>
      <c r="E4485">
        <v>18.5</v>
      </c>
    </row>
    <row r="4486" spans="1:5" x14ac:dyDescent="0.45">
      <c r="A4486" s="7">
        <v>39374</v>
      </c>
      <c r="B4486">
        <v>19.149999999999999</v>
      </c>
      <c r="C4486">
        <v>22.96</v>
      </c>
      <c r="D4486">
        <v>19.02</v>
      </c>
      <c r="E4486">
        <v>22.96</v>
      </c>
    </row>
    <row r="4487" spans="1:5" x14ac:dyDescent="0.45">
      <c r="A4487" s="7">
        <v>39377</v>
      </c>
      <c r="B4487">
        <v>23.89</v>
      </c>
      <c r="C4487">
        <v>23.94</v>
      </c>
      <c r="D4487">
        <v>21.38</v>
      </c>
      <c r="E4487">
        <v>21.64</v>
      </c>
    </row>
    <row r="4488" spans="1:5" x14ac:dyDescent="0.45">
      <c r="A4488" s="7">
        <v>39378</v>
      </c>
      <c r="B4488">
        <v>21.29</v>
      </c>
      <c r="C4488">
        <v>21.43</v>
      </c>
      <c r="D4488">
        <v>20.13</v>
      </c>
      <c r="E4488">
        <v>20.41</v>
      </c>
    </row>
    <row r="4489" spans="1:5" x14ac:dyDescent="0.45">
      <c r="A4489" s="7">
        <v>39379</v>
      </c>
      <c r="B4489">
        <v>21.16</v>
      </c>
      <c r="C4489">
        <v>24.15</v>
      </c>
      <c r="D4489">
        <v>20.59</v>
      </c>
      <c r="E4489">
        <v>20.8</v>
      </c>
    </row>
    <row r="4490" spans="1:5" x14ac:dyDescent="0.45">
      <c r="A4490" s="7">
        <v>39380</v>
      </c>
      <c r="B4490">
        <v>20.84</v>
      </c>
      <c r="C4490">
        <v>22.4</v>
      </c>
      <c r="D4490">
        <v>20.04</v>
      </c>
      <c r="E4490">
        <v>21.17</v>
      </c>
    </row>
    <row r="4491" spans="1:5" x14ac:dyDescent="0.45">
      <c r="A4491" s="7">
        <v>39381</v>
      </c>
      <c r="B4491">
        <v>19.84</v>
      </c>
      <c r="C4491">
        <v>20.97</v>
      </c>
      <c r="D4491">
        <v>19.48</v>
      </c>
      <c r="E4491">
        <v>19.559999999999999</v>
      </c>
    </row>
    <row r="4492" spans="1:5" x14ac:dyDescent="0.45">
      <c r="A4492" s="7">
        <v>39384</v>
      </c>
      <c r="B4492">
        <v>19.93</v>
      </c>
      <c r="C4492">
        <v>20.239999999999998</v>
      </c>
      <c r="D4492">
        <v>19.54</v>
      </c>
      <c r="E4492">
        <v>19.87</v>
      </c>
    </row>
    <row r="4493" spans="1:5" x14ac:dyDescent="0.45">
      <c r="A4493" s="7">
        <v>39385</v>
      </c>
      <c r="B4493">
        <v>20.46</v>
      </c>
      <c r="C4493">
        <v>21.15</v>
      </c>
      <c r="D4493">
        <v>20.309999999999999</v>
      </c>
      <c r="E4493">
        <v>21.07</v>
      </c>
    </row>
    <row r="4494" spans="1:5" x14ac:dyDescent="0.45">
      <c r="A4494" s="7">
        <v>39386</v>
      </c>
      <c r="B4494">
        <v>20.53</v>
      </c>
      <c r="C4494">
        <v>22.09</v>
      </c>
      <c r="D4494">
        <v>18.3</v>
      </c>
      <c r="E4494">
        <v>18.53</v>
      </c>
    </row>
    <row r="4495" spans="1:5" x14ac:dyDescent="0.45">
      <c r="A4495" s="7">
        <v>39387</v>
      </c>
      <c r="B4495">
        <v>19.89</v>
      </c>
      <c r="C4495">
        <v>24.15</v>
      </c>
      <c r="D4495">
        <v>17.38</v>
      </c>
      <c r="E4495">
        <v>23.21</v>
      </c>
    </row>
    <row r="4496" spans="1:5" x14ac:dyDescent="0.45">
      <c r="A4496" s="7">
        <v>39388</v>
      </c>
      <c r="B4496">
        <v>22.56</v>
      </c>
      <c r="C4496">
        <v>25.17</v>
      </c>
      <c r="D4496">
        <v>22.56</v>
      </c>
      <c r="E4496">
        <v>23.01</v>
      </c>
    </row>
    <row r="4497" spans="1:5" x14ac:dyDescent="0.45">
      <c r="A4497" s="7">
        <v>39391</v>
      </c>
      <c r="B4497">
        <v>25.25</v>
      </c>
      <c r="C4497">
        <v>25.46</v>
      </c>
      <c r="D4497">
        <v>23.61</v>
      </c>
      <c r="E4497">
        <v>24.31</v>
      </c>
    </row>
    <row r="4498" spans="1:5" x14ac:dyDescent="0.45">
      <c r="A4498" s="7">
        <v>39392</v>
      </c>
      <c r="B4498">
        <v>23.5</v>
      </c>
      <c r="C4498">
        <v>23.74</v>
      </c>
      <c r="D4498">
        <v>21.24</v>
      </c>
      <c r="E4498">
        <v>21.39</v>
      </c>
    </row>
    <row r="4499" spans="1:5" x14ac:dyDescent="0.45">
      <c r="A4499" s="7">
        <v>39393</v>
      </c>
      <c r="B4499">
        <v>23.15</v>
      </c>
      <c r="C4499">
        <v>26.85</v>
      </c>
      <c r="D4499">
        <v>22.75</v>
      </c>
      <c r="E4499">
        <v>26.49</v>
      </c>
    </row>
    <row r="4500" spans="1:5" x14ac:dyDescent="0.45">
      <c r="A4500" s="7">
        <v>39394</v>
      </c>
      <c r="B4500">
        <v>26.45</v>
      </c>
      <c r="C4500">
        <v>29.15</v>
      </c>
      <c r="D4500">
        <v>25.32</v>
      </c>
      <c r="E4500">
        <v>26.16</v>
      </c>
    </row>
    <row r="4501" spans="1:5" x14ac:dyDescent="0.45">
      <c r="A4501" s="7">
        <v>39395</v>
      </c>
      <c r="B4501">
        <v>27.96</v>
      </c>
      <c r="C4501">
        <v>28.84</v>
      </c>
      <c r="D4501">
        <v>26.21</v>
      </c>
      <c r="E4501">
        <v>28.5</v>
      </c>
    </row>
    <row r="4502" spans="1:5" x14ac:dyDescent="0.45">
      <c r="A4502" s="7">
        <v>39398</v>
      </c>
      <c r="B4502">
        <v>30.57</v>
      </c>
      <c r="C4502">
        <v>31.09</v>
      </c>
      <c r="D4502">
        <v>24.47</v>
      </c>
      <c r="E4502">
        <v>31.09</v>
      </c>
    </row>
    <row r="4503" spans="1:5" x14ac:dyDescent="0.45">
      <c r="A4503" s="7">
        <v>39399</v>
      </c>
      <c r="B4503">
        <v>27.47</v>
      </c>
      <c r="C4503">
        <v>27.5</v>
      </c>
      <c r="D4503">
        <v>23.82</v>
      </c>
      <c r="E4503">
        <v>24.1</v>
      </c>
    </row>
    <row r="4504" spans="1:5" x14ac:dyDescent="0.45">
      <c r="A4504" s="7">
        <v>39400</v>
      </c>
      <c r="B4504">
        <v>23.35</v>
      </c>
      <c r="C4504">
        <v>27.03</v>
      </c>
      <c r="D4504">
        <v>23.07</v>
      </c>
      <c r="E4504">
        <v>25.94</v>
      </c>
    </row>
    <row r="4505" spans="1:5" x14ac:dyDescent="0.45">
      <c r="A4505" s="7">
        <v>39401</v>
      </c>
      <c r="B4505">
        <v>26.96</v>
      </c>
      <c r="C4505">
        <v>29.31</v>
      </c>
      <c r="D4505">
        <v>25.98</v>
      </c>
      <c r="E4505">
        <v>28.06</v>
      </c>
    </row>
    <row r="4506" spans="1:5" x14ac:dyDescent="0.45">
      <c r="A4506" s="7">
        <v>39402</v>
      </c>
      <c r="B4506">
        <v>27.04</v>
      </c>
      <c r="C4506">
        <v>28.12</v>
      </c>
      <c r="D4506">
        <v>25.12</v>
      </c>
      <c r="E4506">
        <v>25.49</v>
      </c>
    </row>
    <row r="4507" spans="1:5" x14ac:dyDescent="0.45">
      <c r="A4507" s="7">
        <v>39405</v>
      </c>
      <c r="B4507">
        <v>26.74</v>
      </c>
      <c r="C4507">
        <v>27.18</v>
      </c>
      <c r="D4507">
        <v>25.74</v>
      </c>
      <c r="E4507">
        <v>26.01</v>
      </c>
    </row>
    <row r="4508" spans="1:5" x14ac:dyDescent="0.45">
      <c r="A4508" s="7">
        <v>39406</v>
      </c>
      <c r="B4508">
        <v>26.12</v>
      </c>
      <c r="C4508">
        <v>27.35</v>
      </c>
      <c r="D4508">
        <v>23.62</v>
      </c>
      <c r="E4508">
        <v>24.88</v>
      </c>
    </row>
    <row r="4509" spans="1:5" x14ac:dyDescent="0.45">
      <c r="A4509" s="7">
        <v>39407</v>
      </c>
      <c r="B4509">
        <v>26.3</v>
      </c>
      <c r="C4509">
        <v>27.77</v>
      </c>
      <c r="D4509">
        <v>24.55</v>
      </c>
      <c r="E4509">
        <v>26.84</v>
      </c>
    </row>
    <row r="4510" spans="1:5" x14ac:dyDescent="0.45">
      <c r="A4510" s="7">
        <v>39409</v>
      </c>
      <c r="B4510">
        <v>26.42</v>
      </c>
      <c r="C4510">
        <v>26.42</v>
      </c>
      <c r="D4510">
        <v>25.35</v>
      </c>
      <c r="E4510">
        <v>25.61</v>
      </c>
    </row>
    <row r="4511" spans="1:5" x14ac:dyDescent="0.45">
      <c r="A4511" s="7">
        <v>39412</v>
      </c>
      <c r="B4511">
        <v>26.46</v>
      </c>
      <c r="C4511">
        <v>28.95</v>
      </c>
      <c r="D4511">
        <v>25.84</v>
      </c>
      <c r="E4511">
        <v>28.91</v>
      </c>
    </row>
    <row r="4512" spans="1:5" x14ac:dyDescent="0.45">
      <c r="A4512" s="7">
        <v>39413</v>
      </c>
      <c r="B4512">
        <v>28.14</v>
      </c>
      <c r="C4512">
        <v>28.24</v>
      </c>
      <c r="D4512">
        <v>26.23</v>
      </c>
      <c r="E4512">
        <v>26.28</v>
      </c>
    </row>
    <row r="4513" spans="1:5" x14ac:dyDescent="0.45">
      <c r="A4513" s="7">
        <v>39414</v>
      </c>
      <c r="B4513">
        <v>25.14</v>
      </c>
      <c r="C4513">
        <v>25.14</v>
      </c>
      <c r="D4513">
        <v>23.55</v>
      </c>
      <c r="E4513">
        <v>24.11</v>
      </c>
    </row>
    <row r="4514" spans="1:5" x14ac:dyDescent="0.45">
      <c r="A4514" s="7">
        <v>39415</v>
      </c>
      <c r="B4514">
        <v>24.59</v>
      </c>
      <c r="C4514">
        <v>24.61</v>
      </c>
      <c r="D4514">
        <v>23.35</v>
      </c>
      <c r="E4514">
        <v>23.97</v>
      </c>
    </row>
    <row r="4515" spans="1:5" x14ac:dyDescent="0.45">
      <c r="A4515" s="7">
        <v>39416</v>
      </c>
      <c r="B4515">
        <v>22.67</v>
      </c>
      <c r="C4515">
        <v>23.39</v>
      </c>
      <c r="D4515">
        <v>22</v>
      </c>
      <c r="E4515">
        <v>22.87</v>
      </c>
    </row>
    <row r="4516" spans="1:5" x14ac:dyDescent="0.45">
      <c r="A4516" s="7">
        <v>39419</v>
      </c>
      <c r="B4516">
        <v>23.59</v>
      </c>
      <c r="C4516">
        <v>24.49</v>
      </c>
      <c r="D4516">
        <v>23.4</v>
      </c>
      <c r="E4516">
        <v>23.61</v>
      </c>
    </row>
    <row r="4517" spans="1:5" x14ac:dyDescent="0.45">
      <c r="A4517" s="7">
        <v>39420</v>
      </c>
      <c r="B4517">
        <v>24.3</v>
      </c>
      <c r="C4517">
        <v>24.59</v>
      </c>
      <c r="D4517">
        <v>23.32</v>
      </c>
      <c r="E4517">
        <v>23.79</v>
      </c>
    </row>
    <row r="4518" spans="1:5" x14ac:dyDescent="0.45">
      <c r="A4518" s="7">
        <v>39421</v>
      </c>
      <c r="B4518">
        <v>22.72</v>
      </c>
      <c r="C4518">
        <v>23.03</v>
      </c>
      <c r="D4518">
        <v>21.87</v>
      </c>
      <c r="E4518">
        <v>22.53</v>
      </c>
    </row>
    <row r="4519" spans="1:5" x14ac:dyDescent="0.45">
      <c r="A4519" s="7">
        <v>39422</v>
      </c>
      <c r="B4519">
        <v>22.68</v>
      </c>
      <c r="C4519">
        <v>22.75</v>
      </c>
      <c r="D4519">
        <v>20.87</v>
      </c>
      <c r="E4519">
        <v>20.96</v>
      </c>
    </row>
    <row r="4520" spans="1:5" x14ac:dyDescent="0.45">
      <c r="A4520" s="7">
        <v>39423</v>
      </c>
      <c r="B4520">
        <v>20.69</v>
      </c>
      <c r="C4520">
        <v>21.01</v>
      </c>
      <c r="D4520">
        <v>20.29</v>
      </c>
      <c r="E4520">
        <v>20.85</v>
      </c>
    </row>
    <row r="4521" spans="1:5" x14ac:dyDescent="0.45">
      <c r="A4521" s="7">
        <v>39426</v>
      </c>
      <c r="B4521">
        <v>21.16</v>
      </c>
      <c r="C4521">
        <v>21.46</v>
      </c>
      <c r="D4521">
        <v>20.36</v>
      </c>
      <c r="E4521">
        <v>20.74</v>
      </c>
    </row>
    <row r="4522" spans="1:5" x14ac:dyDescent="0.45">
      <c r="A4522" s="7">
        <v>39427</v>
      </c>
      <c r="B4522">
        <v>20.69</v>
      </c>
      <c r="C4522">
        <v>23.7</v>
      </c>
      <c r="D4522">
        <v>19.77</v>
      </c>
      <c r="E4522">
        <v>23.59</v>
      </c>
    </row>
    <row r="4523" spans="1:5" x14ac:dyDescent="0.45">
      <c r="A4523" s="7">
        <v>39428</v>
      </c>
      <c r="B4523">
        <v>20.82</v>
      </c>
      <c r="C4523">
        <v>24.22</v>
      </c>
      <c r="D4523">
        <v>20.49</v>
      </c>
      <c r="E4523">
        <v>22.47</v>
      </c>
    </row>
    <row r="4524" spans="1:5" x14ac:dyDescent="0.45">
      <c r="A4524" s="7">
        <v>39429</v>
      </c>
      <c r="B4524">
        <v>23.53</v>
      </c>
      <c r="C4524">
        <v>24.04</v>
      </c>
      <c r="D4524">
        <v>22.41</v>
      </c>
      <c r="E4524">
        <v>22.56</v>
      </c>
    </row>
    <row r="4525" spans="1:5" x14ac:dyDescent="0.45">
      <c r="A4525" s="7">
        <v>39430</v>
      </c>
      <c r="B4525">
        <v>23.53</v>
      </c>
      <c r="C4525">
        <v>23.53</v>
      </c>
      <c r="D4525">
        <v>22.26</v>
      </c>
      <c r="E4525">
        <v>23.27</v>
      </c>
    </row>
    <row r="4526" spans="1:5" x14ac:dyDescent="0.45">
      <c r="A4526" s="7">
        <v>39433</v>
      </c>
      <c r="B4526">
        <v>24.13</v>
      </c>
      <c r="C4526">
        <v>24.86</v>
      </c>
      <c r="D4526">
        <v>23.42</v>
      </c>
      <c r="E4526">
        <v>24.52</v>
      </c>
    </row>
    <row r="4527" spans="1:5" x14ac:dyDescent="0.45">
      <c r="A4527" s="7">
        <v>39434</v>
      </c>
      <c r="B4527">
        <v>23.7</v>
      </c>
      <c r="C4527">
        <v>24.6</v>
      </c>
      <c r="D4527">
        <v>22.41</v>
      </c>
      <c r="E4527">
        <v>22.64</v>
      </c>
    </row>
    <row r="4528" spans="1:5" x14ac:dyDescent="0.45">
      <c r="A4528" s="7">
        <v>39435</v>
      </c>
      <c r="B4528">
        <v>22.62</v>
      </c>
      <c r="C4528">
        <v>22.68</v>
      </c>
      <c r="D4528">
        <v>21.3</v>
      </c>
      <c r="E4528">
        <v>21.68</v>
      </c>
    </row>
    <row r="4529" spans="1:5" x14ac:dyDescent="0.45">
      <c r="A4529" s="7">
        <v>39436</v>
      </c>
      <c r="B4529">
        <v>21.02</v>
      </c>
      <c r="C4529">
        <v>21.67</v>
      </c>
      <c r="D4529">
        <v>20.58</v>
      </c>
      <c r="E4529">
        <v>20.58</v>
      </c>
    </row>
    <row r="4530" spans="1:5" x14ac:dyDescent="0.45">
      <c r="A4530" s="7">
        <v>39437</v>
      </c>
      <c r="B4530">
        <v>19.82</v>
      </c>
      <c r="C4530">
        <v>19.82</v>
      </c>
      <c r="D4530">
        <v>18.28</v>
      </c>
      <c r="E4530">
        <v>18.47</v>
      </c>
    </row>
    <row r="4531" spans="1:5" x14ac:dyDescent="0.45">
      <c r="A4531" s="7">
        <v>39440</v>
      </c>
      <c r="B4531">
        <v>19.079999999999998</v>
      </c>
      <c r="C4531">
        <v>19.420000000000002</v>
      </c>
      <c r="D4531">
        <v>18.48</v>
      </c>
      <c r="E4531">
        <v>18.600000000000001</v>
      </c>
    </row>
    <row r="4532" spans="1:5" x14ac:dyDescent="0.45">
      <c r="A4532" s="7">
        <v>39442</v>
      </c>
      <c r="B4532">
        <v>19.37</v>
      </c>
      <c r="C4532">
        <v>19.47</v>
      </c>
      <c r="D4532">
        <v>18.600000000000001</v>
      </c>
      <c r="E4532">
        <v>18.66</v>
      </c>
    </row>
    <row r="4533" spans="1:5" x14ac:dyDescent="0.45">
      <c r="A4533" s="7">
        <v>39443</v>
      </c>
      <c r="B4533">
        <v>19.149999999999999</v>
      </c>
      <c r="C4533">
        <v>20.51</v>
      </c>
      <c r="D4533">
        <v>19.149999999999999</v>
      </c>
      <c r="E4533">
        <v>20.260000000000002</v>
      </c>
    </row>
    <row r="4534" spans="1:5" x14ac:dyDescent="0.45">
      <c r="A4534" s="7">
        <v>39444</v>
      </c>
      <c r="B4534">
        <v>19.59</v>
      </c>
      <c r="C4534">
        <v>21.05</v>
      </c>
      <c r="D4534">
        <v>19.440000000000001</v>
      </c>
      <c r="E4534">
        <v>20.74</v>
      </c>
    </row>
    <row r="4535" spans="1:5" x14ac:dyDescent="0.45">
      <c r="A4535" s="7">
        <v>39447</v>
      </c>
      <c r="B4535">
        <v>21.87</v>
      </c>
      <c r="C4535">
        <v>22.75</v>
      </c>
      <c r="D4535">
        <v>21.79</v>
      </c>
      <c r="E4535">
        <v>22.5</v>
      </c>
    </row>
    <row r="4536" spans="1:5" x14ac:dyDescent="0.45">
      <c r="A4536" s="7">
        <v>39449</v>
      </c>
      <c r="B4536">
        <v>22.58</v>
      </c>
      <c r="C4536">
        <v>24.05</v>
      </c>
      <c r="D4536">
        <v>22.4</v>
      </c>
      <c r="E4536">
        <v>23.17</v>
      </c>
    </row>
    <row r="4537" spans="1:5" x14ac:dyDescent="0.45">
      <c r="A4537" s="7">
        <v>39450</v>
      </c>
      <c r="B4537">
        <v>23.11</v>
      </c>
      <c r="C4537">
        <v>23.27</v>
      </c>
      <c r="D4537">
        <v>22.11</v>
      </c>
      <c r="E4537">
        <v>22.49</v>
      </c>
    </row>
    <row r="4538" spans="1:5" x14ac:dyDescent="0.45">
      <c r="A4538" s="7">
        <v>39451</v>
      </c>
      <c r="B4538">
        <v>23.5</v>
      </c>
      <c r="C4538">
        <v>24.3</v>
      </c>
      <c r="D4538">
        <v>23.25</v>
      </c>
      <c r="E4538">
        <v>23.94</v>
      </c>
    </row>
    <row r="4539" spans="1:5" x14ac:dyDescent="0.45">
      <c r="A4539" s="7">
        <v>39454</v>
      </c>
      <c r="B4539">
        <v>24.62</v>
      </c>
      <c r="C4539">
        <v>24.88</v>
      </c>
      <c r="D4539">
        <v>23.3</v>
      </c>
      <c r="E4539">
        <v>23.79</v>
      </c>
    </row>
    <row r="4540" spans="1:5" x14ac:dyDescent="0.45">
      <c r="A4540" s="7">
        <v>39455</v>
      </c>
      <c r="B4540">
        <v>23.27</v>
      </c>
      <c r="C4540">
        <v>25.6</v>
      </c>
      <c r="D4540">
        <v>22.63</v>
      </c>
      <c r="E4540">
        <v>25.43</v>
      </c>
    </row>
    <row r="4541" spans="1:5" x14ac:dyDescent="0.45">
      <c r="A4541" s="7">
        <v>39456</v>
      </c>
      <c r="B4541">
        <v>25.61</v>
      </c>
      <c r="C4541">
        <v>25.95</v>
      </c>
      <c r="D4541">
        <v>23.9</v>
      </c>
      <c r="E4541">
        <v>24.12</v>
      </c>
    </row>
    <row r="4542" spans="1:5" x14ac:dyDescent="0.45">
      <c r="A4542" s="7">
        <v>39457</v>
      </c>
      <c r="B4542">
        <v>24.56</v>
      </c>
      <c r="C4542">
        <v>24.61</v>
      </c>
      <c r="D4542">
        <v>22.62</v>
      </c>
      <c r="E4542">
        <v>23.45</v>
      </c>
    </row>
    <row r="4543" spans="1:5" x14ac:dyDescent="0.45">
      <c r="A4543" s="7">
        <v>39458</v>
      </c>
      <c r="B4543">
        <v>24.04</v>
      </c>
      <c r="C4543">
        <v>24.41</v>
      </c>
      <c r="D4543">
        <v>23.22</v>
      </c>
      <c r="E4543">
        <v>23.68</v>
      </c>
    </row>
    <row r="4544" spans="1:5" x14ac:dyDescent="0.45">
      <c r="A4544" s="7">
        <v>39461</v>
      </c>
      <c r="B4544">
        <v>23.76</v>
      </c>
      <c r="C4544">
        <v>23.93</v>
      </c>
      <c r="D4544">
        <v>22.65</v>
      </c>
      <c r="E4544">
        <v>22.9</v>
      </c>
    </row>
    <row r="4545" spans="1:5" x14ac:dyDescent="0.45">
      <c r="A4545" s="7">
        <v>39462</v>
      </c>
      <c r="B4545">
        <v>24.1</v>
      </c>
      <c r="C4545">
        <v>24.59</v>
      </c>
      <c r="D4545">
        <v>22.97</v>
      </c>
      <c r="E4545">
        <v>23.34</v>
      </c>
    </row>
    <row r="4546" spans="1:5" x14ac:dyDescent="0.45">
      <c r="A4546" s="7">
        <v>39463</v>
      </c>
      <c r="B4546">
        <v>23.9</v>
      </c>
      <c r="C4546">
        <v>24.38</v>
      </c>
      <c r="D4546">
        <v>22.85</v>
      </c>
      <c r="E4546">
        <v>24.38</v>
      </c>
    </row>
    <row r="4547" spans="1:5" x14ac:dyDescent="0.45">
      <c r="A4547" s="7">
        <v>39464</v>
      </c>
      <c r="B4547">
        <v>24.11</v>
      </c>
      <c r="C4547">
        <v>28.51</v>
      </c>
      <c r="D4547">
        <v>23.87</v>
      </c>
      <c r="E4547">
        <v>28.46</v>
      </c>
    </row>
    <row r="4548" spans="1:5" x14ac:dyDescent="0.45">
      <c r="A4548" s="7">
        <v>39465</v>
      </c>
      <c r="B4548">
        <v>27.55</v>
      </c>
      <c r="C4548">
        <v>29.3</v>
      </c>
      <c r="D4548">
        <v>26.27</v>
      </c>
      <c r="E4548">
        <v>27.18</v>
      </c>
    </row>
    <row r="4549" spans="1:5" x14ac:dyDescent="0.45">
      <c r="A4549" s="7">
        <v>39469</v>
      </c>
      <c r="B4549">
        <v>35.119999999999997</v>
      </c>
      <c r="C4549">
        <v>37.57</v>
      </c>
      <c r="D4549">
        <v>29.71</v>
      </c>
      <c r="E4549">
        <v>31.01</v>
      </c>
    </row>
    <row r="4550" spans="1:5" x14ac:dyDescent="0.45">
      <c r="A4550" s="7">
        <v>39470</v>
      </c>
      <c r="B4550">
        <v>33.840000000000003</v>
      </c>
      <c r="C4550">
        <v>34.42</v>
      </c>
      <c r="D4550">
        <v>28.47</v>
      </c>
      <c r="E4550">
        <v>29.02</v>
      </c>
    </row>
    <row r="4551" spans="1:5" x14ac:dyDescent="0.45">
      <c r="A4551" s="7">
        <v>39471</v>
      </c>
      <c r="B4551">
        <v>28.07</v>
      </c>
      <c r="C4551">
        <v>28.48</v>
      </c>
      <c r="D4551">
        <v>27.03</v>
      </c>
      <c r="E4551">
        <v>27.78</v>
      </c>
    </row>
    <row r="4552" spans="1:5" x14ac:dyDescent="0.45">
      <c r="A4552" s="7">
        <v>39472</v>
      </c>
      <c r="B4552">
        <v>26.19</v>
      </c>
      <c r="C4552">
        <v>29.76</v>
      </c>
      <c r="D4552">
        <v>25.93</v>
      </c>
      <c r="E4552">
        <v>29.08</v>
      </c>
    </row>
    <row r="4553" spans="1:5" x14ac:dyDescent="0.45">
      <c r="A4553" s="7">
        <v>39475</v>
      </c>
      <c r="B4553">
        <v>29.67</v>
      </c>
      <c r="C4553">
        <v>30.26</v>
      </c>
      <c r="D4553">
        <v>27.57</v>
      </c>
      <c r="E4553">
        <v>27.78</v>
      </c>
    </row>
    <row r="4554" spans="1:5" x14ac:dyDescent="0.45">
      <c r="A4554" s="7">
        <v>39476</v>
      </c>
      <c r="B4554">
        <v>26.61</v>
      </c>
      <c r="C4554">
        <v>27.96</v>
      </c>
      <c r="D4554">
        <v>26.55</v>
      </c>
      <c r="E4554">
        <v>27.32</v>
      </c>
    </row>
    <row r="4555" spans="1:5" x14ac:dyDescent="0.45">
      <c r="A4555" s="7">
        <v>39477</v>
      </c>
      <c r="B4555">
        <v>27.53</v>
      </c>
      <c r="C4555">
        <v>28.34</v>
      </c>
      <c r="D4555">
        <v>24.74</v>
      </c>
      <c r="E4555">
        <v>27.62</v>
      </c>
    </row>
    <row r="4556" spans="1:5" x14ac:dyDescent="0.45">
      <c r="A4556" s="7">
        <v>39478</v>
      </c>
      <c r="B4556">
        <v>28.78</v>
      </c>
      <c r="C4556">
        <v>28.81</v>
      </c>
      <c r="D4556">
        <v>25.45</v>
      </c>
      <c r="E4556">
        <v>26.2</v>
      </c>
    </row>
    <row r="4557" spans="1:5" x14ac:dyDescent="0.45">
      <c r="A4557" s="7">
        <v>39479</v>
      </c>
      <c r="B4557">
        <v>25.66</v>
      </c>
      <c r="C4557">
        <v>25.75</v>
      </c>
      <c r="D4557">
        <v>24.02</v>
      </c>
      <c r="E4557">
        <v>24.02</v>
      </c>
    </row>
    <row r="4558" spans="1:5" x14ac:dyDescent="0.45">
      <c r="A4558" s="7">
        <v>39482</v>
      </c>
      <c r="B4558">
        <v>25.09</v>
      </c>
      <c r="C4558">
        <v>26.03</v>
      </c>
      <c r="D4558">
        <v>24.85</v>
      </c>
      <c r="E4558">
        <v>25.99</v>
      </c>
    </row>
    <row r="4559" spans="1:5" x14ac:dyDescent="0.45">
      <c r="A4559" s="7">
        <v>39483</v>
      </c>
      <c r="B4559">
        <v>27.2</v>
      </c>
      <c r="C4559">
        <v>28.49</v>
      </c>
      <c r="D4559">
        <v>27.2</v>
      </c>
      <c r="E4559">
        <v>28.24</v>
      </c>
    </row>
    <row r="4560" spans="1:5" x14ac:dyDescent="0.45">
      <c r="A4560" s="7">
        <v>39484</v>
      </c>
      <c r="B4560">
        <v>27.75</v>
      </c>
      <c r="C4560">
        <v>29.31</v>
      </c>
      <c r="D4560">
        <v>27.04</v>
      </c>
      <c r="E4560">
        <v>28.97</v>
      </c>
    </row>
    <row r="4561" spans="1:5" x14ac:dyDescent="0.45">
      <c r="A4561" s="7">
        <v>39485</v>
      </c>
      <c r="B4561">
        <v>29.51</v>
      </c>
      <c r="C4561">
        <v>29.7</v>
      </c>
      <c r="D4561">
        <v>26.78</v>
      </c>
      <c r="E4561">
        <v>27.66</v>
      </c>
    </row>
    <row r="4562" spans="1:5" x14ac:dyDescent="0.45">
      <c r="A4562" s="7">
        <v>39486</v>
      </c>
      <c r="B4562">
        <v>27.98</v>
      </c>
      <c r="C4562">
        <v>28.89</v>
      </c>
      <c r="D4562">
        <v>27.22</v>
      </c>
      <c r="E4562">
        <v>28.01</v>
      </c>
    </row>
    <row r="4563" spans="1:5" x14ac:dyDescent="0.45">
      <c r="A4563" s="7">
        <v>39489</v>
      </c>
      <c r="B4563">
        <v>29.14</v>
      </c>
      <c r="C4563">
        <v>29.57</v>
      </c>
      <c r="D4563">
        <v>27.32</v>
      </c>
      <c r="E4563">
        <v>27.6</v>
      </c>
    </row>
    <row r="4564" spans="1:5" x14ac:dyDescent="0.45">
      <c r="A4564" s="7">
        <v>39490</v>
      </c>
      <c r="B4564">
        <v>26.56</v>
      </c>
      <c r="C4564">
        <v>27.17</v>
      </c>
      <c r="D4564">
        <v>25.25</v>
      </c>
      <c r="E4564">
        <v>26.33</v>
      </c>
    </row>
    <row r="4565" spans="1:5" x14ac:dyDescent="0.45">
      <c r="A4565" s="7">
        <v>39491</v>
      </c>
      <c r="B4565">
        <v>25.67</v>
      </c>
      <c r="C4565">
        <v>26.06</v>
      </c>
      <c r="D4565">
        <v>24.57</v>
      </c>
      <c r="E4565">
        <v>24.88</v>
      </c>
    </row>
    <row r="4566" spans="1:5" x14ac:dyDescent="0.45">
      <c r="A4566" s="7">
        <v>39492</v>
      </c>
      <c r="B4566">
        <v>24.64</v>
      </c>
      <c r="C4566">
        <v>25.64</v>
      </c>
      <c r="D4566">
        <v>23.98</v>
      </c>
      <c r="E4566">
        <v>25.54</v>
      </c>
    </row>
    <row r="4567" spans="1:5" x14ac:dyDescent="0.45">
      <c r="A4567" s="7">
        <v>39493</v>
      </c>
      <c r="B4567">
        <v>25.58</v>
      </c>
      <c r="C4567">
        <v>25.67</v>
      </c>
      <c r="D4567">
        <v>24.45</v>
      </c>
      <c r="E4567">
        <v>25.02</v>
      </c>
    </row>
    <row r="4568" spans="1:5" x14ac:dyDescent="0.45">
      <c r="A4568" s="7">
        <v>39497</v>
      </c>
      <c r="B4568">
        <v>25.39</v>
      </c>
      <c r="C4568">
        <v>26.59</v>
      </c>
      <c r="D4568">
        <v>24.73</v>
      </c>
      <c r="E4568">
        <v>25.59</v>
      </c>
    </row>
    <row r="4569" spans="1:5" x14ac:dyDescent="0.45">
      <c r="A4569" s="7">
        <v>39498</v>
      </c>
      <c r="B4569">
        <v>25.6</v>
      </c>
      <c r="C4569">
        <v>26.95</v>
      </c>
      <c r="D4569">
        <v>24.21</v>
      </c>
      <c r="E4569">
        <v>24.4</v>
      </c>
    </row>
    <row r="4570" spans="1:5" x14ac:dyDescent="0.45">
      <c r="A4570" s="7">
        <v>39499</v>
      </c>
      <c r="B4570">
        <v>24.42</v>
      </c>
      <c r="C4570">
        <v>25.45</v>
      </c>
      <c r="D4570">
        <v>23.74</v>
      </c>
      <c r="E4570">
        <v>25.12</v>
      </c>
    </row>
    <row r="4571" spans="1:5" x14ac:dyDescent="0.45">
      <c r="A4571" s="7">
        <v>39500</v>
      </c>
      <c r="B4571">
        <v>24.99</v>
      </c>
      <c r="C4571">
        <v>25.93</v>
      </c>
      <c r="D4571">
        <v>23.62</v>
      </c>
      <c r="E4571">
        <v>24.06</v>
      </c>
    </row>
    <row r="4572" spans="1:5" x14ac:dyDescent="0.45">
      <c r="A4572" s="7">
        <v>39503</v>
      </c>
      <c r="B4572">
        <v>24.06</v>
      </c>
      <c r="C4572">
        <v>25.07</v>
      </c>
      <c r="D4572">
        <v>22.69</v>
      </c>
      <c r="E4572">
        <v>23.03</v>
      </c>
    </row>
    <row r="4573" spans="1:5" x14ac:dyDescent="0.45">
      <c r="A4573" s="7">
        <v>39504</v>
      </c>
      <c r="B4573">
        <v>23.44</v>
      </c>
      <c r="C4573">
        <v>23.45</v>
      </c>
      <c r="D4573">
        <v>21.64</v>
      </c>
      <c r="E4573">
        <v>21.9</v>
      </c>
    </row>
    <row r="4574" spans="1:5" x14ac:dyDescent="0.45">
      <c r="A4574" s="7">
        <v>39505</v>
      </c>
      <c r="B4574">
        <v>21.9</v>
      </c>
      <c r="C4574">
        <v>23.01</v>
      </c>
      <c r="D4574">
        <v>21.83</v>
      </c>
      <c r="E4574">
        <v>22.69</v>
      </c>
    </row>
    <row r="4575" spans="1:5" x14ac:dyDescent="0.45">
      <c r="A4575" s="7">
        <v>39506</v>
      </c>
      <c r="B4575">
        <v>22.69</v>
      </c>
      <c r="C4575">
        <v>23.79</v>
      </c>
      <c r="D4575">
        <v>22.69</v>
      </c>
      <c r="E4575">
        <v>23.53</v>
      </c>
    </row>
    <row r="4576" spans="1:5" x14ac:dyDescent="0.45">
      <c r="A4576" s="7">
        <v>39507</v>
      </c>
      <c r="B4576">
        <v>23.54</v>
      </c>
      <c r="C4576">
        <v>26.91</v>
      </c>
      <c r="D4576">
        <v>23.54</v>
      </c>
      <c r="E4576">
        <v>26.54</v>
      </c>
    </row>
    <row r="4577" spans="1:5" x14ac:dyDescent="0.45">
      <c r="A4577" s="7">
        <v>39510</v>
      </c>
      <c r="B4577">
        <v>27.54</v>
      </c>
      <c r="C4577">
        <v>28.13</v>
      </c>
      <c r="D4577">
        <v>26.27</v>
      </c>
      <c r="E4577">
        <v>26.28</v>
      </c>
    </row>
    <row r="4578" spans="1:5" x14ac:dyDescent="0.45">
      <c r="A4578" s="7">
        <v>39511</v>
      </c>
      <c r="B4578">
        <v>27.19</v>
      </c>
      <c r="C4578">
        <v>27.42</v>
      </c>
      <c r="D4578">
        <v>25.51</v>
      </c>
      <c r="E4578">
        <v>25.52</v>
      </c>
    </row>
    <row r="4579" spans="1:5" x14ac:dyDescent="0.45">
      <c r="A4579" s="7">
        <v>39512</v>
      </c>
      <c r="B4579">
        <v>25.52</v>
      </c>
      <c r="C4579">
        <v>25.77</v>
      </c>
      <c r="D4579">
        <v>23.3</v>
      </c>
      <c r="E4579">
        <v>24.6</v>
      </c>
    </row>
    <row r="4580" spans="1:5" x14ac:dyDescent="0.45">
      <c r="A4580" s="7">
        <v>39513</v>
      </c>
      <c r="B4580">
        <v>25.45</v>
      </c>
      <c r="C4580">
        <v>27.9</v>
      </c>
      <c r="D4580">
        <v>25.04</v>
      </c>
      <c r="E4580">
        <v>27.55</v>
      </c>
    </row>
    <row r="4581" spans="1:5" x14ac:dyDescent="0.45">
      <c r="A4581" s="7">
        <v>39514</v>
      </c>
      <c r="B4581">
        <v>28.52</v>
      </c>
      <c r="C4581">
        <v>29.29</v>
      </c>
      <c r="D4581">
        <v>26.48</v>
      </c>
      <c r="E4581">
        <v>27.49</v>
      </c>
    </row>
    <row r="4582" spans="1:5" x14ac:dyDescent="0.45">
      <c r="A4582" s="7">
        <v>39517</v>
      </c>
      <c r="B4582">
        <v>28.13</v>
      </c>
      <c r="C4582">
        <v>29.73</v>
      </c>
      <c r="D4582">
        <v>27.92</v>
      </c>
      <c r="E4582">
        <v>29.38</v>
      </c>
    </row>
    <row r="4583" spans="1:5" x14ac:dyDescent="0.45">
      <c r="A4583" s="7">
        <v>39518</v>
      </c>
      <c r="B4583">
        <v>27.25</v>
      </c>
      <c r="C4583">
        <v>28.64</v>
      </c>
      <c r="D4583">
        <v>26.35</v>
      </c>
      <c r="E4583">
        <v>26.36</v>
      </c>
    </row>
    <row r="4584" spans="1:5" x14ac:dyDescent="0.45">
      <c r="A4584" s="7">
        <v>39519</v>
      </c>
      <c r="B4584">
        <v>26.39</v>
      </c>
      <c r="C4584">
        <v>27.25</v>
      </c>
      <c r="D4584">
        <v>24.9</v>
      </c>
      <c r="E4584">
        <v>27.22</v>
      </c>
    </row>
    <row r="4585" spans="1:5" x14ac:dyDescent="0.45">
      <c r="A4585" s="7">
        <v>39520</v>
      </c>
      <c r="B4585">
        <v>27.22</v>
      </c>
      <c r="C4585">
        <v>29.62</v>
      </c>
      <c r="D4585">
        <v>25.65</v>
      </c>
      <c r="E4585">
        <v>27.29</v>
      </c>
    </row>
    <row r="4586" spans="1:5" x14ac:dyDescent="0.45">
      <c r="A4586" s="7">
        <v>39521</v>
      </c>
      <c r="B4586">
        <v>27.31</v>
      </c>
      <c r="C4586">
        <v>32.89</v>
      </c>
      <c r="D4586">
        <v>26.02</v>
      </c>
      <c r="E4586">
        <v>31.16</v>
      </c>
    </row>
    <row r="4587" spans="1:5" x14ac:dyDescent="0.45">
      <c r="A4587" s="7">
        <v>39524</v>
      </c>
      <c r="B4587">
        <v>35.14</v>
      </c>
      <c r="C4587">
        <v>35.6</v>
      </c>
      <c r="D4587">
        <v>31.1</v>
      </c>
      <c r="E4587">
        <v>32.24</v>
      </c>
    </row>
    <row r="4588" spans="1:5" x14ac:dyDescent="0.45">
      <c r="A4588" s="7">
        <v>39525</v>
      </c>
      <c r="B4588">
        <v>32.24</v>
      </c>
      <c r="C4588">
        <v>32.24</v>
      </c>
      <c r="D4588">
        <v>25.58</v>
      </c>
      <c r="E4588">
        <v>25.79</v>
      </c>
    </row>
    <row r="4589" spans="1:5" x14ac:dyDescent="0.45">
      <c r="A4589" s="7">
        <v>39526</v>
      </c>
      <c r="B4589">
        <v>25.78</v>
      </c>
      <c r="C4589">
        <v>29.95</v>
      </c>
      <c r="D4589">
        <v>25.16</v>
      </c>
      <c r="E4589">
        <v>29.84</v>
      </c>
    </row>
    <row r="4590" spans="1:5" x14ac:dyDescent="0.45">
      <c r="A4590" s="7">
        <v>39527</v>
      </c>
      <c r="B4590">
        <v>29.84</v>
      </c>
      <c r="C4590">
        <v>29.84</v>
      </c>
      <c r="D4590">
        <v>25.8</v>
      </c>
      <c r="E4590">
        <v>26.62</v>
      </c>
    </row>
    <row r="4591" spans="1:5" x14ac:dyDescent="0.45">
      <c r="A4591" s="7">
        <v>39531</v>
      </c>
      <c r="B4591">
        <v>26.64</v>
      </c>
      <c r="C4591">
        <v>27.04</v>
      </c>
      <c r="D4591">
        <v>24.75</v>
      </c>
      <c r="E4591">
        <v>25.73</v>
      </c>
    </row>
    <row r="4592" spans="1:5" x14ac:dyDescent="0.45">
      <c r="A4592" s="7">
        <v>39532</v>
      </c>
      <c r="B4592">
        <v>25.75</v>
      </c>
      <c r="C4592">
        <v>26.42</v>
      </c>
      <c r="D4592">
        <v>25.17</v>
      </c>
      <c r="E4592">
        <v>25.72</v>
      </c>
    </row>
    <row r="4593" spans="1:5" x14ac:dyDescent="0.45">
      <c r="A4593" s="7">
        <v>39533</v>
      </c>
      <c r="B4593">
        <v>25.75</v>
      </c>
      <c r="C4593">
        <v>26.85</v>
      </c>
      <c r="D4593">
        <v>25.51</v>
      </c>
      <c r="E4593">
        <v>26.08</v>
      </c>
    </row>
    <row r="4594" spans="1:5" x14ac:dyDescent="0.45">
      <c r="A4594" s="7">
        <v>39534</v>
      </c>
      <c r="B4594">
        <v>25.55</v>
      </c>
      <c r="C4594">
        <v>25.98</v>
      </c>
      <c r="D4594">
        <v>24.91</v>
      </c>
      <c r="E4594">
        <v>25.88</v>
      </c>
    </row>
    <row r="4595" spans="1:5" x14ac:dyDescent="0.45">
      <c r="A4595" s="7">
        <v>39535</v>
      </c>
      <c r="B4595">
        <v>25.81</v>
      </c>
      <c r="C4595">
        <v>25.96</v>
      </c>
      <c r="D4595">
        <v>25.04</v>
      </c>
      <c r="E4595">
        <v>25.71</v>
      </c>
    </row>
    <row r="4596" spans="1:5" x14ac:dyDescent="0.45">
      <c r="A4596" s="7">
        <v>39538</v>
      </c>
      <c r="B4596">
        <v>25.71</v>
      </c>
      <c r="C4596">
        <v>26.77</v>
      </c>
      <c r="D4596">
        <v>25.35</v>
      </c>
      <c r="E4596">
        <v>25.61</v>
      </c>
    </row>
    <row r="4597" spans="1:5" x14ac:dyDescent="0.45">
      <c r="A4597" s="7">
        <v>39539</v>
      </c>
      <c r="B4597">
        <v>25.61</v>
      </c>
      <c r="C4597">
        <v>25.61</v>
      </c>
      <c r="D4597">
        <v>22.52</v>
      </c>
      <c r="E4597">
        <v>22.68</v>
      </c>
    </row>
    <row r="4598" spans="1:5" x14ac:dyDescent="0.45">
      <c r="A4598" s="7">
        <v>39540</v>
      </c>
      <c r="B4598">
        <v>22.64</v>
      </c>
      <c r="C4598">
        <v>23.65</v>
      </c>
      <c r="D4598">
        <v>22.39</v>
      </c>
      <c r="E4598">
        <v>23.43</v>
      </c>
    </row>
    <row r="4599" spans="1:5" x14ac:dyDescent="0.45">
      <c r="A4599" s="7">
        <v>39541</v>
      </c>
      <c r="B4599">
        <v>23.84</v>
      </c>
      <c r="C4599">
        <v>24.15</v>
      </c>
      <c r="D4599">
        <v>23</v>
      </c>
      <c r="E4599">
        <v>23.21</v>
      </c>
    </row>
    <row r="4600" spans="1:5" x14ac:dyDescent="0.45">
      <c r="A4600" s="7">
        <v>39542</v>
      </c>
      <c r="B4600">
        <v>23</v>
      </c>
      <c r="C4600">
        <v>23.31</v>
      </c>
      <c r="D4600">
        <v>21.75</v>
      </c>
      <c r="E4600">
        <v>22.45</v>
      </c>
    </row>
    <row r="4601" spans="1:5" x14ac:dyDescent="0.45">
      <c r="A4601" s="7">
        <v>39545</v>
      </c>
      <c r="B4601">
        <v>22.45</v>
      </c>
      <c r="C4601">
        <v>22.73</v>
      </c>
      <c r="D4601">
        <v>21.21</v>
      </c>
      <c r="E4601">
        <v>22.42</v>
      </c>
    </row>
    <row r="4602" spans="1:5" x14ac:dyDescent="0.45">
      <c r="A4602" s="7">
        <v>39546</v>
      </c>
      <c r="B4602">
        <v>22.42</v>
      </c>
      <c r="C4602">
        <v>23.16</v>
      </c>
      <c r="D4602">
        <v>22.36</v>
      </c>
      <c r="E4602">
        <v>22.36</v>
      </c>
    </row>
    <row r="4603" spans="1:5" x14ac:dyDescent="0.45">
      <c r="A4603" s="7">
        <v>39547</v>
      </c>
      <c r="B4603">
        <v>22.36</v>
      </c>
      <c r="C4603">
        <v>23.57</v>
      </c>
      <c r="D4603">
        <v>22.36</v>
      </c>
      <c r="E4603">
        <v>22.81</v>
      </c>
    </row>
    <row r="4604" spans="1:5" x14ac:dyDescent="0.45">
      <c r="A4604" s="7">
        <v>39548</v>
      </c>
      <c r="B4604">
        <v>22.8</v>
      </c>
      <c r="C4604">
        <v>23.22</v>
      </c>
      <c r="D4604">
        <v>21.63</v>
      </c>
      <c r="E4604">
        <v>21.98</v>
      </c>
    </row>
    <row r="4605" spans="1:5" x14ac:dyDescent="0.45">
      <c r="A4605" s="7">
        <v>39549</v>
      </c>
      <c r="B4605">
        <v>23.03</v>
      </c>
      <c r="C4605">
        <v>23.59</v>
      </c>
      <c r="D4605">
        <v>22.65</v>
      </c>
      <c r="E4605">
        <v>23.46</v>
      </c>
    </row>
    <row r="4606" spans="1:5" x14ac:dyDescent="0.45">
      <c r="A4606" s="7">
        <v>39552</v>
      </c>
      <c r="B4606">
        <v>23.46</v>
      </c>
      <c r="C4606">
        <v>24.35</v>
      </c>
      <c r="D4606">
        <v>23.46</v>
      </c>
      <c r="E4606">
        <v>23.82</v>
      </c>
    </row>
    <row r="4607" spans="1:5" x14ac:dyDescent="0.45">
      <c r="A4607" s="7">
        <v>39553</v>
      </c>
      <c r="B4607">
        <v>23.84</v>
      </c>
      <c r="C4607">
        <v>23.99</v>
      </c>
      <c r="D4607">
        <v>22.72</v>
      </c>
      <c r="E4607">
        <v>22.78</v>
      </c>
    </row>
    <row r="4608" spans="1:5" x14ac:dyDescent="0.45">
      <c r="A4608" s="7">
        <v>39554</v>
      </c>
      <c r="B4608">
        <v>22.03</v>
      </c>
      <c r="C4608">
        <v>22.09</v>
      </c>
      <c r="D4608">
        <v>20.5</v>
      </c>
      <c r="E4608">
        <v>20.53</v>
      </c>
    </row>
    <row r="4609" spans="1:5" x14ac:dyDescent="0.45">
      <c r="A4609" s="7">
        <v>39555</v>
      </c>
      <c r="B4609">
        <v>21.13</v>
      </c>
      <c r="C4609">
        <v>21.54</v>
      </c>
      <c r="D4609">
        <v>20.350000000000001</v>
      </c>
      <c r="E4609">
        <v>20.37</v>
      </c>
    </row>
    <row r="4610" spans="1:5" x14ac:dyDescent="0.45">
      <c r="A4610" s="7">
        <v>39556</v>
      </c>
      <c r="B4610">
        <v>20.37</v>
      </c>
      <c r="C4610">
        <v>20.37</v>
      </c>
      <c r="D4610">
        <v>19.21</v>
      </c>
      <c r="E4610">
        <v>20.13</v>
      </c>
    </row>
    <row r="4611" spans="1:5" x14ac:dyDescent="0.45">
      <c r="A4611" s="7">
        <v>39559</v>
      </c>
      <c r="B4611">
        <v>20.149999999999999</v>
      </c>
      <c r="C4611">
        <v>21.12</v>
      </c>
      <c r="D4611">
        <v>20.149999999999999</v>
      </c>
      <c r="E4611">
        <v>20.5</v>
      </c>
    </row>
    <row r="4612" spans="1:5" x14ac:dyDescent="0.45">
      <c r="A4612" s="7">
        <v>39560</v>
      </c>
      <c r="B4612">
        <v>20.47</v>
      </c>
      <c r="C4612">
        <v>21.6</v>
      </c>
      <c r="D4612">
        <v>20.47</v>
      </c>
      <c r="E4612">
        <v>20.87</v>
      </c>
    </row>
    <row r="4613" spans="1:5" x14ac:dyDescent="0.45">
      <c r="A4613" s="7">
        <v>39561</v>
      </c>
      <c r="B4613">
        <v>20.63</v>
      </c>
      <c r="C4613">
        <v>20.95</v>
      </c>
      <c r="D4613">
        <v>19.88</v>
      </c>
      <c r="E4613">
        <v>20.260000000000002</v>
      </c>
    </row>
    <row r="4614" spans="1:5" x14ac:dyDescent="0.45">
      <c r="A4614" s="7">
        <v>39562</v>
      </c>
      <c r="B4614">
        <v>20.260000000000002</v>
      </c>
      <c r="C4614">
        <v>20.77</v>
      </c>
      <c r="D4614">
        <v>19.21</v>
      </c>
      <c r="E4614">
        <v>20.059999999999999</v>
      </c>
    </row>
    <row r="4615" spans="1:5" x14ac:dyDescent="0.45">
      <c r="A4615" s="7">
        <v>39563</v>
      </c>
      <c r="B4615">
        <v>19.600000000000001</v>
      </c>
      <c r="C4615">
        <v>20.36</v>
      </c>
      <c r="D4615">
        <v>19.28</v>
      </c>
      <c r="E4615">
        <v>19.59</v>
      </c>
    </row>
    <row r="4616" spans="1:5" x14ac:dyDescent="0.45">
      <c r="A4616" s="7">
        <v>39566</v>
      </c>
      <c r="B4616">
        <v>20.14</v>
      </c>
      <c r="C4616">
        <v>20.25</v>
      </c>
      <c r="D4616">
        <v>19.37</v>
      </c>
      <c r="E4616">
        <v>19.64</v>
      </c>
    </row>
    <row r="4617" spans="1:5" x14ac:dyDescent="0.45">
      <c r="A4617" s="7">
        <v>39567</v>
      </c>
      <c r="B4617">
        <v>19.86</v>
      </c>
      <c r="C4617">
        <v>20.54</v>
      </c>
      <c r="D4617">
        <v>19.63</v>
      </c>
      <c r="E4617">
        <v>20.239999999999998</v>
      </c>
    </row>
    <row r="4618" spans="1:5" x14ac:dyDescent="0.45">
      <c r="A4618" s="7">
        <v>39568</v>
      </c>
      <c r="B4618">
        <v>20.239999999999998</v>
      </c>
      <c r="C4618">
        <v>20.81</v>
      </c>
      <c r="D4618">
        <v>19.690000000000001</v>
      </c>
      <c r="E4618">
        <v>20.79</v>
      </c>
    </row>
    <row r="4619" spans="1:5" x14ac:dyDescent="0.45">
      <c r="A4619" s="7">
        <v>39569</v>
      </c>
      <c r="B4619">
        <v>20.78</v>
      </c>
      <c r="C4619">
        <v>20.83</v>
      </c>
      <c r="D4619">
        <v>18.87</v>
      </c>
      <c r="E4619">
        <v>18.88</v>
      </c>
    </row>
    <row r="4620" spans="1:5" x14ac:dyDescent="0.45">
      <c r="A4620" s="7">
        <v>39570</v>
      </c>
      <c r="B4620">
        <v>18.87</v>
      </c>
      <c r="C4620">
        <v>19.11</v>
      </c>
      <c r="D4620">
        <v>17.97</v>
      </c>
      <c r="E4620">
        <v>18.18</v>
      </c>
    </row>
    <row r="4621" spans="1:5" x14ac:dyDescent="0.45">
      <c r="A4621" s="7">
        <v>39573</v>
      </c>
      <c r="B4621">
        <v>18.68</v>
      </c>
      <c r="C4621">
        <v>19.29</v>
      </c>
      <c r="D4621">
        <v>18.68</v>
      </c>
      <c r="E4621">
        <v>18.899999999999999</v>
      </c>
    </row>
    <row r="4622" spans="1:5" x14ac:dyDescent="0.45">
      <c r="A4622" s="7">
        <v>39574</v>
      </c>
      <c r="B4622">
        <v>18.899999999999999</v>
      </c>
      <c r="C4622">
        <v>19.57</v>
      </c>
      <c r="D4622">
        <v>18.11</v>
      </c>
      <c r="E4622">
        <v>18.21</v>
      </c>
    </row>
    <row r="4623" spans="1:5" x14ac:dyDescent="0.45">
      <c r="A4623" s="7">
        <v>39575</v>
      </c>
      <c r="B4623">
        <v>18.48</v>
      </c>
      <c r="C4623">
        <v>19.98</v>
      </c>
      <c r="D4623">
        <v>18.420000000000002</v>
      </c>
      <c r="E4623">
        <v>19.73</v>
      </c>
    </row>
    <row r="4624" spans="1:5" x14ac:dyDescent="0.45">
      <c r="A4624" s="7">
        <v>39576</v>
      </c>
      <c r="B4624">
        <v>19.73</v>
      </c>
      <c r="C4624">
        <v>19.920000000000002</v>
      </c>
      <c r="D4624">
        <v>18.62</v>
      </c>
      <c r="E4624">
        <v>19.399999999999999</v>
      </c>
    </row>
    <row r="4625" spans="1:5" x14ac:dyDescent="0.45">
      <c r="A4625" s="7">
        <v>39577</v>
      </c>
      <c r="B4625">
        <v>19.98</v>
      </c>
      <c r="C4625">
        <v>20.010000000000002</v>
      </c>
      <c r="D4625">
        <v>19.3</v>
      </c>
      <c r="E4625">
        <v>19.41</v>
      </c>
    </row>
    <row r="4626" spans="1:5" x14ac:dyDescent="0.45">
      <c r="A4626" s="7">
        <v>39580</v>
      </c>
      <c r="B4626">
        <v>19.170000000000002</v>
      </c>
      <c r="C4626">
        <v>19.48</v>
      </c>
      <c r="D4626">
        <v>16.920000000000002</v>
      </c>
      <c r="E4626">
        <v>17.79</v>
      </c>
    </row>
    <row r="4627" spans="1:5" x14ac:dyDescent="0.45">
      <c r="A4627" s="7">
        <v>39581</v>
      </c>
      <c r="B4627">
        <v>17.79</v>
      </c>
      <c r="C4627">
        <v>18.63</v>
      </c>
      <c r="D4627">
        <v>17.760000000000002</v>
      </c>
      <c r="E4627">
        <v>17.98</v>
      </c>
    </row>
    <row r="4628" spans="1:5" x14ac:dyDescent="0.45">
      <c r="A4628" s="7">
        <v>39582</v>
      </c>
      <c r="B4628">
        <v>17.98</v>
      </c>
      <c r="C4628">
        <v>17.98</v>
      </c>
      <c r="D4628">
        <v>16.739999999999998</v>
      </c>
      <c r="E4628">
        <v>17.66</v>
      </c>
    </row>
    <row r="4629" spans="1:5" x14ac:dyDescent="0.45">
      <c r="A4629" s="7">
        <v>39583</v>
      </c>
      <c r="B4629">
        <v>17.649999999999999</v>
      </c>
      <c r="C4629">
        <v>17.84</v>
      </c>
      <c r="D4629">
        <v>16.25</v>
      </c>
      <c r="E4629">
        <v>16.3</v>
      </c>
    </row>
    <row r="4630" spans="1:5" x14ac:dyDescent="0.45">
      <c r="A4630" s="7">
        <v>39584</v>
      </c>
      <c r="B4630">
        <v>16.3</v>
      </c>
      <c r="C4630">
        <v>17.920000000000002</v>
      </c>
      <c r="D4630">
        <v>16.3</v>
      </c>
      <c r="E4630">
        <v>16.47</v>
      </c>
    </row>
    <row r="4631" spans="1:5" x14ac:dyDescent="0.45">
      <c r="A4631" s="7">
        <v>39587</v>
      </c>
      <c r="B4631">
        <v>16.47</v>
      </c>
      <c r="C4631">
        <v>17.89</v>
      </c>
      <c r="D4631">
        <v>15.82</v>
      </c>
      <c r="E4631">
        <v>17.010000000000002</v>
      </c>
    </row>
    <row r="4632" spans="1:5" x14ac:dyDescent="0.45">
      <c r="A4632" s="7">
        <v>39588</v>
      </c>
      <c r="B4632">
        <v>17.02</v>
      </c>
      <c r="C4632">
        <v>18.420000000000002</v>
      </c>
      <c r="D4632">
        <v>17.02</v>
      </c>
      <c r="E4632">
        <v>17.579999999999998</v>
      </c>
    </row>
    <row r="4633" spans="1:5" x14ac:dyDescent="0.45">
      <c r="A4633" s="7">
        <v>39589</v>
      </c>
      <c r="B4633">
        <v>17.64</v>
      </c>
      <c r="C4633">
        <v>18.89</v>
      </c>
      <c r="D4633">
        <v>17.010000000000002</v>
      </c>
      <c r="E4633">
        <v>18.59</v>
      </c>
    </row>
    <row r="4634" spans="1:5" x14ac:dyDescent="0.45">
      <c r="A4634" s="7">
        <v>39590</v>
      </c>
      <c r="B4634">
        <v>18.920000000000002</v>
      </c>
      <c r="C4634">
        <v>19.11</v>
      </c>
      <c r="D4634">
        <v>17.82</v>
      </c>
      <c r="E4634">
        <v>18.05</v>
      </c>
    </row>
    <row r="4635" spans="1:5" x14ac:dyDescent="0.45">
      <c r="A4635" s="7">
        <v>39591</v>
      </c>
      <c r="B4635">
        <v>18.579999999999998</v>
      </c>
      <c r="C4635">
        <v>19.8</v>
      </c>
      <c r="D4635">
        <v>18.38</v>
      </c>
      <c r="E4635">
        <v>19.55</v>
      </c>
    </row>
    <row r="4636" spans="1:5" x14ac:dyDescent="0.45">
      <c r="A4636" s="7">
        <v>39595</v>
      </c>
      <c r="B4636">
        <v>20.78</v>
      </c>
      <c r="C4636">
        <v>20.95</v>
      </c>
      <c r="D4636">
        <v>19.420000000000002</v>
      </c>
      <c r="E4636">
        <v>19.64</v>
      </c>
    </row>
    <row r="4637" spans="1:5" x14ac:dyDescent="0.45">
      <c r="A4637" s="7">
        <v>39596</v>
      </c>
      <c r="B4637">
        <v>19.64</v>
      </c>
      <c r="C4637">
        <v>20.03</v>
      </c>
      <c r="D4637">
        <v>19.010000000000002</v>
      </c>
      <c r="E4637">
        <v>19.07</v>
      </c>
    </row>
    <row r="4638" spans="1:5" x14ac:dyDescent="0.45">
      <c r="A4638" s="7">
        <v>39597</v>
      </c>
      <c r="B4638">
        <v>19.079999999999998</v>
      </c>
      <c r="C4638">
        <v>19.170000000000002</v>
      </c>
      <c r="D4638">
        <v>17.54</v>
      </c>
      <c r="E4638">
        <v>18.14</v>
      </c>
    </row>
    <row r="4639" spans="1:5" x14ac:dyDescent="0.45">
      <c r="A4639" s="7">
        <v>39598</v>
      </c>
      <c r="B4639">
        <v>18.14</v>
      </c>
      <c r="C4639">
        <v>18.21</v>
      </c>
      <c r="D4639">
        <v>17.559999999999999</v>
      </c>
      <c r="E4639">
        <v>17.829999999999998</v>
      </c>
    </row>
    <row r="4640" spans="1:5" x14ac:dyDescent="0.45">
      <c r="A4640" s="7">
        <v>39601</v>
      </c>
      <c r="B4640">
        <v>17.829999999999998</v>
      </c>
      <c r="C4640">
        <v>20.45</v>
      </c>
      <c r="D4640">
        <v>17.829999999999998</v>
      </c>
      <c r="E4640">
        <v>19.829999999999998</v>
      </c>
    </row>
    <row r="4641" spans="1:5" x14ac:dyDescent="0.45">
      <c r="A4641" s="7">
        <v>39602</v>
      </c>
      <c r="B4641">
        <v>19.8</v>
      </c>
      <c r="C4641">
        <v>21</v>
      </c>
      <c r="D4641">
        <v>18.89</v>
      </c>
      <c r="E4641">
        <v>20.239999999999998</v>
      </c>
    </row>
    <row r="4642" spans="1:5" x14ac:dyDescent="0.45">
      <c r="A4642" s="7">
        <v>39603</v>
      </c>
      <c r="B4642">
        <v>20.64</v>
      </c>
      <c r="C4642">
        <v>21.31</v>
      </c>
      <c r="D4642">
        <v>19.760000000000002</v>
      </c>
      <c r="E4642">
        <v>20.8</v>
      </c>
    </row>
    <row r="4643" spans="1:5" x14ac:dyDescent="0.45">
      <c r="A4643" s="7">
        <v>39604</v>
      </c>
      <c r="B4643">
        <v>20.54</v>
      </c>
      <c r="C4643">
        <v>20.59</v>
      </c>
      <c r="D4643">
        <v>18.62</v>
      </c>
      <c r="E4643">
        <v>18.63</v>
      </c>
    </row>
    <row r="4644" spans="1:5" x14ac:dyDescent="0.45">
      <c r="A4644" s="7">
        <v>39605</v>
      </c>
      <c r="B4644">
        <v>18.63</v>
      </c>
      <c r="C4644">
        <v>23.79</v>
      </c>
      <c r="D4644">
        <v>18.63</v>
      </c>
      <c r="E4644">
        <v>23.56</v>
      </c>
    </row>
    <row r="4645" spans="1:5" x14ac:dyDescent="0.45">
      <c r="A4645" s="7">
        <v>39608</v>
      </c>
      <c r="B4645">
        <v>23.56</v>
      </c>
      <c r="C4645">
        <v>24.47</v>
      </c>
      <c r="D4645">
        <v>20.78</v>
      </c>
      <c r="E4645">
        <v>23.12</v>
      </c>
    </row>
    <row r="4646" spans="1:5" x14ac:dyDescent="0.45">
      <c r="A4646" s="7">
        <v>39609</v>
      </c>
      <c r="B4646">
        <v>24.37</v>
      </c>
      <c r="C4646">
        <v>24.42</v>
      </c>
      <c r="D4646">
        <v>22.31</v>
      </c>
      <c r="E4646">
        <v>23.18</v>
      </c>
    </row>
    <row r="4647" spans="1:5" x14ac:dyDescent="0.45">
      <c r="A4647" s="7">
        <v>39610</v>
      </c>
      <c r="B4647">
        <v>23.44</v>
      </c>
      <c r="C4647">
        <v>24.3</v>
      </c>
      <c r="D4647">
        <v>22.86</v>
      </c>
      <c r="E4647">
        <v>24.12</v>
      </c>
    </row>
    <row r="4648" spans="1:5" x14ac:dyDescent="0.45">
      <c r="A4648" s="7">
        <v>39611</v>
      </c>
      <c r="B4648">
        <v>23.61</v>
      </c>
      <c r="C4648">
        <v>23.98</v>
      </c>
      <c r="D4648">
        <v>19.46</v>
      </c>
      <c r="E4648">
        <v>23.33</v>
      </c>
    </row>
    <row r="4649" spans="1:5" x14ac:dyDescent="0.45">
      <c r="A4649" s="7">
        <v>39612</v>
      </c>
      <c r="B4649">
        <v>23.02</v>
      </c>
      <c r="C4649">
        <v>23.14</v>
      </c>
      <c r="D4649">
        <v>21.04</v>
      </c>
      <c r="E4649">
        <v>21.22</v>
      </c>
    </row>
    <row r="4650" spans="1:5" x14ac:dyDescent="0.45">
      <c r="A4650" s="7">
        <v>39615</v>
      </c>
      <c r="B4650">
        <v>21.22</v>
      </c>
      <c r="C4650">
        <v>22.84</v>
      </c>
      <c r="D4650">
        <v>20.73</v>
      </c>
      <c r="E4650">
        <v>20.95</v>
      </c>
    </row>
    <row r="4651" spans="1:5" x14ac:dyDescent="0.45">
      <c r="A4651" s="7">
        <v>39616</v>
      </c>
      <c r="B4651">
        <v>20.96</v>
      </c>
      <c r="C4651">
        <v>21.42</v>
      </c>
      <c r="D4651">
        <v>20.02</v>
      </c>
      <c r="E4651">
        <v>21.13</v>
      </c>
    </row>
    <row r="4652" spans="1:5" x14ac:dyDescent="0.45">
      <c r="A4652" s="7">
        <v>39617</v>
      </c>
      <c r="B4652">
        <v>21.67</v>
      </c>
      <c r="C4652">
        <v>22.86</v>
      </c>
      <c r="D4652">
        <v>21.26</v>
      </c>
      <c r="E4652">
        <v>22.24</v>
      </c>
    </row>
    <row r="4653" spans="1:5" x14ac:dyDescent="0.45">
      <c r="A4653" s="7">
        <v>39618</v>
      </c>
      <c r="B4653">
        <v>22.24</v>
      </c>
      <c r="C4653">
        <v>22.61</v>
      </c>
      <c r="D4653">
        <v>20.91</v>
      </c>
      <c r="E4653">
        <v>21.58</v>
      </c>
    </row>
    <row r="4654" spans="1:5" x14ac:dyDescent="0.45">
      <c r="A4654" s="7">
        <v>39619</v>
      </c>
      <c r="B4654">
        <v>21.58</v>
      </c>
      <c r="C4654">
        <v>23.7</v>
      </c>
      <c r="D4654">
        <v>21.58</v>
      </c>
      <c r="E4654">
        <v>22.87</v>
      </c>
    </row>
    <row r="4655" spans="1:5" x14ac:dyDescent="0.45">
      <c r="A4655" s="7">
        <v>39622</v>
      </c>
      <c r="B4655">
        <v>22.89</v>
      </c>
      <c r="C4655">
        <v>23.14</v>
      </c>
      <c r="D4655">
        <v>22.52</v>
      </c>
      <c r="E4655">
        <v>22.64</v>
      </c>
    </row>
    <row r="4656" spans="1:5" x14ac:dyDescent="0.45">
      <c r="A4656" s="7">
        <v>39623</v>
      </c>
      <c r="B4656">
        <v>22.69</v>
      </c>
      <c r="C4656">
        <v>23.48</v>
      </c>
      <c r="D4656">
        <v>21.68</v>
      </c>
      <c r="E4656">
        <v>22.42</v>
      </c>
    </row>
    <row r="4657" spans="1:5" x14ac:dyDescent="0.45">
      <c r="A4657" s="7">
        <v>39624</v>
      </c>
      <c r="B4657">
        <v>22.42</v>
      </c>
      <c r="C4657">
        <v>22.42</v>
      </c>
      <c r="D4657">
        <v>20.34</v>
      </c>
      <c r="E4657">
        <v>21.14</v>
      </c>
    </row>
    <row r="4658" spans="1:5" x14ac:dyDescent="0.45">
      <c r="A4658" s="7">
        <v>39625</v>
      </c>
      <c r="B4658">
        <v>22.23</v>
      </c>
      <c r="C4658">
        <v>23.99</v>
      </c>
      <c r="D4658">
        <v>22.15</v>
      </c>
      <c r="E4658">
        <v>23.93</v>
      </c>
    </row>
    <row r="4659" spans="1:5" x14ac:dyDescent="0.45">
      <c r="A4659" s="7">
        <v>39626</v>
      </c>
      <c r="B4659">
        <v>23.75</v>
      </c>
      <c r="C4659">
        <v>24.56</v>
      </c>
      <c r="D4659">
        <v>23.3</v>
      </c>
      <c r="E4659">
        <v>23.44</v>
      </c>
    </row>
    <row r="4660" spans="1:5" x14ac:dyDescent="0.45">
      <c r="A4660" s="7">
        <v>39629</v>
      </c>
      <c r="B4660">
        <v>24.25</v>
      </c>
      <c r="C4660">
        <v>24.26</v>
      </c>
      <c r="D4660">
        <v>23.27</v>
      </c>
      <c r="E4660">
        <v>23.95</v>
      </c>
    </row>
    <row r="4661" spans="1:5" x14ac:dyDescent="0.45">
      <c r="A4661" s="7">
        <v>39630</v>
      </c>
      <c r="B4661">
        <v>25.14</v>
      </c>
      <c r="C4661">
        <v>25.57</v>
      </c>
      <c r="D4661">
        <v>23.64</v>
      </c>
      <c r="E4661">
        <v>23.65</v>
      </c>
    </row>
    <row r="4662" spans="1:5" x14ac:dyDescent="0.45">
      <c r="A4662" s="7">
        <v>39631</v>
      </c>
      <c r="B4662">
        <v>23.4</v>
      </c>
      <c r="C4662">
        <v>25.96</v>
      </c>
      <c r="D4662">
        <v>22.7</v>
      </c>
      <c r="E4662">
        <v>25.92</v>
      </c>
    </row>
    <row r="4663" spans="1:5" x14ac:dyDescent="0.45">
      <c r="A4663" s="7">
        <v>39632</v>
      </c>
      <c r="B4663">
        <v>25.92</v>
      </c>
      <c r="C4663">
        <v>26.08</v>
      </c>
      <c r="D4663">
        <v>24.44</v>
      </c>
      <c r="E4663">
        <v>24.8</v>
      </c>
    </row>
    <row r="4664" spans="1:5" x14ac:dyDescent="0.45">
      <c r="A4664" s="7">
        <v>39636</v>
      </c>
      <c r="B4664">
        <v>25.48</v>
      </c>
      <c r="C4664">
        <v>26.91</v>
      </c>
      <c r="D4664">
        <v>24.73</v>
      </c>
      <c r="E4664">
        <v>25.78</v>
      </c>
    </row>
    <row r="4665" spans="1:5" x14ac:dyDescent="0.45">
      <c r="A4665" s="7">
        <v>39637</v>
      </c>
      <c r="B4665">
        <v>25.72</v>
      </c>
      <c r="C4665">
        <v>26.05</v>
      </c>
      <c r="D4665">
        <v>23.02</v>
      </c>
      <c r="E4665">
        <v>23.15</v>
      </c>
    </row>
    <row r="4666" spans="1:5" x14ac:dyDescent="0.45">
      <c r="A4666" s="7">
        <v>39638</v>
      </c>
      <c r="B4666">
        <v>23.16</v>
      </c>
      <c r="C4666">
        <v>25.39</v>
      </c>
      <c r="D4666">
        <v>22.59</v>
      </c>
      <c r="E4666">
        <v>25.23</v>
      </c>
    </row>
    <row r="4667" spans="1:5" x14ac:dyDescent="0.45">
      <c r="A4667" s="7">
        <v>39639</v>
      </c>
      <c r="B4667">
        <v>25.22</v>
      </c>
      <c r="C4667">
        <v>26.62</v>
      </c>
      <c r="D4667">
        <v>25.07</v>
      </c>
      <c r="E4667">
        <v>25.59</v>
      </c>
    </row>
    <row r="4668" spans="1:5" x14ac:dyDescent="0.45">
      <c r="A4668" s="7">
        <v>39640</v>
      </c>
      <c r="B4668">
        <v>25.56</v>
      </c>
      <c r="C4668">
        <v>29.44</v>
      </c>
      <c r="D4668">
        <v>25.56</v>
      </c>
      <c r="E4668">
        <v>27.49</v>
      </c>
    </row>
    <row r="4669" spans="1:5" x14ac:dyDescent="0.45">
      <c r="A4669" s="7">
        <v>39643</v>
      </c>
      <c r="B4669">
        <v>27.49</v>
      </c>
      <c r="C4669">
        <v>29.3</v>
      </c>
      <c r="D4669">
        <v>26.9</v>
      </c>
      <c r="E4669">
        <v>28.48</v>
      </c>
    </row>
    <row r="4670" spans="1:5" x14ac:dyDescent="0.45">
      <c r="A4670" s="7">
        <v>39644</v>
      </c>
      <c r="B4670">
        <v>28.47</v>
      </c>
      <c r="C4670">
        <v>30.81</v>
      </c>
      <c r="D4670">
        <v>27.01</v>
      </c>
      <c r="E4670">
        <v>28.54</v>
      </c>
    </row>
    <row r="4671" spans="1:5" x14ac:dyDescent="0.45">
      <c r="A4671" s="7">
        <v>39645</v>
      </c>
      <c r="B4671">
        <v>28.19</v>
      </c>
      <c r="C4671">
        <v>28.32</v>
      </c>
      <c r="D4671">
        <v>24.87</v>
      </c>
      <c r="E4671">
        <v>25.1</v>
      </c>
    </row>
    <row r="4672" spans="1:5" x14ac:dyDescent="0.45">
      <c r="A4672" s="7">
        <v>39646</v>
      </c>
      <c r="B4672">
        <v>24.58</v>
      </c>
      <c r="C4672">
        <v>25.5</v>
      </c>
      <c r="D4672">
        <v>23.99</v>
      </c>
      <c r="E4672">
        <v>25.01</v>
      </c>
    </row>
    <row r="4673" spans="1:5" x14ac:dyDescent="0.45">
      <c r="A4673" s="7">
        <v>39647</v>
      </c>
      <c r="B4673">
        <v>25.01</v>
      </c>
      <c r="C4673">
        <v>25.19</v>
      </c>
      <c r="D4673">
        <v>23.78</v>
      </c>
      <c r="E4673">
        <v>24.05</v>
      </c>
    </row>
    <row r="4674" spans="1:5" x14ac:dyDescent="0.45">
      <c r="A4674" s="7">
        <v>39650</v>
      </c>
      <c r="B4674">
        <v>24.05</v>
      </c>
      <c r="C4674">
        <v>24.58</v>
      </c>
      <c r="D4674">
        <v>23.04</v>
      </c>
      <c r="E4674">
        <v>23.05</v>
      </c>
    </row>
    <row r="4675" spans="1:5" x14ac:dyDescent="0.45">
      <c r="A4675" s="7">
        <v>39651</v>
      </c>
      <c r="B4675">
        <v>24.02</v>
      </c>
      <c r="C4675">
        <v>24.08</v>
      </c>
      <c r="D4675">
        <v>21.05</v>
      </c>
      <c r="E4675">
        <v>21.18</v>
      </c>
    </row>
    <row r="4676" spans="1:5" x14ac:dyDescent="0.45">
      <c r="A4676" s="7">
        <v>39652</v>
      </c>
      <c r="B4676">
        <v>21.23</v>
      </c>
      <c r="C4676">
        <v>22.08</v>
      </c>
      <c r="D4676">
        <v>20.73</v>
      </c>
      <c r="E4676">
        <v>21.31</v>
      </c>
    </row>
    <row r="4677" spans="1:5" x14ac:dyDescent="0.45">
      <c r="A4677" s="7">
        <v>39653</v>
      </c>
      <c r="B4677">
        <v>21.31</v>
      </c>
      <c r="C4677">
        <v>23.61</v>
      </c>
      <c r="D4677">
        <v>21.31</v>
      </c>
      <c r="E4677">
        <v>23.44</v>
      </c>
    </row>
    <row r="4678" spans="1:5" x14ac:dyDescent="0.45">
      <c r="A4678" s="7">
        <v>39654</v>
      </c>
      <c r="B4678">
        <v>23.45</v>
      </c>
      <c r="C4678">
        <v>23.45</v>
      </c>
      <c r="D4678">
        <v>22.31</v>
      </c>
      <c r="E4678">
        <v>22.91</v>
      </c>
    </row>
    <row r="4679" spans="1:5" x14ac:dyDescent="0.45">
      <c r="A4679" s="7">
        <v>39657</v>
      </c>
      <c r="B4679">
        <v>22.91</v>
      </c>
      <c r="C4679">
        <v>24.62</v>
      </c>
      <c r="D4679">
        <v>22.91</v>
      </c>
      <c r="E4679">
        <v>24.23</v>
      </c>
    </row>
    <row r="4680" spans="1:5" x14ac:dyDescent="0.45">
      <c r="A4680" s="7">
        <v>39658</v>
      </c>
      <c r="B4680">
        <v>24.2</v>
      </c>
      <c r="C4680">
        <v>24.22</v>
      </c>
      <c r="D4680">
        <v>21.96</v>
      </c>
      <c r="E4680">
        <v>22.03</v>
      </c>
    </row>
    <row r="4681" spans="1:5" x14ac:dyDescent="0.45">
      <c r="A4681" s="7">
        <v>39659</v>
      </c>
      <c r="B4681">
        <v>22.03</v>
      </c>
      <c r="C4681">
        <v>22.31</v>
      </c>
      <c r="D4681">
        <v>20.99</v>
      </c>
      <c r="E4681">
        <v>21.21</v>
      </c>
    </row>
    <row r="4682" spans="1:5" x14ac:dyDescent="0.45">
      <c r="A4682" s="7">
        <v>39660</v>
      </c>
      <c r="B4682">
        <v>22.33</v>
      </c>
      <c r="C4682">
        <v>22.96</v>
      </c>
      <c r="D4682">
        <v>21.45</v>
      </c>
      <c r="E4682">
        <v>22.94</v>
      </c>
    </row>
    <row r="4683" spans="1:5" x14ac:dyDescent="0.45">
      <c r="A4683" s="7">
        <v>39661</v>
      </c>
      <c r="B4683">
        <v>22.66</v>
      </c>
      <c r="C4683">
        <v>23.37</v>
      </c>
      <c r="D4683">
        <v>22.35</v>
      </c>
      <c r="E4683">
        <v>22.57</v>
      </c>
    </row>
    <row r="4684" spans="1:5" x14ac:dyDescent="0.45">
      <c r="A4684" s="7">
        <v>39664</v>
      </c>
      <c r="B4684">
        <v>23.53</v>
      </c>
      <c r="C4684">
        <v>23.86</v>
      </c>
      <c r="D4684">
        <v>22.94</v>
      </c>
      <c r="E4684">
        <v>23.49</v>
      </c>
    </row>
    <row r="4685" spans="1:5" x14ac:dyDescent="0.45">
      <c r="A4685" s="7">
        <v>39665</v>
      </c>
      <c r="B4685">
        <v>22.99</v>
      </c>
      <c r="C4685">
        <v>22.99</v>
      </c>
      <c r="D4685">
        <v>20.059999999999999</v>
      </c>
      <c r="E4685">
        <v>21.14</v>
      </c>
    </row>
    <row r="4686" spans="1:5" x14ac:dyDescent="0.45">
      <c r="A4686" s="7">
        <v>39666</v>
      </c>
      <c r="B4686">
        <v>21.66</v>
      </c>
      <c r="C4686">
        <v>21.66</v>
      </c>
      <c r="D4686">
        <v>19.75</v>
      </c>
      <c r="E4686">
        <v>20.23</v>
      </c>
    </row>
    <row r="4687" spans="1:5" x14ac:dyDescent="0.45">
      <c r="A4687" s="7">
        <v>39667</v>
      </c>
      <c r="B4687">
        <v>20.23</v>
      </c>
      <c r="C4687">
        <v>21.46</v>
      </c>
      <c r="D4687">
        <v>20.23</v>
      </c>
      <c r="E4687">
        <v>21.15</v>
      </c>
    </row>
    <row r="4688" spans="1:5" x14ac:dyDescent="0.45">
      <c r="A4688" s="7">
        <v>39668</v>
      </c>
      <c r="B4688">
        <v>21.15</v>
      </c>
      <c r="C4688">
        <v>21.69</v>
      </c>
      <c r="D4688">
        <v>20.11</v>
      </c>
      <c r="E4688">
        <v>20.66</v>
      </c>
    </row>
    <row r="4689" spans="1:5" x14ac:dyDescent="0.45">
      <c r="A4689" s="7">
        <v>39671</v>
      </c>
      <c r="B4689">
        <v>20.66</v>
      </c>
      <c r="C4689">
        <v>20.96</v>
      </c>
      <c r="D4689">
        <v>19.66</v>
      </c>
      <c r="E4689">
        <v>20.12</v>
      </c>
    </row>
    <row r="4690" spans="1:5" x14ac:dyDescent="0.45">
      <c r="A4690" s="7">
        <v>39672</v>
      </c>
      <c r="B4690">
        <v>20.64</v>
      </c>
      <c r="C4690">
        <v>21.51</v>
      </c>
      <c r="D4690">
        <v>20.38</v>
      </c>
      <c r="E4690">
        <v>21.17</v>
      </c>
    </row>
    <row r="4691" spans="1:5" x14ac:dyDescent="0.45">
      <c r="A4691" s="7">
        <v>39673</v>
      </c>
      <c r="B4691">
        <v>21.57</v>
      </c>
      <c r="C4691">
        <v>22.11</v>
      </c>
      <c r="D4691">
        <v>20.8</v>
      </c>
      <c r="E4691">
        <v>21.55</v>
      </c>
    </row>
    <row r="4692" spans="1:5" x14ac:dyDescent="0.45">
      <c r="A4692" s="7">
        <v>39674</v>
      </c>
      <c r="B4692">
        <v>22.3</v>
      </c>
      <c r="C4692">
        <v>22.3</v>
      </c>
      <c r="D4692">
        <v>20.07</v>
      </c>
      <c r="E4692">
        <v>20.34</v>
      </c>
    </row>
    <row r="4693" spans="1:5" x14ac:dyDescent="0.45">
      <c r="A4693" s="7">
        <v>39675</v>
      </c>
      <c r="B4693">
        <v>20.239999999999998</v>
      </c>
      <c r="C4693">
        <v>20.65</v>
      </c>
      <c r="D4693">
        <v>19.57</v>
      </c>
      <c r="E4693">
        <v>19.579999999999998</v>
      </c>
    </row>
    <row r="4694" spans="1:5" x14ac:dyDescent="0.45">
      <c r="A4694" s="7">
        <v>39678</v>
      </c>
      <c r="B4694">
        <v>19.579999999999998</v>
      </c>
      <c r="C4694">
        <v>21.44</v>
      </c>
      <c r="D4694">
        <v>19.579999999999998</v>
      </c>
      <c r="E4694">
        <v>20.98</v>
      </c>
    </row>
    <row r="4695" spans="1:5" x14ac:dyDescent="0.45">
      <c r="A4695" s="7">
        <v>39679</v>
      </c>
      <c r="B4695">
        <v>21.76</v>
      </c>
      <c r="C4695">
        <v>22.14</v>
      </c>
      <c r="D4695">
        <v>21.28</v>
      </c>
      <c r="E4695">
        <v>21.28</v>
      </c>
    </row>
    <row r="4696" spans="1:5" x14ac:dyDescent="0.45">
      <c r="A4696" s="7">
        <v>39680</v>
      </c>
      <c r="B4696">
        <v>21.3</v>
      </c>
      <c r="C4696">
        <v>21.67</v>
      </c>
      <c r="D4696">
        <v>20.39</v>
      </c>
      <c r="E4696">
        <v>20.420000000000002</v>
      </c>
    </row>
    <row r="4697" spans="1:5" x14ac:dyDescent="0.45">
      <c r="A4697" s="7">
        <v>39681</v>
      </c>
      <c r="B4697">
        <v>20.43</v>
      </c>
      <c r="C4697">
        <v>21.08</v>
      </c>
      <c r="D4697">
        <v>18.940000000000001</v>
      </c>
      <c r="E4697">
        <v>19.82</v>
      </c>
    </row>
    <row r="4698" spans="1:5" x14ac:dyDescent="0.45">
      <c r="A4698" s="7">
        <v>39682</v>
      </c>
      <c r="B4698">
        <v>19.829999999999998</v>
      </c>
      <c r="C4698">
        <v>19.829999999999998</v>
      </c>
      <c r="D4698">
        <v>18.64</v>
      </c>
      <c r="E4698">
        <v>18.809999999999999</v>
      </c>
    </row>
    <row r="4699" spans="1:5" x14ac:dyDescent="0.45">
      <c r="A4699" s="7">
        <v>39685</v>
      </c>
      <c r="B4699">
        <v>18.78</v>
      </c>
      <c r="C4699">
        <v>21.22</v>
      </c>
      <c r="D4699">
        <v>18.78</v>
      </c>
      <c r="E4699">
        <v>20.97</v>
      </c>
    </row>
    <row r="4700" spans="1:5" x14ac:dyDescent="0.45">
      <c r="A4700" s="7">
        <v>39686</v>
      </c>
      <c r="B4700">
        <v>20.98</v>
      </c>
      <c r="C4700">
        <v>21.27</v>
      </c>
      <c r="D4700">
        <v>20.48</v>
      </c>
      <c r="E4700">
        <v>20.49</v>
      </c>
    </row>
    <row r="4701" spans="1:5" x14ac:dyDescent="0.45">
      <c r="A4701" s="7">
        <v>39687</v>
      </c>
      <c r="B4701">
        <v>20.48</v>
      </c>
      <c r="C4701">
        <v>20.67</v>
      </c>
      <c r="D4701">
        <v>19.53</v>
      </c>
      <c r="E4701">
        <v>19.760000000000002</v>
      </c>
    </row>
    <row r="4702" spans="1:5" x14ac:dyDescent="0.45">
      <c r="A4702" s="7">
        <v>39688</v>
      </c>
      <c r="B4702">
        <v>19.36</v>
      </c>
      <c r="C4702">
        <v>19.66</v>
      </c>
      <c r="D4702">
        <v>19.22</v>
      </c>
      <c r="E4702">
        <v>19.43</v>
      </c>
    </row>
    <row r="4703" spans="1:5" x14ac:dyDescent="0.45">
      <c r="A4703" s="7">
        <v>39689</v>
      </c>
      <c r="B4703">
        <v>19.43</v>
      </c>
      <c r="C4703">
        <v>20.71</v>
      </c>
      <c r="D4703">
        <v>19.43</v>
      </c>
      <c r="E4703">
        <v>20.65</v>
      </c>
    </row>
    <row r="4704" spans="1:5" x14ac:dyDescent="0.45">
      <c r="A4704" s="7">
        <v>39693</v>
      </c>
      <c r="B4704">
        <v>20.65</v>
      </c>
      <c r="C4704">
        <v>22.3</v>
      </c>
      <c r="D4704">
        <v>20.47</v>
      </c>
      <c r="E4704">
        <v>21.99</v>
      </c>
    </row>
    <row r="4705" spans="1:5" x14ac:dyDescent="0.45">
      <c r="A4705" s="7">
        <v>39694</v>
      </c>
      <c r="B4705">
        <v>21.99</v>
      </c>
      <c r="C4705">
        <v>22.3</v>
      </c>
      <c r="D4705">
        <v>21.39</v>
      </c>
      <c r="E4705">
        <v>21.43</v>
      </c>
    </row>
    <row r="4706" spans="1:5" x14ac:dyDescent="0.45">
      <c r="A4706" s="7">
        <v>39695</v>
      </c>
      <c r="B4706">
        <v>22.02</v>
      </c>
      <c r="C4706">
        <v>24.15</v>
      </c>
      <c r="D4706">
        <v>21.91</v>
      </c>
      <c r="E4706">
        <v>24.03</v>
      </c>
    </row>
    <row r="4707" spans="1:5" x14ac:dyDescent="0.45">
      <c r="A4707" s="7">
        <v>39696</v>
      </c>
      <c r="B4707">
        <v>24.54</v>
      </c>
      <c r="C4707">
        <v>24.71</v>
      </c>
      <c r="D4707">
        <v>22.97</v>
      </c>
      <c r="E4707">
        <v>23.06</v>
      </c>
    </row>
    <row r="4708" spans="1:5" x14ac:dyDescent="0.45">
      <c r="A4708" s="7">
        <v>39699</v>
      </c>
      <c r="B4708">
        <v>22.22</v>
      </c>
      <c r="C4708">
        <v>24.06</v>
      </c>
      <c r="D4708">
        <v>22.12</v>
      </c>
      <c r="E4708">
        <v>22.64</v>
      </c>
    </row>
    <row r="4709" spans="1:5" x14ac:dyDescent="0.45">
      <c r="A4709" s="7">
        <v>39700</v>
      </c>
      <c r="B4709">
        <v>22.69</v>
      </c>
      <c r="C4709">
        <v>25.68</v>
      </c>
      <c r="D4709">
        <v>22.58</v>
      </c>
      <c r="E4709">
        <v>25.47</v>
      </c>
    </row>
    <row r="4710" spans="1:5" x14ac:dyDescent="0.45">
      <c r="A4710" s="7">
        <v>39701</v>
      </c>
      <c r="B4710">
        <v>25.47</v>
      </c>
      <c r="C4710">
        <v>25.48</v>
      </c>
      <c r="D4710">
        <v>23.8</v>
      </c>
      <c r="E4710">
        <v>24.52</v>
      </c>
    </row>
    <row r="4711" spans="1:5" x14ac:dyDescent="0.45">
      <c r="A4711" s="7">
        <v>39702</v>
      </c>
      <c r="B4711">
        <v>25.38</v>
      </c>
      <c r="C4711">
        <v>26.25</v>
      </c>
      <c r="D4711">
        <v>24.39</v>
      </c>
      <c r="E4711">
        <v>24.39</v>
      </c>
    </row>
    <row r="4712" spans="1:5" x14ac:dyDescent="0.45">
      <c r="A4712" s="7">
        <v>39703</v>
      </c>
      <c r="B4712">
        <v>24.8</v>
      </c>
      <c r="C4712">
        <v>26.67</v>
      </c>
      <c r="D4712">
        <v>24.8</v>
      </c>
      <c r="E4712">
        <v>25.66</v>
      </c>
    </row>
    <row r="4713" spans="1:5" x14ac:dyDescent="0.45">
      <c r="A4713" s="7">
        <v>39706</v>
      </c>
      <c r="B4713">
        <v>25.66</v>
      </c>
      <c r="C4713">
        <v>31.87</v>
      </c>
      <c r="D4713">
        <v>25.66</v>
      </c>
      <c r="E4713">
        <v>31.7</v>
      </c>
    </row>
    <row r="4714" spans="1:5" x14ac:dyDescent="0.45">
      <c r="A4714" s="7">
        <v>39707</v>
      </c>
      <c r="B4714">
        <v>31.7</v>
      </c>
      <c r="C4714">
        <v>33.700000000000003</v>
      </c>
      <c r="D4714">
        <v>30.24</v>
      </c>
      <c r="E4714">
        <v>31.54</v>
      </c>
    </row>
    <row r="4715" spans="1:5" x14ac:dyDescent="0.45">
      <c r="A4715" s="7">
        <v>39708</v>
      </c>
      <c r="B4715">
        <v>30.25</v>
      </c>
      <c r="C4715">
        <v>36.4</v>
      </c>
      <c r="D4715">
        <v>30.25</v>
      </c>
      <c r="E4715">
        <v>36.22</v>
      </c>
    </row>
    <row r="4716" spans="1:5" x14ac:dyDescent="0.45">
      <c r="A4716" s="7">
        <v>39709</v>
      </c>
      <c r="B4716">
        <v>36.1</v>
      </c>
      <c r="C4716">
        <v>42.16</v>
      </c>
      <c r="D4716">
        <v>33.1</v>
      </c>
      <c r="E4716">
        <v>33.1</v>
      </c>
    </row>
    <row r="4717" spans="1:5" x14ac:dyDescent="0.45">
      <c r="A4717" s="7">
        <v>39710</v>
      </c>
      <c r="B4717">
        <v>33.07</v>
      </c>
      <c r="C4717">
        <v>33.08</v>
      </c>
      <c r="D4717">
        <v>27.95</v>
      </c>
      <c r="E4717">
        <v>32.07</v>
      </c>
    </row>
    <row r="4718" spans="1:5" x14ac:dyDescent="0.45">
      <c r="A4718" s="7">
        <v>39713</v>
      </c>
      <c r="B4718">
        <v>32.4</v>
      </c>
      <c r="C4718">
        <v>34.22</v>
      </c>
      <c r="D4718">
        <v>30.81</v>
      </c>
      <c r="E4718">
        <v>33.85</v>
      </c>
    </row>
    <row r="4719" spans="1:5" x14ac:dyDescent="0.45">
      <c r="A4719" s="7">
        <v>39714</v>
      </c>
      <c r="B4719">
        <v>33.85</v>
      </c>
      <c r="C4719">
        <v>36.08</v>
      </c>
      <c r="D4719">
        <v>32.630000000000003</v>
      </c>
      <c r="E4719">
        <v>35.72</v>
      </c>
    </row>
    <row r="4720" spans="1:5" x14ac:dyDescent="0.45">
      <c r="A4720" s="7">
        <v>39715</v>
      </c>
      <c r="B4720">
        <v>35.700000000000003</v>
      </c>
      <c r="C4720">
        <v>36.71</v>
      </c>
      <c r="D4720">
        <v>34.159999999999997</v>
      </c>
      <c r="E4720">
        <v>35.19</v>
      </c>
    </row>
    <row r="4721" spans="1:5" x14ac:dyDescent="0.45">
      <c r="A4721" s="7">
        <v>39716</v>
      </c>
      <c r="B4721">
        <v>35.19</v>
      </c>
      <c r="C4721">
        <v>35.19</v>
      </c>
      <c r="D4721">
        <v>32.450000000000003</v>
      </c>
      <c r="E4721">
        <v>32.82</v>
      </c>
    </row>
    <row r="4722" spans="1:5" x14ac:dyDescent="0.45">
      <c r="A4722" s="7">
        <v>39717</v>
      </c>
      <c r="B4722">
        <v>34.76</v>
      </c>
      <c r="C4722">
        <v>36.4</v>
      </c>
      <c r="D4722">
        <v>34.44</v>
      </c>
      <c r="E4722">
        <v>34.74</v>
      </c>
    </row>
    <row r="4723" spans="1:5" x14ac:dyDescent="0.45">
      <c r="A4723" s="7">
        <v>39720</v>
      </c>
      <c r="B4723">
        <v>36.92</v>
      </c>
      <c r="C4723">
        <v>48.4</v>
      </c>
      <c r="D4723">
        <v>36.92</v>
      </c>
      <c r="E4723">
        <v>46.72</v>
      </c>
    </row>
    <row r="4724" spans="1:5" x14ac:dyDescent="0.45">
      <c r="A4724" s="7">
        <v>39721</v>
      </c>
      <c r="B4724">
        <v>43.77</v>
      </c>
      <c r="C4724">
        <v>43.8</v>
      </c>
      <c r="D4724">
        <v>38.86</v>
      </c>
      <c r="E4724">
        <v>39.39</v>
      </c>
    </row>
    <row r="4725" spans="1:5" x14ac:dyDescent="0.45">
      <c r="A4725" s="7">
        <v>39722</v>
      </c>
      <c r="B4725">
        <v>39.39</v>
      </c>
      <c r="C4725">
        <v>42.38</v>
      </c>
      <c r="D4725">
        <v>39.39</v>
      </c>
      <c r="E4725">
        <v>39.81</v>
      </c>
    </row>
    <row r="4726" spans="1:5" x14ac:dyDescent="0.45">
      <c r="A4726" s="7">
        <v>39723</v>
      </c>
      <c r="B4726">
        <v>39.82</v>
      </c>
      <c r="C4726">
        <v>46.48</v>
      </c>
      <c r="D4726">
        <v>39.82</v>
      </c>
      <c r="E4726">
        <v>45.26</v>
      </c>
    </row>
    <row r="4727" spans="1:5" x14ac:dyDescent="0.45">
      <c r="A4727" s="7">
        <v>39724</v>
      </c>
      <c r="B4727">
        <v>45.22</v>
      </c>
      <c r="C4727">
        <v>45.52</v>
      </c>
      <c r="D4727">
        <v>41.51</v>
      </c>
      <c r="E4727">
        <v>45.14</v>
      </c>
    </row>
    <row r="4728" spans="1:5" x14ac:dyDescent="0.45">
      <c r="A4728" s="7">
        <v>39727</v>
      </c>
      <c r="B4728">
        <v>45.12</v>
      </c>
      <c r="C4728">
        <v>58.24</v>
      </c>
      <c r="D4728">
        <v>45.12</v>
      </c>
      <c r="E4728">
        <v>52.05</v>
      </c>
    </row>
    <row r="4729" spans="1:5" x14ac:dyDescent="0.45">
      <c r="A4729" s="7">
        <v>39728</v>
      </c>
      <c r="B4729">
        <v>52.05</v>
      </c>
      <c r="C4729">
        <v>54.19</v>
      </c>
      <c r="D4729">
        <v>47.03</v>
      </c>
      <c r="E4729">
        <v>53.68</v>
      </c>
    </row>
    <row r="4730" spans="1:5" x14ac:dyDescent="0.45">
      <c r="A4730" s="7">
        <v>39729</v>
      </c>
      <c r="B4730">
        <v>53.68</v>
      </c>
      <c r="C4730">
        <v>59.06</v>
      </c>
      <c r="D4730">
        <v>51.9</v>
      </c>
      <c r="E4730">
        <v>57.53</v>
      </c>
    </row>
    <row r="4731" spans="1:5" x14ac:dyDescent="0.45">
      <c r="A4731" s="7">
        <v>39730</v>
      </c>
      <c r="B4731">
        <v>57.57</v>
      </c>
      <c r="C4731">
        <v>64.92</v>
      </c>
      <c r="D4731">
        <v>52.54</v>
      </c>
      <c r="E4731">
        <v>63.92</v>
      </c>
    </row>
    <row r="4732" spans="1:5" x14ac:dyDescent="0.45">
      <c r="A4732" s="7">
        <v>39731</v>
      </c>
      <c r="B4732">
        <v>65.849999999999994</v>
      </c>
      <c r="C4732">
        <v>76.94</v>
      </c>
      <c r="D4732">
        <v>65.63</v>
      </c>
      <c r="E4732">
        <v>69.95</v>
      </c>
    </row>
    <row r="4733" spans="1:5" x14ac:dyDescent="0.45">
      <c r="A4733" s="7">
        <v>39734</v>
      </c>
      <c r="B4733">
        <v>69.95</v>
      </c>
      <c r="C4733">
        <v>71.42</v>
      </c>
      <c r="D4733">
        <v>54.69</v>
      </c>
      <c r="E4733">
        <v>54.99</v>
      </c>
    </row>
    <row r="4734" spans="1:5" x14ac:dyDescent="0.45">
      <c r="A4734" s="7">
        <v>39735</v>
      </c>
      <c r="B4734">
        <v>55.1</v>
      </c>
      <c r="C4734">
        <v>59.81</v>
      </c>
      <c r="D4734">
        <v>46.35</v>
      </c>
      <c r="E4734">
        <v>55.13</v>
      </c>
    </row>
    <row r="4735" spans="1:5" x14ac:dyDescent="0.45">
      <c r="A4735" s="7">
        <v>39736</v>
      </c>
      <c r="B4735">
        <v>55.69</v>
      </c>
      <c r="C4735">
        <v>69.47</v>
      </c>
      <c r="D4735">
        <v>55.69</v>
      </c>
      <c r="E4735">
        <v>69.25</v>
      </c>
    </row>
    <row r="4736" spans="1:5" x14ac:dyDescent="0.45">
      <c r="A4736" s="7">
        <v>39737</v>
      </c>
      <c r="B4736">
        <v>69.209999999999994</v>
      </c>
      <c r="C4736">
        <v>81.17</v>
      </c>
      <c r="D4736">
        <v>66.510000000000005</v>
      </c>
      <c r="E4736">
        <v>67.61</v>
      </c>
    </row>
    <row r="4737" spans="1:5" x14ac:dyDescent="0.45">
      <c r="A4737" s="7">
        <v>39738</v>
      </c>
      <c r="B4737">
        <v>67.650000000000006</v>
      </c>
      <c r="C4737">
        <v>74.48</v>
      </c>
      <c r="D4737">
        <v>59.82</v>
      </c>
      <c r="E4737">
        <v>70.33</v>
      </c>
    </row>
    <row r="4738" spans="1:5" x14ac:dyDescent="0.45">
      <c r="A4738" s="7">
        <v>39741</v>
      </c>
      <c r="B4738">
        <v>70.400000000000006</v>
      </c>
      <c r="C4738">
        <v>70.400000000000006</v>
      </c>
      <c r="D4738">
        <v>52.7</v>
      </c>
      <c r="E4738">
        <v>52.97</v>
      </c>
    </row>
    <row r="4739" spans="1:5" x14ac:dyDescent="0.45">
      <c r="A4739" s="7">
        <v>39742</v>
      </c>
      <c r="B4739">
        <v>52.95</v>
      </c>
      <c r="C4739">
        <v>56.37</v>
      </c>
      <c r="D4739">
        <v>50.91</v>
      </c>
      <c r="E4739">
        <v>53.11</v>
      </c>
    </row>
    <row r="4740" spans="1:5" x14ac:dyDescent="0.45">
      <c r="A4740" s="7">
        <v>39743</v>
      </c>
      <c r="B4740">
        <v>63.12</v>
      </c>
      <c r="C4740">
        <v>72.56</v>
      </c>
      <c r="D4740">
        <v>60.05</v>
      </c>
      <c r="E4740">
        <v>69.650000000000006</v>
      </c>
    </row>
    <row r="4741" spans="1:5" x14ac:dyDescent="0.45">
      <c r="A4741" s="7">
        <v>39744</v>
      </c>
      <c r="B4741">
        <v>68.03</v>
      </c>
      <c r="C4741">
        <v>79.430000000000007</v>
      </c>
      <c r="D4741">
        <v>51.83</v>
      </c>
      <c r="E4741">
        <v>67.8</v>
      </c>
    </row>
    <row r="4742" spans="1:5" x14ac:dyDescent="0.45">
      <c r="A4742" s="7">
        <v>39745</v>
      </c>
      <c r="B4742">
        <v>67.8</v>
      </c>
      <c r="C4742">
        <v>89.53</v>
      </c>
      <c r="D4742">
        <v>67.8</v>
      </c>
      <c r="E4742">
        <v>79.13</v>
      </c>
    </row>
    <row r="4743" spans="1:5" x14ac:dyDescent="0.45">
      <c r="A4743" s="7">
        <v>39748</v>
      </c>
      <c r="B4743">
        <v>79.13</v>
      </c>
      <c r="C4743">
        <v>81.650000000000006</v>
      </c>
      <c r="D4743">
        <v>71.290000000000006</v>
      </c>
      <c r="E4743">
        <v>80.06</v>
      </c>
    </row>
    <row r="4744" spans="1:5" x14ac:dyDescent="0.45">
      <c r="A4744" s="7">
        <v>39749</v>
      </c>
      <c r="B4744">
        <v>73.3</v>
      </c>
      <c r="C4744">
        <v>78.98</v>
      </c>
      <c r="D4744">
        <v>65.66</v>
      </c>
      <c r="E4744">
        <v>66.959999999999994</v>
      </c>
    </row>
    <row r="4745" spans="1:5" x14ac:dyDescent="0.45">
      <c r="A4745" s="7">
        <v>39750</v>
      </c>
      <c r="B4745">
        <v>66.959999999999994</v>
      </c>
      <c r="C4745">
        <v>71.14</v>
      </c>
      <c r="D4745">
        <v>62.72</v>
      </c>
      <c r="E4745">
        <v>69.959999999999994</v>
      </c>
    </row>
    <row r="4746" spans="1:5" x14ac:dyDescent="0.45">
      <c r="A4746" s="7">
        <v>39751</v>
      </c>
      <c r="B4746">
        <v>69.83</v>
      </c>
      <c r="C4746">
        <v>69.83</v>
      </c>
      <c r="D4746">
        <v>62.67</v>
      </c>
      <c r="E4746">
        <v>62.9</v>
      </c>
    </row>
    <row r="4747" spans="1:5" x14ac:dyDescent="0.45">
      <c r="A4747" s="7">
        <v>39752</v>
      </c>
      <c r="B4747">
        <v>62.93</v>
      </c>
      <c r="C4747">
        <v>65.849999999999994</v>
      </c>
      <c r="D4747">
        <v>56.73</v>
      </c>
      <c r="E4747">
        <v>59.89</v>
      </c>
    </row>
    <row r="4748" spans="1:5" x14ac:dyDescent="0.45">
      <c r="A4748" s="7">
        <v>39755</v>
      </c>
      <c r="B4748">
        <v>60.17</v>
      </c>
      <c r="C4748">
        <v>60.77</v>
      </c>
      <c r="D4748">
        <v>53.63</v>
      </c>
      <c r="E4748">
        <v>53.68</v>
      </c>
    </row>
    <row r="4749" spans="1:5" x14ac:dyDescent="0.45">
      <c r="A4749" s="7">
        <v>39756</v>
      </c>
      <c r="B4749">
        <v>53.68</v>
      </c>
      <c r="C4749">
        <v>53.68</v>
      </c>
      <c r="D4749">
        <v>44.25</v>
      </c>
      <c r="E4749">
        <v>47.73</v>
      </c>
    </row>
    <row r="4750" spans="1:5" x14ac:dyDescent="0.45">
      <c r="A4750" s="7">
        <v>39757</v>
      </c>
      <c r="B4750">
        <v>47.73</v>
      </c>
      <c r="C4750">
        <v>55.62</v>
      </c>
      <c r="D4750">
        <v>46.87</v>
      </c>
      <c r="E4750">
        <v>54.56</v>
      </c>
    </row>
    <row r="4751" spans="1:5" x14ac:dyDescent="0.45">
      <c r="A4751" s="7">
        <v>39758</v>
      </c>
      <c r="B4751">
        <v>56.71</v>
      </c>
      <c r="C4751">
        <v>64.78</v>
      </c>
      <c r="D4751">
        <v>55.6</v>
      </c>
      <c r="E4751">
        <v>63.68</v>
      </c>
    </row>
    <row r="4752" spans="1:5" x14ac:dyDescent="0.45">
      <c r="A4752" s="7">
        <v>39759</v>
      </c>
      <c r="B4752">
        <v>63.68</v>
      </c>
      <c r="C4752">
        <v>63.68</v>
      </c>
      <c r="D4752">
        <v>56.03</v>
      </c>
      <c r="E4752">
        <v>56.1</v>
      </c>
    </row>
    <row r="4753" spans="1:5" x14ac:dyDescent="0.45">
      <c r="A4753" s="7">
        <v>39762</v>
      </c>
      <c r="B4753">
        <v>56.09</v>
      </c>
      <c r="C4753">
        <v>62.09</v>
      </c>
      <c r="D4753">
        <v>54.63</v>
      </c>
      <c r="E4753">
        <v>59.98</v>
      </c>
    </row>
    <row r="4754" spans="1:5" x14ac:dyDescent="0.45">
      <c r="A4754" s="7">
        <v>39763</v>
      </c>
      <c r="B4754">
        <v>59.98</v>
      </c>
      <c r="C4754">
        <v>64.73</v>
      </c>
      <c r="D4754">
        <v>58.58</v>
      </c>
      <c r="E4754">
        <v>61.44</v>
      </c>
    </row>
    <row r="4755" spans="1:5" x14ac:dyDescent="0.45">
      <c r="A4755" s="7">
        <v>39764</v>
      </c>
      <c r="B4755">
        <v>61.52</v>
      </c>
      <c r="C4755">
        <v>67.19</v>
      </c>
      <c r="D4755">
        <v>61.52</v>
      </c>
      <c r="E4755">
        <v>66.459999999999994</v>
      </c>
    </row>
    <row r="4756" spans="1:5" x14ac:dyDescent="0.45">
      <c r="A4756" s="7">
        <v>39765</v>
      </c>
      <c r="B4756">
        <v>66.45</v>
      </c>
      <c r="C4756">
        <v>69.989999999999995</v>
      </c>
      <c r="D4756">
        <v>58.66</v>
      </c>
      <c r="E4756">
        <v>59.83</v>
      </c>
    </row>
    <row r="4757" spans="1:5" x14ac:dyDescent="0.45">
      <c r="A4757" s="7">
        <v>39766</v>
      </c>
      <c r="B4757">
        <v>62.6</v>
      </c>
      <c r="C4757">
        <v>66.31</v>
      </c>
      <c r="D4757">
        <v>59.75</v>
      </c>
      <c r="E4757">
        <v>66.31</v>
      </c>
    </row>
    <row r="4758" spans="1:5" x14ac:dyDescent="0.45">
      <c r="A4758" s="7">
        <v>39769</v>
      </c>
      <c r="B4758">
        <v>69.569999999999993</v>
      </c>
      <c r="C4758">
        <v>69.59</v>
      </c>
      <c r="D4758">
        <v>65.099999999999994</v>
      </c>
      <c r="E4758">
        <v>69.150000000000006</v>
      </c>
    </row>
    <row r="4759" spans="1:5" x14ac:dyDescent="0.45">
      <c r="A4759" s="7">
        <v>39770</v>
      </c>
      <c r="B4759">
        <v>70.09</v>
      </c>
      <c r="C4759">
        <v>73.13</v>
      </c>
      <c r="D4759">
        <v>67.180000000000007</v>
      </c>
      <c r="E4759">
        <v>67.64</v>
      </c>
    </row>
    <row r="4760" spans="1:5" x14ac:dyDescent="0.45">
      <c r="A4760" s="7">
        <v>39771</v>
      </c>
      <c r="B4760">
        <v>68.459999999999994</v>
      </c>
      <c r="C4760">
        <v>75</v>
      </c>
      <c r="D4760">
        <v>67.34</v>
      </c>
      <c r="E4760">
        <v>74.260000000000005</v>
      </c>
    </row>
    <row r="4761" spans="1:5" x14ac:dyDescent="0.45">
      <c r="A4761" s="7">
        <v>39772</v>
      </c>
      <c r="B4761">
        <v>74.260000000000005</v>
      </c>
      <c r="C4761">
        <v>81.48</v>
      </c>
      <c r="D4761">
        <v>72.760000000000005</v>
      </c>
      <c r="E4761">
        <v>80.86</v>
      </c>
    </row>
    <row r="4762" spans="1:5" x14ac:dyDescent="0.45">
      <c r="A4762" s="7">
        <v>39773</v>
      </c>
      <c r="B4762">
        <v>80.739999999999995</v>
      </c>
      <c r="C4762">
        <v>80.739999999999995</v>
      </c>
      <c r="D4762">
        <v>71.63</v>
      </c>
      <c r="E4762">
        <v>72.67</v>
      </c>
    </row>
    <row r="4763" spans="1:5" x14ac:dyDescent="0.45">
      <c r="A4763" s="7">
        <v>39776</v>
      </c>
      <c r="B4763">
        <v>71.19</v>
      </c>
      <c r="C4763">
        <v>71.349999999999994</v>
      </c>
      <c r="D4763">
        <v>61.81</v>
      </c>
      <c r="E4763">
        <v>64.7</v>
      </c>
    </row>
    <row r="4764" spans="1:5" x14ac:dyDescent="0.45">
      <c r="A4764" s="7">
        <v>39777</v>
      </c>
      <c r="B4764">
        <v>64.760000000000005</v>
      </c>
      <c r="C4764">
        <v>65.489999999999995</v>
      </c>
      <c r="D4764">
        <v>60.25</v>
      </c>
      <c r="E4764">
        <v>60.9</v>
      </c>
    </row>
    <row r="4765" spans="1:5" x14ac:dyDescent="0.45">
      <c r="A4765" s="7">
        <v>39778</v>
      </c>
      <c r="B4765">
        <v>60.9</v>
      </c>
      <c r="C4765">
        <v>62.5</v>
      </c>
      <c r="D4765">
        <v>54.62</v>
      </c>
      <c r="E4765">
        <v>54.92</v>
      </c>
    </row>
    <row r="4766" spans="1:5" x14ac:dyDescent="0.45">
      <c r="A4766" s="7">
        <v>39780</v>
      </c>
      <c r="B4766">
        <v>56.02</v>
      </c>
      <c r="C4766">
        <v>56.82</v>
      </c>
      <c r="D4766">
        <v>50.5</v>
      </c>
      <c r="E4766">
        <v>55.84</v>
      </c>
    </row>
    <row r="4767" spans="1:5" x14ac:dyDescent="0.45">
      <c r="A4767" s="7">
        <v>39783</v>
      </c>
      <c r="B4767">
        <v>60.47</v>
      </c>
      <c r="C4767">
        <v>68.599999999999994</v>
      </c>
      <c r="D4767">
        <v>60.36</v>
      </c>
      <c r="E4767">
        <v>68.510000000000005</v>
      </c>
    </row>
    <row r="4768" spans="1:5" x14ac:dyDescent="0.45">
      <c r="A4768" s="7">
        <v>39784</v>
      </c>
      <c r="B4768">
        <v>66.680000000000007</v>
      </c>
      <c r="C4768">
        <v>67.010000000000005</v>
      </c>
      <c r="D4768">
        <v>62.31</v>
      </c>
      <c r="E4768">
        <v>62.98</v>
      </c>
    </row>
    <row r="4769" spans="1:5" x14ac:dyDescent="0.45">
      <c r="A4769" s="7">
        <v>39785</v>
      </c>
      <c r="B4769">
        <v>62.98</v>
      </c>
      <c r="C4769">
        <v>65.37</v>
      </c>
      <c r="D4769">
        <v>60.18</v>
      </c>
      <c r="E4769">
        <v>60.72</v>
      </c>
    </row>
    <row r="4770" spans="1:5" x14ac:dyDescent="0.45">
      <c r="A4770" s="7">
        <v>39786</v>
      </c>
      <c r="B4770">
        <v>62.19</v>
      </c>
      <c r="C4770">
        <v>65.08</v>
      </c>
      <c r="D4770">
        <v>60.21</v>
      </c>
      <c r="E4770">
        <v>63.64</v>
      </c>
    </row>
    <row r="4771" spans="1:5" x14ac:dyDescent="0.45">
      <c r="A4771" s="7">
        <v>39787</v>
      </c>
      <c r="B4771">
        <v>63.64</v>
      </c>
      <c r="C4771">
        <v>66.540000000000006</v>
      </c>
      <c r="D4771">
        <v>59.26</v>
      </c>
      <c r="E4771">
        <v>59.93</v>
      </c>
    </row>
    <row r="4772" spans="1:5" x14ac:dyDescent="0.45">
      <c r="A4772" s="7">
        <v>39790</v>
      </c>
      <c r="B4772">
        <v>58.86</v>
      </c>
      <c r="C4772">
        <v>59.87</v>
      </c>
      <c r="D4772">
        <v>57.35</v>
      </c>
      <c r="E4772">
        <v>58.49</v>
      </c>
    </row>
    <row r="4773" spans="1:5" x14ac:dyDescent="0.45">
      <c r="A4773" s="7">
        <v>39791</v>
      </c>
      <c r="B4773">
        <v>59.48</v>
      </c>
      <c r="C4773">
        <v>59.57</v>
      </c>
      <c r="D4773">
        <v>56.37</v>
      </c>
      <c r="E4773">
        <v>58.91</v>
      </c>
    </row>
    <row r="4774" spans="1:5" x14ac:dyDescent="0.45">
      <c r="A4774" s="7">
        <v>39792</v>
      </c>
      <c r="B4774">
        <v>58.91</v>
      </c>
      <c r="C4774">
        <v>58.91</v>
      </c>
      <c r="D4774">
        <v>53.79</v>
      </c>
      <c r="E4774">
        <v>55.73</v>
      </c>
    </row>
    <row r="4775" spans="1:5" x14ac:dyDescent="0.45">
      <c r="A4775" s="7">
        <v>39793</v>
      </c>
      <c r="B4775">
        <v>55.08</v>
      </c>
      <c r="C4775">
        <v>56.44</v>
      </c>
      <c r="D4775">
        <v>52.94</v>
      </c>
      <c r="E4775">
        <v>55.78</v>
      </c>
    </row>
    <row r="4776" spans="1:5" x14ac:dyDescent="0.45">
      <c r="A4776" s="7">
        <v>39794</v>
      </c>
      <c r="B4776">
        <v>55.78</v>
      </c>
      <c r="C4776">
        <v>58.84</v>
      </c>
      <c r="D4776">
        <v>54.26</v>
      </c>
      <c r="E4776">
        <v>54.28</v>
      </c>
    </row>
    <row r="4777" spans="1:5" x14ac:dyDescent="0.45">
      <c r="A4777" s="7">
        <v>39797</v>
      </c>
      <c r="B4777">
        <v>55.68</v>
      </c>
      <c r="C4777">
        <v>58.49</v>
      </c>
      <c r="D4777">
        <v>55.68</v>
      </c>
      <c r="E4777">
        <v>56.76</v>
      </c>
    </row>
    <row r="4778" spans="1:5" x14ac:dyDescent="0.45">
      <c r="A4778" s="7">
        <v>39798</v>
      </c>
      <c r="B4778">
        <v>56.76</v>
      </c>
      <c r="C4778">
        <v>56.76</v>
      </c>
      <c r="D4778">
        <v>50.91</v>
      </c>
      <c r="E4778">
        <v>51.29</v>
      </c>
    </row>
    <row r="4779" spans="1:5" x14ac:dyDescent="0.45">
      <c r="A4779" s="7">
        <v>39799</v>
      </c>
      <c r="B4779">
        <v>52</v>
      </c>
      <c r="C4779">
        <v>52.19</v>
      </c>
      <c r="D4779">
        <v>49.36</v>
      </c>
      <c r="E4779">
        <v>49.84</v>
      </c>
    </row>
    <row r="4780" spans="1:5" x14ac:dyDescent="0.45">
      <c r="A4780" s="7">
        <v>39800</v>
      </c>
      <c r="B4780">
        <v>49.84</v>
      </c>
      <c r="C4780">
        <v>49.84</v>
      </c>
      <c r="D4780">
        <v>44.5</v>
      </c>
      <c r="E4780">
        <v>47.34</v>
      </c>
    </row>
    <row r="4781" spans="1:5" x14ac:dyDescent="0.45">
      <c r="A4781" s="7">
        <v>39801</v>
      </c>
      <c r="B4781">
        <v>46.01</v>
      </c>
      <c r="C4781">
        <v>46.01</v>
      </c>
      <c r="D4781">
        <v>41.29</v>
      </c>
      <c r="E4781">
        <v>44.93</v>
      </c>
    </row>
    <row r="4782" spans="1:5" x14ac:dyDescent="0.45">
      <c r="A4782" s="7">
        <v>39804</v>
      </c>
      <c r="B4782">
        <v>44.93</v>
      </c>
      <c r="C4782">
        <v>46.69</v>
      </c>
      <c r="D4782">
        <v>42.75</v>
      </c>
      <c r="E4782">
        <v>44.56</v>
      </c>
    </row>
    <row r="4783" spans="1:5" x14ac:dyDescent="0.45">
      <c r="A4783" s="7">
        <v>39805</v>
      </c>
      <c r="B4783">
        <v>43.19</v>
      </c>
      <c r="C4783">
        <v>45.39</v>
      </c>
      <c r="D4783">
        <v>41.68</v>
      </c>
      <c r="E4783">
        <v>45.02</v>
      </c>
    </row>
    <row r="4784" spans="1:5" x14ac:dyDescent="0.45">
      <c r="A4784" s="7">
        <v>39806</v>
      </c>
      <c r="B4784">
        <v>45.02</v>
      </c>
      <c r="C4784">
        <v>45.02</v>
      </c>
      <c r="D4784">
        <v>44.15</v>
      </c>
      <c r="E4784">
        <v>44.21</v>
      </c>
    </row>
    <row r="4785" spans="1:5" x14ac:dyDescent="0.45">
      <c r="A4785" s="7">
        <v>39808</v>
      </c>
      <c r="B4785">
        <v>44.27</v>
      </c>
      <c r="C4785">
        <v>44.36</v>
      </c>
      <c r="D4785">
        <v>42.92</v>
      </c>
      <c r="E4785">
        <v>43.38</v>
      </c>
    </row>
    <row r="4786" spans="1:5" x14ac:dyDescent="0.45">
      <c r="A4786" s="7">
        <v>39811</v>
      </c>
      <c r="B4786">
        <v>43.35</v>
      </c>
      <c r="C4786">
        <v>46.24</v>
      </c>
      <c r="D4786">
        <v>42.16</v>
      </c>
      <c r="E4786">
        <v>43.9</v>
      </c>
    </row>
    <row r="4787" spans="1:5" x14ac:dyDescent="0.45">
      <c r="A4787" s="7">
        <v>39812</v>
      </c>
      <c r="B4787">
        <v>43.99</v>
      </c>
      <c r="C4787">
        <v>44.29</v>
      </c>
      <c r="D4787">
        <v>41.63</v>
      </c>
      <c r="E4787">
        <v>41.63</v>
      </c>
    </row>
    <row r="4788" spans="1:5" x14ac:dyDescent="0.45">
      <c r="A4788" s="7">
        <v>39813</v>
      </c>
      <c r="B4788">
        <v>41.63</v>
      </c>
      <c r="C4788">
        <v>41.63</v>
      </c>
      <c r="D4788">
        <v>37.96</v>
      </c>
      <c r="E4788">
        <v>40</v>
      </c>
    </row>
    <row r="4789" spans="1:5" x14ac:dyDescent="0.45">
      <c r="A4789" s="7">
        <v>39815</v>
      </c>
      <c r="B4789">
        <v>39.58</v>
      </c>
      <c r="C4789">
        <v>39.82</v>
      </c>
      <c r="D4789">
        <v>36.880000000000003</v>
      </c>
      <c r="E4789">
        <v>39.19</v>
      </c>
    </row>
    <row r="4790" spans="1:5" x14ac:dyDescent="0.45">
      <c r="A4790" s="7">
        <v>39818</v>
      </c>
      <c r="B4790">
        <v>39.24</v>
      </c>
      <c r="C4790">
        <v>40.22</v>
      </c>
      <c r="D4790">
        <v>38.299999999999997</v>
      </c>
      <c r="E4790">
        <v>39.08</v>
      </c>
    </row>
    <row r="4791" spans="1:5" x14ac:dyDescent="0.45">
      <c r="A4791" s="7">
        <v>39819</v>
      </c>
      <c r="B4791">
        <v>38.06</v>
      </c>
      <c r="C4791">
        <v>39.33</v>
      </c>
      <c r="D4791">
        <v>37.340000000000003</v>
      </c>
      <c r="E4791">
        <v>38.56</v>
      </c>
    </row>
    <row r="4792" spans="1:5" x14ac:dyDescent="0.45">
      <c r="A4792" s="7">
        <v>39820</v>
      </c>
      <c r="B4792">
        <v>40.29</v>
      </c>
      <c r="C4792">
        <v>43.82</v>
      </c>
      <c r="D4792">
        <v>40.119999999999997</v>
      </c>
      <c r="E4792">
        <v>43.39</v>
      </c>
    </row>
    <row r="4793" spans="1:5" x14ac:dyDescent="0.45">
      <c r="A4793" s="7">
        <v>39821</v>
      </c>
      <c r="B4793">
        <v>43.38</v>
      </c>
      <c r="C4793">
        <v>44.6</v>
      </c>
      <c r="D4793">
        <v>42.56</v>
      </c>
      <c r="E4793">
        <v>42.56</v>
      </c>
    </row>
    <row r="4794" spans="1:5" x14ac:dyDescent="0.45">
      <c r="A4794" s="7">
        <v>39822</v>
      </c>
      <c r="B4794">
        <v>41.18</v>
      </c>
      <c r="C4794">
        <v>43.13</v>
      </c>
      <c r="D4794">
        <v>41.05</v>
      </c>
      <c r="E4794">
        <v>42.82</v>
      </c>
    </row>
    <row r="4795" spans="1:5" x14ac:dyDescent="0.45">
      <c r="A4795" s="7">
        <v>39825</v>
      </c>
      <c r="B4795">
        <v>42.06</v>
      </c>
      <c r="C4795">
        <v>46.62</v>
      </c>
      <c r="D4795">
        <v>41.94</v>
      </c>
      <c r="E4795">
        <v>45.84</v>
      </c>
    </row>
    <row r="4796" spans="1:5" x14ac:dyDescent="0.45">
      <c r="A4796" s="7">
        <v>39826</v>
      </c>
      <c r="B4796">
        <v>45.84</v>
      </c>
      <c r="C4796">
        <v>47.08</v>
      </c>
      <c r="D4796">
        <v>43.23</v>
      </c>
      <c r="E4796">
        <v>43.27</v>
      </c>
    </row>
    <row r="4797" spans="1:5" x14ac:dyDescent="0.45">
      <c r="A4797" s="7">
        <v>39827</v>
      </c>
      <c r="B4797">
        <v>46.24</v>
      </c>
      <c r="C4797">
        <v>51.55</v>
      </c>
      <c r="D4797">
        <v>46.14</v>
      </c>
      <c r="E4797">
        <v>49.14</v>
      </c>
    </row>
    <row r="4798" spans="1:5" x14ac:dyDescent="0.45">
      <c r="A4798" s="7">
        <v>39828</v>
      </c>
      <c r="B4798">
        <v>49.14</v>
      </c>
      <c r="C4798">
        <v>55.16</v>
      </c>
      <c r="D4798">
        <v>49.14</v>
      </c>
      <c r="E4798">
        <v>51</v>
      </c>
    </row>
    <row r="4799" spans="1:5" x14ac:dyDescent="0.45">
      <c r="A4799" s="7">
        <v>39829</v>
      </c>
      <c r="B4799">
        <v>51</v>
      </c>
      <c r="C4799">
        <v>51</v>
      </c>
      <c r="D4799">
        <v>45.96</v>
      </c>
      <c r="E4799">
        <v>46.11</v>
      </c>
    </row>
    <row r="4800" spans="1:5" x14ac:dyDescent="0.45">
      <c r="A4800" s="7">
        <v>39833</v>
      </c>
      <c r="B4800">
        <v>50.12</v>
      </c>
      <c r="C4800">
        <v>57.36</v>
      </c>
      <c r="D4800">
        <v>49.27</v>
      </c>
      <c r="E4800">
        <v>56.65</v>
      </c>
    </row>
    <row r="4801" spans="1:5" x14ac:dyDescent="0.45">
      <c r="A4801" s="7">
        <v>39834</v>
      </c>
      <c r="B4801">
        <v>51.52</v>
      </c>
      <c r="C4801">
        <v>54.12</v>
      </c>
      <c r="D4801">
        <v>46.15</v>
      </c>
      <c r="E4801">
        <v>46.42</v>
      </c>
    </row>
    <row r="4802" spans="1:5" x14ac:dyDescent="0.45">
      <c r="A4802" s="7">
        <v>39835</v>
      </c>
      <c r="B4802">
        <v>50.65</v>
      </c>
      <c r="C4802">
        <v>51.76</v>
      </c>
      <c r="D4802">
        <v>46.51</v>
      </c>
      <c r="E4802">
        <v>47.29</v>
      </c>
    </row>
    <row r="4803" spans="1:5" x14ac:dyDescent="0.45">
      <c r="A4803" s="7">
        <v>39836</v>
      </c>
      <c r="B4803">
        <v>50.39</v>
      </c>
      <c r="C4803">
        <v>51.11</v>
      </c>
      <c r="D4803">
        <v>46.43</v>
      </c>
      <c r="E4803">
        <v>47.27</v>
      </c>
    </row>
    <row r="4804" spans="1:5" x14ac:dyDescent="0.45">
      <c r="A4804" s="7">
        <v>39839</v>
      </c>
      <c r="B4804">
        <v>47.89</v>
      </c>
      <c r="C4804">
        <v>47.93</v>
      </c>
      <c r="D4804">
        <v>44.29</v>
      </c>
      <c r="E4804">
        <v>45.69</v>
      </c>
    </row>
    <row r="4805" spans="1:5" x14ac:dyDescent="0.45">
      <c r="A4805" s="7">
        <v>39840</v>
      </c>
      <c r="B4805">
        <v>45.11</v>
      </c>
      <c r="C4805">
        <v>45.93</v>
      </c>
      <c r="D4805">
        <v>42.2</v>
      </c>
      <c r="E4805">
        <v>42.25</v>
      </c>
    </row>
    <row r="4806" spans="1:5" x14ac:dyDescent="0.45">
      <c r="A4806" s="7">
        <v>39841</v>
      </c>
      <c r="B4806">
        <v>42.25</v>
      </c>
      <c r="C4806">
        <v>42.25</v>
      </c>
      <c r="D4806">
        <v>38.090000000000003</v>
      </c>
      <c r="E4806">
        <v>39.659999999999997</v>
      </c>
    </row>
    <row r="4807" spans="1:5" x14ac:dyDescent="0.45">
      <c r="A4807" s="7">
        <v>39842</v>
      </c>
      <c r="B4807">
        <v>41.34</v>
      </c>
      <c r="C4807">
        <v>43.03</v>
      </c>
      <c r="D4807">
        <v>41.12</v>
      </c>
      <c r="E4807">
        <v>42.63</v>
      </c>
    </row>
    <row r="4808" spans="1:5" x14ac:dyDescent="0.45">
      <c r="A4808" s="7">
        <v>39843</v>
      </c>
      <c r="B4808">
        <v>42.63</v>
      </c>
      <c r="C4808">
        <v>45.53</v>
      </c>
      <c r="D4808">
        <v>42.09</v>
      </c>
      <c r="E4808">
        <v>44.84</v>
      </c>
    </row>
    <row r="4809" spans="1:5" x14ac:dyDescent="0.45">
      <c r="A4809" s="7">
        <v>39846</v>
      </c>
      <c r="B4809">
        <v>49.42</v>
      </c>
      <c r="C4809">
        <v>49.54</v>
      </c>
      <c r="D4809">
        <v>45.26</v>
      </c>
      <c r="E4809">
        <v>45.52</v>
      </c>
    </row>
    <row r="4810" spans="1:5" x14ac:dyDescent="0.45">
      <c r="A4810" s="7">
        <v>39847</v>
      </c>
      <c r="B4810">
        <v>45.52</v>
      </c>
      <c r="C4810">
        <v>45.52</v>
      </c>
      <c r="D4810">
        <v>42.43</v>
      </c>
      <c r="E4810">
        <v>43.06</v>
      </c>
    </row>
    <row r="4811" spans="1:5" x14ac:dyDescent="0.45">
      <c r="A4811" s="7">
        <v>39848</v>
      </c>
      <c r="B4811">
        <v>43.06</v>
      </c>
      <c r="C4811">
        <v>44.52</v>
      </c>
      <c r="D4811">
        <v>41.39</v>
      </c>
      <c r="E4811">
        <v>43.85</v>
      </c>
    </row>
    <row r="4812" spans="1:5" x14ac:dyDescent="0.45">
      <c r="A4812" s="7">
        <v>39849</v>
      </c>
      <c r="B4812">
        <v>43.83</v>
      </c>
      <c r="C4812">
        <v>46.23</v>
      </c>
      <c r="D4812">
        <v>42.32</v>
      </c>
      <c r="E4812">
        <v>43.73</v>
      </c>
    </row>
    <row r="4813" spans="1:5" x14ac:dyDescent="0.45">
      <c r="A4813" s="7">
        <v>39850</v>
      </c>
      <c r="B4813">
        <v>43.71</v>
      </c>
      <c r="C4813">
        <v>43.71</v>
      </c>
      <c r="D4813">
        <v>41.2</v>
      </c>
      <c r="E4813">
        <v>43.37</v>
      </c>
    </row>
    <row r="4814" spans="1:5" x14ac:dyDescent="0.45">
      <c r="A4814" s="7">
        <v>39853</v>
      </c>
      <c r="B4814">
        <v>45.4</v>
      </c>
      <c r="C4814">
        <v>45.45</v>
      </c>
      <c r="D4814">
        <v>43.04</v>
      </c>
      <c r="E4814">
        <v>43.64</v>
      </c>
    </row>
    <row r="4815" spans="1:5" x14ac:dyDescent="0.45">
      <c r="A4815" s="7">
        <v>39854</v>
      </c>
      <c r="B4815">
        <v>45.14</v>
      </c>
      <c r="C4815">
        <v>48.12</v>
      </c>
      <c r="D4815">
        <v>44.18</v>
      </c>
      <c r="E4815">
        <v>46.67</v>
      </c>
    </row>
    <row r="4816" spans="1:5" x14ac:dyDescent="0.45">
      <c r="A4816" s="7">
        <v>39855</v>
      </c>
      <c r="B4816">
        <v>46.67</v>
      </c>
      <c r="C4816">
        <v>46.67</v>
      </c>
      <c r="D4816">
        <v>44.5</v>
      </c>
      <c r="E4816">
        <v>44.53</v>
      </c>
    </row>
    <row r="4817" spans="1:5" x14ac:dyDescent="0.45">
      <c r="A4817" s="7">
        <v>39856</v>
      </c>
      <c r="B4817">
        <v>44.52</v>
      </c>
      <c r="C4817">
        <v>48.63</v>
      </c>
      <c r="D4817">
        <v>41.21</v>
      </c>
      <c r="E4817">
        <v>41.25</v>
      </c>
    </row>
    <row r="4818" spans="1:5" x14ac:dyDescent="0.45">
      <c r="A4818" s="7">
        <v>39857</v>
      </c>
      <c r="B4818">
        <v>41.6</v>
      </c>
      <c r="C4818">
        <v>43.02</v>
      </c>
      <c r="D4818">
        <v>40.729999999999997</v>
      </c>
      <c r="E4818">
        <v>42.93</v>
      </c>
    </row>
    <row r="4819" spans="1:5" x14ac:dyDescent="0.45">
      <c r="A4819" s="7">
        <v>39861</v>
      </c>
      <c r="B4819">
        <v>48.14</v>
      </c>
      <c r="C4819">
        <v>51.18</v>
      </c>
      <c r="D4819">
        <v>46.96</v>
      </c>
      <c r="E4819">
        <v>48.66</v>
      </c>
    </row>
    <row r="4820" spans="1:5" x14ac:dyDescent="0.45">
      <c r="A4820" s="7">
        <v>39862</v>
      </c>
      <c r="B4820">
        <v>48.66</v>
      </c>
      <c r="C4820">
        <v>50.29</v>
      </c>
      <c r="D4820">
        <v>46</v>
      </c>
      <c r="E4820">
        <v>48.46</v>
      </c>
    </row>
    <row r="4821" spans="1:5" x14ac:dyDescent="0.45">
      <c r="A4821" s="7">
        <v>39863</v>
      </c>
      <c r="B4821">
        <v>48.54</v>
      </c>
      <c r="C4821">
        <v>48.54</v>
      </c>
      <c r="D4821">
        <v>44.81</v>
      </c>
      <c r="E4821">
        <v>47.08</v>
      </c>
    </row>
    <row r="4822" spans="1:5" x14ac:dyDescent="0.45">
      <c r="A4822" s="7">
        <v>39864</v>
      </c>
      <c r="B4822">
        <v>47.08</v>
      </c>
      <c r="C4822">
        <v>52.04</v>
      </c>
      <c r="D4822">
        <v>47.08</v>
      </c>
      <c r="E4822">
        <v>49.3</v>
      </c>
    </row>
    <row r="4823" spans="1:5" x14ac:dyDescent="0.45">
      <c r="A4823" s="7">
        <v>39867</v>
      </c>
      <c r="B4823">
        <v>49.3</v>
      </c>
      <c r="C4823">
        <v>53.16</v>
      </c>
      <c r="D4823">
        <v>48.97</v>
      </c>
      <c r="E4823">
        <v>52.62</v>
      </c>
    </row>
    <row r="4824" spans="1:5" x14ac:dyDescent="0.45">
      <c r="A4824" s="7">
        <v>39868</v>
      </c>
      <c r="B4824">
        <v>52.5</v>
      </c>
      <c r="C4824">
        <v>52.56</v>
      </c>
      <c r="D4824">
        <v>44.28</v>
      </c>
      <c r="E4824">
        <v>45.49</v>
      </c>
    </row>
    <row r="4825" spans="1:5" x14ac:dyDescent="0.45">
      <c r="A4825" s="7">
        <v>39869</v>
      </c>
      <c r="B4825">
        <v>45.73</v>
      </c>
      <c r="C4825">
        <v>47.23</v>
      </c>
      <c r="D4825">
        <v>42.84</v>
      </c>
      <c r="E4825">
        <v>44.67</v>
      </c>
    </row>
    <row r="4826" spans="1:5" x14ac:dyDescent="0.45">
      <c r="A4826" s="7">
        <v>39870</v>
      </c>
      <c r="B4826">
        <v>43.75</v>
      </c>
      <c r="C4826">
        <v>45.33</v>
      </c>
      <c r="D4826">
        <v>41.91</v>
      </c>
      <c r="E4826">
        <v>44.66</v>
      </c>
    </row>
    <row r="4827" spans="1:5" x14ac:dyDescent="0.45">
      <c r="A4827" s="7">
        <v>39871</v>
      </c>
      <c r="B4827">
        <v>44.66</v>
      </c>
      <c r="C4827">
        <v>47.34</v>
      </c>
      <c r="D4827">
        <v>44.46</v>
      </c>
      <c r="E4827">
        <v>46.35</v>
      </c>
    </row>
    <row r="4828" spans="1:5" x14ac:dyDescent="0.45">
      <c r="A4828" s="7">
        <v>39874</v>
      </c>
      <c r="B4828">
        <v>49.96</v>
      </c>
      <c r="C4828">
        <v>53.25</v>
      </c>
      <c r="D4828">
        <v>48.35</v>
      </c>
      <c r="E4828">
        <v>52.65</v>
      </c>
    </row>
    <row r="4829" spans="1:5" x14ac:dyDescent="0.45">
      <c r="A4829" s="7">
        <v>39875</v>
      </c>
      <c r="B4829">
        <v>52.65</v>
      </c>
      <c r="C4829">
        <v>52.76</v>
      </c>
      <c r="D4829">
        <v>48.5</v>
      </c>
      <c r="E4829">
        <v>50.93</v>
      </c>
    </row>
    <row r="4830" spans="1:5" x14ac:dyDescent="0.45">
      <c r="A4830" s="7">
        <v>39876</v>
      </c>
      <c r="B4830">
        <v>48.02</v>
      </c>
      <c r="C4830">
        <v>48.83</v>
      </c>
      <c r="D4830">
        <v>45.02</v>
      </c>
      <c r="E4830">
        <v>47.56</v>
      </c>
    </row>
    <row r="4831" spans="1:5" x14ac:dyDescent="0.45">
      <c r="A4831" s="7">
        <v>39877</v>
      </c>
      <c r="B4831">
        <v>47.56</v>
      </c>
      <c r="C4831">
        <v>51.95</v>
      </c>
      <c r="D4831">
        <v>46.98</v>
      </c>
      <c r="E4831">
        <v>50.17</v>
      </c>
    </row>
    <row r="4832" spans="1:5" x14ac:dyDescent="0.45">
      <c r="A4832" s="7">
        <v>39878</v>
      </c>
      <c r="B4832">
        <v>50.17</v>
      </c>
      <c r="C4832">
        <v>51.95</v>
      </c>
      <c r="D4832">
        <v>47.65</v>
      </c>
      <c r="E4832">
        <v>49.33</v>
      </c>
    </row>
    <row r="4833" spans="1:5" x14ac:dyDescent="0.45">
      <c r="A4833" s="7">
        <v>39881</v>
      </c>
      <c r="B4833">
        <v>49.35</v>
      </c>
      <c r="C4833">
        <v>51.34</v>
      </c>
      <c r="D4833">
        <v>48.4</v>
      </c>
      <c r="E4833">
        <v>49.68</v>
      </c>
    </row>
    <row r="4834" spans="1:5" x14ac:dyDescent="0.45">
      <c r="A4834" s="7">
        <v>39882</v>
      </c>
      <c r="B4834">
        <v>49.68</v>
      </c>
      <c r="C4834">
        <v>49.68</v>
      </c>
      <c r="D4834">
        <v>43.88</v>
      </c>
      <c r="E4834">
        <v>44.37</v>
      </c>
    </row>
    <row r="4835" spans="1:5" x14ac:dyDescent="0.45">
      <c r="A4835" s="7">
        <v>39883</v>
      </c>
      <c r="B4835">
        <v>43.35</v>
      </c>
      <c r="C4835">
        <v>44.26</v>
      </c>
      <c r="D4835">
        <v>42.36</v>
      </c>
      <c r="E4835">
        <v>43.61</v>
      </c>
    </row>
    <row r="4836" spans="1:5" x14ac:dyDescent="0.45">
      <c r="A4836" s="7">
        <v>39884</v>
      </c>
      <c r="B4836">
        <v>43.53</v>
      </c>
      <c r="C4836">
        <v>43.98</v>
      </c>
      <c r="D4836">
        <v>40.75</v>
      </c>
      <c r="E4836">
        <v>41.18</v>
      </c>
    </row>
    <row r="4837" spans="1:5" x14ac:dyDescent="0.45">
      <c r="A4837" s="7">
        <v>39885</v>
      </c>
      <c r="B4837">
        <v>40.99</v>
      </c>
      <c r="C4837">
        <v>43.52</v>
      </c>
      <c r="D4837">
        <v>40.03</v>
      </c>
      <c r="E4837">
        <v>42.36</v>
      </c>
    </row>
    <row r="4838" spans="1:5" x14ac:dyDescent="0.45">
      <c r="A4838" s="7">
        <v>39888</v>
      </c>
      <c r="B4838">
        <v>42.36</v>
      </c>
      <c r="C4838">
        <v>44.23</v>
      </c>
      <c r="D4838">
        <v>42.36</v>
      </c>
      <c r="E4838">
        <v>43.74</v>
      </c>
    </row>
    <row r="4839" spans="1:5" x14ac:dyDescent="0.45">
      <c r="A4839" s="7">
        <v>39889</v>
      </c>
      <c r="B4839">
        <v>44.23</v>
      </c>
      <c r="C4839">
        <v>44.59</v>
      </c>
      <c r="D4839">
        <v>40.74</v>
      </c>
      <c r="E4839">
        <v>40.799999999999997</v>
      </c>
    </row>
    <row r="4840" spans="1:5" x14ac:dyDescent="0.45">
      <c r="A4840" s="7">
        <v>39890</v>
      </c>
      <c r="B4840">
        <v>41.14</v>
      </c>
      <c r="C4840">
        <v>42.39</v>
      </c>
      <c r="D4840">
        <v>38.979999999999997</v>
      </c>
      <c r="E4840">
        <v>40.06</v>
      </c>
    </row>
    <row r="4841" spans="1:5" x14ac:dyDescent="0.45">
      <c r="A4841" s="7">
        <v>39891</v>
      </c>
      <c r="B4841">
        <v>40.06</v>
      </c>
      <c r="C4841">
        <v>44.17</v>
      </c>
      <c r="D4841">
        <v>38.79</v>
      </c>
      <c r="E4841">
        <v>43.68</v>
      </c>
    </row>
    <row r="4842" spans="1:5" x14ac:dyDescent="0.45">
      <c r="A4842" s="7">
        <v>39892</v>
      </c>
      <c r="B4842">
        <v>43.6</v>
      </c>
      <c r="C4842">
        <v>47.63</v>
      </c>
      <c r="D4842">
        <v>43.07</v>
      </c>
      <c r="E4842">
        <v>45.89</v>
      </c>
    </row>
    <row r="4843" spans="1:5" x14ac:dyDescent="0.45">
      <c r="A4843" s="7">
        <v>39895</v>
      </c>
      <c r="B4843">
        <v>45.89</v>
      </c>
      <c r="C4843">
        <v>45.89</v>
      </c>
      <c r="D4843">
        <v>41.27</v>
      </c>
      <c r="E4843">
        <v>43.23</v>
      </c>
    </row>
    <row r="4844" spans="1:5" x14ac:dyDescent="0.45">
      <c r="A4844" s="7">
        <v>39896</v>
      </c>
      <c r="B4844">
        <v>43.24</v>
      </c>
      <c r="C4844">
        <v>44</v>
      </c>
      <c r="D4844">
        <v>41.63</v>
      </c>
      <c r="E4844">
        <v>42.93</v>
      </c>
    </row>
    <row r="4845" spans="1:5" x14ac:dyDescent="0.45">
      <c r="A4845" s="7">
        <v>39897</v>
      </c>
      <c r="B4845">
        <v>42.35</v>
      </c>
      <c r="C4845">
        <v>44.2</v>
      </c>
      <c r="D4845">
        <v>40.81</v>
      </c>
      <c r="E4845">
        <v>42.25</v>
      </c>
    </row>
    <row r="4846" spans="1:5" x14ac:dyDescent="0.45">
      <c r="A4846" s="7">
        <v>39898</v>
      </c>
      <c r="B4846">
        <v>42.25</v>
      </c>
      <c r="C4846">
        <v>42.25</v>
      </c>
      <c r="D4846">
        <v>40.17</v>
      </c>
      <c r="E4846">
        <v>40.36</v>
      </c>
    </row>
    <row r="4847" spans="1:5" x14ac:dyDescent="0.45">
      <c r="A4847" s="7">
        <v>39899</v>
      </c>
      <c r="B4847">
        <v>40.36</v>
      </c>
      <c r="C4847">
        <v>42.13</v>
      </c>
      <c r="D4847">
        <v>40.36</v>
      </c>
      <c r="E4847">
        <v>41.04</v>
      </c>
    </row>
    <row r="4848" spans="1:5" x14ac:dyDescent="0.45">
      <c r="A4848" s="7">
        <v>39902</v>
      </c>
      <c r="B4848">
        <v>44.86</v>
      </c>
      <c r="C4848">
        <v>46.28</v>
      </c>
      <c r="D4848">
        <v>44.86</v>
      </c>
      <c r="E4848">
        <v>45.54</v>
      </c>
    </row>
    <row r="4849" spans="1:5" x14ac:dyDescent="0.45">
      <c r="A4849" s="7">
        <v>39903</v>
      </c>
      <c r="B4849">
        <v>45.54</v>
      </c>
      <c r="C4849">
        <v>45.54</v>
      </c>
      <c r="D4849">
        <v>42.27</v>
      </c>
      <c r="E4849">
        <v>44.14</v>
      </c>
    </row>
    <row r="4850" spans="1:5" x14ac:dyDescent="0.45">
      <c r="A4850" s="7">
        <v>39904</v>
      </c>
      <c r="B4850">
        <v>45.42</v>
      </c>
      <c r="C4850">
        <v>45.6</v>
      </c>
      <c r="D4850">
        <v>42.26</v>
      </c>
      <c r="E4850">
        <v>42.28</v>
      </c>
    </row>
    <row r="4851" spans="1:5" x14ac:dyDescent="0.45">
      <c r="A4851" s="7">
        <v>39905</v>
      </c>
      <c r="B4851">
        <v>42.28</v>
      </c>
      <c r="C4851">
        <v>42.68</v>
      </c>
      <c r="D4851">
        <v>40.299999999999997</v>
      </c>
      <c r="E4851">
        <v>42.04</v>
      </c>
    </row>
    <row r="4852" spans="1:5" x14ac:dyDescent="0.45">
      <c r="A4852" s="7">
        <v>39906</v>
      </c>
      <c r="B4852">
        <v>42.03</v>
      </c>
      <c r="C4852">
        <v>42.03</v>
      </c>
      <c r="D4852">
        <v>39.64</v>
      </c>
      <c r="E4852">
        <v>39.700000000000003</v>
      </c>
    </row>
    <row r="4853" spans="1:5" x14ac:dyDescent="0.45">
      <c r="A4853" s="7">
        <v>39909</v>
      </c>
      <c r="B4853">
        <v>41.96</v>
      </c>
      <c r="C4853">
        <v>43.02</v>
      </c>
      <c r="D4853">
        <v>40.83</v>
      </c>
      <c r="E4853">
        <v>40.93</v>
      </c>
    </row>
    <row r="4854" spans="1:5" x14ac:dyDescent="0.45">
      <c r="A4854" s="7">
        <v>39910</v>
      </c>
      <c r="B4854">
        <v>41.48</v>
      </c>
      <c r="C4854">
        <v>42.5</v>
      </c>
      <c r="D4854">
        <v>40.36</v>
      </c>
      <c r="E4854">
        <v>40.39</v>
      </c>
    </row>
    <row r="4855" spans="1:5" x14ac:dyDescent="0.45">
      <c r="A4855" s="7">
        <v>39911</v>
      </c>
      <c r="B4855">
        <v>40.39</v>
      </c>
      <c r="C4855">
        <v>40.86</v>
      </c>
      <c r="D4855">
        <v>38.700000000000003</v>
      </c>
      <c r="E4855">
        <v>38.85</v>
      </c>
    </row>
    <row r="4856" spans="1:5" x14ac:dyDescent="0.45">
      <c r="A4856" s="7">
        <v>39912</v>
      </c>
      <c r="B4856">
        <v>37.22</v>
      </c>
      <c r="C4856">
        <v>37.74</v>
      </c>
      <c r="D4856">
        <v>36.53</v>
      </c>
      <c r="E4856">
        <v>36.53</v>
      </c>
    </row>
    <row r="4857" spans="1:5" x14ac:dyDescent="0.45">
      <c r="A4857" s="7">
        <v>39916</v>
      </c>
      <c r="B4857">
        <v>38.32</v>
      </c>
      <c r="C4857">
        <v>38.909999999999997</v>
      </c>
      <c r="D4857">
        <v>37.51</v>
      </c>
      <c r="E4857">
        <v>37.81</v>
      </c>
    </row>
    <row r="4858" spans="1:5" x14ac:dyDescent="0.45">
      <c r="A4858" s="7">
        <v>39917</v>
      </c>
      <c r="B4858">
        <v>37.950000000000003</v>
      </c>
      <c r="C4858">
        <v>38.5</v>
      </c>
      <c r="D4858">
        <v>36.880000000000003</v>
      </c>
      <c r="E4858">
        <v>37.67</v>
      </c>
    </row>
    <row r="4859" spans="1:5" x14ac:dyDescent="0.45">
      <c r="A4859" s="7">
        <v>39918</v>
      </c>
      <c r="B4859">
        <v>37.85</v>
      </c>
      <c r="C4859">
        <v>38.06</v>
      </c>
      <c r="D4859">
        <v>36.1</v>
      </c>
      <c r="E4859">
        <v>36.17</v>
      </c>
    </row>
    <row r="4860" spans="1:5" x14ac:dyDescent="0.45">
      <c r="A4860" s="7">
        <v>39919</v>
      </c>
      <c r="B4860">
        <v>36.04</v>
      </c>
      <c r="C4860">
        <v>36.799999999999997</v>
      </c>
      <c r="D4860">
        <v>34.880000000000003</v>
      </c>
      <c r="E4860">
        <v>35.79</v>
      </c>
    </row>
    <row r="4861" spans="1:5" x14ac:dyDescent="0.45">
      <c r="A4861" s="7">
        <v>39920</v>
      </c>
      <c r="B4861">
        <v>35.36</v>
      </c>
      <c r="C4861">
        <v>35.520000000000003</v>
      </c>
      <c r="D4861">
        <v>33.68</v>
      </c>
      <c r="E4861">
        <v>33.94</v>
      </c>
    </row>
    <row r="4862" spans="1:5" x14ac:dyDescent="0.45">
      <c r="A4862" s="7">
        <v>39923</v>
      </c>
      <c r="B4862">
        <v>33.94</v>
      </c>
      <c r="C4862">
        <v>39.58</v>
      </c>
      <c r="D4862">
        <v>33.94</v>
      </c>
      <c r="E4862">
        <v>39.18</v>
      </c>
    </row>
    <row r="4863" spans="1:5" x14ac:dyDescent="0.45">
      <c r="A4863" s="7">
        <v>39924</v>
      </c>
      <c r="B4863">
        <v>40.270000000000003</v>
      </c>
      <c r="C4863">
        <v>40.29</v>
      </c>
      <c r="D4863">
        <v>36.950000000000003</v>
      </c>
      <c r="E4863">
        <v>37.14</v>
      </c>
    </row>
    <row r="4864" spans="1:5" x14ac:dyDescent="0.45">
      <c r="A4864" s="7">
        <v>39925</v>
      </c>
      <c r="B4864">
        <v>37.14</v>
      </c>
      <c r="C4864">
        <v>38.19</v>
      </c>
      <c r="D4864">
        <v>36.01</v>
      </c>
      <c r="E4864">
        <v>38.1</v>
      </c>
    </row>
    <row r="4865" spans="1:5" x14ac:dyDescent="0.45">
      <c r="A4865" s="7">
        <v>39926</v>
      </c>
      <c r="B4865">
        <v>38.1</v>
      </c>
      <c r="C4865">
        <v>38.520000000000003</v>
      </c>
      <c r="D4865">
        <v>37.01</v>
      </c>
      <c r="E4865">
        <v>37.15</v>
      </c>
    </row>
    <row r="4866" spans="1:5" x14ac:dyDescent="0.45">
      <c r="A4866" s="7">
        <v>39927</v>
      </c>
      <c r="B4866">
        <v>36.86</v>
      </c>
      <c r="C4866">
        <v>37.53</v>
      </c>
      <c r="D4866">
        <v>36.369999999999997</v>
      </c>
      <c r="E4866">
        <v>36.82</v>
      </c>
    </row>
    <row r="4867" spans="1:5" x14ac:dyDescent="0.45">
      <c r="A4867" s="7">
        <v>39930</v>
      </c>
      <c r="B4867">
        <v>39.46</v>
      </c>
      <c r="C4867">
        <v>39.520000000000003</v>
      </c>
      <c r="D4867">
        <v>37.97</v>
      </c>
      <c r="E4867">
        <v>38.32</v>
      </c>
    </row>
    <row r="4868" spans="1:5" x14ac:dyDescent="0.45">
      <c r="A4868" s="7">
        <v>39931</v>
      </c>
      <c r="B4868">
        <v>39.43</v>
      </c>
      <c r="C4868">
        <v>39.64</v>
      </c>
      <c r="D4868">
        <v>37.42</v>
      </c>
      <c r="E4868">
        <v>37.950000000000003</v>
      </c>
    </row>
    <row r="4869" spans="1:5" x14ac:dyDescent="0.45">
      <c r="A4869" s="7">
        <v>39932</v>
      </c>
      <c r="B4869">
        <v>37.950000000000003</v>
      </c>
      <c r="C4869">
        <v>37.950000000000003</v>
      </c>
      <c r="D4869">
        <v>35.369999999999997</v>
      </c>
      <c r="E4869">
        <v>36.08</v>
      </c>
    </row>
    <row r="4870" spans="1:5" x14ac:dyDescent="0.45">
      <c r="A4870" s="7">
        <v>39933</v>
      </c>
      <c r="B4870">
        <v>36.090000000000003</v>
      </c>
      <c r="C4870">
        <v>36.71</v>
      </c>
      <c r="D4870">
        <v>34.5</v>
      </c>
      <c r="E4870">
        <v>36.5</v>
      </c>
    </row>
    <row r="4871" spans="1:5" x14ac:dyDescent="0.45">
      <c r="A4871" s="7">
        <v>39934</v>
      </c>
      <c r="B4871">
        <v>36.5</v>
      </c>
      <c r="C4871">
        <v>36.880000000000003</v>
      </c>
      <c r="D4871">
        <v>34.880000000000003</v>
      </c>
      <c r="E4871">
        <v>35.299999999999997</v>
      </c>
    </row>
    <row r="4872" spans="1:5" x14ac:dyDescent="0.45">
      <c r="A4872" s="7">
        <v>39937</v>
      </c>
      <c r="B4872">
        <v>35.299999999999997</v>
      </c>
      <c r="C4872">
        <v>36.24</v>
      </c>
      <c r="D4872">
        <v>34.31</v>
      </c>
      <c r="E4872">
        <v>34.53</v>
      </c>
    </row>
    <row r="4873" spans="1:5" x14ac:dyDescent="0.45">
      <c r="A4873" s="7">
        <v>39938</v>
      </c>
      <c r="B4873">
        <v>34.54</v>
      </c>
      <c r="C4873">
        <v>35.14</v>
      </c>
      <c r="D4873">
        <v>33.36</v>
      </c>
      <c r="E4873">
        <v>33.36</v>
      </c>
    </row>
    <row r="4874" spans="1:5" x14ac:dyDescent="0.45">
      <c r="A4874" s="7">
        <v>39939</v>
      </c>
      <c r="B4874">
        <v>33.36</v>
      </c>
      <c r="C4874">
        <v>33.700000000000003</v>
      </c>
      <c r="D4874">
        <v>32.43</v>
      </c>
      <c r="E4874">
        <v>32.450000000000003</v>
      </c>
    </row>
    <row r="4875" spans="1:5" x14ac:dyDescent="0.45">
      <c r="A4875" s="7">
        <v>39940</v>
      </c>
      <c r="B4875">
        <v>32.1</v>
      </c>
      <c r="C4875">
        <v>34.56</v>
      </c>
      <c r="D4875">
        <v>31.91</v>
      </c>
      <c r="E4875">
        <v>33.44</v>
      </c>
    </row>
    <row r="4876" spans="1:5" x14ac:dyDescent="0.45">
      <c r="A4876" s="7">
        <v>39941</v>
      </c>
      <c r="B4876">
        <v>32.36</v>
      </c>
      <c r="C4876">
        <v>32.72</v>
      </c>
      <c r="D4876">
        <v>31.19</v>
      </c>
      <c r="E4876">
        <v>32.049999999999997</v>
      </c>
    </row>
    <row r="4877" spans="1:5" x14ac:dyDescent="0.45">
      <c r="A4877" s="7">
        <v>39944</v>
      </c>
      <c r="B4877">
        <v>32.049999999999997</v>
      </c>
      <c r="C4877">
        <v>34.08</v>
      </c>
      <c r="D4877">
        <v>32.049999999999997</v>
      </c>
      <c r="E4877">
        <v>32.869999999999997</v>
      </c>
    </row>
    <row r="4878" spans="1:5" x14ac:dyDescent="0.45">
      <c r="A4878" s="7">
        <v>39945</v>
      </c>
      <c r="B4878">
        <v>32.68</v>
      </c>
      <c r="C4878">
        <v>33.29</v>
      </c>
      <c r="D4878">
        <v>31.57</v>
      </c>
      <c r="E4878">
        <v>31.8</v>
      </c>
    </row>
    <row r="4879" spans="1:5" x14ac:dyDescent="0.45">
      <c r="A4879" s="7">
        <v>39946</v>
      </c>
      <c r="B4879">
        <v>32.97</v>
      </c>
      <c r="C4879">
        <v>33.99</v>
      </c>
      <c r="D4879">
        <v>32.56</v>
      </c>
      <c r="E4879">
        <v>33.65</v>
      </c>
    </row>
    <row r="4880" spans="1:5" x14ac:dyDescent="0.45">
      <c r="A4880" s="7">
        <v>39947</v>
      </c>
      <c r="B4880">
        <v>33.65</v>
      </c>
      <c r="C4880">
        <v>33.96</v>
      </c>
      <c r="D4880">
        <v>31.32</v>
      </c>
      <c r="E4880">
        <v>31.37</v>
      </c>
    </row>
    <row r="4881" spans="1:5" x14ac:dyDescent="0.45">
      <c r="A4881" s="7">
        <v>39948</v>
      </c>
      <c r="B4881">
        <v>31.36</v>
      </c>
      <c r="C4881">
        <v>33.61</v>
      </c>
      <c r="D4881">
        <v>30.59</v>
      </c>
      <c r="E4881">
        <v>33.119999999999997</v>
      </c>
    </row>
    <row r="4882" spans="1:5" x14ac:dyDescent="0.45">
      <c r="A4882" s="7">
        <v>39951</v>
      </c>
      <c r="B4882">
        <v>32.909999999999997</v>
      </c>
      <c r="C4882">
        <v>32.909999999999997</v>
      </c>
      <c r="D4882">
        <v>30</v>
      </c>
      <c r="E4882">
        <v>30.24</v>
      </c>
    </row>
    <row r="4883" spans="1:5" x14ac:dyDescent="0.45">
      <c r="A4883" s="7">
        <v>39952</v>
      </c>
      <c r="B4883">
        <v>30.23</v>
      </c>
      <c r="C4883">
        <v>30.32</v>
      </c>
      <c r="D4883">
        <v>28.35</v>
      </c>
      <c r="E4883">
        <v>28.8</v>
      </c>
    </row>
    <row r="4884" spans="1:5" x14ac:dyDescent="0.45">
      <c r="A4884" s="7">
        <v>39953</v>
      </c>
      <c r="B4884">
        <v>27.47</v>
      </c>
      <c r="C4884">
        <v>29.16</v>
      </c>
      <c r="D4884">
        <v>26.57</v>
      </c>
      <c r="E4884">
        <v>29.03</v>
      </c>
    </row>
    <row r="4885" spans="1:5" x14ac:dyDescent="0.45">
      <c r="A4885" s="7">
        <v>39954</v>
      </c>
      <c r="B4885">
        <v>29.03</v>
      </c>
      <c r="C4885">
        <v>32.770000000000003</v>
      </c>
      <c r="D4885">
        <v>29.03</v>
      </c>
      <c r="E4885">
        <v>31.35</v>
      </c>
    </row>
    <row r="4886" spans="1:5" x14ac:dyDescent="0.45">
      <c r="A4886" s="7">
        <v>39955</v>
      </c>
      <c r="B4886">
        <v>31.36</v>
      </c>
      <c r="C4886">
        <v>32.71</v>
      </c>
      <c r="D4886">
        <v>30.57</v>
      </c>
      <c r="E4886">
        <v>32.630000000000003</v>
      </c>
    </row>
    <row r="4887" spans="1:5" x14ac:dyDescent="0.45">
      <c r="A4887" s="7">
        <v>39959</v>
      </c>
      <c r="B4887">
        <v>34.57</v>
      </c>
      <c r="C4887">
        <v>34.57</v>
      </c>
      <c r="D4887">
        <v>30.38</v>
      </c>
      <c r="E4887">
        <v>30.62</v>
      </c>
    </row>
    <row r="4888" spans="1:5" x14ac:dyDescent="0.45">
      <c r="A4888" s="7">
        <v>39960</v>
      </c>
      <c r="B4888">
        <v>30.8</v>
      </c>
      <c r="C4888">
        <v>32.53</v>
      </c>
      <c r="D4888">
        <v>29.62</v>
      </c>
      <c r="E4888">
        <v>32.36</v>
      </c>
    </row>
    <row r="4889" spans="1:5" x14ac:dyDescent="0.45">
      <c r="A4889" s="7">
        <v>39961</v>
      </c>
      <c r="B4889">
        <v>31.54</v>
      </c>
      <c r="C4889">
        <v>33.32</v>
      </c>
      <c r="D4889">
        <v>31.1</v>
      </c>
      <c r="E4889">
        <v>31.67</v>
      </c>
    </row>
    <row r="4890" spans="1:5" x14ac:dyDescent="0.45">
      <c r="A4890" s="7">
        <v>39962</v>
      </c>
      <c r="B4890">
        <v>31.67</v>
      </c>
      <c r="C4890">
        <v>31.67</v>
      </c>
      <c r="D4890">
        <v>28.85</v>
      </c>
      <c r="E4890">
        <v>28.92</v>
      </c>
    </row>
    <row r="4891" spans="1:5" x14ac:dyDescent="0.45">
      <c r="A4891" s="7">
        <v>39965</v>
      </c>
      <c r="B4891">
        <v>28.7</v>
      </c>
      <c r="C4891">
        <v>30.05</v>
      </c>
      <c r="D4891">
        <v>28.45</v>
      </c>
      <c r="E4891">
        <v>30.04</v>
      </c>
    </row>
    <row r="4892" spans="1:5" x14ac:dyDescent="0.45">
      <c r="A4892" s="7">
        <v>39966</v>
      </c>
      <c r="B4892">
        <v>30.04</v>
      </c>
      <c r="C4892">
        <v>30.13</v>
      </c>
      <c r="D4892">
        <v>28.3</v>
      </c>
      <c r="E4892">
        <v>29.63</v>
      </c>
    </row>
    <row r="4893" spans="1:5" x14ac:dyDescent="0.45">
      <c r="A4893" s="7">
        <v>39967</v>
      </c>
      <c r="B4893">
        <v>29.62</v>
      </c>
      <c r="C4893">
        <v>31.79</v>
      </c>
      <c r="D4893">
        <v>29.62</v>
      </c>
      <c r="E4893">
        <v>31.02</v>
      </c>
    </row>
    <row r="4894" spans="1:5" x14ac:dyDescent="0.45">
      <c r="A4894" s="7">
        <v>39968</v>
      </c>
      <c r="B4894">
        <v>31.02</v>
      </c>
      <c r="C4894">
        <v>31.02</v>
      </c>
      <c r="D4894">
        <v>29.92</v>
      </c>
      <c r="E4894">
        <v>30.18</v>
      </c>
    </row>
    <row r="4895" spans="1:5" x14ac:dyDescent="0.45">
      <c r="A4895" s="7">
        <v>39969</v>
      </c>
      <c r="B4895">
        <v>29.39</v>
      </c>
      <c r="C4895">
        <v>30.81</v>
      </c>
      <c r="D4895">
        <v>28.85</v>
      </c>
      <c r="E4895">
        <v>29.62</v>
      </c>
    </row>
    <row r="4896" spans="1:5" x14ac:dyDescent="0.45">
      <c r="A4896" s="7">
        <v>39972</v>
      </c>
      <c r="B4896">
        <v>30.88</v>
      </c>
      <c r="C4896">
        <v>31.82</v>
      </c>
      <c r="D4896">
        <v>29.33</v>
      </c>
      <c r="E4896">
        <v>29.77</v>
      </c>
    </row>
    <row r="4897" spans="1:5" x14ac:dyDescent="0.45">
      <c r="A4897" s="7">
        <v>39973</v>
      </c>
      <c r="B4897">
        <v>29.77</v>
      </c>
      <c r="C4897">
        <v>29.77</v>
      </c>
      <c r="D4897">
        <v>27.79</v>
      </c>
      <c r="E4897">
        <v>28.27</v>
      </c>
    </row>
    <row r="4898" spans="1:5" x14ac:dyDescent="0.45">
      <c r="A4898" s="7">
        <v>39974</v>
      </c>
      <c r="B4898">
        <v>26.9</v>
      </c>
      <c r="C4898">
        <v>29.74</v>
      </c>
      <c r="D4898">
        <v>26.9</v>
      </c>
      <c r="E4898">
        <v>28.46</v>
      </c>
    </row>
    <row r="4899" spans="1:5" x14ac:dyDescent="0.45">
      <c r="A4899" s="7">
        <v>39975</v>
      </c>
      <c r="B4899">
        <v>27.36</v>
      </c>
      <c r="C4899">
        <v>28.11</v>
      </c>
      <c r="D4899">
        <v>26.81</v>
      </c>
      <c r="E4899">
        <v>28.11</v>
      </c>
    </row>
    <row r="4900" spans="1:5" x14ac:dyDescent="0.45">
      <c r="A4900" s="7">
        <v>39976</v>
      </c>
      <c r="B4900">
        <v>28.08</v>
      </c>
      <c r="C4900">
        <v>28.5</v>
      </c>
      <c r="D4900">
        <v>27.73</v>
      </c>
      <c r="E4900">
        <v>28.15</v>
      </c>
    </row>
    <row r="4901" spans="1:5" x14ac:dyDescent="0.45">
      <c r="A4901" s="7">
        <v>39979</v>
      </c>
      <c r="B4901">
        <v>29.7</v>
      </c>
      <c r="C4901">
        <v>31.09</v>
      </c>
      <c r="D4901">
        <v>29.64</v>
      </c>
      <c r="E4901">
        <v>30.81</v>
      </c>
    </row>
    <row r="4902" spans="1:5" x14ac:dyDescent="0.45">
      <c r="A4902" s="7">
        <v>39980</v>
      </c>
      <c r="B4902">
        <v>30.81</v>
      </c>
      <c r="C4902">
        <v>32.75</v>
      </c>
      <c r="D4902">
        <v>30.07</v>
      </c>
      <c r="E4902">
        <v>32.68</v>
      </c>
    </row>
    <row r="4903" spans="1:5" x14ac:dyDescent="0.45">
      <c r="A4903" s="7">
        <v>39981</v>
      </c>
      <c r="B4903">
        <v>31.19</v>
      </c>
      <c r="C4903">
        <v>32.770000000000003</v>
      </c>
      <c r="D4903">
        <v>30.64</v>
      </c>
      <c r="E4903">
        <v>31.54</v>
      </c>
    </row>
    <row r="4904" spans="1:5" x14ac:dyDescent="0.45">
      <c r="A4904" s="7">
        <v>39982</v>
      </c>
      <c r="B4904">
        <v>31.54</v>
      </c>
      <c r="C4904">
        <v>31.54</v>
      </c>
      <c r="D4904">
        <v>29.6</v>
      </c>
      <c r="E4904">
        <v>30.03</v>
      </c>
    </row>
    <row r="4905" spans="1:5" x14ac:dyDescent="0.45">
      <c r="A4905" s="7">
        <v>39983</v>
      </c>
      <c r="B4905">
        <v>29.16</v>
      </c>
      <c r="C4905">
        <v>29.32</v>
      </c>
      <c r="D4905">
        <v>27.56</v>
      </c>
      <c r="E4905">
        <v>27.99</v>
      </c>
    </row>
    <row r="4906" spans="1:5" x14ac:dyDescent="0.45">
      <c r="A4906" s="7">
        <v>39986</v>
      </c>
      <c r="B4906">
        <v>30.4</v>
      </c>
      <c r="C4906">
        <v>32.049999999999997</v>
      </c>
      <c r="D4906">
        <v>30.3</v>
      </c>
      <c r="E4906">
        <v>31.17</v>
      </c>
    </row>
    <row r="4907" spans="1:5" x14ac:dyDescent="0.45">
      <c r="A4907" s="7">
        <v>39987</v>
      </c>
      <c r="B4907">
        <v>31.3</v>
      </c>
      <c r="C4907">
        <v>31.54</v>
      </c>
      <c r="D4907">
        <v>30.19</v>
      </c>
      <c r="E4907">
        <v>30.58</v>
      </c>
    </row>
    <row r="4908" spans="1:5" x14ac:dyDescent="0.45">
      <c r="A4908" s="7">
        <v>39988</v>
      </c>
      <c r="B4908">
        <v>30.58</v>
      </c>
      <c r="C4908">
        <v>30.58</v>
      </c>
      <c r="D4908">
        <v>28.79</v>
      </c>
      <c r="E4908">
        <v>29.05</v>
      </c>
    </row>
    <row r="4909" spans="1:5" x14ac:dyDescent="0.45">
      <c r="A4909" s="7">
        <v>39989</v>
      </c>
      <c r="B4909">
        <v>29.45</v>
      </c>
      <c r="C4909">
        <v>29.56</v>
      </c>
      <c r="D4909">
        <v>26.3</v>
      </c>
      <c r="E4909">
        <v>26.36</v>
      </c>
    </row>
    <row r="4910" spans="1:5" x14ac:dyDescent="0.45">
      <c r="A4910" s="7">
        <v>39990</v>
      </c>
      <c r="B4910">
        <v>27.09</v>
      </c>
      <c r="C4910">
        <v>27.22</v>
      </c>
      <c r="D4910">
        <v>25.76</v>
      </c>
      <c r="E4910">
        <v>25.93</v>
      </c>
    </row>
    <row r="4911" spans="1:5" x14ac:dyDescent="0.45">
      <c r="A4911" s="7">
        <v>39993</v>
      </c>
      <c r="B4911">
        <v>25.93</v>
      </c>
      <c r="C4911">
        <v>27.18</v>
      </c>
      <c r="D4911">
        <v>25.29</v>
      </c>
      <c r="E4911">
        <v>25.35</v>
      </c>
    </row>
    <row r="4912" spans="1:5" x14ac:dyDescent="0.45">
      <c r="A4912" s="7">
        <v>39994</v>
      </c>
      <c r="B4912">
        <v>25.36</v>
      </c>
      <c r="C4912">
        <v>27.38</v>
      </c>
      <c r="D4912">
        <v>25.02</v>
      </c>
      <c r="E4912">
        <v>26.35</v>
      </c>
    </row>
    <row r="4913" spans="1:5" x14ac:dyDescent="0.45">
      <c r="A4913" s="7">
        <v>39995</v>
      </c>
      <c r="B4913">
        <v>25.73</v>
      </c>
      <c r="C4913">
        <v>26.31</v>
      </c>
      <c r="D4913">
        <v>24.8</v>
      </c>
      <c r="E4913">
        <v>26.22</v>
      </c>
    </row>
    <row r="4914" spans="1:5" x14ac:dyDescent="0.45">
      <c r="A4914" s="7">
        <v>39996</v>
      </c>
      <c r="B4914">
        <v>26.22</v>
      </c>
      <c r="C4914">
        <v>28.62</v>
      </c>
      <c r="D4914">
        <v>26.22</v>
      </c>
      <c r="E4914">
        <v>27.95</v>
      </c>
    </row>
    <row r="4915" spans="1:5" x14ac:dyDescent="0.45">
      <c r="A4915" s="7">
        <v>40000</v>
      </c>
      <c r="B4915">
        <v>30.32</v>
      </c>
      <c r="C4915">
        <v>30.6</v>
      </c>
      <c r="D4915">
        <v>28.99</v>
      </c>
      <c r="E4915">
        <v>29</v>
      </c>
    </row>
    <row r="4916" spans="1:5" x14ac:dyDescent="0.45">
      <c r="A4916" s="7">
        <v>40001</v>
      </c>
      <c r="B4916">
        <v>29</v>
      </c>
      <c r="C4916">
        <v>30.94</v>
      </c>
      <c r="D4916">
        <v>28.9</v>
      </c>
      <c r="E4916">
        <v>30.85</v>
      </c>
    </row>
    <row r="4917" spans="1:5" x14ac:dyDescent="0.45">
      <c r="A4917" s="7">
        <v>40002</v>
      </c>
      <c r="B4917">
        <v>30.85</v>
      </c>
      <c r="C4917">
        <v>33.049999999999997</v>
      </c>
      <c r="D4917">
        <v>30.43</v>
      </c>
      <c r="E4917">
        <v>31.3</v>
      </c>
    </row>
    <row r="4918" spans="1:5" x14ac:dyDescent="0.45">
      <c r="A4918" s="7">
        <v>40003</v>
      </c>
      <c r="B4918">
        <v>30.23</v>
      </c>
      <c r="C4918">
        <v>30.49</v>
      </c>
      <c r="D4918">
        <v>29.28</v>
      </c>
      <c r="E4918">
        <v>29.78</v>
      </c>
    </row>
    <row r="4919" spans="1:5" x14ac:dyDescent="0.45">
      <c r="A4919" s="7">
        <v>40004</v>
      </c>
      <c r="B4919">
        <v>29.78</v>
      </c>
      <c r="C4919">
        <v>30.34</v>
      </c>
      <c r="D4919">
        <v>28.82</v>
      </c>
      <c r="E4919">
        <v>29.02</v>
      </c>
    </row>
    <row r="4920" spans="1:5" x14ac:dyDescent="0.45">
      <c r="A4920" s="7">
        <v>40007</v>
      </c>
      <c r="B4920">
        <v>28.36</v>
      </c>
      <c r="C4920">
        <v>29.24</v>
      </c>
      <c r="D4920">
        <v>25.42</v>
      </c>
      <c r="E4920">
        <v>26.31</v>
      </c>
    </row>
    <row r="4921" spans="1:5" x14ac:dyDescent="0.45">
      <c r="A4921" s="7">
        <v>40008</v>
      </c>
      <c r="B4921">
        <v>26.31</v>
      </c>
      <c r="C4921">
        <v>26.84</v>
      </c>
      <c r="D4921">
        <v>24.99</v>
      </c>
      <c r="E4921">
        <v>25.02</v>
      </c>
    </row>
    <row r="4922" spans="1:5" x14ac:dyDescent="0.45">
      <c r="A4922" s="7">
        <v>40009</v>
      </c>
      <c r="B4922">
        <v>25.05</v>
      </c>
      <c r="C4922">
        <v>26.06</v>
      </c>
      <c r="D4922">
        <v>23.83</v>
      </c>
      <c r="E4922">
        <v>25.89</v>
      </c>
    </row>
    <row r="4923" spans="1:5" x14ac:dyDescent="0.45">
      <c r="A4923" s="7">
        <v>40010</v>
      </c>
      <c r="B4923">
        <v>25.96</v>
      </c>
      <c r="C4923">
        <v>26.18</v>
      </c>
      <c r="D4923">
        <v>24.51</v>
      </c>
      <c r="E4923">
        <v>25.42</v>
      </c>
    </row>
    <row r="4924" spans="1:5" x14ac:dyDescent="0.45">
      <c r="A4924" s="7">
        <v>40011</v>
      </c>
      <c r="B4924">
        <v>25.42</v>
      </c>
      <c r="C4924">
        <v>25.55</v>
      </c>
      <c r="D4924">
        <v>23.88</v>
      </c>
      <c r="E4924">
        <v>24.34</v>
      </c>
    </row>
    <row r="4925" spans="1:5" x14ac:dyDescent="0.45">
      <c r="A4925" s="7">
        <v>40014</v>
      </c>
      <c r="B4925">
        <v>25.06</v>
      </c>
      <c r="C4925">
        <v>25.42</v>
      </c>
      <c r="D4925">
        <v>24.26</v>
      </c>
      <c r="E4925">
        <v>24.4</v>
      </c>
    </row>
    <row r="4926" spans="1:5" x14ac:dyDescent="0.45">
      <c r="A4926" s="7">
        <v>40015</v>
      </c>
      <c r="B4926">
        <v>24.28</v>
      </c>
      <c r="C4926">
        <v>25.14</v>
      </c>
      <c r="D4926">
        <v>23.81</v>
      </c>
      <c r="E4926">
        <v>23.87</v>
      </c>
    </row>
    <row r="4927" spans="1:5" x14ac:dyDescent="0.45">
      <c r="A4927" s="7">
        <v>40016</v>
      </c>
      <c r="B4927">
        <v>24.05</v>
      </c>
      <c r="C4927">
        <v>24.14</v>
      </c>
      <c r="D4927">
        <v>23.24</v>
      </c>
      <c r="E4927">
        <v>23.47</v>
      </c>
    </row>
    <row r="4928" spans="1:5" x14ac:dyDescent="0.45">
      <c r="A4928" s="7">
        <v>40017</v>
      </c>
      <c r="B4928">
        <v>23.71</v>
      </c>
      <c r="C4928">
        <v>24.05</v>
      </c>
      <c r="D4928">
        <v>23.21</v>
      </c>
      <c r="E4928">
        <v>23.43</v>
      </c>
    </row>
    <row r="4929" spans="1:5" x14ac:dyDescent="0.45">
      <c r="A4929" s="7">
        <v>40018</v>
      </c>
      <c r="B4929">
        <v>23.87</v>
      </c>
      <c r="C4929">
        <v>23.87</v>
      </c>
      <c r="D4929">
        <v>23</v>
      </c>
      <c r="E4929">
        <v>23.09</v>
      </c>
    </row>
    <row r="4930" spans="1:5" x14ac:dyDescent="0.45">
      <c r="A4930" s="7">
        <v>40021</v>
      </c>
      <c r="B4930">
        <v>24.06</v>
      </c>
      <c r="C4930">
        <v>24.86</v>
      </c>
      <c r="D4930">
        <v>24.02</v>
      </c>
      <c r="E4930">
        <v>24.28</v>
      </c>
    </row>
    <row r="4931" spans="1:5" x14ac:dyDescent="0.45">
      <c r="A4931" s="7">
        <v>40022</v>
      </c>
      <c r="B4931">
        <v>24.28</v>
      </c>
      <c r="C4931">
        <v>25.61</v>
      </c>
      <c r="D4931">
        <v>24.28</v>
      </c>
      <c r="E4931">
        <v>25.01</v>
      </c>
    </row>
    <row r="4932" spans="1:5" x14ac:dyDescent="0.45">
      <c r="A4932" s="7">
        <v>40023</v>
      </c>
      <c r="B4932">
        <v>25.47</v>
      </c>
      <c r="C4932">
        <v>26.18</v>
      </c>
      <c r="D4932">
        <v>25.41</v>
      </c>
      <c r="E4932">
        <v>25.61</v>
      </c>
    </row>
    <row r="4933" spans="1:5" x14ac:dyDescent="0.45">
      <c r="A4933" s="7">
        <v>40024</v>
      </c>
      <c r="B4933">
        <v>25.4</v>
      </c>
      <c r="C4933">
        <v>25.76</v>
      </c>
      <c r="D4933">
        <v>24.85</v>
      </c>
      <c r="E4933">
        <v>25.4</v>
      </c>
    </row>
    <row r="4934" spans="1:5" x14ac:dyDescent="0.45">
      <c r="A4934" s="7">
        <v>40025</v>
      </c>
      <c r="B4934">
        <v>25.4</v>
      </c>
      <c r="C4934">
        <v>26.22</v>
      </c>
      <c r="D4934">
        <v>24.93</v>
      </c>
      <c r="E4934">
        <v>25.92</v>
      </c>
    </row>
    <row r="4935" spans="1:5" x14ac:dyDescent="0.45">
      <c r="A4935" s="7">
        <v>40028</v>
      </c>
      <c r="B4935">
        <v>25.92</v>
      </c>
      <c r="C4935">
        <v>26.49</v>
      </c>
      <c r="D4935">
        <v>25.56</v>
      </c>
      <c r="E4935">
        <v>25.56</v>
      </c>
    </row>
    <row r="4936" spans="1:5" x14ac:dyDescent="0.45">
      <c r="A4936" s="7">
        <v>40029</v>
      </c>
      <c r="B4936">
        <v>25.55</v>
      </c>
      <c r="C4936">
        <v>26.16</v>
      </c>
      <c r="D4936">
        <v>24.89</v>
      </c>
      <c r="E4936">
        <v>24.89</v>
      </c>
    </row>
    <row r="4937" spans="1:5" x14ac:dyDescent="0.45">
      <c r="A4937" s="7">
        <v>40030</v>
      </c>
      <c r="B4937">
        <v>24.91</v>
      </c>
      <c r="C4937">
        <v>25.85</v>
      </c>
      <c r="D4937">
        <v>24.86</v>
      </c>
      <c r="E4937">
        <v>24.9</v>
      </c>
    </row>
    <row r="4938" spans="1:5" x14ac:dyDescent="0.45">
      <c r="A4938" s="7">
        <v>40031</v>
      </c>
      <c r="B4938">
        <v>24.9</v>
      </c>
      <c r="C4938">
        <v>26.15</v>
      </c>
      <c r="D4938">
        <v>24.47</v>
      </c>
      <c r="E4938">
        <v>25.67</v>
      </c>
    </row>
    <row r="4939" spans="1:5" x14ac:dyDescent="0.45">
      <c r="A4939" s="7">
        <v>40032</v>
      </c>
      <c r="B4939">
        <v>24.71</v>
      </c>
      <c r="C4939">
        <v>24.95</v>
      </c>
      <c r="D4939">
        <v>23.98</v>
      </c>
      <c r="E4939">
        <v>24.76</v>
      </c>
    </row>
    <row r="4940" spans="1:5" x14ac:dyDescent="0.45">
      <c r="A4940" s="7">
        <v>40035</v>
      </c>
      <c r="B4940">
        <v>24.76</v>
      </c>
      <c r="C4940">
        <v>25.82</v>
      </c>
      <c r="D4940">
        <v>24.76</v>
      </c>
      <c r="E4940">
        <v>24.99</v>
      </c>
    </row>
    <row r="4941" spans="1:5" x14ac:dyDescent="0.45">
      <c r="A4941" s="7">
        <v>40036</v>
      </c>
      <c r="B4941">
        <v>24.98</v>
      </c>
      <c r="C4941">
        <v>26.98</v>
      </c>
      <c r="D4941">
        <v>24.98</v>
      </c>
      <c r="E4941">
        <v>25.99</v>
      </c>
    </row>
    <row r="4942" spans="1:5" x14ac:dyDescent="0.45">
      <c r="A4942" s="7">
        <v>40037</v>
      </c>
      <c r="B4942">
        <v>25.99</v>
      </c>
      <c r="C4942">
        <v>26.5</v>
      </c>
      <c r="D4942">
        <v>25.11</v>
      </c>
      <c r="E4942">
        <v>25.45</v>
      </c>
    </row>
    <row r="4943" spans="1:5" x14ac:dyDescent="0.45">
      <c r="A4943" s="7">
        <v>40038</v>
      </c>
      <c r="B4943">
        <v>25.34</v>
      </c>
      <c r="C4943">
        <v>26.15</v>
      </c>
      <c r="D4943">
        <v>24.71</v>
      </c>
      <c r="E4943">
        <v>24.71</v>
      </c>
    </row>
    <row r="4944" spans="1:5" x14ac:dyDescent="0.45">
      <c r="A4944" s="7">
        <v>40039</v>
      </c>
      <c r="B4944">
        <v>24.77</v>
      </c>
      <c r="C4944">
        <v>25.94</v>
      </c>
      <c r="D4944">
        <v>24.26</v>
      </c>
      <c r="E4944">
        <v>24.27</v>
      </c>
    </row>
    <row r="4945" spans="1:5" x14ac:dyDescent="0.45">
      <c r="A4945" s="7">
        <v>40042</v>
      </c>
      <c r="B4945">
        <v>24.27</v>
      </c>
      <c r="C4945">
        <v>28.39</v>
      </c>
      <c r="D4945">
        <v>24.27</v>
      </c>
      <c r="E4945">
        <v>27.89</v>
      </c>
    </row>
    <row r="4946" spans="1:5" x14ac:dyDescent="0.45">
      <c r="A4946" s="7">
        <v>40043</v>
      </c>
      <c r="B4946">
        <v>27.89</v>
      </c>
      <c r="C4946">
        <v>27.89</v>
      </c>
      <c r="D4946">
        <v>26.08</v>
      </c>
      <c r="E4946">
        <v>26.18</v>
      </c>
    </row>
    <row r="4947" spans="1:5" x14ac:dyDescent="0.45">
      <c r="A4947" s="7">
        <v>40044</v>
      </c>
      <c r="B4947">
        <v>28.08</v>
      </c>
      <c r="C4947">
        <v>28.14</v>
      </c>
      <c r="D4947">
        <v>26.14</v>
      </c>
      <c r="E4947">
        <v>26.26</v>
      </c>
    </row>
    <row r="4948" spans="1:5" x14ac:dyDescent="0.45">
      <c r="A4948" s="7">
        <v>40045</v>
      </c>
      <c r="B4948">
        <v>26.45</v>
      </c>
      <c r="C4948">
        <v>26.45</v>
      </c>
      <c r="D4948">
        <v>24.75</v>
      </c>
      <c r="E4948">
        <v>25.09</v>
      </c>
    </row>
    <row r="4949" spans="1:5" x14ac:dyDescent="0.45">
      <c r="A4949" s="7">
        <v>40046</v>
      </c>
      <c r="B4949">
        <v>24.49</v>
      </c>
      <c r="C4949">
        <v>25.06</v>
      </c>
      <c r="D4949">
        <v>23.91</v>
      </c>
      <c r="E4949">
        <v>25.01</v>
      </c>
    </row>
    <row r="4950" spans="1:5" x14ac:dyDescent="0.45">
      <c r="A4950" s="7">
        <v>40049</v>
      </c>
      <c r="B4950">
        <v>25.01</v>
      </c>
      <c r="C4950">
        <v>25.7</v>
      </c>
      <c r="D4950">
        <v>25.01</v>
      </c>
      <c r="E4950">
        <v>25.14</v>
      </c>
    </row>
    <row r="4951" spans="1:5" x14ac:dyDescent="0.45">
      <c r="A4951" s="7">
        <v>40050</v>
      </c>
      <c r="B4951">
        <v>25.13</v>
      </c>
      <c r="C4951">
        <v>25.13</v>
      </c>
      <c r="D4951">
        <v>23.68</v>
      </c>
      <c r="E4951">
        <v>24.92</v>
      </c>
    </row>
    <row r="4952" spans="1:5" x14ac:dyDescent="0.45">
      <c r="A4952" s="7">
        <v>40051</v>
      </c>
      <c r="B4952">
        <v>24.91</v>
      </c>
      <c r="C4952">
        <v>25.56</v>
      </c>
      <c r="D4952">
        <v>24.69</v>
      </c>
      <c r="E4952">
        <v>24.95</v>
      </c>
    </row>
    <row r="4953" spans="1:5" x14ac:dyDescent="0.45">
      <c r="A4953" s="7">
        <v>40052</v>
      </c>
      <c r="B4953">
        <v>25.13</v>
      </c>
      <c r="C4953">
        <v>25.89</v>
      </c>
      <c r="D4953">
        <v>24.43</v>
      </c>
      <c r="E4953">
        <v>24.68</v>
      </c>
    </row>
    <row r="4954" spans="1:5" x14ac:dyDescent="0.45">
      <c r="A4954" s="7">
        <v>40053</v>
      </c>
      <c r="B4954">
        <v>24.44</v>
      </c>
      <c r="C4954">
        <v>25.5</v>
      </c>
      <c r="D4954">
        <v>24.28</v>
      </c>
      <c r="E4954">
        <v>24.76</v>
      </c>
    </row>
    <row r="4955" spans="1:5" x14ac:dyDescent="0.45">
      <c r="A4955" s="7">
        <v>40056</v>
      </c>
      <c r="B4955">
        <v>24.76</v>
      </c>
      <c r="C4955">
        <v>27.01</v>
      </c>
      <c r="D4955">
        <v>24.76</v>
      </c>
      <c r="E4955">
        <v>26.01</v>
      </c>
    </row>
    <row r="4956" spans="1:5" x14ac:dyDescent="0.45">
      <c r="A4956" s="7">
        <v>40057</v>
      </c>
      <c r="B4956">
        <v>26.01</v>
      </c>
      <c r="C4956">
        <v>29.23</v>
      </c>
      <c r="D4956">
        <v>26</v>
      </c>
      <c r="E4956">
        <v>29.15</v>
      </c>
    </row>
    <row r="4957" spans="1:5" x14ac:dyDescent="0.45">
      <c r="A4957" s="7">
        <v>40058</v>
      </c>
      <c r="B4957">
        <v>29.14</v>
      </c>
      <c r="C4957">
        <v>29.57</v>
      </c>
      <c r="D4957">
        <v>28.41</v>
      </c>
      <c r="E4957">
        <v>28.9</v>
      </c>
    </row>
    <row r="4958" spans="1:5" x14ac:dyDescent="0.45">
      <c r="A4958" s="7">
        <v>40059</v>
      </c>
      <c r="B4958">
        <v>28.9</v>
      </c>
      <c r="C4958">
        <v>28.9</v>
      </c>
      <c r="D4958">
        <v>26.98</v>
      </c>
      <c r="E4958">
        <v>27.1</v>
      </c>
    </row>
    <row r="4959" spans="1:5" x14ac:dyDescent="0.45">
      <c r="A4959" s="7">
        <v>40060</v>
      </c>
      <c r="B4959">
        <v>26.98</v>
      </c>
      <c r="C4959">
        <v>26.98</v>
      </c>
      <c r="D4959">
        <v>24.86</v>
      </c>
      <c r="E4959">
        <v>25.26</v>
      </c>
    </row>
    <row r="4960" spans="1:5" x14ac:dyDescent="0.45">
      <c r="A4960" s="7">
        <v>40064</v>
      </c>
      <c r="B4960">
        <v>25.26</v>
      </c>
      <c r="C4960">
        <v>26.15</v>
      </c>
      <c r="D4960">
        <v>25.26</v>
      </c>
      <c r="E4960">
        <v>25.62</v>
      </c>
    </row>
    <row r="4961" spans="1:5" x14ac:dyDescent="0.45">
      <c r="A4961" s="7">
        <v>40065</v>
      </c>
      <c r="B4961">
        <v>25.66</v>
      </c>
      <c r="C4961">
        <v>25.93</v>
      </c>
      <c r="D4961">
        <v>24.23</v>
      </c>
      <c r="E4961">
        <v>24.32</v>
      </c>
    </row>
    <row r="4962" spans="1:5" x14ac:dyDescent="0.45">
      <c r="A4962" s="7">
        <v>40066</v>
      </c>
      <c r="B4962">
        <v>24.4</v>
      </c>
      <c r="C4962">
        <v>24.76</v>
      </c>
      <c r="D4962">
        <v>22.82</v>
      </c>
      <c r="E4962">
        <v>23.55</v>
      </c>
    </row>
    <row r="4963" spans="1:5" x14ac:dyDescent="0.45">
      <c r="A4963" s="7">
        <v>40067</v>
      </c>
      <c r="B4963">
        <v>23.49</v>
      </c>
      <c r="C4963">
        <v>24.33</v>
      </c>
      <c r="D4963">
        <v>22.48</v>
      </c>
      <c r="E4963">
        <v>24.15</v>
      </c>
    </row>
    <row r="4964" spans="1:5" x14ac:dyDescent="0.45">
      <c r="A4964" s="7">
        <v>40070</v>
      </c>
      <c r="B4964">
        <v>25.39</v>
      </c>
      <c r="C4964">
        <v>25.39</v>
      </c>
      <c r="D4964">
        <v>23.32</v>
      </c>
      <c r="E4964">
        <v>23.86</v>
      </c>
    </row>
    <row r="4965" spans="1:5" x14ac:dyDescent="0.45">
      <c r="A4965" s="7">
        <v>40071</v>
      </c>
      <c r="B4965">
        <v>23.9</v>
      </c>
      <c r="C4965">
        <v>24.27</v>
      </c>
      <c r="D4965">
        <v>23.07</v>
      </c>
      <c r="E4965">
        <v>23.42</v>
      </c>
    </row>
    <row r="4966" spans="1:5" x14ac:dyDescent="0.45">
      <c r="A4966" s="7">
        <v>40072</v>
      </c>
      <c r="B4966">
        <v>23.29</v>
      </c>
      <c r="C4966">
        <v>23.92</v>
      </c>
      <c r="D4966">
        <v>22.78</v>
      </c>
      <c r="E4966">
        <v>23.69</v>
      </c>
    </row>
    <row r="4967" spans="1:5" x14ac:dyDescent="0.45">
      <c r="A4967" s="7">
        <v>40073</v>
      </c>
      <c r="B4967">
        <v>23.99</v>
      </c>
      <c r="C4967">
        <v>24.07</v>
      </c>
      <c r="D4967">
        <v>22.79</v>
      </c>
      <c r="E4967">
        <v>23.65</v>
      </c>
    </row>
    <row r="4968" spans="1:5" x14ac:dyDescent="0.45">
      <c r="A4968" s="7">
        <v>40074</v>
      </c>
      <c r="B4968">
        <v>23.65</v>
      </c>
      <c r="C4968">
        <v>24.43</v>
      </c>
      <c r="D4968">
        <v>23.14</v>
      </c>
      <c r="E4968">
        <v>23.92</v>
      </c>
    </row>
    <row r="4969" spans="1:5" x14ac:dyDescent="0.45">
      <c r="A4969" s="7">
        <v>40077</v>
      </c>
      <c r="B4969">
        <v>25.34</v>
      </c>
      <c r="C4969">
        <v>25.51</v>
      </c>
      <c r="D4969">
        <v>23.71</v>
      </c>
      <c r="E4969">
        <v>24.06</v>
      </c>
    </row>
    <row r="4970" spans="1:5" x14ac:dyDescent="0.45">
      <c r="A4970" s="7">
        <v>40078</v>
      </c>
      <c r="B4970">
        <v>23.81</v>
      </c>
      <c r="C4970">
        <v>23.98</v>
      </c>
      <c r="D4970">
        <v>23.06</v>
      </c>
      <c r="E4970">
        <v>23.08</v>
      </c>
    </row>
    <row r="4971" spans="1:5" x14ac:dyDescent="0.45">
      <c r="A4971" s="7">
        <v>40079</v>
      </c>
      <c r="B4971">
        <v>22.9</v>
      </c>
      <c r="C4971">
        <v>23.69</v>
      </c>
      <c r="D4971">
        <v>22.19</v>
      </c>
      <c r="E4971">
        <v>23.49</v>
      </c>
    </row>
    <row r="4972" spans="1:5" x14ac:dyDescent="0.45">
      <c r="A4972" s="7">
        <v>40080</v>
      </c>
      <c r="B4972">
        <v>23.67</v>
      </c>
      <c r="C4972">
        <v>25.37</v>
      </c>
      <c r="D4972">
        <v>23.44</v>
      </c>
      <c r="E4972">
        <v>24.95</v>
      </c>
    </row>
    <row r="4973" spans="1:5" x14ac:dyDescent="0.45">
      <c r="A4973" s="7">
        <v>40081</v>
      </c>
      <c r="B4973">
        <v>25.18</v>
      </c>
      <c r="C4973">
        <v>26.34</v>
      </c>
      <c r="D4973">
        <v>24.81</v>
      </c>
      <c r="E4973">
        <v>25.61</v>
      </c>
    </row>
    <row r="4974" spans="1:5" x14ac:dyDescent="0.45">
      <c r="A4974" s="7">
        <v>40084</v>
      </c>
      <c r="B4974">
        <v>26.26</v>
      </c>
      <c r="C4974">
        <v>26.4</v>
      </c>
      <c r="D4974">
        <v>24.85</v>
      </c>
      <c r="E4974">
        <v>24.88</v>
      </c>
    </row>
    <row r="4975" spans="1:5" x14ac:dyDescent="0.45">
      <c r="A4975" s="7">
        <v>40085</v>
      </c>
      <c r="B4975">
        <v>24.88</v>
      </c>
      <c r="C4975">
        <v>25.28</v>
      </c>
      <c r="D4975">
        <v>24.54</v>
      </c>
      <c r="E4975">
        <v>25.19</v>
      </c>
    </row>
    <row r="4976" spans="1:5" x14ac:dyDescent="0.45">
      <c r="A4976" s="7">
        <v>40086</v>
      </c>
      <c r="B4976">
        <v>25.19</v>
      </c>
      <c r="C4976">
        <v>26.45</v>
      </c>
      <c r="D4976">
        <v>24.76</v>
      </c>
      <c r="E4976">
        <v>25.61</v>
      </c>
    </row>
    <row r="4977" spans="1:5" x14ac:dyDescent="0.45">
      <c r="A4977" s="7">
        <v>40087</v>
      </c>
      <c r="B4977">
        <v>25.98</v>
      </c>
      <c r="C4977">
        <v>28.42</v>
      </c>
      <c r="D4977">
        <v>25.98</v>
      </c>
      <c r="E4977">
        <v>28.27</v>
      </c>
    </row>
    <row r="4978" spans="1:5" x14ac:dyDescent="0.45">
      <c r="A4978" s="7">
        <v>40088</v>
      </c>
      <c r="B4978">
        <v>29.34</v>
      </c>
      <c r="C4978">
        <v>29.56</v>
      </c>
      <c r="D4978">
        <v>27.98</v>
      </c>
      <c r="E4978">
        <v>28.68</v>
      </c>
    </row>
    <row r="4979" spans="1:5" x14ac:dyDescent="0.45">
      <c r="A4979" s="7">
        <v>40091</v>
      </c>
      <c r="B4979">
        <v>29.34</v>
      </c>
      <c r="C4979">
        <v>29.34</v>
      </c>
      <c r="D4979">
        <v>26.57</v>
      </c>
      <c r="E4979">
        <v>26.84</v>
      </c>
    </row>
    <row r="4980" spans="1:5" x14ac:dyDescent="0.45">
      <c r="A4980" s="7">
        <v>40092</v>
      </c>
      <c r="B4980">
        <v>26.39</v>
      </c>
      <c r="C4980">
        <v>26.41</v>
      </c>
      <c r="D4980">
        <v>25.19</v>
      </c>
      <c r="E4980">
        <v>25.7</v>
      </c>
    </row>
    <row r="4981" spans="1:5" x14ac:dyDescent="0.45">
      <c r="A4981" s="7">
        <v>40093</v>
      </c>
      <c r="B4981">
        <v>25.78</v>
      </c>
      <c r="C4981">
        <v>25.82</v>
      </c>
      <c r="D4981">
        <v>24.57</v>
      </c>
      <c r="E4981">
        <v>24.68</v>
      </c>
    </row>
    <row r="4982" spans="1:5" x14ac:dyDescent="0.45">
      <c r="A4982" s="7">
        <v>40094</v>
      </c>
      <c r="B4982">
        <v>24.68</v>
      </c>
      <c r="C4982">
        <v>24.69</v>
      </c>
      <c r="D4982">
        <v>23.9</v>
      </c>
      <c r="E4982">
        <v>24.18</v>
      </c>
    </row>
    <row r="4983" spans="1:5" x14ac:dyDescent="0.45">
      <c r="A4983" s="7">
        <v>40095</v>
      </c>
      <c r="B4983">
        <v>24.39</v>
      </c>
      <c r="C4983">
        <v>24.54</v>
      </c>
      <c r="D4983">
        <v>22.99</v>
      </c>
      <c r="E4983">
        <v>23.12</v>
      </c>
    </row>
    <row r="4984" spans="1:5" x14ac:dyDescent="0.45">
      <c r="A4984" s="7">
        <v>40098</v>
      </c>
      <c r="B4984">
        <v>23.12</v>
      </c>
      <c r="C4984">
        <v>23.53</v>
      </c>
      <c r="D4984">
        <v>22.67</v>
      </c>
      <c r="E4984">
        <v>23.01</v>
      </c>
    </row>
    <row r="4985" spans="1:5" x14ac:dyDescent="0.45">
      <c r="A4985" s="7">
        <v>40099</v>
      </c>
      <c r="B4985">
        <v>23</v>
      </c>
      <c r="C4985">
        <v>24.07</v>
      </c>
      <c r="D4985">
        <v>22.74</v>
      </c>
      <c r="E4985">
        <v>22.99</v>
      </c>
    </row>
    <row r="4986" spans="1:5" x14ac:dyDescent="0.45">
      <c r="A4986" s="7">
        <v>40100</v>
      </c>
      <c r="B4986">
        <v>22.08</v>
      </c>
      <c r="C4986">
        <v>22.89</v>
      </c>
      <c r="D4986">
        <v>21.55</v>
      </c>
      <c r="E4986">
        <v>22.86</v>
      </c>
    </row>
    <row r="4987" spans="1:5" x14ac:dyDescent="0.45">
      <c r="A4987" s="7">
        <v>40101</v>
      </c>
      <c r="B4987">
        <v>23.51</v>
      </c>
      <c r="C4987">
        <v>23.53</v>
      </c>
      <c r="D4987">
        <v>21.49</v>
      </c>
      <c r="E4987">
        <v>21.72</v>
      </c>
    </row>
    <row r="4988" spans="1:5" x14ac:dyDescent="0.45">
      <c r="A4988" s="7">
        <v>40102</v>
      </c>
      <c r="B4988">
        <v>21.72</v>
      </c>
      <c r="C4988">
        <v>22.6</v>
      </c>
      <c r="D4988">
        <v>20.98</v>
      </c>
      <c r="E4988">
        <v>21.43</v>
      </c>
    </row>
    <row r="4989" spans="1:5" x14ac:dyDescent="0.45">
      <c r="A4989" s="7">
        <v>40105</v>
      </c>
      <c r="B4989">
        <v>21.41</v>
      </c>
      <c r="C4989">
        <v>22.46</v>
      </c>
      <c r="D4989">
        <v>20.91</v>
      </c>
      <c r="E4989">
        <v>21.49</v>
      </c>
    </row>
    <row r="4990" spans="1:5" x14ac:dyDescent="0.45">
      <c r="A4990" s="7">
        <v>40106</v>
      </c>
      <c r="B4990">
        <v>21.55</v>
      </c>
      <c r="C4990">
        <v>21.76</v>
      </c>
      <c r="D4990">
        <v>20.9</v>
      </c>
      <c r="E4990">
        <v>20.9</v>
      </c>
    </row>
    <row r="4991" spans="1:5" x14ac:dyDescent="0.45">
      <c r="A4991" s="7">
        <v>40107</v>
      </c>
      <c r="B4991">
        <v>20.9</v>
      </c>
      <c r="C4991">
        <v>22.48</v>
      </c>
      <c r="D4991">
        <v>20.100000000000001</v>
      </c>
      <c r="E4991">
        <v>22.22</v>
      </c>
    </row>
    <row r="4992" spans="1:5" x14ac:dyDescent="0.45">
      <c r="A4992" s="7">
        <v>40108</v>
      </c>
      <c r="B4992">
        <v>22.22</v>
      </c>
      <c r="C4992">
        <v>22.77</v>
      </c>
      <c r="D4992">
        <v>20.329999999999998</v>
      </c>
      <c r="E4992">
        <v>20.69</v>
      </c>
    </row>
    <row r="4993" spans="1:5" x14ac:dyDescent="0.45">
      <c r="A4993" s="7">
        <v>40109</v>
      </c>
      <c r="B4993">
        <v>20.7</v>
      </c>
      <c r="C4993">
        <v>22.59</v>
      </c>
      <c r="D4993">
        <v>20.34</v>
      </c>
      <c r="E4993">
        <v>22.27</v>
      </c>
    </row>
    <row r="4994" spans="1:5" x14ac:dyDescent="0.45">
      <c r="A4994" s="7">
        <v>40112</v>
      </c>
      <c r="B4994">
        <v>23.06</v>
      </c>
      <c r="C4994">
        <v>24.86</v>
      </c>
      <c r="D4994">
        <v>21.89</v>
      </c>
      <c r="E4994">
        <v>24.31</v>
      </c>
    </row>
    <row r="4995" spans="1:5" x14ac:dyDescent="0.45">
      <c r="A4995" s="7">
        <v>40113</v>
      </c>
      <c r="B4995">
        <v>24.38</v>
      </c>
      <c r="C4995">
        <v>25.22</v>
      </c>
      <c r="D4995">
        <v>24.03</v>
      </c>
      <c r="E4995">
        <v>24.83</v>
      </c>
    </row>
    <row r="4996" spans="1:5" x14ac:dyDescent="0.45">
      <c r="A4996" s="7">
        <v>40114</v>
      </c>
      <c r="B4996">
        <v>24.83</v>
      </c>
      <c r="C4996">
        <v>27.94</v>
      </c>
      <c r="D4996">
        <v>24.83</v>
      </c>
      <c r="E4996">
        <v>27.91</v>
      </c>
    </row>
    <row r="4997" spans="1:5" x14ac:dyDescent="0.45">
      <c r="A4997" s="7">
        <v>40115</v>
      </c>
      <c r="B4997">
        <v>27.16</v>
      </c>
      <c r="C4997">
        <v>27.19</v>
      </c>
      <c r="D4997">
        <v>24.68</v>
      </c>
      <c r="E4997">
        <v>24.76</v>
      </c>
    </row>
    <row r="4998" spans="1:5" x14ac:dyDescent="0.45">
      <c r="A4998" s="7">
        <v>40116</v>
      </c>
      <c r="B4998">
        <v>24.76</v>
      </c>
      <c r="C4998">
        <v>31.59</v>
      </c>
      <c r="D4998">
        <v>24.76</v>
      </c>
      <c r="E4998">
        <v>30.69</v>
      </c>
    </row>
    <row r="4999" spans="1:5" x14ac:dyDescent="0.45">
      <c r="A4999" s="7">
        <v>40119</v>
      </c>
      <c r="B4999">
        <v>30.7</v>
      </c>
      <c r="C4999">
        <v>31.84</v>
      </c>
      <c r="D4999">
        <v>28.07</v>
      </c>
      <c r="E4999">
        <v>29.78</v>
      </c>
    </row>
    <row r="5000" spans="1:5" x14ac:dyDescent="0.45">
      <c r="A5000" s="7">
        <v>40120</v>
      </c>
      <c r="B5000">
        <v>30.62</v>
      </c>
      <c r="C5000">
        <v>30.8</v>
      </c>
      <c r="D5000">
        <v>28.77</v>
      </c>
      <c r="E5000">
        <v>28.81</v>
      </c>
    </row>
    <row r="5001" spans="1:5" x14ac:dyDescent="0.45">
      <c r="A5001" s="7">
        <v>40121</v>
      </c>
      <c r="B5001">
        <v>28.81</v>
      </c>
      <c r="C5001">
        <v>28.81</v>
      </c>
      <c r="D5001">
        <v>26.61</v>
      </c>
      <c r="E5001">
        <v>27.72</v>
      </c>
    </row>
    <row r="5002" spans="1:5" x14ac:dyDescent="0.45">
      <c r="A5002" s="7">
        <v>40122</v>
      </c>
      <c r="B5002">
        <v>27.28</v>
      </c>
      <c r="C5002">
        <v>27.39</v>
      </c>
      <c r="D5002">
        <v>25.41</v>
      </c>
      <c r="E5002">
        <v>25.43</v>
      </c>
    </row>
    <row r="5003" spans="1:5" x14ac:dyDescent="0.45">
      <c r="A5003" s="7">
        <v>40123</v>
      </c>
      <c r="B5003">
        <v>26.17</v>
      </c>
      <c r="C5003">
        <v>26.17</v>
      </c>
      <c r="D5003">
        <v>24.06</v>
      </c>
      <c r="E5003">
        <v>24.19</v>
      </c>
    </row>
    <row r="5004" spans="1:5" x14ac:dyDescent="0.45">
      <c r="A5004" s="7">
        <v>40126</v>
      </c>
      <c r="B5004">
        <v>24.19</v>
      </c>
      <c r="C5004">
        <v>24.24</v>
      </c>
      <c r="D5004">
        <v>22.78</v>
      </c>
      <c r="E5004">
        <v>23.15</v>
      </c>
    </row>
    <row r="5005" spans="1:5" x14ac:dyDescent="0.45">
      <c r="A5005" s="7">
        <v>40127</v>
      </c>
      <c r="B5005">
        <v>23.15</v>
      </c>
      <c r="C5005">
        <v>23.53</v>
      </c>
      <c r="D5005">
        <v>22.78</v>
      </c>
      <c r="E5005">
        <v>22.84</v>
      </c>
    </row>
    <row r="5006" spans="1:5" x14ac:dyDescent="0.45">
      <c r="A5006" s="7">
        <v>40128</v>
      </c>
      <c r="B5006">
        <v>22.84</v>
      </c>
      <c r="C5006">
        <v>23.68</v>
      </c>
      <c r="D5006">
        <v>21.61</v>
      </c>
      <c r="E5006">
        <v>23.04</v>
      </c>
    </row>
    <row r="5007" spans="1:5" x14ac:dyDescent="0.45">
      <c r="A5007" s="7">
        <v>40129</v>
      </c>
      <c r="B5007">
        <v>23.04</v>
      </c>
      <c r="C5007">
        <v>24.61</v>
      </c>
      <c r="D5007">
        <v>22.91</v>
      </c>
      <c r="E5007">
        <v>24.24</v>
      </c>
    </row>
    <row r="5008" spans="1:5" x14ac:dyDescent="0.45">
      <c r="A5008" s="7">
        <v>40130</v>
      </c>
      <c r="B5008">
        <v>24.25</v>
      </c>
      <c r="C5008">
        <v>24.43</v>
      </c>
      <c r="D5008">
        <v>23.22</v>
      </c>
      <c r="E5008">
        <v>23.36</v>
      </c>
    </row>
    <row r="5009" spans="1:5" x14ac:dyDescent="0.45">
      <c r="A5009" s="7">
        <v>40133</v>
      </c>
      <c r="B5009">
        <v>23.36</v>
      </c>
      <c r="C5009">
        <v>23.42</v>
      </c>
      <c r="D5009">
        <v>22.02</v>
      </c>
      <c r="E5009">
        <v>22.89</v>
      </c>
    </row>
    <row r="5010" spans="1:5" x14ac:dyDescent="0.45">
      <c r="A5010" s="7">
        <v>40134</v>
      </c>
      <c r="B5010">
        <v>22.81</v>
      </c>
      <c r="C5010">
        <v>23.33</v>
      </c>
      <c r="D5010">
        <v>22.27</v>
      </c>
      <c r="E5010">
        <v>22.41</v>
      </c>
    </row>
    <row r="5011" spans="1:5" x14ac:dyDescent="0.45">
      <c r="A5011" s="7">
        <v>40135</v>
      </c>
      <c r="B5011">
        <v>22.35</v>
      </c>
      <c r="C5011">
        <v>22.65</v>
      </c>
      <c r="D5011">
        <v>21.63</v>
      </c>
      <c r="E5011">
        <v>21.63</v>
      </c>
    </row>
    <row r="5012" spans="1:5" x14ac:dyDescent="0.45">
      <c r="A5012" s="7">
        <v>40136</v>
      </c>
      <c r="B5012">
        <v>21.63</v>
      </c>
      <c r="C5012">
        <v>24.2</v>
      </c>
      <c r="D5012">
        <v>21.63</v>
      </c>
      <c r="E5012">
        <v>22.63</v>
      </c>
    </row>
    <row r="5013" spans="1:5" x14ac:dyDescent="0.45">
      <c r="A5013" s="7">
        <v>40137</v>
      </c>
      <c r="B5013">
        <v>23.45</v>
      </c>
      <c r="C5013">
        <v>23.45</v>
      </c>
      <c r="D5013">
        <v>22.14</v>
      </c>
      <c r="E5013">
        <v>22.19</v>
      </c>
    </row>
    <row r="5014" spans="1:5" x14ac:dyDescent="0.45">
      <c r="A5014" s="7">
        <v>40140</v>
      </c>
      <c r="B5014">
        <v>21.98</v>
      </c>
      <c r="C5014">
        <v>21.98</v>
      </c>
      <c r="D5014">
        <v>20.9</v>
      </c>
      <c r="E5014">
        <v>21.16</v>
      </c>
    </row>
    <row r="5015" spans="1:5" x14ac:dyDescent="0.45">
      <c r="A5015" s="7">
        <v>40141</v>
      </c>
      <c r="B5015">
        <v>21.28</v>
      </c>
      <c r="C5015">
        <v>21.87</v>
      </c>
      <c r="D5015">
        <v>20.350000000000001</v>
      </c>
      <c r="E5015">
        <v>20.47</v>
      </c>
    </row>
    <row r="5016" spans="1:5" x14ac:dyDescent="0.45">
      <c r="A5016" s="7">
        <v>40142</v>
      </c>
      <c r="B5016">
        <v>20.23</v>
      </c>
      <c r="C5016">
        <v>20.57</v>
      </c>
      <c r="D5016">
        <v>20.05</v>
      </c>
      <c r="E5016">
        <v>20.48</v>
      </c>
    </row>
    <row r="5017" spans="1:5" x14ac:dyDescent="0.45">
      <c r="A5017" s="7">
        <v>40144</v>
      </c>
      <c r="B5017">
        <v>25.75</v>
      </c>
      <c r="C5017">
        <v>25.93</v>
      </c>
      <c r="D5017">
        <v>23.12</v>
      </c>
      <c r="E5017">
        <v>24.85</v>
      </c>
    </row>
    <row r="5018" spans="1:5" x14ac:dyDescent="0.45">
      <c r="A5018" s="7">
        <v>40147</v>
      </c>
      <c r="B5018">
        <v>24.95</v>
      </c>
      <c r="C5018">
        <v>25.57</v>
      </c>
      <c r="D5018">
        <v>24.19</v>
      </c>
      <c r="E5018">
        <v>24.51</v>
      </c>
    </row>
    <row r="5019" spans="1:5" x14ac:dyDescent="0.45">
      <c r="A5019" s="7">
        <v>40148</v>
      </c>
      <c r="B5019">
        <v>24.51</v>
      </c>
      <c r="C5019">
        <v>24.51</v>
      </c>
      <c r="D5019">
        <v>21.88</v>
      </c>
      <c r="E5019">
        <v>21.92</v>
      </c>
    </row>
    <row r="5020" spans="1:5" x14ac:dyDescent="0.45">
      <c r="A5020" s="7">
        <v>40149</v>
      </c>
      <c r="B5020">
        <v>21.89</v>
      </c>
      <c r="C5020">
        <v>22.19</v>
      </c>
      <c r="D5020">
        <v>21.01</v>
      </c>
      <c r="E5020">
        <v>21.12</v>
      </c>
    </row>
    <row r="5021" spans="1:5" x14ac:dyDescent="0.45">
      <c r="A5021" s="7">
        <v>40150</v>
      </c>
      <c r="B5021">
        <v>21.15</v>
      </c>
      <c r="C5021">
        <v>22.5</v>
      </c>
      <c r="D5021">
        <v>20.61</v>
      </c>
      <c r="E5021">
        <v>22.46</v>
      </c>
    </row>
    <row r="5022" spans="1:5" x14ac:dyDescent="0.45">
      <c r="A5022" s="7">
        <v>40151</v>
      </c>
      <c r="B5022">
        <v>21.18</v>
      </c>
      <c r="C5022">
        <v>22.76</v>
      </c>
      <c r="D5022">
        <v>20.62</v>
      </c>
      <c r="E5022">
        <v>21.25</v>
      </c>
    </row>
    <row r="5023" spans="1:5" x14ac:dyDescent="0.45">
      <c r="A5023" s="7">
        <v>40154</v>
      </c>
      <c r="B5023">
        <v>22.32</v>
      </c>
      <c r="C5023">
        <v>22.46</v>
      </c>
      <c r="D5023">
        <v>21.6</v>
      </c>
      <c r="E5023">
        <v>22.1</v>
      </c>
    </row>
    <row r="5024" spans="1:5" x14ac:dyDescent="0.45">
      <c r="A5024" s="7">
        <v>40155</v>
      </c>
      <c r="B5024">
        <v>23.28</v>
      </c>
      <c r="C5024">
        <v>23.97</v>
      </c>
      <c r="D5024">
        <v>22.84</v>
      </c>
      <c r="E5024">
        <v>23.69</v>
      </c>
    </row>
    <row r="5025" spans="1:5" x14ac:dyDescent="0.45">
      <c r="A5025" s="7">
        <v>40156</v>
      </c>
      <c r="B5025">
        <v>23.21</v>
      </c>
      <c r="C5025">
        <v>24.2</v>
      </c>
      <c r="D5025">
        <v>22.54</v>
      </c>
      <c r="E5025">
        <v>22.66</v>
      </c>
    </row>
    <row r="5026" spans="1:5" x14ac:dyDescent="0.45">
      <c r="A5026" s="7">
        <v>40157</v>
      </c>
      <c r="B5026">
        <v>22.66</v>
      </c>
      <c r="C5026">
        <v>22.66</v>
      </c>
      <c r="D5026">
        <v>21.77</v>
      </c>
      <c r="E5026">
        <v>22.32</v>
      </c>
    </row>
    <row r="5027" spans="1:5" x14ac:dyDescent="0.45">
      <c r="A5027" s="7">
        <v>40158</v>
      </c>
      <c r="B5027">
        <v>21.45</v>
      </c>
      <c r="C5027">
        <v>22.31</v>
      </c>
      <c r="D5027">
        <v>21.39</v>
      </c>
      <c r="E5027">
        <v>21.59</v>
      </c>
    </row>
    <row r="5028" spans="1:5" x14ac:dyDescent="0.45">
      <c r="A5028" s="7">
        <v>40161</v>
      </c>
      <c r="B5028">
        <v>21.59</v>
      </c>
      <c r="C5028">
        <v>21.59</v>
      </c>
      <c r="D5028">
        <v>20.57</v>
      </c>
      <c r="E5028">
        <v>21.15</v>
      </c>
    </row>
    <row r="5029" spans="1:5" x14ac:dyDescent="0.45">
      <c r="A5029" s="7">
        <v>40162</v>
      </c>
      <c r="B5029">
        <v>21.09</v>
      </c>
      <c r="C5029">
        <v>21.87</v>
      </c>
      <c r="D5029">
        <v>20.91</v>
      </c>
      <c r="E5029">
        <v>21.49</v>
      </c>
    </row>
    <row r="5030" spans="1:5" x14ac:dyDescent="0.45">
      <c r="A5030" s="7">
        <v>40163</v>
      </c>
      <c r="B5030">
        <v>20.89</v>
      </c>
      <c r="C5030">
        <v>21.2</v>
      </c>
      <c r="D5030">
        <v>20.46</v>
      </c>
      <c r="E5030">
        <v>20.54</v>
      </c>
    </row>
    <row r="5031" spans="1:5" x14ac:dyDescent="0.45">
      <c r="A5031" s="7">
        <v>40164</v>
      </c>
      <c r="B5031">
        <v>21.89</v>
      </c>
      <c r="C5031">
        <v>22.86</v>
      </c>
      <c r="D5031">
        <v>21.4</v>
      </c>
      <c r="E5031">
        <v>22.51</v>
      </c>
    </row>
    <row r="5032" spans="1:5" x14ac:dyDescent="0.45">
      <c r="A5032" s="7">
        <v>40165</v>
      </c>
      <c r="B5032">
        <v>21.84</v>
      </c>
      <c r="C5032">
        <v>23.02</v>
      </c>
      <c r="D5032">
        <v>21.68</v>
      </c>
      <c r="E5032">
        <v>21.68</v>
      </c>
    </row>
    <row r="5033" spans="1:5" x14ac:dyDescent="0.45">
      <c r="A5033" s="7">
        <v>40168</v>
      </c>
      <c r="B5033">
        <v>21.46</v>
      </c>
      <c r="C5033">
        <v>21.51</v>
      </c>
      <c r="D5033">
        <v>20.28</v>
      </c>
      <c r="E5033">
        <v>20.49</v>
      </c>
    </row>
    <row r="5034" spans="1:5" x14ac:dyDescent="0.45">
      <c r="A5034" s="7">
        <v>40169</v>
      </c>
      <c r="B5034">
        <v>20.39</v>
      </c>
      <c r="C5034">
        <v>20.399999999999999</v>
      </c>
      <c r="D5034">
        <v>19.54</v>
      </c>
      <c r="E5034">
        <v>19.54</v>
      </c>
    </row>
    <row r="5035" spans="1:5" x14ac:dyDescent="0.45">
      <c r="A5035" s="7">
        <v>40170</v>
      </c>
      <c r="B5035">
        <v>19.54</v>
      </c>
      <c r="C5035">
        <v>19.97</v>
      </c>
      <c r="D5035">
        <v>19.350000000000001</v>
      </c>
      <c r="E5035">
        <v>19.71</v>
      </c>
    </row>
    <row r="5036" spans="1:5" x14ac:dyDescent="0.45">
      <c r="A5036" s="7">
        <v>40171</v>
      </c>
      <c r="B5036">
        <v>19.670000000000002</v>
      </c>
      <c r="C5036">
        <v>19.670000000000002</v>
      </c>
      <c r="D5036">
        <v>19.25</v>
      </c>
      <c r="E5036">
        <v>19.47</v>
      </c>
    </row>
    <row r="5037" spans="1:5" x14ac:dyDescent="0.45">
      <c r="A5037" s="7">
        <v>40175</v>
      </c>
      <c r="B5037">
        <v>20.29</v>
      </c>
      <c r="C5037">
        <v>20.53</v>
      </c>
      <c r="D5037">
        <v>19.899999999999999</v>
      </c>
      <c r="E5037">
        <v>19.93</v>
      </c>
    </row>
    <row r="5038" spans="1:5" x14ac:dyDescent="0.45">
      <c r="A5038" s="7">
        <v>40176</v>
      </c>
      <c r="B5038">
        <v>19.87</v>
      </c>
      <c r="C5038">
        <v>20.12</v>
      </c>
      <c r="D5038">
        <v>19.62</v>
      </c>
      <c r="E5038">
        <v>20.010000000000002</v>
      </c>
    </row>
    <row r="5039" spans="1:5" x14ac:dyDescent="0.45">
      <c r="A5039" s="7">
        <v>40177</v>
      </c>
      <c r="B5039">
        <v>20.36</v>
      </c>
      <c r="C5039">
        <v>20.440000000000001</v>
      </c>
      <c r="D5039">
        <v>19.93</v>
      </c>
      <c r="E5039">
        <v>19.96</v>
      </c>
    </row>
    <row r="5040" spans="1:5" x14ac:dyDescent="0.45">
      <c r="A5040" s="7">
        <v>40178</v>
      </c>
      <c r="B5040">
        <v>19.96</v>
      </c>
      <c r="C5040">
        <v>21.83</v>
      </c>
      <c r="D5040">
        <v>19.89</v>
      </c>
      <c r="E5040">
        <v>21.68</v>
      </c>
    </row>
    <row r="5041" spans="1:5" x14ac:dyDescent="0.45">
      <c r="A5041" s="7">
        <v>40182</v>
      </c>
      <c r="B5041">
        <v>21.68</v>
      </c>
      <c r="C5041">
        <v>21.68</v>
      </c>
      <c r="D5041">
        <v>20.03</v>
      </c>
      <c r="E5041">
        <v>20.04</v>
      </c>
    </row>
    <row r="5042" spans="1:5" x14ac:dyDescent="0.45">
      <c r="A5042" s="7">
        <v>40183</v>
      </c>
      <c r="B5042">
        <v>20.05</v>
      </c>
      <c r="C5042">
        <v>20.13</v>
      </c>
      <c r="D5042">
        <v>19.34</v>
      </c>
      <c r="E5042">
        <v>19.350000000000001</v>
      </c>
    </row>
    <row r="5043" spans="1:5" x14ac:dyDescent="0.45">
      <c r="A5043" s="7">
        <v>40184</v>
      </c>
      <c r="B5043">
        <v>19.59</v>
      </c>
      <c r="C5043">
        <v>19.68</v>
      </c>
      <c r="D5043">
        <v>18.77</v>
      </c>
      <c r="E5043">
        <v>19.16</v>
      </c>
    </row>
    <row r="5044" spans="1:5" x14ac:dyDescent="0.45">
      <c r="A5044" s="7">
        <v>40185</v>
      </c>
      <c r="B5044">
        <v>19.68</v>
      </c>
      <c r="C5044">
        <v>19.71</v>
      </c>
      <c r="D5044">
        <v>18.7</v>
      </c>
      <c r="E5044">
        <v>19.059999999999999</v>
      </c>
    </row>
    <row r="5045" spans="1:5" x14ac:dyDescent="0.45">
      <c r="A5045" s="7">
        <v>40186</v>
      </c>
      <c r="B5045">
        <v>19.27</v>
      </c>
      <c r="C5045">
        <v>19.27</v>
      </c>
      <c r="D5045">
        <v>18.11</v>
      </c>
      <c r="E5045">
        <v>18.13</v>
      </c>
    </row>
    <row r="5046" spans="1:5" x14ac:dyDescent="0.45">
      <c r="A5046" s="7">
        <v>40189</v>
      </c>
      <c r="B5046">
        <v>16.93</v>
      </c>
      <c r="C5046">
        <v>17.739999999999998</v>
      </c>
      <c r="D5046">
        <v>16.86</v>
      </c>
      <c r="E5046">
        <v>17.55</v>
      </c>
    </row>
    <row r="5047" spans="1:5" x14ac:dyDescent="0.45">
      <c r="A5047" s="7">
        <v>40190</v>
      </c>
      <c r="B5047">
        <v>17.95</v>
      </c>
      <c r="C5047">
        <v>19.46</v>
      </c>
      <c r="D5047">
        <v>17.95</v>
      </c>
      <c r="E5047">
        <v>18.25</v>
      </c>
    </row>
    <row r="5048" spans="1:5" x14ac:dyDescent="0.45">
      <c r="A5048" s="7">
        <v>40191</v>
      </c>
      <c r="B5048">
        <v>17.940000000000001</v>
      </c>
      <c r="C5048">
        <v>18.72</v>
      </c>
      <c r="D5048">
        <v>17.559999999999999</v>
      </c>
      <c r="E5048">
        <v>17.850000000000001</v>
      </c>
    </row>
    <row r="5049" spans="1:5" x14ac:dyDescent="0.45">
      <c r="A5049" s="7">
        <v>40192</v>
      </c>
      <c r="B5049">
        <v>18.16</v>
      </c>
      <c r="C5049">
        <v>18.27</v>
      </c>
      <c r="D5049">
        <v>17.38</v>
      </c>
      <c r="E5049">
        <v>17.63</v>
      </c>
    </row>
    <row r="5050" spans="1:5" x14ac:dyDescent="0.45">
      <c r="A5050" s="7">
        <v>40193</v>
      </c>
      <c r="B5050">
        <v>17.63</v>
      </c>
      <c r="C5050">
        <v>19.02</v>
      </c>
      <c r="D5050">
        <v>17.63</v>
      </c>
      <c r="E5050">
        <v>17.91</v>
      </c>
    </row>
    <row r="5051" spans="1:5" x14ac:dyDescent="0.45">
      <c r="A5051" s="7">
        <v>40197</v>
      </c>
      <c r="B5051">
        <v>18.63</v>
      </c>
      <c r="C5051">
        <v>18.850000000000001</v>
      </c>
      <c r="D5051">
        <v>17.329999999999998</v>
      </c>
      <c r="E5051">
        <v>17.579999999999998</v>
      </c>
    </row>
    <row r="5052" spans="1:5" x14ac:dyDescent="0.45">
      <c r="A5052" s="7">
        <v>40198</v>
      </c>
      <c r="B5052">
        <v>18.510000000000002</v>
      </c>
      <c r="C5052">
        <v>19.690000000000001</v>
      </c>
      <c r="D5052">
        <v>18.440000000000001</v>
      </c>
      <c r="E5052">
        <v>18.68</v>
      </c>
    </row>
    <row r="5053" spans="1:5" x14ac:dyDescent="0.45">
      <c r="A5053" s="7">
        <v>40199</v>
      </c>
      <c r="B5053">
        <v>18.59</v>
      </c>
      <c r="C5053">
        <v>22.3</v>
      </c>
      <c r="D5053">
        <v>18.27</v>
      </c>
      <c r="E5053">
        <v>22.27</v>
      </c>
    </row>
    <row r="5054" spans="1:5" x14ac:dyDescent="0.45">
      <c r="A5054" s="7">
        <v>40200</v>
      </c>
      <c r="B5054">
        <v>22.27</v>
      </c>
      <c r="C5054">
        <v>28.01</v>
      </c>
      <c r="D5054">
        <v>22.27</v>
      </c>
      <c r="E5054">
        <v>27.31</v>
      </c>
    </row>
    <row r="5055" spans="1:5" x14ac:dyDescent="0.45">
      <c r="A5055" s="7">
        <v>40203</v>
      </c>
      <c r="B5055">
        <v>27.32</v>
      </c>
      <c r="C5055">
        <v>27.32</v>
      </c>
      <c r="D5055">
        <v>24.61</v>
      </c>
      <c r="E5055">
        <v>25.41</v>
      </c>
    </row>
    <row r="5056" spans="1:5" x14ac:dyDescent="0.45">
      <c r="A5056" s="7">
        <v>40204</v>
      </c>
      <c r="B5056">
        <v>26.03</v>
      </c>
      <c r="C5056">
        <v>26.22</v>
      </c>
      <c r="D5056">
        <v>22.77</v>
      </c>
      <c r="E5056">
        <v>24.55</v>
      </c>
    </row>
    <row r="5057" spans="1:5" x14ac:dyDescent="0.45">
      <c r="A5057" s="7">
        <v>40205</v>
      </c>
      <c r="B5057">
        <v>24.81</v>
      </c>
      <c r="C5057">
        <v>25.69</v>
      </c>
      <c r="D5057">
        <v>23.14</v>
      </c>
      <c r="E5057">
        <v>23.14</v>
      </c>
    </row>
    <row r="5058" spans="1:5" x14ac:dyDescent="0.45">
      <c r="A5058" s="7">
        <v>40206</v>
      </c>
      <c r="B5058">
        <v>22.79</v>
      </c>
      <c r="C5058">
        <v>25.3</v>
      </c>
      <c r="D5058">
        <v>22.69</v>
      </c>
      <c r="E5058">
        <v>23.73</v>
      </c>
    </row>
    <row r="5059" spans="1:5" x14ac:dyDescent="0.45">
      <c r="A5059" s="7">
        <v>40207</v>
      </c>
      <c r="B5059">
        <v>23.73</v>
      </c>
      <c r="C5059">
        <v>25.03</v>
      </c>
      <c r="D5059">
        <v>22.11</v>
      </c>
      <c r="E5059">
        <v>24.62</v>
      </c>
    </row>
    <row r="5060" spans="1:5" x14ac:dyDescent="0.45">
      <c r="A5060" s="7">
        <v>40210</v>
      </c>
      <c r="B5060">
        <v>24.33</v>
      </c>
      <c r="C5060">
        <v>24.33</v>
      </c>
      <c r="D5060">
        <v>22.58</v>
      </c>
      <c r="E5060">
        <v>22.59</v>
      </c>
    </row>
    <row r="5061" spans="1:5" x14ac:dyDescent="0.45">
      <c r="A5061" s="7">
        <v>40211</v>
      </c>
      <c r="B5061">
        <v>22.59</v>
      </c>
      <c r="C5061">
        <v>22.99</v>
      </c>
      <c r="D5061">
        <v>21.08</v>
      </c>
      <c r="E5061">
        <v>21.48</v>
      </c>
    </row>
    <row r="5062" spans="1:5" x14ac:dyDescent="0.45">
      <c r="A5062" s="7">
        <v>40212</v>
      </c>
      <c r="B5062">
        <v>22.11</v>
      </c>
      <c r="C5062">
        <v>22.11</v>
      </c>
      <c r="D5062">
        <v>21.33</v>
      </c>
      <c r="E5062">
        <v>21.6</v>
      </c>
    </row>
    <row r="5063" spans="1:5" x14ac:dyDescent="0.45">
      <c r="A5063" s="7">
        <v>40213</v>
      </c>
      <c r="B5063">
        <v>22.63</v>
      </c>
      <c r="C5063">
        <v>26.32</v>
      </c>
      <c r="D5063">
        <v>22.63</v>
      </c>
      <c r="E5063">
        <v>26.08</v>
      </c>
    </row>
    <row r="5064" spans="1:5" x14ac:dyDescent="0.45">
      <c r="A5064" s="7">
        <v>40214</v>
      </c>
      <c r="B5064">
        <v>25.69</v>
      </c>
      <c r="C5064">
        <v>29.22</v>
      </c>
      <c r="D5064">
        <v>25.37</v>
      </c>
      <c r="E5064">
        <v>26.11</v>
      </c>
    </row>
    <row r="5065" spans="1:5" x14ac:dyDescent="0.45">
      <c r="A5065" s="7">
        <v>40217</v>
      </c>
      <c r="B5065">
        <v>26.11</v>
      </c>
      <c r="C5065">
        <v>27.11</v>
      </c>
      <c r="D5065">
        <v>25.48</v>
      </c>
      <c r="E5065">
        <v>26.51</v>
      </c>
    </row>
    <row r="5066" spans="1:5" x14ac:dyDescent="0.45">
      <c r="A5066" s="7">
        <v>40218</v>
      </c>
      <c r="B5066">
        <v>26.51</v>
      </c>
      <c r="C5066">
        <v>26.56</v>
      </c>
      <c r="D5066">
        <v>24.78</v>
      </c>
      <c r="E5066">
        <v>26</v>
      </c>
    </row>
    <row r="5067" spans="1:5" x14ac:dyDescent="0.45">
      <c r="A5067" s="7">
        <v>40219</v>
      </c>
      <c r="B5067">
        <v>26.36</v>
      </c>
      <c r="C5067">
        <v>26.77</v>
      </c>
      <c r="D5067">
        <v>24.8</v>
      </c>
      <c r="E5067">
        <v>25.4</v>
      </c>
    </row>
    <row r="5068" spans="1:5" x14ac:dyDescent="0.45">
      <c r="A5068" s="7">
        <v>40220</v>
      </c>
      <c r="B5068">
        <v>25.82</v>
      </c>
      <c r="C5068">
        <v>26.11</v>
      </c>
      <c r="D5068">
        <v>23.87</v>
      </c>
      <c r="E5068">
        <v>23.96</v>
      </c>
    </row>
    <row r="5069" spans="1:5" x14ac:dyDescent="0.45">
      <c r="A5069" s="7">
        <v>40221</v>
      </c>
      <c r="B5069">
        <v>23.96</v>
      </c>
      <c r="C5069">
        <v>25.54</v>
      </c>
      <c r="D5069">
        <v>22.73</v>
      </c>
      <c r="E5069">
        <v>22.73</v>
      </c>
    </row>
    <row r="5070" spans="1:5" x14ac:dyDescent="0.45">
      <c r="A5070" s="7">
        <v>40225</v>
      </c>
      <c r="B5070">
        <v>23.51</v>
      </c>
      <c r="C5070">
        <v>23.57</v>
      </c>
      <c r="D5070">
        <v>22.13</v>
      </c>
      <c r="E5070">
        <v>22.25</v>
      </c>
    </row>
    <row r="5071" spans="1:5" x14ac:dyDescent="0.45">
      <c r="A5071" s="7">
        <v>40226</v>
      </c>
      <c r="B5071">
        <v>22.47</v>
      </c>
      <c r="C5071">
        <v>22.6</v>
      </c>
      <c r="D5071">
        <v>21.7</v>
      </c>
      <c r="E5071">
        <v>21.72</v>
      </c>
    </row>
    <row r="5072" spans="1:5" x14ac:dyDescent="0.45">
      <c r="A5072" s="7">
        <v>40227</v>
      </c>
      <c r="B5072">
        <v>21.72</v>
      </c>
      <c r="C5072">
        <v>22.21</v>
      </c>
      <c r="D5072">
        <v>20.6</v>
      </c>
      <c r="E5072">
        <v>20.63</v>
      </c>
    </row>
    <row r="5073" spans="1:5" x14ac:dyDescent="0.45">
      <c r="A5073" s="7">
        <v>40228</v>
      </c>
      <c r="B5073">
        <v>21.07</v>
      </c>
      <c r="C5073">
        <v>21.14</v>
      </c>
      <c r="D5073">
        <v>19.71</v>
      </c>
      <c r="E5073">
        <v>20.02</v>
      </c>
    </row>
    <row r="5074" spans="1:5" x14ac:dyDescent="0.45">
      <c r="A5074" s="7">
        <v>40231</v>
      </c>
      <c r="B5074">
        <v>20.16</v>
      </c>
      <c r="C5074">
        <v>21</v>
      </c>
      <c r="D5074">
        <v>19.59</v>
      </c>
      <c r="E5074">
        <v>19.940000000000001</v>
      </c>
    </row>
    <row r="5075" spans="1:5" x14ac:dyDescent="0.45">
      <c r="A5075" s="7">
        <v>40232</v>
      </c>
      <c r="B5075">
        <v>20.39</v>
      </c>
      <c r="C5075">
        <v>21.94</v>
      </c>
      <c r="D5075">
        <v>20.059999999999999</v>
      </c>
      <c r="E5075">
        <v>21.37</v>
      </c>
    </row>
    <row r="5076" spans="1:5" x14ac:dyDescent="0.45">
      <c r="A5076" s="7">
        <v>40233</v>
      </c>
      <c r="B5076">
        <v>21.23</v>
      </c>
      <c r="C5076">
        <v>21.58</v>
      </c>
      <c r="D5076">
        <v>20.22</v>
      </c>
      <c r="E5076">
        <v>20.27</v>
      </c>
    </row>
    <row r="5077" spans="1:5" x14ac:dyDescent="0.45">
      <c r="A5077" s="7">
        <v>40234</v>
      </c>
      <c r="B5077">
        <v>22.03</v>
      </c>
      <c r="C5077">
        <v>22.68</v>
      </c>
      <c r="D5077">
        <v>20.059999999999999</v>
      </c>
      <c r="E5077">
        <v>20.100000000000001</v>
      </c>
    </row>
    <row r="5078" spans="1:5" x14ac:dyDescent="0.45">
      <c r="A5078" s="7">
        <v>40235</v>
      </c>
      <c r="B5078">
        <v>19.88</v>
      </c>
      <c r="C5078">
        <v>20.53</v>
      </c>
      <c r="D5078">
        <v>19.32</v>
      </c>
      <c r="E5078">
        <v>19.5</v>
      </c>
    </row>
    <row r="5079" spans="1:5" x14ac:dyDescent="0.45">
      <c r="A5079" s="7">
        <v>40238</v>
      </c>
      <c r="B5079">
        <v>19.93</v>
      </c>
      <c r="C5079">
        <v>19.940000000000001</v>
      </c>
      <c r="D5079">
        <v>19.18</v>
      </c>
      <c r="E5079">
        <v>19.260000000000002</v>
      </c>
    </row>
    <row r="5080" spans="1:5" x14ac:dyDescent="0.45">
      <c r="A5080" s="7">
        <v>40239</v>
      </c>
      <c r="B5080">
        <v>18.829999999999998</v>
      </c>
      <c r="C5080">
        <v>19.36</v>
      </c>
      <c r="D5080">
        <v>18.600000000000001</v>
      </c>
      <c r="E5080">
        <v>19.059999999999999</v>
      </c>
    </row>
    <row r="5081" spans="1:5" x14ac:dyDescent="0.45">
      <c r="A5081" s="7">
        <v>40240</v>
      </c>
      <c r="B5081">
        <v>18.95</v>
      </c>
      <c r="C5081">
        <v>19.3</v>
      </c>
      <c r="D5081">
        <v>18.420000000000002</v>
      </c>
      <c r="E5081">
        <v>18.829999999999998</v>
      </c>
    </row>
    <row r="5082" spans="1:5" x14ac:dyDescent="0.45">
      <c r="A5082" s="7">
        <v>40241</v>
      </c>
      <c r="B5082">
        <v>18.86</v>
      </c>
      <c r="C5082">
        <v>19.27</v>
      </c>
      <c r="D5082">
        <v>18.579999999999998</v>
      </c>
      <c r="E5082">
        <v>18.72</v>
      </c>
    </row>
    <row r="5083" spans="1:5" x14ac:dyDescent="0.45">
      <c r="A5083" s="7">
        <v>40242</v>
      </c>
      <c r="B5083">
        <v>18.059999999999999</v>
      </c>
      <c r="C5083">
        <v>18.149999999999999</v>
      </c>
      <c r="D5083">
        <v>17.23</v>
      </c>
      <c r="E5083">
        <v>17.420000000000002</v>
      </c>
    </row>
    <row r="5084" spans="1:5" x14ac:dyDescent="0.45">
      <c r="A5084" s="7">
        <v>40245</v>
      </c>
      <c r="B5084">
        <v>17.95</v>
      </c>
      <c r="C5084">
        <v>17.96</v>
      </c>
      <c r="D5084">
        <v>17.559999999999999</v>
      </c>
      <c r="E5084">
        <v>17.79</v>
      </c>
    </row>
    <row r="5085" spans="1:5" x14ac:dyDescent="0.45">
      <c r="A5085" s="7">
        <v>40246</v>
      </c>
      <c r="B5085">
        <v>18.18</v>
      </c>
      <c r="C5085">
        <v>18.190000000000001</v>
      </c>
      <c r="D5085">
        <v>17.510000000000002</v>
      </c>
      <c r="E5085">
        <v>17.920000000000002</v>
      </c>
    </row>
    <row r="5086" spans="1:5" x14ac:dyDescent="0.45">
      <c r="A5086" s="7">
        <v>40247</v>
      </c>
      <c r="B5086">
        <v>18</v>
      </c>
      <c r="C5086">
        <v>18.600000000000001</v>
      </c>
      <c r="D5086">
        <v>17.43</v>
      </c>
      <c r="E5086">
        <v>18.57</v>
      </c>
    </row>
    <row r="5087" spans="1:5" x14ac:dyDescent="0.45">
      <c r="A5087" s="7">
        <v>40248</v>
      </c>
      <c r="B5087">
        <v>18.899999999999999</v>
      </c>
      <c r="C5087">
        <v>19.34</v>
      </c>
      <c r="D5087">
        <v>18.059999999999999</v>
      </c>
      <c r="E5087">
        <v>18.059999999999999</v>
      </c>
    </row>
    <row r="5088" spans="1:5" x14ac:dyDescent="0.45">
      <c r="A5088" s="7">
        <v>40249</v>
      </c>
      <c r="B5088">
        <v>17.97</v>
      </c>
      <c r="C5088">
        <v>18.53</v>
      </c>
      <c r="D5088">
        <v>17.579999999999998</v>
      </c>
      <c r="E5088">
        <v>17.579999999999998</v>
      </c>
    </row>
    <row r="5089" spans="1:5" x14ac:dyDescent="0.45">
      <c r="A5089" s="7">
        <v>40252</v>
      </c>
      <c r="B5089">
        <v>18.28</v>
      </c>
      <c r="C5089">
        <v>18.78</v>
      </c>
      <c r="D5089">
        <v>17.96</v>
      </c>
      <c r="E5089">
        <v>18</v>
      </c>
    </row>
    <row r="5090" spans="1:5" x14ac:dyDescent="0.45">
      <c r="A5090" s="7">
        <v>40253</v>
      </c>
      <c r="B5090">
        <v>17.78</v>
      </c>
      <c r="C5090">
        <v>18.010000000000002</v>
      </c>
      <c r="D5090">
        <v>17.420000000000002</v>
      </c>
      <c r="E5090">
        <v>17.690000000000001</v>
      </c>
    </row>
    <row r="5091" spans="1:5" x14ac:dyDescent="0.45">
      <c r="A5091" s="7">
        <v>40254</v>
      </c>
      <c r="B5091">
        <v>16.97</v>
      </c>
      <c r="C5091">
        <v>17.170000000000002</v>
      </c>
      <c r="D5091">
        <v>16.52</v>
      </c>
      <c r="E5091">
        <v>16.91</v>
      </c>
    </row>
    <row r="5092" spans="1:5" x14ac:dyDescent="0.45">
      <c r="A5092" s="7">
        <v>40255</v>
      </c>
      <c r="B5092">
        <v>16.96</v>
      </c>
      <c r="C5092">
        <v>16.989999999999998</v>
      </c>
      <c r="D5092">
        <v>16.309999999999999</v>
      </c>
      <c r="E5092">
        <v>16.62</v>
      </c>
    </row>
    <row r="5093" spans="1:5" x14ac:dyDescent="0.45">
      <c r="A5093" s="7">
        <v>40256</v>
      </c>
      <c r="B5093">
        <v>16.170000000000002</v>
      </c>
      <c r="C5093">
        <v>17.57</v>
      </c>
      <c r="D5093">
        <v>16.170000000000002</v>
      </c>
      <c r="E5093">
        <v>16.97</v>
      </c>
    </row>
    <row r="5094" spans="1:5" x14ac:dyDescent="0.45">
      <c r="A5094" s="7">
        <v>40259</v>
      </c>
      <c r="B5094">
        <v>18.3</v>
      </c>
      <c r="C5094">
        <v>18.34</v>
      </c>
      <c r="D5094">
        <v>16.77</v>
      </c>
      <c r="E5094">
        <v>16.87</v>
      </c>
    </row>
    <row r="5095" spans="1:5" x14ac:dyDescent="0.45">
      <c r="A5095" s="7">
        <v>40260</v>
      </c>
      <c r="B5095">
        <v>16.84</v>
      </c>
      <c r="C5095">
        <v>17.09</v>
      </c>
      <c r="D5095">
        <v>16.21</v>
      </c>
      <c r="E5095">
        <v>16.350000000000001</v>
      </c>
    </row>
    <row r="5096" spans="1:5" x14ac:dyDescent="0.45">
      <c r="A5096" s="7">
        <v>40261</v>
      </c>
      <c r="B5096">
        <v>16.850000000000001</v>
      </c>
      <c r="C5096">
        <v>17.920000000000002</v>
      </c>
      <c r="D5096">
        <v>16.829999999999998</v>
      </c>
      <c r="E5096">
        <v>17.55</v>
      </c>
    </row>
    <row r="5097" spans="1:5" x14ac:dyDescent="0.45">
      <c r="A5097" s="7">
        <v>40262</v>
      </c>
      <c r="B5097">
        <v>17.07</v>
      </c>
      <c r="C5097">
        <v>18.54</v>
      </c>
      <c r="D5097">
        <v>16.62</v>
      </c>
      <c r="E5097">
        <v>18.399999999999999</v>
      </c>
    </row>
    <row r="5098" spans="1:5" x14ac:dyDescent="0.45">
      <c r="A5098" s="7">
        <v>40263</v>
      </c>
      <c r="B5098">
        <v>18.27</v>
      </c>
      <c r="C5098">
        <v>18.690000000000001</v>
      </c>
      <c r="D5098">
        <v>17.350000000000001</v>
      </c>
      <c r="E5098">
        <v>17.77</v>
      </c>
    </row>
    <row r="5099" spans="1:5" x14ac:dyDescent="0.45">
      <c r="A5099" s="7">
        <v>40266</v>
      </c>
      <c r="B5099">
        <v>18.170000000000002</v>
      </c>
      <c r="C5099">
        <v>18.28</v>
      </c>
      <c r="D5099">
        <v>17.57</v>
      </c>
      <c r="E5099">
        <v>17.59</v>
      </c>
    </row>
    <row r="5100" spans="1:5" x14ac:dyDescent="0.45">
      <c r="A5100" s="7">
        <v>40267</v>
      </c>
      <c r="B5100">
        <v>17.64</v>
      </c>
      <c r="C5100">
        <v>18.079999999999998</v>
      </c>
      <c r="D5100">
        <v>17.13</v>
      </c>
      <c r="E5100">
        <v>17.13</v>
      </c>
    </row>
    <row r="5101" spans="1:5" x14ac:dyDescent="0.45">
      <c r="A5101" s="7">
        <v>40268</v>
      </c>
      <c r="B5101">
        <v>17.66</v>
      </c>
      <c r="C5101">
        <v>17.920000000000002</v>
      </c>
      <c r="D5101">
        <v>17.29</v>
      </c>
      <c r="E5101">
        <v>17.59</v>
      </c>
    </row>
    <row r="5102" spans="1:5" x14ac:dyDescent="0.45">
      <c r="A5102" s="7">
        <v>40269</v>
      </c>
      <c r="B5102">
        <v>17.010000000000002</v>
      </c>
      <c r="C5102">
        <v>18.09</v>
      </c>
      <c r="D5102">
        <v>16.79</v>
      </c>
      <c r="E5102">
        <v>17.47</v>
      </c>
    </row>
    <row r="5103" spans="1:5" x14ac:dyDescent="0.45">
      <c r="A5103" s="7">
        <v>40273</v>
      </c>
      <c r="B5103">
        <v>17.96</v>
      </c>
      <c r="C5103">
        <v>18.16</v>
      </c>
      <c r="D5103">
        <v>17.02</v>
      </c>
      <c r="E5103">
        <v>17.02</v>
      </c>
    </row>
    <row r="5104" spans="1:5" x14ac:dyDescent="0.45">
      <c r="A5104" s="7">
        <v>40274</v>
      </c>
      <c r="B5104">
        <v>17.39</v>
      </c>
      <c r="C5104">
        <v>17.54</v>
      </c>
      <c r="D5104">
        <v>16.079999999999998</v>
      </c>
      <c r="E5104">
        <v>16.23</v>
      </c>
    </row>
    <row r="5105" spans="1:5" x14ac:dyDescent="0.45">
      <c r="A5105" s="7">
        <v>40275</v>
      </c>
      <c r="B5105">
        <v>16.72</v>
      </c>
      <c r="C5105">
        <v>17.21</v>
      </c>
      <c r="D5105">
        <v>16.16</v>
      </c>
      <c r="E5105">
        <v>16.62</v>
      </c>
    </row>
    <row r="5106" spans="1:5" x14ac:dyDescent="0.45">
      <c r="A5106" s="7">
        <v>40276</v>
      </c>
      <c r="B5106">
        <v>17.21</v>
      </c>
      <c r="C5106">
        <v>17.8</v>
      </c>
      <c r="D5106">
        <v>16.3</v>
      </c>
      <c r="E5106">
        <v>16.48</v>
      </c>
    </row>
    <row r="5107" spans="1:5" x14ac:dyDescent="0.45">
      <c r="A5107" s="7">
        <v>40277</v>
      </c>
      <c r="B5107">
        <v>16.32</v>
      </c>
      <c r="C5107">
        <v>16.649999999999999</v>
      </c>
      <c r="D5107">
        <v>16.059999999999999</v>
      </c>
      <c r="E5107">
        <v>16.14</v>
      </c>
    </row>
    <row r="5108" spans="1:5" x14ac:dyDescent="0.45">
      <c r="A5108" s="7">
        <v>40280</v>
      </c>
      <c r="B5108">
        <v>15.67</v>
      </c>
      <c r="C5108">
        <v>16</v>
      </c>
      <c r="D5108">
        <v>15.23</v>
      </c>
      <c r="E5108">
        <v>15.58</v>
      </c>
    </row>
    <row r="5109" spans="1:5" x14ac:dyDescent="0.45">
      <c r="A5109" s="7">
        <v>40281</v>
      </c>
      <c r="B5109">
        <v>15.98</v>
      </c>
      <c r="C5109">
        <v>16.77</v>
      </c>
      <c r="D5109">
        <v>15.81</v>
      </c>
      <c r="E5109">
        <v>16.2</v>
      </c>
    </row>
    <row r="5110" spans="1:5" x14ac:dyDescent="0.45">
      <c r="A5110" s="7">
        <v>40282</v>
      </c>
      <c r="B5110">
        <v>15.8</v>
      </c>
      <c r="C5110">
        <v>16.38</v>
      </c>
      <c r="D5110">
        <v>15.55</v>
      </c>
      <c r="E5110">
        <v>15.59</v>
      </c>
    </row>
    <row r="5111" spans="1:5" x14ac:dyDescent="0.45">
      <c r="A5111" s="7">
        <v>40283</v>
      </c>
      <c r="B5111">
        <v>15.87</v>
      </c>
      <c r="C5111">
        <v>16.5</v>
      </c>
      <c r="D5111">
        <v>15.68</v>
      </c>
      <c r="E5111">
        <v>15.89</v>
      </c>
    </row>
    <row r="5112" spans="1:5" x14ac:dyDescent="0.45">
      <c r="A5112" s="7">
        <v>40284</v>
      </c>
      <c r="B5112">
        <v>16.190000000000001</v>
      </c>
      <c r="C5112">
        <v>19.7</v>
      </c>
      <c r="D5112">
        <v>16.11</v>
      </c>
      <c r="E5112">
        <v>18.36</v>
      </c>
    </row>
    <row r="5113" spans="1:5" x14ac:dyDescent="0.45">
      <c r="A5113" s="7">
        <v>40287</v>
      </c>
      <c r="B5113">
        <v>19.14</v>
      </c>
      <c r="C5113">
        <v>19.55</v>
      </c>
      <c r="D5113">
        <v>17.34</v>
      </c>
      <c r="E5113">
        <v>17.34</v>
      </c>
    </row>
    <row r="5114" spans="1:5" x14ac:dyDescent="0.45">
      <c r="A5114" s="7">
        <v>40288</v>
      </c>
      <c r="B5114">
        <v>16.84</v>
      </c>
      <c r="C5114">
        <v>16.89</v>
      </c>
      <c r="D5114">
        <v>15.73</v>
      </c>
      <c r="E5114">
        <v>15.73</v>
      </c>
    </row>
    <row r="5115" spans="1:5" x14ac:dyDescent="0.45">
      <c r="A5115" s="7">
        <v>40289</v>
      </c>
      <c r="B5115">
        <v>15.94</v>
      </c>
      <c r="C5115">
        <v>16.850000000000001</v>
      </c>
      <c r="D5115">
        <v>15.5</v>
      </c>
      <c r="E5115">
        <v>16.32</v>
      </c>
    </row>
    <row r="5116" spans="1:5" x14ac:dyDescent="0.45">
      <c r="A5116" s="7">
        <v>40290</v>
      </c>
      <c r="B5116">
        <v>17.48</v>
      </c>
      <c r="C5116">
        <v>18.190000000000001</v>
      </c>
      <c r="D5116">
        <v>16.2</v>
      </c>
      <c r="E5116">
        <v>16.47</v>
      </c>
    </row>
    <row r="5117" spans="1:5" x14ac:dyDescent="0.45">
      <c r="A5117" s="7">
        <v>40291</v>
      </c>
      <c r="B5117">
        <v>16.62</v>
      </c>
      <c r="C5117">
        <v>16.71</v>
      </c>
      <c r="D5117">
        <v>16.12</v>
      </c>
      <c r="E5117">
        <v>16.62</v>
      </c>
    </row>
    <row r="5118" spans="1:5" x14ac:dyDescent="0.45">
      <c r="A5118" s="7">
        <v>40294</v>
      </c>
      <c r="B5118">
        <v>17.52</v>
      </c>
      <c r="C5118">
        <v>17.53</v>
      </c>
      <c r="D5118">
        <v>17.07</v>
      </c>
      <c r="E5118">
        <v>17.47</v>
      </c>
    </row>
    <row r="5119" spans="1:5" x14ac:dyDescent="0.45">
      <c r="A5119" s="7">
        <v>40295</v>
      </c>
      <c r="B5119">
        <v>18.13</v>
      </c>
      <c r="C5119">
        <v>23.2</v>
      </c>
      <c r="D5119">
        <v>17.940000000000001</v>
      </c>
      <c r="E5119">
        <v>22.81</v>
      </c>
    </row>
    <row r="5120" spans="1:5" x14ac:dyDescent="0.45">
      <c r="A5120" s="7">
        <v>40296</v>
      </c>
      <c r="B5120">
        <v>22.08</v>
      </c>
      <c r="C5120">
        <v>23.03</v>
      </c>
      <c r="D5120">
        <v>20.86</v>
      </c>
      <c r="E5120">
        <v>21.08</v>
      </c>
    </row>
    <row r="5121" spans="1:5" x14ac:dyDescent="0.45">
      <c r="A5121" s="7">
        <v>40297</v>
      </c>
      <c r="B5121">
        <v>20.37</v>
      </c>
      <c r="C5121">
        <v>20.37</v>
      </c>
      <c r="D5121">
        <v>18.440000000000001</v>
      </c>
      <c r="E5121">
        <v>18.440000000000001</v>
      </c>
    </row>
    <row r="5122" spans="1:5" x14ac:dyDescent="0.45">
      <c r="A5122" s="7">
        <v>40298</v>
      </c>
      <c r="B5122">
        <v>18.75</v>
      </c>
      <c r="C5122">
        <v>22.39</v>
      </c>
      <c r="D5122">
        <v>18.41</v>
      </c>
      <c r="E5122">
        <v>22.05</v>
      </c>
    </row>
    <row r="5123" spans="1:5" x14ac:dyDescent="0.45">
      <c r="A5123" s="7">
        <v>40301</v>
      </c>
      <c r="B5123">
        <v>22.41</v>
      </c>
      <c r="C5123">
        <v>22.41</v>
      </c>
      <c r="D5123">
        <v>19.61</v>
      </c>
      <c r="E5123">
        <v>20.190000000000001</v>
      </c>
    </row>
    <row r="5124" spans="1:5" x14ac:dyDescent="0.45">
      <c r="A5124" s="7">
        <v>40302</v>
      </c>
      <c r="B5124">
        <v>22.46</v>
      </c>
      <c r="C5124">
        <v>25.7</v>
      </c>
      <c r="D5124">
        <v>22.46</v>
      </c>
      <c r="E5124">
        <v>23.84</v>
      </c>
    </row>
    <row r="5125" spans="1:5" x14ac:dyDescent="0.45">
      <c r="A5125" s="7">
        <v>40303</v>
      </c>
      <c r="B5125">
        <v>25.96</v>
      </c>
      <c r="C5125">
        <v>27.23</v>
      </c>
      <c r="D5125">
        <v>23.75</v>
      </c>
      <c r="E5125">
        <v>24.91</v>
      </c>
    </row>
    <row r="5126" spans="1:5" x14ac:dyDescent="0.45">
      <c r="A5126" s="7">
        <v>40304</v>
      </c>
      <c r="B5126">
        <v>25.88</v>
      </c>
      <c r="C5126">
        <v>40.71</v>
      </c>
      <c r="D5126">
        <v>24.43</v>
      </c>
      <c r="E5126">
        <v>32.799999999999997</v>
      </c>
    </row>
    <row r="5127" spans="1:5" x14ac:dyDescent="0.45">
      <c r="A5127" s="7">
        <v>40305</v>
      </c>
      <c r="B5127">
        <v>32.76</v>
      </c>
      <c r="C5127">
        <v>42.15</v>
      </c>
      <c r="D5127">
        <v>31.71</v>
      </c>
      <c r="E5127">
        <v>40.950000000000003</v>
      </c>
    </row>
    <row r="5128" spans="1:5" x14ac:dyDescent="0.45">
      <c r="A5128" s="7">
        <v>40308</v>
      </c>
      <c r="B5128">
        <v>28.65</v>
      </c>
      <c r="C5128">
        <v>30.89</v>
      </c>
      <c r="D5128">
        <v>25.68</v>
      </c>
      <c r="E5128">
        <v>28.84</v>
      </c>
    </row>
    <row r="5129" spans="1:5" x14ac:dyDescent="0.45">
      <c r="A5129" s="7">
        <v>40309</v>
      </c>
      <c r="B5129">
        <v>31.04</v>
      </c>
      <c r="C5129">
        <v>31.04</v>
      </c>
      <c r="D5129">
        <v>25.86</v>
      </c>
      <c r="E5129">
        <v>28.32</v>
      </c>
    </row>
    <row r="5130" spans="1:5" x14ac:dyDescent="0.45">
      <c r="A5130" s="7">
        <v>40310</v>
      </c>
      <c r="B5130">
        <v>26.56</v>
      </c>
      <c r="C5130">
        <v>26.67</v>
      </c>
      <c r="D5130">
        <v>24.98</v>
      </c>
      <c r="E5130">
        <v>25.52</v>
      </c>
    </row>
    <row r="5131" spans="1:5" x14ac:dyDescent="0.45">
      <c r="A5131" s="7">
        <v>40311</v>
      </c>
      <c r="B5131">
        <v>26.17</v>
      </c>
      <c r="C5131">
        <v>26.85</v>
      </c>
      <c r="D5131">
        <v>24.3</v>
      </c>
      <c r="E5131">
        <v>26.68</v>
      </c>
    </row>
    <row r="5132" spans="1:5" x14ac:dyDescent="0.45">
      <c r="A5132" s="7">
        <v>40312</v>
      </c>
      <c r="B5132">
        <v>28.4</v>
      </c>
      <c r="C5132">
        <v>33.24</v>
      </c>
      <c r="D5132">
        <v>28.4</v>
      </c>
      <c r="E5132">
        <v>31.24</v>
      </c>
    </row>
    <row r="5133" spans="1:5" x14ac:dyDescent="0.45">
      <c r="A5133" s="7">
        <v>40315</v>
      </c>
      <c r="B5133">
        <v>31.33</v>
      </c>
      <c r="C5133">
        <v>35.25</v>
      </c>
      <c r="D5133">
        <v>30.76</v>
      </c>
      <c r="E5133">
        <v>30.84</v>
      </c>
    </row>
    <row r="5134" spans="1:5" x14ac:dyDescent="0.45">
      <c r="A5134" s="7">
        <v>40316</v>
      </c>
      <c r="B5134">
        <v>28.67</v>
      </c>
      <c r="C5134">
        <v>34.17</v>
      </c>
      <c r="D5134">
        <v>28.09</v>
      </c>
      <c r="E5134">
        <v>33.549999999999997</v>
      </c>
    </row>
    <row r="5135" spans="1:5" x14ac:dyDescent="0.45">
      <c r="A5135" s="7">
        <v>40317</v>
      </c>
      <c r="B5135">
        <v>34.65</v>
      </c>
      <c r="C5135">
        <v>38.42</v>
      </c>
      <c r="D5135">
        <v>33.07</v>
      </c>
      <c r="E5135">
        <v>35.32</v>
      </c>
    </row>
    <row r="5136" spans="1:5" x14ac:dyDescent="0.45">
      <c r="A5136" s="7">
        <v>40318</v>
      </c>
      <c r="B5136">
        <v>41.79</v>
      </c>
      <c r="C5136">
        <v>46.37</v>
      </c>
      <c r="D5136">
        <v>40.299999999999997</v>
      </c>
      <c r="E5136">
        <v>45.79</v>
      </c>
    </row>
    <row r="5137" spans="1:5" x14ac:dyDescent="0.45">
      <c r="A5137" s="7">
        <v>40319</v>
      </c>
      <c r="B5137">
        <v>47.66</v>
      </c>
      <c r="C5137">
        <v>48.2</v>
      </c>
      <c r="D5137">
        <v>38.950000000000003</v>
      </c>
      <c r="E5137">
        <v>40.1</v>
      </c>
    </row>
    <row r="5138" spans="1:5" x14ac:dyDescent="0.45">
      <c r="A5138" s="7">
        <v>40322</v>
      </c>
      <c r="B5138">
        <v>41.74</v>
      </c>
      <c r="C5138">
        <v>41.74</v>
      </c>
      <c r="D5138">
        <v>35.57</v>
      </c>
      <c r="E5138">
        <v>38.32</v>
      </c>
    </row>
    <row r="5139" spans="1:5" x14ac:dyDescent="0.45">
      <c r="A5139" s="7">
        <v>40323</v>
      </c>
      <c r="B5139">
        <v>43.15</v>
      </c>
      <c r="C5139">
        <v>43.74</v>
      </c>
      <c r="D5139">
        <v>34.590000000000003</v>
      </c>
      <c r="E5139">
        <v>34.61</v>
      </c>
    </row>
    <row r="5140" spans="1:5" x14ac:dyDescent="0.45">
      <c r="A5140" s="7">
        <v>40324</v>
      </c>
      <c r="B5140">
        <v>32.54</v>
      </c>
      <c r="C5140">
        <v>35.020000000000003</v>
      </c>
      <c r="D5140">
        <v>24.1</v>
      </c>
      <c r="E5140">
        <v>35.020000000000003</v>
      </c>
    </row>
    <row r="5141" spans="1:5" x14ac:dyDescent="0.45">
      <c r="A5141" s="7">
        <v>40325</v>
      </c>
      <c r="B5141">
        <v>30.24</v>
      </c>
      <c r="C5141">
        <v>31.03</v>
      </c>
      <c r="D5141">
        <v>29.54</v>
      </c>
      <c r="E5141">
        <v>29.68</v>
      </c>
    </row>
    <row r="5142" spans="1:5" x14ac:dyDescent="0.45">
      <c r="A5142" s="7">
        <v>40326</v>
      </c>
      <c r="B5142">
        <v>30.23</v>
      </c>
      <c r="C5142">
        <v>33.299999999999997</v>
      </c>
      <c r="D5142">
        <v>29.53</v>
      </c>
      <c r="E5142">
        <v>32.07</v>
      </c>
    </row>
    <row r="5143" spans="1:5" x14ac:dyDescent="0.45">
      <c r="A5143" s="7">
        <v>40330</v>
      </c>
      <c r="B5143">
        <v>34.869999999999997</v>
      </c>
      <c r="C5143">
        <v>35.68</v>
      </c>
      <c r="D5143">
        <v>31.82</v>
      </c>
      <c r="E5143">
        <v>35.54</v>
      </c>
    </row>
    <row r="5144" spans="1:5" x14ac:dyDescent="0.45">
      <c r="A5144" s="7">
        <v>40331</v>
      </c>
      <c r="B5144">
        <v>34.39</v>
      </c>
      <c r="C5144">
        <v>34.57</v>
      </c>
      <c r="D5144">
        <v>29.94</v>
      </c>
      <c r="E5144">
        <v>30.17</v>
      </c>
    </row>
    <row r="5145" spans="1:5" x14ac:dyDescent="0.45">
      <c r="A5145" s="7">
        <v>40332</v>
      </c>
      <c r="B5145">
        <v>29.65</v>
      </c>
      <c r="C5145">
        <v>31.2</v>
      </c>
      <c r="D5145">
        <v>29.12</v>
      </c>
      <c r="E5145">
        <v>29.46</v>
      </c>
    </row>
    <row r="5146" spans="1:5" x14ac:dyDescent="0.45">
      <c r="A5146" s="7">
        <v>40333</v>
      </c>
      <c r="B5146">
        <v>32.93</v>
      </c>
      <c r="C5146">
        <v>36.119999999999997</v>
      </c>
      <c r="D5146">
        <v>31.81</v>
      </c>
      <c r="E5146">
        <v>35.479999999999997</v>
      </c>
    </row>
    <row r="5147" spans="1:5" x14ac:dyDescent="0.45">
      <c r="A5147" s="7">
        <v>40336</v>
      </c>
      <c r="B5147">
        <v>35.659999999999997</v>
      </c>
      <c r="C5147">
        <v>36.799999999999997</v>
      </c>
      <c r="D5147">
        <v>34.43</v>
      </c>
      <c r="E5147">
        <v>36.57</v>
      </c>
    </row>
    <row r="5148" spans="1:5" x14ac:dyDescent="0.45">
      <c r="A5148" s="7">
        <v>40337</v>
      </c>
      <c r="B5148">
        <v>36.53</v>
      </c>
      <c r="C5148">
        <v>37.380000000000003</v>
      </c>
      <c r="D5148">
        <v>33.36</v>
      </c>
      <c r="E5148">
        <v>33.700000000000003</v>
      </c>
    </row>
    <row r="5149" spans="1:5" x14ac:dyDescent="0.45">
      <c r="A5149" s="7">
        <v>40338</v>
      </c>
      <c r="B5149">
        <v>32.33</v>
      </c>
      <c r="C5149">
        <v>34.119999999999997</v>
      </c>
      <c r="D5149">
        <v>30.23</v>
      </c>
      <c r="E5149">
        <v>33.729999999999997</v>
      </c>
    </row>
    <row r="5150" spans="1:5" x14ac:dyDescent="0.45">
      <c r="A5150" s="7">
        <v>40339</v>
      </c>
      <c r="B5150">
        <v>31</v>
      </c>
      <c r="C5150">
        <v>31.77</v>
      </c>
      <c r="D5150">
        <v>29.69</v>
      </c>
      <c r="E5150">
        <v>30.57</v>
      </c>
    </row>
    <row r="5151" spans="1:5" x14ac:dyDescent="0.45">
      <c r="A5151" s="7">
        <v>40340</v>
      </c>
      <c r="B5151">
        <v>31.79</v>
      </c>
      <c r="C5151">
        <v>31.79</v>
      </c>
      <c r="D5151">
        <v>28.6</v>
      </c>
      <c r="E5151">
        <v>28.79</v>
      </c>
    </row>
    <row r="5152" spans="1:5" x14ac:dyDescent="0.45">
      <c r="A5152" s="7">
        <v>40343</v>
      </c>
      <c r="B5152">
        <v>27.94</v>
      </c>
      <c r="C5152">
        <v>28.72</v>
      </c>
      <c r="D5152">
        <v>26.98</v>
      </c>
      <c r="E5152">
        <v>28.58</v>
      </c>
    </row>
    <row r="5153" spans="1:5" x14ac:dyDescent="0.45">
      <c r="A5153" s="7">
        <v>40344</v>
      </c>
      <c r="B5153">
        <v>27.68</v>
      </c>
      <c r="C5153">
        <v>27.84</v>
      </c>
      <c r="D5153">
        <v>25.68</v>
      </c>
      <c r="E5153">
        <v>25.87</v>
      </c>
    </row>
    <row r="5154" spans="1:5" x14ac:dyDescent="0.45">
      <c r="A5154" s="7">
        <v>40345</v>
      </c>
      <c r="B5154">
        <v>26.72</v>
      </c>
      <c r="C5154">
        <v>26.72</v>
      </c>
      <c r="D5154">
        <v>25.34</v>
      </c>
      <c r="E5154">
        <v>25.92</v>
      </c>
    </row>
    <row r="5155" spans="1:5" x14ac:dyDescent="0.45">
      <c r="A5155" s="7">
        <v>40346</v>
      </c>
      <c r="B5155">
        <v>25.59</v>
      </c>
      <c r="C5155">
        <v>26.64</v>
      </c>
      <c r="D5155">
        <v>25.05</v>
      </c>
      <c r="E5155">
        <v>25.05</v>
      </c>
    </row>
    <row r="5156" spans="1:5" x14ac:dyDescent="0.45">
      <c r="A5156" s="7">
        <v>40347</v>
      </c>
      <c r="B5156">
        <v>24.87</v>
      </c>
      <c r="C5156">
        <v>24.88</v>
      </c>
      <c r="D5156">
        <v>23.3</v>
      </c>
      <c r="E5156">
        <v>23.95</v>
      </c>
    </row>
    <row r="5157" spans="1:5" x14ac:dyDescent="0.45">
      <c r="A5157" s="7">
        <v>40350</v>
      </c>
      <c r="B5157">
        <v>22.9</v>
      </c>
      <c r="C5157">
        <v>25.64</v>
      </c>
      <c r="D5157">
        <v>22.87</v>
      </c>
      <c r="E5157">
        <v>24.88</v>
      </c>
    </row>
    <row r="5158" spans="1:5" x14ac:dyDescent="0.45">
      <c r="A5158" s="7">
        <v>40351</v>
      </c>
      <c r="B5158">
        <v>25.14</v>
      </c>
      <c r="C5158">
        <v>27.05</v>
      </c>
      <c r="D5158">
        <v>24.41</v>
      </c>
      <c r="E5158">
        <v>27.05</v>
      </c>
    </row>
    <row r="5159" spans="1:5" x14ac:dyDescent="0.45">
      <c r="A5159" s="7">
        <v>40352</v>
      </c>
      <c r="B5159">
        <v>26.93</v>
      </c>
      <c r="C5159">
        <v>28.55</v>
      </c>
      <c r="D5159">
        <v>26.54</v>
      </c>
      <c r="E5159">
        <v>26.91</v>
      </c>
    </row>
    <row r="5160" spans="1:5" x14ac:dyDescent="0.45">
      <c r="A5160" s="7">
        <v>40353</v>
      </c>
      <c r="B5160">
        <v>27.61</v>
      </c>
      <c r="C5160">
        <v>30.27</v>
      </c>
      <c r="D5160">
        <v>27.53</v>
      </c>
      <c r="E5160">
        <v>29.74</v>
      </c>
    </row>
    <row r="5161" spans="1:5" x14ac:dyDescent="0.45">
      <c r="A5161" s="7">
        <v>40354</v>
      </c>
      <c r="B5161">
        <v>29.64</v>
      </c>
      <c r="C5161">
        <v>30.41</v>
      </c>
      <c r="D5161">
        <v>28.07</v>
      </c>
      <c r="E5161">
        <v>28.53</v>
      </c>
    </row>
    <row r="5162" spans="1:5" x14ac:dyDescent="0.45">
      <c r="A5162" s="7">
        <v>40357</v>
      </c>
      <c r="B5162">
        <v>29.2</v>
      </c>
      <c r="C5162">
        <v>29.9</v>
      </c>
      <c r="D5162">
        <v>28.47</v>
      </c>
      <c r="E5162">
        <v>29</v>
      </c>
    </row>
    <row r="5163" spans="1:5" x14ac:dyDescent="0.45">
      <c r="A5163" s="7">
        <v>40358</v>
      </c>
      <c r="B5163">
        <v>31.22</v>
      </c>
      <c r="C5163">
        <v>35.39</v>
      </c>
      <c r="D5163">
        <v>31.22</v>
      </c>
      <c r="E5163">
        <v>34.130000000000003</v>
      </c>
    </row>
    <row r="5164" spans="1:5" x14ac:dyDescent="0.45">
      <c r="A5164" s="7">
        <v>40359</v>
      </c>
      <c r="B5164">
        <v>33.950000000000003</v>
      </c>
      <c r="C5164">
        <v>34.630000000000003</v>
      </c>
      <c r="D5164">
        <v>31.74</v>
      </c>
      <c r="E5164">
        <v>34.54</v>
      </c>
    </row>
    <row r="5165" spans="1:5" x14ac:dyDescent="0.45">
      <c r="A5165" s="7">
        <v>40360</v>
      </c>
      <c r="B5165">
        <v>34.409999999999997</v>
      </c>
      <c r="C5165">
        <v>37.58</v>
      </c>
      <c r="D5165">
        <v>32.72</v>
      </c>
      <c r="E5165">
        <v>32.86</v>
      </c>
    </row>
    <row r="5166" spans="1:5" x14ac:dyDescent="0.45">
      <c r="A5166" s="7">
        <v>40361</v>
      </c>
      <c r="B5166">
        <v>31.71</v>
      </c>
      <c r="C5166">
        <v>31.88</v>
      </c>
      <c r="D5166">
        <v>29.35</v>
      </c>
      <c r="E5166">
        <v>30.12</v>
      </c>
    </row>
    <row r="5167" spans="1:5" x14ac:dyDescent="0.45">
      <c r="A5167" s="7">
        <v>40365</v>
      </c>
      <c r="B5167">
        <v>28.82</v>
      </c>
      <c r="C5167">
        <v>31.15</v>
      </c>
      <c r="D5167">
        <v>27.96</v>
      </c>
      <c r="E5167">
        <v>29.65</v>
      </c>
    </row>
    <row r="5168" spans="1:5" x14ac:dyDescent="0.45">
      <c r="A5168" s="7">
        <v>40366</v>
      </c>
      <c r="B5168">
        <v>29.56</v>
      </c>
      <c r="C5168">
        <v>29.56</v>
      </c>
      <c r="D5168">
        <v>26.84</v>
      </c>
      <c r="E5168">
        <v>26.84</v>
      </c>
    </row>
    <row r="5169" spans="1:5" x14ac:dyDescent="0.45">
      <c r="A5169" s="7">
        <v>40367</v>
      </c>
      <c r="B5169">
        <v>26.5</v>
      </c>
      <c r="C5169">
        <v>27.42</v>
      </c>
      <c r="D5169">
        <v>24.22</v>
      </c>
      <c r="E5169">
        <v>25.71</v>
      </c>
    </row>
    <row r="5170" spans="1:5" x14ac:dyDescent="0.45">
      <c r="A5170" s="7">
        <v>40368</v>
      </c>
      <c r="B5170">
        <v>25.35</v>
      </c>
      <c r="C5170">
        <v>25.67</v>
      </c>
      <c r="D5170">
        <v>24.37</v>
      </c>
      <c r="E5170">
        <v>24.98</v>
      </c>
    </row>
    <row r="5171" spans="1:5" x14ac:dyDescent="0.45">
      <c r="A5171" s="7">
        <v>40371</v>
      </c>
      <c r="B5171">
        <v>24.66</v>
      </c>
      <c r="C5171">
        <v>25.14</v>
      </c>
      <c r="D5171">
        <v>23.53</v>
      </c>
      <c r="E5171">
        <v>24.43</v>
      </c>
    </row>
    <row r="5172" spans="1:5" x14ac:dyDescent="0.45">
      <c r="A5172" s="7">
        <v>40372</v>
      </c>
      <c r="B5172">
        <v>23.29</v>
      </c>
      <c r="C5172">
        <v>24.57</v>
      </c>
      <c r="D5172">
        <v>23.12</v>
      </c>
      <c r="E5172">
        <v>24.56</v>
      </c>
    </row>
    <row r="5173" spans="1:5" x14ac:dyDescent="0.45">
      <c r="A5173" s="7">
        <v>40373</v>
      </c>
      <c r="B5173">
        <v>24.61</v>
      </c>
      <c r="C5173">
        <v>25.8</v>
      </c>
      <c r="D5173">
        <v>24.18</v>
      </c>
      <c r="E5173">
        <v>24.89</v>
      </c>
    </row>
    <row r="5174" spans="1:5" x14ac:dyDescent="0.45">
      <c r="A5174" s="7">
        <v>40374</v>
      </c>
      <c r="B5174">
        <v>25.08</v>
      </c>
      <c r="C5174">
        <v>27.24</v>
      </c>
      <c r="D5174">
        <v>24.74</v>
      </c>
      <c r="E5174">
        <v>25.14</v>
      </c>
    </row>
    <row r="5175" spans="1:5" x14ac:dyDescent="0.45">
      <c r="A5175" s="7">
        <v>40375</v>
      </c>
      <c r="B5175">
        <v>25.77</v>
      </c>
      <c r="C5175">
        <v>28.16</v>
      </c>
      <c r="D5175">
        <v>25.71</v>
      </c>
      <c r="E5175">
        <v>26.25</v>
      </c>
    </row>
    <row r="5176" spans="1:5" x14ac:dyDescent="0.45">
      <c r="A5176" s="7">
        <v>40378</v>
      </c>
      <c r="B5176">
        <v>27.02</v>
      </c>
      <c r="C5176">
        <v>27.3</v>
      </c>
      <c r="D5176">
        <v>25.12</v>
      </c>
      <c r="E5176">
        <v>25.97</v>
      </c>
    </row>
    <row r="5177" spans="1:5" x14ac:dyDescent="0.45">
      <c r="A5177" s="7">
        <v>40379</v>
      </c>
      <c r="B5177">
        <v>27.35</v>
      </c>
      <c r="C5177">
        <v>27.4</v>
      </c>
      <c r="D5177">
        <v>23.79</v>
      </c>
      <c r="E5177">
        <v>23.93</v>
      </c>
    </row>
    <row r="5178" spans="1:5" x14ac:dyDescent="0.45">
      <c r="A5178" s="7">
        <v>40380</v>
      </c>
      <c r="B5178">
        <v>23.61</v>
      </c>
      <c r="C5178">
        <v>26.63</v>
      </c>
      <c r="D5178">
        <v>23.59</v>
      </c>
      <c r="E5178">
        <v>25.64</v>
      </c>
    </row>
    <row r="5179" spans="1:5" x14ac:dyDescent="0.45">
      <c r="A5179" s="7">
        <v>40381</v>
      </c>
      <c r="B5179">
        <v>24.37</v>
      </c>
      <c r="C5179">
        <v>24.85</v>
      </c>
      <c r="D5179">
        <v>23.72</v>
      </c>
      <c r="E5179">
        <v>24.63</v>
      </c>
    </row>
    <row r="5180" spans="1:5" x14ac:dyDescent="0.45">
      <c r="A5180" s="7">
        <v>40382</v>
      </c>
      <c r="B5180">
        <v>24.79</v>
      </c>
      <c r="C5180">
        <v>25.17</v>
      </c>
      <c r="D5180">
        <v>23.32</v>
      </c>
      <c r="E5180">
        <v>23.47</v>
      </c>
    </row>
    <row r="5181" spans="1:5" x14ac:dyDescent="0.45">
      <c r="A5181" s="7">
        <v>40385</v>
      </c>
      <c r="B5181">
        <v>24.37</v>
      </c>
      <c r="C5181">
        <v>24.61</v>
      </c>
      <c r="D5181">
        <v>22.7</v>
      </c>
      <c r="E5181">
        <v>22.73</v>
      </c>
    </row>
    <row r="5182" spans="1:5" x14ac:dyDescent="0.45">
      <c r="A5182" s="7">
        <v>40386</v>
      </c>
      <c r="B5182">
        <v>21.89</v>
      </c>
      <c r="C5182">
        <v>23.57</v>
      </c>
      <c r="D5182">
        <v>21.86</v>
      </c>
      <c r="E5182">
        <v>23.19</v>
      </c>
    </row>
    <row r="5183" spans="1:5" x14ac:dyDescent="0.45">
      <c r="A5183" s="7">
        <v>40387</v>
      </c>
      <c r="B5183">
        <v>23.93</v>
      </c>
      <c r="C5183">
        <v>24.54</v>
      </c>
      <c r="D5183">
        <v>22.24</v>
      </c>
      <c r="E5183">
        <v>24.25</v>
      </c>
    </row>
    <row r="5184" spans="1:5" x14ac:dyDescent="0.45">
      <c r="A5184" s="7">
        <v>40388</v>
      </c>
      <c r="B5184">
        <v>23.4</v>
      </c>
      <c r="C5184">
        <v>25.54</v>
      </c>
      <c r="D5184">
        <v>23.04</v>
      </c>
      <c r="E5184">
        <v>24.13</v>
      </c>
    </row>
    <row r="5185" spans="1:5" x14ac:dyDescent="0.45">
      <c r="A5185" s="7">
        <v>40389</v>
      </c>
      <c r="B5185">
        <v>25.47</v>
      </c>
      <c r="C5185">
        <v>27.32</v>
      </c>
      <c r="D5185">
        <v>23.35</v>
      </c>
      <c r="E5185">
        <v>23.5</v>
      </c>
    </row>
    <row r="5186" spans="1:5" x14ac:dyDescent="0.45">
      <c r="A5186" s="7">
        <v>40392</v>
      </c>
      <c r="B5186">
        <v>23.07</v>
      </c>
      <c r="C5186">
        <v>23.24</v>
      </c>
      <c r="D5186">
        <v>21.74</v>
      </c>
      <c r="E5186">
        <v>22.01</v>
      </c>
    </row>
    <row r="5187" spans="1:5" x14ac:dyDescent="0.45">
      <c r="A5187" s="7">
        <v>40393</v>
      </c>
      <c r="B5187">
        <v>22.44</v>
      </c>
      <c r="C5187">
        <v>23.06</v>
      </c>
      <c r="D5187">
        <v>21.98</v>
      </c>
      <c r="E5187">
        <v>22.63</v>
      </c>
    </row>
    <row r="5188" spans="1:5" x14ac:dyDescent="0.45">
      <c r="A5188" s="7">
        <v>40394</v>
      </c>
      <c r="B5188">
        <v>22.69</v>
      </c>
      <c r="C5188">
        <v>23.69</v>
      </c>
      <c r="D5188">
        <v>22.16</v>
      </c>
      <c r="E5188">
        <v>22.21</v>
      </c>
    </row>
    <row r="5189" spans="1:5" x14ac:dyDescent="0.45">
      <c r="A5189" s="7">
        <v>40395</v>
      </c>
      <c r="B5189">
        <v>23.04</v>
      </c>
      <c r="C5189">
        <v>23.13</v>
      </c>
      <c r="D5189">
        <v>22.07</v>
      </c>
      <c r="E5189">
        <v>22.1</v>
      </c>
    </row>
    <row r="5190" spans="1:5" x14ac:dyDescent="0.45">
      <c r="A5190" s="7">
        <v>40396</v>
      </c>
      <c r="B5190">
        <v>23.34</v>
      </c>
      <c r="C5190">
        <v>23.89</v>
      </c>
      <c r="D5190">
        <v>21.72</v>
      </c>
      <c r="E5190">
        <v>21.74</v>
      </c>
    </row>
    <row r="5191" spans="1:5" x14ac:dyDescent="0.45">
      <c r="A5191" s="7">
        <v>40399</v>
      </c>
      <c r="B5191">
        <v>21.85</v>
      </c>
      <c r="C5191">
        <v>22.87</v>
      </c>
      <c r="D5191">
        <v>21.36</v>
      </c>
      <c r="E5191">
        <v>22.14</v>
      </c>
    </row>
    <row r="5192" spans="1:5" x14ac:dyDescent="0.45">
      <c r="A5192" s="7">
        <v>40400</v>
      </c>
      <c r="B5192">
        <v>23.3</v>
      </c>
      <c r="C5192">
        <v>24.24</v>
      </c>
      <c r="D5192">
        <v>22.17</v>
      </c>
      <c r="E5192">
        <v>22.37</v>
      </c>
    </row>
    <row r="5193" spans="1:5" x14ac:dyDescent="0.45">
      <c r="A5193" s="7">
        <v>40401</v>
      </c>
      <c r="B5193">
        <v>24.96</v>
      </c>
      <c r="C5193">
        <v>26.1</v>
      </c>
      <c r="D5193">
        <v>24.96</v>
      </c>
      <c r="E5193">
        <v>25.39</v>
      </c>
    </row>
    <row r="5194" spans="1:5" x14ac:dyDescent="0.45">
      <c r="A5194" s="7">
        <v>40402</v>
      </c>
      <c r="B5194">
        <v>27.21</v>
      </c>
      <c r="C5194">
        <v>27.21</v>
      </c>
      <c r="D5194">
        <v>25.18</v>
      </c>
      <c r="E5194">
        <v>25.73</v>
      </c>
    </row>
    <row r="5195" spans="1:5" x14ac:dyDescent="0.45">
      <c r="A5195" s="7">
        <v>40403</v>
      </c>
      <c r="B5195">
        <v>26.08</v>
      </c>
      <c r="C5195">
        <v>26.26</v>
      </c>
      <c r="D5195">
        <v>25.45</v>
      </c>
      <c r="E5195">
        <v>26.24</v>
      </c>
    </row>
    <row r="5196" spans="1:5" x14ac:dyDescent="0.45">
      <c r="A5196" s="7">
        <v>40406</v>
      </c>
      <c r="B5196">
        <v>27.41</v>
      </c>
      <c r="C5196">
        <v>28.1</v>
      </c>
      <c r="D5196">
        <v>25.38</v>
      </c>
      <c r="E5196">
        <v>26.1</v>
      </c>
    </row>
    <row r="5197" spans="1:5" x14ac:dyDescent="0.45">
      <c r="A5197" s="7">
        <v>40407</v>
      </c>
      <c r="B5197">
        <v>24.72</v>
      </c>
      <c r="C5197">
        <v>24.89</v>
      </c>
      <c r="D5197">
        <v>23.71</v>
      </c>
      <c r="E5197">
        <v>24.33</v>
      </c>
    </row>
    <row r="5198" spans="1:5" x14ac:dyDescent="0.45">
      <c r="A5198" s="7">
        <v>40408</v>
      </c>
      <c r="B5198">
        <v>24.3</v>
      </c>
      <c r="C5198">
        <v>25.23</v>
      </c>
      <c r="D5198">
        <v>23.4</v>
      </c>
      <c r="E5198">
        <v>24.59</v>
      </c>
    </row>
    <row r="5199" spans="1:5" x14ac:dyDescent="0.45">
      <c r="A5199" s="7">
        <v>40409</v>
      </c>
      <c r="B5199">
        <v>24.48</v>
      </c>
      <c r="C5199">
        <v>26.78</v>
      </c>
      <c r="D5199">
        <v>24.26</v>
      </c>
      <c r="E5199">
        <v>26.44</v>
      </c>
    </row>
    <row r="5200" spans="1:5" x14ac:dyDescent="0.45">
      <c r="A5200" s="7">
        <v>40410</v>
      </c>
      <c r="B5200">
        <v>26.73</v>
      </c>
      <c r="C5200">
        <v>27</v>
      </c>
      <c r="D5200">
        <v>25.49</v>
      </c>
      <c r="E5200">
        <v>25.49</v>
      </c>
    </row>
    <row r="5201" spans="1:5" x14ac:dyDescent="0.45">
      <c r="A5201" s="7">
        <v>40413</v>
      </c>
      <c r="B5201">
        <v>25.97</v>
      </c>
      <c r="C5201">
        <v>25.97</v>
      </c>
      <c r="D5201">
        <v>24.62</v>
      </c>
      <c r="E5201">
        <v>25.66</v>
      </c>
    </row>
    <row r="5202" spans="1:5" x14ac:dyDescent="0.45">
      <c r="A5202" s="7">
        <v>40414</v>
      </c>
      <c r="B5202">
        <v>27.91</v>
      </c>
      <c r="C5202">
        <v>28.77</v>
      </c>
      <c r="D5202">
        <v>26.32</v>
      </c>
      <c r="E5202">
        <v>27.46</v>
      </c>
    </row>
    <row r="5203" spans="1:5" x14ac:dyDescent="0.45">
      <c r="A5203" s="7">
        <v>40415</v>
      </c>
      <c r="B5203">
        <v>28.3</v>
      </c>
      <c r="C5203">
        <v>28.92</v>
      </c>
      <c r="D5203">
        <v>26.46</v>
      </c>
      <c r="E5203">
        <v>26.7</v>
      </c>
    </row>
    <row r="5204" spans="1:5" x14ac:dyDescent="0.45">
      <c r="A5204" s="7">
        <v>40416</v>
      </c>
      <c r="B5204">
        <v>26.45</v>
      </c>
      <c r="C5204">
        <v>27.55</v>
      </c>
      <c r="D5204">
        <v>25.86</v>
      </c>
      <c r="E5204">
        <v>27.37</v>
      </c>
    </row>
    <row r="5205" spans="1:5" x14ac:dyDescent="0.45">
      <c r="A5205" s="7">
        <v>40417</v>
      </c>
      <c r="B5205">
        <v>26.5</v>
      </c>
      <c r="C5205">
        <v>28.11</v>
      </c>
      <c r="D5205">
        <v>24.41</v>
      </c>
      <c r="E5205">
        <v>24.45</v>
      </c>
    </row>
    <row r="5206" spans="1:5" x14ac:dyDescent="0.45">
      <c r="A5206" s="7">
        <v>40420</v>
      </c>
      <c r="B5206">
        <v>25.88</v>
      </c>
      <c r="C5206">
        <v>27.21</v>
      </c>
      <c r="D5206">
        <v>25.41</v>
      </c>
      <c r="E5206">
        <v>27.21</v>
      </c>
    </row>
    <row r="5207" spans="1:5" x14ac:dyDescent="0.45">
      <c r="A5207" s="7">
        <v>40421</v>
      </c>
      <c r="B5207">
        <v>27.58</v>
      </c>
      <c r="C5207">
        <v>27.83</v>
      </c>
      <c r="D5207">
        <v>25.93</v>
      </c>
      <c r="E5207">
        <v>26.05</v>
      </c>
    </row>
    <row r="5208" spans="1:5" x14ac:dyDescent="0.45">
      <c r="A5208" s="7">
        <v>40422</v>
      </c>
      <c r="B5208">
        <v>25.13</v>
      </c>
      <c r="C5208">
        <v>25.13</v>
      </c>
      <c r="D5208">
        <v>23.86</v>
      </c>
      <c r="E5208">
        <v>23.89</v>
      </c>
    </row>
    <row r="5209" spans="1:5" x14ac:dyDescent="0.45">
      <c r="A5209" s="7">
        <v>40423</v>
      </c>
      <c r="B5209">
        <v>24.23</v>
      </c>
      <c r="C5209">
        <v>24.31</v>
      </c>
      <c r="D5209">
        <v>23.15</v>
      </c>
      <c r="E5209">
        <v>23.19</v>
      </c>
    </row>
    <row r="5210" spans="1:5" x14ac:dyDescent="0.45">
      <c r="A5210" s="7">
        <v>40424</v>
      </c>
      <c r="B5210">
        <v>21.99</v>
      </c>
      <c r="C5210">
        <v>22.78</v>
      </c>
      <c r="D5210">
        <v>21.24</v>
      </c>
      <c r="E5210">
        <v>21.31</v>
      </c>
    </row>
    <row r="5211" spans="1:5" x14ac:dyDescent="0.45">
      <c r="A5211" s="7">
        <v>40428</v>
      </c>
      <c r="B5211">
        <v>22.77</v>
      </c>
      <c r="C5211">
        <v>23.94</v>
      </c>
      <c r="D5211">
        <v>22.77</v>
      </c>
      <c r="E5211">
        <v>23.8</v>
      </c>
    </row>
    <row r="5212" spans="1:5" x14ac:dyDescent="0.45">
      <c r="A5212" s="7">
        <v>40429</v>
      </c>
      <c r="B5212">
        <v>23.51</v>
      </c>
      <c r="C5212">
        <v>23.56</v>
      </c>
      <c r="D5212">
        <v>22.92</v>
      </c>
      <c r="E5212">
        <v>23.25</v>
      </c>
    </row>
    <row r="5213" spans="1:5" x14ac:dyDescent="0.45">
      <c r="A5213" s="7">
        <v>40430</v>
      </c>
      <c r="B5213">
        <v>22.22</v>
      </c>
      <c r="C5213">
        <v>23.24</v>
      </c>
      <c r="D5213">
        <v>22.14</v>
      </c>
      <c r="E5213">
        <v>22.81</v>
      </c>
    </row>
    <row r="5214" spans="1:5" x14ac:dyDescent="0.45">
      <c r="A5214" s="7">
        <v>40431</v>
      </c>
      <c r="B5214">
        <v>22.64</v>
      </c>
      <c r="C5214">
        <v>22.87</v>
      </c>
      <c r="D5214">
        <v>21.76</v>
      </c>
      <c r="E5214">
        <v>21.99</v>
      </c>
    </row>
    <row r="5215" spans="1:5" x14ac:dyDescent="0.45">
      <c r="A5215" s="7">
        <v>40434</v>
      </c>
      <c r="B5215">
        <v>21.06</v>
      </c>
      <c r="C5215">
        <v>22.05</v>
      </c>
      <c r="D5215">
        <v>20.93</v>
      </c>
      <c r="E5215">
        <v>21.21</v>
      </c>
    </row>
    <row r="5216" spans="1:5" x14ac:dyDescent="0.45">
      <c r="A5216" s="7">
        <v>40435</v>
      </c>
      <c r="B5216">
        <v>21.69</v>
      </c>
      <c r="C5216">
        <v>21.97</v>
      </c>
      <c r="D5216">
        <v>20.85</v>
      </c>
      <c r="E5216">
        <v>21.56</v>
      </c>
    </row>
    <row r="5217" spans="1:5" x14ac:dyDescent="0.45">
      <c r="A5217" s="7">
        <v>40436</v>
      </c>
      <c r="B5217">
        <v>22.55</v>
      </c>
      <c r="C5217">
        <v>22.8</v>
      </c>
      <c r="D5217">
        <v>22.1</v>
      </c>
      <c r="E5217">
        <v>22.1</v>
      </c>
    </row>
    <row r="5218" spans="1:5" x14ac:dyDescent="0.45">
      <c r="A5218" s="7">
        <v>40437</v>
      </c>
      <c r="B5218">
        <v>22.65</v>
      </c>
      <c r="C5218">
        <v>22.83</v>
      </c>
      <c r="D5218">
        <v>21.71</v>
      </c>
      <c r="E5218">
        <v>21.72</v>
      </c>
    </row>
    <row r="5219" spans="1:5" x14ac:dyDescent="0.45">
      <c r="A5219" s="7">
        <v>40438</v>
      </c>
      <c r="B5219">
        <v>21.65</v>
      </c>
      <c r="C5219">
        <v>22.56</v>
      </c>
      <c r="D5219">
        <v>21.63</v>
      </c>
      <c r="E5219">
        <v>22.01</v>
      </c>
    </row>
    <row r="5220" spans="1:5" x14ac:dyDescent="0.45">
      <c r="A5220" s="7">
        <v>40441</v>
      </c>
      <c r="B5220">
        <v>22.47</v>
      </c>
      <c r="C5220">
        <v>22.58</v>
      </c>
      <c r="D5220">
        <v>21.25</v>
      </c>
      <c r="E5220">
        <v>21.5</v>
      </c>
    </row>
    <row r="5221" spans="1:5" x14ac:dyDescent="0.45">
      <c r="A5221" s="7">
        <v>40442</v>
      </c>
      <c r="B5221">
        <v>21.54</v>
      </c>
      <c r="C5221">
        <v>22.59</v>
      </c>
      <c r="D5221">
        <v>21.42</v>
      </c>
      <c r="E5221">
        <v>22.35</v>
      </c>
    </row>
    <row r="5222" spans="1:5" x14ac:dyDescent="0.45">
      <c r="A5222" s="7">
        <v>40443</v>
      </c>
      <c r="B5222">
        <v>22.56</v>
      </c>
      <c r="C5222">
        <v>23.19</v>
      </c>
      <c r="D5222">
        <v>21.91</v>
      </c>
      <c r="E5222">
        <v>22.51</v>
      </c>
    </row>
    <row r="5223" spans="1:5" x14ac:dyDescent="0.45">
      <c r="A5223" s="7">
        <v>40444</v>
      </c>
      <c r="B5223">
        <v>23.91</v>
      </c>
      <c r="C5223">
        <v>24.06</v>
      </c>
      <c r="D5223">
        <v>22.56</v>
      </c>
      <c r="E5223">
        <v>23.87</v>
      </c>
    </row>
    <row r="5224" spans="1:5" x14ac:dyDescent="0.45">
      <c r="A5224" s="7">
        <v>40445</v>
      </c>
      <c r="B5224">
        <v>22.61</v>
      </c>
      <c r="C5224">
        <v>22.61</v>
      </c>
      <c r="D5224">
        <v>21.71</v>
      </c>
      <c r="E5224">
        <v>21.71</v>
      </c>
    </row>
    <row r="5225" spans="1:5" x14ac:dyDescent="0.45">
      <c r="A5225" s="7">
        <v>40448</v>
      </c>
      <c r="B5225">
        <v>22.58</v>
      </c>
      <c r="C5225">
        <v>22.75</v>
      </c>
      <c r="D5225">
        <v>21.97</v>
      </c>
      <c r="E5225">
        <v>22.54</v>
      </c>
    </row>
    <row r="5226" spans="1:5" x14ac:dyDescent="0.45">
      <c r="A5226" s="7">
        <v>40449</v>
      </c>
      <c r="B5226">
        <v>22.92</v>
      </c>
      <c r="C5226">
        <v>24.28</v>
      </c>
      <c r="D5226">
        <v>22.4</v>
      </c>
      <c r="E5226">
        <v>22.6</v>
      </c>
    </row>
    <row r="5227" spans="1:5" x14ac:dyDescent="0.45">
      <c r="A5227" s="7">
        <v>40450</v>
      </c>
      <c r="B5227">
        <v>23.14</v>
      </c>
      <c r="C5227">
        <v>23.45</v>
      </c>
      <c r="D5227">
        <v>22.72</v>
      </c>
      <c r="E5227">
        <v>23.25</v>
      </c>
    </row>
    <row r="5228" spans="1:5" x14ac:dyDescent="0.45">
      <c r="A5228" s="7">
        <v>40451</v>
      </c>
      <c r="B5228">
        <v>22.85</v>
      </c>
      <c r="C5228">
        <v>24.52</v>
      </c>
      <c r="D5228">
        <v>22.39</v>
      </c>
      <c r="E5228">
        <v>23.7</v>
      </c>
    </row>
    <row r="5229" spans="1:5" x14ac:dyDescent="0.45">
      <c r="A5229" s="7">
        <v>40452</v>
      </c>
      <c r="B5229">
        <v>22.9</v>
      </c>
      <c r="C5229">
        <v>23.67</v>
      </c>
      <c r="D5229">
        <v>22.46</v>
      </c>
      <c r="E5229">
        <v>22.5</v>
      </c>
    </row>
    <row r="5230" spans="1:5" x14ac:dyDescent="0.45">
      <c r="A5230" s="7">
        <v>40455</v>
      </c>
      <c r="B5230">
        <v>23.63</v>
      </c>
      <c r="C5230">
        <v>24.34</v>
      </c>
      <c r="D5230">
        <v>23.3</v>
      </c>
      <c r="E5230">
        <v>23.53</v>
      </c>
    </row>
    <row r="5231" spans="1:5" x14ac:dyDescent="0.45">
      <c r="A5231" s="7">
        <v>40456</v>
      </c>
      <c r="B5231">
        <v>22.52</v>
      </c>
      <c r="C5231">
        <v>23.08</v>
      </c>
      <c r="D5231">
        <v>21.71</v>
      </c>
      <c r="E5231">
        <v>21.76</v>
      </c>
    </row>
    <row r="5232" spans="1:5" x14ac:dyDescent="0.45">
      <c r="A5232" s="7">
        <v>40457</v>
      </c>
      <c r="B5232">
        <v>21.82</v>
      </c>
      <c r="C5232">
        <v>22.13</v>
      </c>
      <c r="D5232">
        <v>21.46</v>
      </c>
      <c r="E5232">
        <v>21.49</v>
      </c>
    </row>
    <row r="5233" spans="1:5" x14ac:dyDescent="0.45">
      <c r="A5233" s="7">
        <v>40458</v>
      </c>
      <c r="B5233">
        <v>21.31</v>
      </c>
      <c r="C5233">
        <v>22.16</v>
      </c>
      <c r="D5233">
        <v>21.28</v>
      </c>
      <c r="E5233">
        <v>21.56</v>
      </c>
    </row>
    <row r="5234" spans="1:5" x14ac:dyDescent="0.45">
      <c r="A5234" s="7">
        <v>40459</v>
      </c>
      <c r="B5234">
        <v>21.58</v>
      </c>
      <c r="C5234">
        <v>21.64</v>
      </c>
      <c r="D5234">
        <v>20.29</v>
      </c>
      <c r="E5234">
        <v>20.71</v>
      </c>
    </row>
    <row r="5235" spans="1:5" x14ac:dyDescent="0.45">
      <c r="A5235" s="7">
        <v>40462</v>
      </c>
      <c r="B5235">
        <v>19.329999999999998</v>
      </c>
      <c r="C5235">
        <v>19.510000000000002</v>
      </c>
      <c r="D5235">
        <v>18.8</v>
      </c>
      <c r="E5235">
        <v>18.96</v>
      </c>
    </row>
    <row r="5236" spans="1:5" x14ac:dyDescent="0.45">
      <c r="A5236" s="7">
        <v>40463</v>
      </c>
      <c r="B5236">
        <v>20</v>
      </c>
      <c r="C5236">
        <v>20.100000000000001</v>
      </c>
      <c r="D5236">
        <v>18.55</v>
      </c>
      <c r="E5236">
        <v>18.93</v>
      </c>
    </row>
    <row r="5237" spans="1:5" x14ac:dyDescent="0.45">
      <c r="A5237" s="7">
        <v>40464</v>
      </c>
      <c r="B5237">
        <v>17.920000000000002</v>
      </c>
      <c r="C5237">
        <v>19.16</v>
      </c>
      <c r="D5237">
        <v>17.899999999999999</v>
      </c>
      <c r="E5237">
        <v>19.07</v>
      </c>
    </row>
    <row r="5238" spans="1:5" x14ac:dyDescent="0.45">
      <c r="A5238" s="7">
        <v>40465</v>
      </c>
      <c r="B5238">
        <v>19.59</v>
      </c>
      <c r="C5238">
        <v>21.02</v>
      </c>
      <c r="D5238">
        <v>19.399999999999999</v>
      </c>
      <c r="E5238">
        <v>19.88</v>
      </c>
    </row>
    <row r="5239" spans="1:5" x14ac:dyDescent="0.45">
      <c r="A5239" s="7">
        <v>40466</v>
      </c>
      <c r="B5239">
        <v>20.2</v>
      </c>
      <c r="C5239">
        <v>21.59</v>
      </c>
      <c r="D5239">
        <v>19.02</v>
      </c>
      <c r="E5239">
        <v>19.03</v>
      </c>
    </row>
    <row r="5240" spans="1:5" x14ac:dyDescent="0.45">
      <c r="A5240" s="7">
        <v>40469</v>
      </c>
      <c r="B5240">
        <v>20.43</v>
      </c>
      <c r="C5240">
        <v>20.71</v>
      </c>
      <c r="D5240">
        <v>18.88</v>
      </c>
      <c r="E5240">
        <v>19.09</v>
      </c>
    </row>
    <row r="5241" spans="1:5" x14ac:dyDescent="0.45">
      <c r="A5241" s="7">
        <v>40470</v>
      </c>
      <c r="B5241">
        <v>20.7</v>
      </c>
      <c r="C5241">
        <v>21.35</v>
      </c>
      <c r="D5241">
        <v>19.329999999999998</v>
      </c>
      <c r="E5241">
        <v>20.63</v>
      </c>
    </row>
    <row r="5242" spans="1:5" x14ac:dyDescent="0.45">
      <c r="A5242" s="7">
        <v>40471</v>
      </c>
      <c r="B5242">
        <v>21.2</v>
      </c>
      <c r="C5242">
        <v>21.2</v>
      </c>
      <c r="D5242">
        <v>19.670000000000002</v>
      </c>
      <c r="E5242">
        <v>19.79</v>
      </c>
    </row>
    <row r="5243" spans="1:5" x14ac:dyDescent="0.45">
      <c r="A5243" s="7">
        <v>40472</v>
      </c>
      <c r="B5243">
        <v>19.7</v>
      </c>
      <c r="C5243">
        <v>20.53</v>
      </c>
      <c r="D5243">
        <v>18.93</v>
      </c>
      <c r="E5243">
        <v>19.27</v>
      </c>
    </row>
    <row r="5244" spans="1:5" x14ac:dyDescent="0.45">
      <c r="A5244" s="7">
        <v>40473</v>
      </c>
      <c r="B5244">
        <v>19.36</v>
      </c>
      <c r="C5244">
        <v>19.36</v>
      </c>
      <c r="D5244">
        <v>18.760000000000002</v>
      </c>
      <c r="E5244">
        <v>18.78</v>
      </c>
    </row>
    <row r="5245" spans="1:5" x14ac:dyDescent="0.45">
      <c r="A5245" s="7">
        <v>40476</v>
      </c>
      <c r="B5245">
        <v>19.22</v>
      </c>
      <c r="C5245">
        <v>19.88</v>
      </c>
      <c r="D5245">
        <v>18.86</v>
      </c>
      <c r="E5245">
        <v>19.850000000000001</v>
      </c>
    </row>
    <row r="5246" spans="1:5" x14ac:dyDescent="0.45">
      <c r="A5246" s="7">
        <v>40477</v>
      </c>
      <c r="B5246">
        <v>20.52</v>
      </c>
      <c r="C5246">
        <v>21.01</v>
      </c>
      <c r="D5246">
        <v>20.22</v>
      </c>
      <c r="E5246">
        <v>20.22</v>
      </c>
    </row>
    <row r="5247" spans="1:5" x14ac:dyDescent="0.45">
      <c r="A5247" s="7">
        <v>40478</v>
      </c>
      <c r="B5247">
        <v>21.11</v>
      </c>
      <c r="C5247">
        <v>22.37</v>
      </c>
      <c r="D5247">
        <v>20.69</v>
      </c>
      <c r="E5247">
        <v>20.71</v>
      </c>
    </row>
    <row r="5248" spans="1:5" x14ac:dyDescent="0.45">
      <c r="A5248" s="7">
        <v>40479</v>
      </c>
      <c r="B5248">
        <v>20.28</v>
      </c>
      <c r="C5248">
        <v>21.41</v>
      </c>
      <c r="D5248">
        <v>20.18</v>
      </c>
      <c r="E5248">
        <v>20.88</v>
      </c>
    </row>
    <row r="5249" spans="1:5" x14ac:dyDescent="0.45">
      <c r="A5249" s="7">
        <v>40480</v>
      </c>
      <c r="B5249">
        <v>21.2</v>
      </c>
      <c r="C5249">
        <v>21.4</v>
      </c>
      <c r="D5249">
        <v>20.86</v>
      </c>
      <c r="E5249">
        <v>21.2</v>
      </c>
    </row>
    <row r="5250" spans="1:5" x14ac:dyDescent="0.45">
      <c r="A5250" s="7">
        <v>40483</v>
      </c>
      <c r="B5250">
        <v>21.65</v>
      </c>
      <c r="C5250">
        <v>22.54</v>
      </c>
      <c r="D5250">
        <v>20.92</v>
      </c>
      <c r="E5250">
        <v>21.83</v>
      </c>
    </row>
    <row r="5251" spans="1:5" x14ac:dyDescent="0.45">
      <c r="A5251" s="7">
        <v>40484</v>
      </c>
      <c r="B5251">
        <v>21.34</v>
      </c>
      <c r="C5251">
        <v>21.82</v>
      </c>
      <c r="D5251">
        <v>21.22</v>
      </c>
      <c r="E5251">
        <v>21.57</v>
      </c>
    </row>
    <row r="5252" spans="1:5" x14ac:dyDescent="0.45">
      <c r="A5252" s="7">
        <v>40485</v>
      </c>
      <c r="B5252">
        <v>21.66</v>
      </c>
      <c r="C5252">
        <v>22.02</v>
      </c>
      <c r="D5252">
        <v>19.54</v>
      </c>
      <c r="E5252">
        <v>19.559999999999999</v>
      </c>
    </row>
    <row r="5253" spans="1:5" x14ac:dyDescent="0.45">
      <c r="A5253" s="7">
        <v>40486</v>
      </c>
      <c r="B5253">
        <v>18.03</v>
      </c>
      <c r="C5253">
        <v>18.8</v>
      </c>
      <c r="D5253">
        <v>17.97</v>
      </c>
      <c r="E5253">
        <v>18.52</v>
      </c>
    </row>
    <row r="5254" spans="1:5" x14ac:dyDescent="0.45">
      <c r="A5254" s="7">
        <v>40487</v>
      </c>
      <c r="B5254">
        <v>18.07</v>
      </c>
      <c r="C5254">
        <v>18.440000000000001</v>
      </c>
      <c r="D5254">
        <v>17.920000000000002</v>
      </c>
      <c r="E5254">
        <v>18.260000000000002</v>
      </c>
    </row>
    <row r="5255" spans="1:5" x14ac:dyDescent="0.45">
      <c r="A5255" s="7">
        <v>40490</v>
      </c>
      <c r="B5255">
        <v>19.329999999999998</v>
      </c>
      <c r="C5255">
        <v>19.350000000000001</v>
      </c>
      <c r="D5255">
        <v>18.21</v>
      </c>
      <c r="E5255">
        <v>18.29</v>
      </c>
    </row>
    <row r="5256" spans="1:5" x14ac:dyDescent="0.45">
      <c r="A5256" s="7">
        <v>40491</v>
      </c>
      <c r="B5256">
        <v>18.510000000000002</v>
      </c>
      <c r="C5256">
        <v>19.39</v>
      </c>
      <c r="D5256">
        <v>17.829999999999998</v>
      </c>
      <c r="E5256">
        <v>19.079999999999998</v>
      </c>
    </row>
    <row r="5257" spans="1:5" x14ac:dyDescent="0.45">
      <c r="A5257" s="7">
        <v>40492</v>
      </c>
      <c r="B5257">
        <v>18.940000000000001</v>
      </c>
      <c r="C5257">
        <v>19.96</v>
      </c>
      <c r="D5257">
        <v>18.41</v>
      </c>
      <c r="E5257">
        <v>18.47</v>
      </c>
    </row>
    <row r="5258" spans="1:5" x14ac:dyDescent="0.45">
      <c r="A5258" s="7">
        <v>40493</v>
      </c>
      <c r="B5258">
        <v>19.440000000000001</v>
      </c>
      <c r="C5258">
        <v>19.75</v>
      </c>
      <c r="D5258">
        <v>18.48</v>
      </c>
      <c r="E5258">
        <v>18.64</v>
      </c>
    </row>
    <row r="5259" spans="1:5" x14ac:dyDescent="0.45">
      <c r="A5259" s="7">
        <v>40494</v>
      </c>
      <c r="B5259">
        <v>19.59</v>
      </c>
      <c r="C5259">
        <v>21.23</v>
      </c>
      <c r="D5259">
        <v>19.29</v>
      </c>
      <c r="E5259">
        <v>20.61</v>
      </c>
    </row>
    <row r="5260" spans="1:5" x14ac:dyDescent="0.45">
      <c r="A5260" s="7">
        <v>40497</v>
      </c>
      <c r="B5260">
        <v>20.329999999999998</v>
      </c>
      <c r="C5260">
        <v>20.37</v>
      </c>
      <c r="D5260">
        <v>19.14</v>
      </c>
      <c r="E5260">
        <v>20.2</v>
      </c>
    </row>
    <row r="5261" spans="1:5" x14ac:dyDescent="0.45">
      <c r="A5261" s="7">
        <v>40498</v>
      </c>
      <c r="B5261">
        <v>21.26</v>
      </c>
      <c r="C5261">
        <v>23.07</v>
      </c>
      <c r="D5261">
        <v>20.95</v>
      </c>
      <c r="E5261">
        <v>22.58</v>
      </c>
    </row>
    <row r="5262" spans="1:5" x14ac:dyDescent="0.45">
      <c r="A5262" s="7">
        <v>40499</v>
      </c>
      <c r="B5262">
        <v>22.19</v>
      </c>
      <c r="C5262">
        <v>22.21</v>
      </c>
      <c r="D5262">
        <v>21.22</v>
      </c>
      <c r="E5262">
        <v>21.76</v>
      </c>
    </row>
    <row r="5263" spans="1:5" x14ac:dyDescent="0.45">
      <c r="A5263" s="7">
        <v>40500</v>
      </c>
      <c r="B5263">
        <v>20.309999999999999</v>
      </c>
      <c r="C5263">
        <v>20.309999999999999</v>
      </c>
      <c r="D5263">
        <v>18.75</v>
      </c>
      <c r="E5263">
        <v>18.75</v>
      </c>
    </row>
    <row r="5264" spans="1:5" x14ac:dyDescent="0.45">
      <c r="A5264" s="7">
        <v>40501</v>
      </c>
      <c r="B5264">
        <v>19.149999999999999</v>
      </c>
      <c r="C5264">
        <v>19.72</v>
      </c>
      <c r="D5264">
        <v>17.760000000000002</v>
      </c>
      <c r="E5264">
        <v>18.04</v>
      </c>
    </row>
    <row r="5265" spans="1:5" x14ac:dyDescent="0.45">
      <c r="A5265" s="7">
        <v>40504</v>
      </c>
      <c r="B5265">
        <v>19.45</v>
      </c>
      <c r="C5265">
        <v>20.14</v>
      </c>
      <c r="D5265">
        <v>18.350000000000001</v>
      </c>
      <c r="E5265">
        <v>18.37</v>
      </c>
    </row>
    <row r="5266" spans="1:5" x14ac:dyDescent="0.45">
      <c r="A5266" s="7">
        <v>40505</v>
      </c>
      <c r="B5266">
        <v>20.25</v>
      </c>
      <c r="C5266">
        <v>21.45</v>
      </c>
      <c r="D5266">
        <v>20.239999999999998</v>
      </c>
      <c r="E5266">
        <v>20.63</v>
      </c>
    </row>
    <row r="5267" spans="1:5" x14ac:dyDescent="0.45">
      <c r="A5267" s="7">
        <v>40506</v>
      </c>
      <c r="B5267">
        <v>19.420000000000002</v>
      </c>
      <c r="C5267">
        <v>19.61</v>
      </c>
      <c r="D5267">
        <v>18.73</v>
      </c>
      <c r="E5267">
        <v>19.559999999999999</v>
      </c>
    </row>
    <row r="5268" spans="1:5" x14ac:dyDescent="0.45">
      <c r="A5268" s="7">
        <v>40508</v>
      </c>
      <c r="B5268">
        <v>21.17</v>
      </c>
      <c r="C5268">
        <v>22.22</v>
      </c>
      <c r="D5268">
        <v>20.28</v>
      </c>
      <c r="E5268">
        <v>22.22</v>
      </c>
    </row>
    <row r="5269" spans="1:5" x14ac:dyDescent="0.45">
      <c r="A5269" s="7">
        <v>40511</v>
      </c>
      <c r="B5269">
        <v>23.15</v>
      </c>
      <c r="C5269">
        <v>23.84</v>
      </c>
      <c r="D5269">
        <v>21.38</v>
      </c>
      <c r="E5269">
        <v>21.53</v>
      </c>
    </row>
    <row r="5270" spans="1:5" x14ac:dyDescent="0.45">
      <c r="A5270" s="7">
        <v>40512</v>
      </c>
      <c r="B5270">
        <v>23.27</v>
      </c>
      <c r="C5270">
        <v>23.79</v>
      </c>
      <c r="D5270">
        <v>22.42</v>
      </c>
      <c r="E5270">
        <v>23.54</v>
      </c>
    </row>
    <row r="5271" spans="1:5" x14ac:dyDescent="0.45">
      <c r="A5271" s="7">
        <v>40513</v>
      </c>
      <c r="B5271">
        <v>21.19</v>
      </c>
      <c r="C5271">
        <v>21.43</v>
      </c>
      <c r="D5271">
        <v>20.399999999999999</v>
      </c>
      <c r="E5271">
        <v>21.36</v>
      </c>
    </row>
    <row r="5272" spans="1:5" x14ac:dyDescent="0.45">
      <c r="A5272" s="7">
        <v>40514</v>
      </c>
      <c r="B5272">
        <v>21.13</v>
      </c>
      <c r="C5272">
        <v>21.13</v>
      </c>
      <c r="D5272">
        <v>19.100000000000001</v>
      </c>
      <c r="E5272">
        <v>19.39</v>
      </c>
    </row>
    <row r="5273" spans="1:5" x14ac:dyDescent="0.45">
      <c r="A5273" s="7">
        <v>40515</v>
      </c>
      <c r="B5273">
        <v>19.260000000000002</v>
      </c>
      <c r="C5273">
        <v>19.28</v>
      </c>
      <c r="D5273">
        <v>17.71</v>
      </c>
      <c r="E5273">
        <v>18.010000000000002</v>
      </c>
    </row>
    <row r="5274" spans="1:5" x14ac:dyDescent="0.45">
      <c r="A5274" s="7">
        <v>40518</v>
      </c>
      <c r="B5274">
        <v>18.8</v>
      </c>
      <c r="C5274">
        <v>18.850000000000001</v>
      </c>
      <c r="D5274">
        <v>17.95</v>
      </c>
      <c r="E5274">
        <v>18.02</v>
      </c>
    </row>
    <row r="5275" spans="1:5" x14ac:dyDescent="0.45">
      <c r="A5275" s="7">
        <v>40519</v>
      </c>
      <c r="B5275">
        <v>17.13</v>
      </c>
      <c r="C5275">
        <v>18.149999999999999</v>
      </c>
      <c r="D5275">
        <v>17.13</v>
      </c>
      <c r="E5275">
        <v>17.989999999999998</v>
      </c>
    </row>
    <row r="5276" spans="1:5" x14ac:dyDescent="0.45">
      <c r="A5276" s="7">
        <v>40520</v>
      </c>
      <c r="B5276">
        <v>17.97</v>
      </c>
      <c r="C5276">
        <v>18.32</v>
      </c>
      <c r="D5276">
        <v>17.690000000000001</v>
      </c>
      <c r="E5276">
        <v>17.739999999999998</v>
      </c>
    </row>
    <row r="5277" spans="1:5" x14ac:dyDescent="0.45">
      <c r="A5277" s="7">
        <v>40521</v>
      </c>
      <c r="B5277">
        <v>17.32</v>
      </c>
      <c r="C5277">
        <v>17.84</v>
      </c>
      <c r="D5277">
        <v>17.239999999999998</v>
      </c>
      <c r="E5277">
        <v>17.25</v>
      </c>
    </row>
    <row r="5278" spans="1:5" x14ac:dyDescent="0.45">
      <c r="A5278" s="7">
        <v>40522</v>
      </c>
      <c r="B5278">
        <v>17.059999999999999</v>
      </c>
      <c r="C5278">
        <v>17.63</v>
      </c>
      <c r="D5278">
        <v>17.059999999999999</v>
      </c>
      <c r="E5278">
        <v>17.61</v>
      </c>
    </row>
    <row r="5279" spans="1:5" x14ac:dyDescent="0.45">
      <c r="A5279" s="7">
        <v>40525</v>
      </c>
      <c r="B5279">
        <v>16.82</v>
      </c>
      <c r="C5279">
        <v>17.670000000000002</v>
      </c>
      <c r="D5279">
        <v>16.68</v>
      </c>
      <c r="E5279">
        <v>17.55</v>
      </c>
    </row>
    <row r="5280" spans="1:5" x14ac:dyDescent="0.45">
      <c r="A5280" s="7">
        <v>40526</v>
      </c>
      <c r="B5280">
        <v>17.600000000000001</v>
      </c>
      <c r="C5280">
        <v>17.95</v>
      </c>
      <c r="D5280">
        <v>17.22</v>
      </c>
      <c r="E5280">
        <v>17.61</v>
      </c>
    </row>
    <row r="5281" spans="1:5" x14ac:dyDescent="0.45">
      <c r="A5281" s="7">
        <v>40527</v>
      </c>
      <c r="B5281">
        <v>17.989999999999998</v>
      </c>
      <c r="C5281">
        <v>18.14</v>
      </c>
      <c r="D5281">
        <v>17.37</v>
      </c>
      <c r="E5281">
        <v>17.940000000000001</v>
      </c>
    </row>
    <row r="5282" spans="1:5" x14ac:dyDescent="0.45">
      <c r="A5282" s="7">
        <v>40528</v>
      </c>
      <c r="B5282">
        <v>18.03</v>
      </c>
      <c r="C5282">
        <v>18.27</v>
      </c>
      <c r="D5282">
        <v>16.88</v>
      </c>
      <c r="E5282">
        <v>17.39</v>
      </c>
    </row>
    <row r="5283" spans="1:5" x14ac:dyDescent="0.45">
      <c r="A5283" s="7">
        <v>40529</v>
      </c>
      <c r="B5283">
        <v>17.62</v>
      </c>
      <c r="C5283">
        <v>17.64</v>
      </c>
      <c r="D5283">
        <v>15.46</v>
      </c>
      <c r="E5283">
        <v>16.11</v>
      </c>
    </row>
    <row r="5284" spans="1:5" x14ac:dyDescent="0.45">
      <c r="A5284" s="7">
        <v>40532</v>
      </c>
      <c r="B5284">
        <v>16.22</v>
      </c>
      <c r="C5284">
        <v>16.86</v>
      </c>
      <c r="D5284">
        <v>15.78</v>
      </c>
      <c r="E5284">
        <v>16.41</v>
      </c>
    </row>
    <row r="5285" spans="1:5" x14ac:dyDescent="0.45">
      <c r="A5285" s="7">
        <v>40533</v>
      </c>
      <c r="B5285">
        <v>16.2</v>
      </c>
      <c r="C5285">
        <v>16.62</v>
      </c>
      <c r="D5285">
        <v>16.079999999999998</v>
      </c>
      <c r="E5285">
        <v>16.489999999999998</v>
      </c>
    </row>
    <row r="5286" spans="1:5" x14ac:dyDescent="0.45">
      <c r="A5286" s="7">
        <v>40534</v>
      </c>
      <c r="B5286">
        <v>16.52</v>
      </c>
      <c r="C5286">
        <v>16.559999999999999</v>
      </c>
      <c r="D5286">
        <v>15.45</v>
      </c>
      <c r="E5286">
        <v>15.45</v>
      </c>
    </row>
    <row r="5287" spans="1:5" x14ac:dyDescent="0.45">
      <c r="A5287" s="7">
        <v>40535</v>
      </c>
      <c r="B5287">
        <v>15.44</v>
      </c>
      <c r="C5287">
        <v>16.86</v>
      </c>
      <c r="D5287">
        <v>15.4</v>
      </c>
      <c r="E5287">
        <v>16.47</v>
      </c>
    </row>
    <row r="5288" spans="1:5" x14ac:dyDescent="0.45">
      <c r="A5288" s="7">
        <v>40539</v>
      </c>
      <c r="B5288">
        <v>18.260000000000002</v>
      </c>
      <c r="C5288">
        <v>18.32</v>
      </c>
      <c r="D5288">
        <v>17.66</v>
      </c>
      <c r="E5288">
        <v>17.670000000000002</v>
      </c>
    </row>
    <row r="5289" spans="1:5" x14ac:dyDescent="0.45">
      <c r="A5289" s="7">
        <v>40540</v>
      </c>
      <c r="B5289">
        <v>17.3</v>
      </c>
      <c r="C5289">
        <v>17.989999999999998</v>
      </c>
      <c r="D5289">
        <v>17.3</v>
      </c>
      <c r="E5289">
        <v>17.52</v>
      </c>
    </row>
    <row r="5290" spans="1:5" x14ac:dyDescent="0.45">
      <c r="A5290" s="7">
        <v>40541</v>
      </c>
      <c r="B5290">
        <v>17.489999999999998</v>
      </c>
      <c r="C5290">
        <v>17.489999999999998</v>
      </c>
      <c r="D5290">
        <v>17.02</v>
      </c>
      <c r="E5290">
        <v>17.28</v>
      </c>
    </row>
    <row r="5291" spans="1:5" x14ac:dyDescent="0.45">
      <c r="A5291" s="7">
        <v>40542</v>
      </c>
      <c r="B5291">
        <v>17.649999999999999</v>
      </c>
      <c r="C5291">
        <v>17.89</v>
      </c>
      <c r="D5291">
        <v>17.46</v>
      </c>
      <c r="E5291">
        <v>17.52</v>
      </c>
    </row>
    <row r="5292" spans="1:5" x14ac:dyDescent="0.45">
      <c r="A5292" s="7">
        <v>40543</v>
      </c>
      <c r="B5292">
        <v>17.91</v>
      </c>
      <c r="C5292">
        <v>18.13</v>
      </c>
      <c r="D5292">
        <v>17.75</v>
      </c>
      <c r="E5292">
        <v>17.75</v>
      </c>
    </row>
    <row r="5293" spans="1:5" x14ac:dyDescent="0.45">
      <c r="A5293" s="7">
        <v>40546</v>
      </c>
      <c r="B5293">
        <v>17.940000000000001</v>
      </c>
      <c r="C5293">
        <v>17.95</v>
      </c>
      <c r="D5293">
        <v>16.91</v>
      </c>
      <c r="E5293">
        <v>17.61</v>
      </c>
    </row>
    <row r="5294" spans="1:5" x14ac:dyDescent="0.45">
      <c r="A5294" s="7">
        <v>40547</v>
      </c>
      <c r="B5294">
        <v>17.34</v>
      </c>
      <c r="C5294">
        <v>18.239999999999998</v>
      </c>
      <c r="D5294">
        <v>17.329999999999998</v>
      </c>
      <c r="E5294">
        <v>17.38</v>
      </c>
    </row>
    <row r="5295" spans="1:5" x14ac:dyDescent="0.45">
      <c r="A5295" s="7">
        <v>40548</v>
      </c>
      <c r="B5295">
        <v>17.809999999999999</v>
      </c>
      <c r="C5295">
        <v>17.95</v>
      </c>
      <c r="D5295">
        <v>16.86</v>
      </c>
      <c r="E5295">
        <v>17.02</v>
      </c>
    </row>
    <row r="5296" spans="1:5" x14ac:dyDescent="0.45">
      <c r="A5296" s="7">
        <v>40549</v>
      </c>
      <c r="B5296">
        <v>16.8</v>
      </c>
      <c r="C5296">
        <v>17.559999999999999</v>
      </c>
      <c r="D5296">
        <v>16.79</v>
      </c>
      <c r="E5296">
        <v>17.399999999999999</v>
      </c>
    </row>
    <row r="5297" spans="1:5" x14ac:dyDescent="0.45">
      <c r="A5297" s="7">
        <v>40550</v>
      </c>
      <c r="B5297">
        <v>17.309999999999999</v>
      </c>
      <c r="C5297">
        <v>18.07</v>
      </c>
      <c r="D5297">
        <v>16.57</v>
      </c>
      <c r="E5297">
        <v>17.14</v>
      </c>
    </row>
    <row r="5298" spans="1:5" x14ac:dyDescent="0.45">
      <c r="A5298" s="7">
        <v>40553</v>
      </c>
      <c r="B5298">
        <v>18.350000000000001</v>
      </c>
      <c r="C5298">
        <v>18.63</v>
      </c>
      <c r="D5298">
        <v>17.54</v>
      </c>
      <c r="E5298">
        <v>17.54</v>
      </c>
    </row>
    <row r="5299" spans="1:5" x14ac:dyDescent="0.45">
      <c r="A5299" s="7">
        <v>40554</v>
      </c>
      <c r="B5299">
        <v>16.61</v>
      </c>
      <c r="C5299">
        <v>17.350000000000001</v>
      </c>
      <c r="D5299">
        <v>16.600000000000001</v>
      </c>
      <c r="E5299">
        <v>16.89</v>
      </c>
    </row>
    <row r="5300" spans="1:5" x14ac:dyDescent="0.45">
      <c r="A5300" s="7">
        <v>40555</v>
      </c>
      <c r="B5300">
        <v>16.260000000000002</v>
      </c>
      <c r="C5300">
        <v>16.5</v>
      </c>
      <c r="D5300">
        <v>16.170000000000002</v>
      </c>
      <c r="E5300">
        <v>16.239999999999998</v>
      </c>
    </row>
    <row r="5301" spans="1:5" x14ac:dyDescent="0.45">
      <c r="A5301" s="7">
        <v>40556</v>
      </c>
      <c r="B5301">
        <v>16.510000000000002</v>
      </c>
      <c r="C5301">
        <v>16.78</v>
      </c>
      <c r="D5301">
        <v>16.14</v>
      </c>
      <c r="E5301">
        <v>16.39</v>
      </c>
    </row>
    <row r="5302" spans="1:5" x14ac:dyDescent="0.45">
      <c r="A5302" s="7">
        <v>40557</v>
      </c>
      <c r="B5302">
        <v>16.670000000000002</v>
      </c>
      <c r="C5302">
        <v>16.71</v>
      </c>
      <c r="D5302">
        <v>15.37</v>
      </c>
      <c r="E5302">
        <v>15.46</v>
      </c>
    </row>
    <row r="5303" spans="1:5" x14ac:dyDescent="0.45">
      <c r="A5303" s="7">
        <v>40561</v>
      </c>
      <c r="B5303">
        <v>16.190000000000001</v>
      </c>
      <c r="C5303">
        <v>16.2</v>
      </c>
      <c r="D5303">
        <v>15.71</v>
      </c>
      <c r="E5303">
        <v>15.87</v>
      </c>
    </row>
    <row r="5304" spans="1:5" x14ac:dyDescent="0.45">
      <c r="A5304" s="7">
        <v>40562</v>
      </c>
      <c r="B5304">
        <v>15.89</v>
      </c>
      <c r="C5304">
        <v>17.670000000000002</v>
      </c>
      <c r="D5304">
        <v>15.86</v>
      </c>
      <c r="E5304">
        <v>17.309999999999999</v>
      </c>
    </row>
    <row r="5305" spans="1:5" x14ac:dyDescent="0.45">
      <c r="A5305" s="7">
        <v>40563</v>
      </c>
      <c r="B5305">
        <v>17.809999999999999</v>
      </c>
      <c r="C5305">
        <v>18.850000000000001</v>
      </c>
      <c r="D5305">
        <v>17.649999999999999</v>
      </c>
      <c r="E5305">
        <v>17.989999999999998</v>
      </c>
    </row>
    <row r="5306" spans="1:5" x14ac:dyDescent="0.45">
      <c r="A5306" s="7">
        <v>40564</v>
      </c>
      <c r="B5306">
        <v>17.03</v>
      </c>
      <c r="C5306">
        <v>18.61</v>
      </c>
      <c r="D5306">
        <v>16.600000000000001</v>
      </c>
      <c r="E5306">
        <v>18.47</v>
      </c>
    </row>
    <row r="5307" spans="1:5" x14ac:dyDescent="0.45">
      <c r="A5307" s="7">
        <v>40567</v>
      </c>
      <c r="B5307">
        <v>18.78</v>
      </c>
      <c r="C5307">
        <v>18.93</v>
      </c>
      <c r="D5307">
        <v>17.559999999999999</v>
      </c>
      <c r="E5307">
        <v>17.649999999999999</v>
      </c>
    </row>
    <row r="5308" spans="1:5" x14ac:dyDescent="0.45">
      <c r="A5308" s="7">
        <v>40568</v>
      </c>
      <c r="B5308">
        <v>18.22</v>
      </c>
      <c r="C5308">
        <v>18.55</v>
      </c>
      <c r="D5308">
        <v>17.59</v>
      </c>
      <c r="E5308">
        <v>17.59</v>
      </c>
    </row>
    <row r="5309" spans="1:5" x14ac:dyDescent="0.45">
      <c r="A5309" s="7">
        <v>40569</v>
      </c>
      <c r="B5309">
        <v>17</v>
      </c>
      <c r="C5309">
        <v>17.420000000000002</v>
      </c>
      <c r="D5309">
        <v>16.59</v>
      </c>
      <c r="E5309">
        <v>16.64</v>
      </c>
    </row>
    <row r="5310" spans="1:5" x14ac:dyDescent="0.45">
      <c r="A5310" s="7">
        <v>40570</v>
      </c>
      <c r="B5310">
        <v>16.84</v>
      </c>
      <c r="C5310">
        <v>16.89</v>
      </c>
      <c r="D5310">
        <v>15.81</v>
      </c>
      <c r="E5310">
        <v>16.149999999999999</v>
      </c>
    </row>
    <row r="5311" spans="1:5" x14ac:dyDescent="0.45">
      <c r="A5311" s="7">
        <v>40571</v>
      </c>
      <c r="B5311">
        <v>15.94</v>
      </c>
      <c r="C5311">
        <v>20.079999999999998</v>
      </c>
      <c r="D5311">
        <v>15.92</v>
      </c>
      <c r="E5311">
        <v>20.04</v>
      </c>
    </row>
    <row r="5312" spans="1:5" x14ac:dyDescent="0.45">
      <c r="A5312" s="7">
        <v>40574</v>
      </c>
      <c r="B5312">
        <v>19.61</v>
      </c>
      <c r="C5312">
        <v>19.96</v>
      </c>
      <c r="D5312">
        <v>19.18</v>
      </c>
      <c r="E5312">
        <v>19.53</v>
      </c>
    </row>
    <row r="5313" spans="1:5" x14ac:dyDescent="0.45">
      <c r="A5313" s="7">
        <v>40575</v>
      </c>
      <c r="B5313">
        <v>18.59</v>
      </c>
      <c r="C5313">
        <v>18.63</v>
      </c>
      <c r="D5313">
        <v>17.399999999999999</v>
      </c>
      <c r="E5313">
        <v>17.63</v>
      </c>
    </row>
    <row r="5314" spans="1:5" x14ac:dyDescent="0.45">
      <c r="A5314" s="7">
        <v>40576</v>
      </c>
      <c r="B5314">
        <v>17.82</v>
      </c>
      <c r="C5314">
        <v>17.84</v>
      </c>
      <c r="D5314">
        <v>17.28</v>
      </c>
      <c r="E5314">
        <v>17.3</v>
      </c>
    </row>
    <row r="5315" spans="1:5" x14ac:dyDescent="0.45">
      <c r="A5315" s="7">
        <v>40577</v>
      </c>
      <c r="B5315">
        <v>17.53</v>
      </c>
      <c r="C5315">
        <v>17.8</v>
      </c>
      <c r="D5315">
        <v>16.61</v>
      </c>
      <c r="E5315">
        <v>16.690000000000001</v>
      </c>
    </row>
    <row r="5316" spans="1:5" x14ac:dyDescent="0.45">
      <c r="A5316" s="7">
        <v>40578</v>
      </c>
      <c r="B5316">
        <v>16.64</v>
      </c>
      <c r="C5316">
        <v>16.739999999999998</v>
      </c>
      <c r="D5316">
        <v>15.89</v>
      </c>
      <c r="E5316">
        <v>15.93</v>
      </c>
    </row>
    <row r="5317" spans="1:5" x14ac:dyDescent="0.45">
      <c r="A5317" s="7">
        <v>40581</v>
      </c>
      <c r="B5317">
        <v>16.14</v>
      </c>
      <c r="C5317">
        <v>16.54</v>
      </c>
      <c r="D5317">
        <v>15.84</v>
      </c>
      <c r="E5317">
        <v>16.28</v>
      </c>
    </row>
    <row r="5318" spans="1:5" x14ac:dyDescent="0.45">
      <c r="A5318" s="7">
        <v>40582</v>
      </c>
      <c r="B5318">
        <v>16.29</v>
      </c>
      <c r="C5318">
        <v>16.600000000000001</v>
      </c>
      <c r="D5318">
        <v>14.86</v>
      </c>
      <c r="E5318">
        <v>15.81</v>
      </c>
    </row>
    <row r="5319" spans="1:5" x14ac:dyDescent="0.45">
      <c r="A5319" s="7">
        <v>40583</v>
      </c>
      <c r="B5319">
        <v>16.27</v>
      </c>
      <c r="C5319">
        <v>16.52</v>
      </c>
      <c r="D5319">
        <v>15.86</v>
      </c>
      <c r="E5319">
        <v>15.87</v>
      </c>
    </row>
    <row r="5320" spans="1:5" x14ac:dyDescent="0.45">
      <c r="A5320" s="7">
        <v>40584</v>
      </c>
      <c r="B5320">
        <v>16.739999999999998</v>
      </c>
      <c r="C5320">
        <v>17.07</v>
      </c>
      <c r="D5320">
        <v>16</v>
      </c>
      <c r="E5320">
        <v>16.09</v>
      </c>
    </row>
    <row r="5321" spans="1:5" x14ac:dyDescent="0.45">
      <c r="A5321" s="7">
        <v>40585</v>
      </c>
      <c r="B5321">
        <v>16.53</v>
      </c>
      <c r="C5321">
        <v>16.53</v>
      </c>
      <c r="D5321">
        <v>15.55</v>
      </c>
      <c r="E5321">
        <v>15.69</v>
      </c>
    </row>
    <row r="5322" spans="1:5" x14ac:dyDescent="0.45">
      <c r="A5322" s="7">
        <v>40588</v>
      </c>
      <c r="B5322">
        <v>16.07</v>
      </c>
      <c r="C5322">
        <v>16.260000000000002</v>
      </c>
      <c r="D5322">
        <v>15.22</v>
      </c>
      <c r="E5322">
        <v>15.95</v>
      </c>
    </row>
    <row r="5323" spans="1:5" x14ac:dyDescent="0.45">
      <c r="A5323" s="7">
        <v>40589</v>
      </c>
      <c r="B5323">
        <v>16.3</v>
      </c>
      <c r="C5323">
        <v>16.75</v>
      </c>
      <c r="D5323">
        <v>16.27</v>
      </c>
      <c r="E5323">
        <v>16.37</v>
      </c>
    </row>
    <row r="5324" spans="1:5" x14ac:dyDescent="0.45">
      <c r="A5324" s="7">
        <v>40590</v>
      </c>
      <c r="B5324">
        <v>16.309999999999999</v>
      </c>
      <c r="C5324">
        <v>16.739999999999998</v>
      </c>
      <c r="D5324">
        <v>15.84</v>
      </c>
      <c r="E5324">
        <v>16.72</v>
      </c>
    </row>
    <row r="5325" spans="1:5" x14ac:dyDescent="0.45">
      <c r="A5325" s="7">
        <v>40591</v>
      </c>
      <c r="B5325">
        <v>17.010000000000002</v>
      </c>
      <c r="C5325">
        <v>17.3</v>
      </c>
      <c r="D5325">
        <v>15.88</v>
      </c>
      <c r="E5325">
        <v>16.59</v>
      </c>
    </row>
    <row r="5326" spans="1:5" x14ac:dyDescent="0.45">
      <c r="A5326" s="7">
        <v>40592</v>
      </c>
      <c r="B5326">
        <v>16.59</v>
      </c>
      <c r="C5326">
        <v>16.91</v>
      </c>
      <c r="D5326">
        <v>15.54</v>
      </c>
      <c r="E5326">
        <v>16.43</v>
      </c>
    </row>
    <row r="5327" spans="1:5" x14ac:dyDescent="0.45">
      <c r="A5327" s="7">
        <v>40596</v>
      </c>
      <c r="B5327">
        <v>19.46</v>
      </c>
      <c r="C5327">
        <v>21.45</v>
      </c>
      <c r="D5327">
        <v>18.38</v>
      </c>
      <c r="E5327">
        <v>20.8</v>
      </c>
    </row>
    <row r="5328" spans="1:5" x14ac:dyDescent="0.45">
      <c r="A5328" s="7">
        <v>40597</v>
      </c>
      <c r="B5328">
        <v>20.84</v>
      </c>
      <c r="C5328">
        <v>23.22</v>
      </c>
      <c r="D5328">
        <v>20.3</v>
      </c>
      <c r="E5328">
        <v>22.13</v>
      </c>
    </row>
    <row r="5329" spans="1:5" x14ac:dyDescent="0.45">
      <c r="A5329" s="7">
        <v>40598</v>
      </c>
      <c r="B5329">
        <v>22.28</v>
      </c>
      <c r="C5329">
        <v>22.71</v>
      </c>
      <c r="D5329">
        <v>20.81</v>
      </c>
      <c r="E5329">
        <v>21.32</v>
      </c>
    </row>
    <row r="5330" spans="1:5" x14ac:dyDescent="0.45">
      <c r="A5330" s="7">
        <v>40599</v>
      </c>
      <c r="B5330">
        <v>20.41</v>
      </c>
      <c r="C5330">
        <v>20.440000000000001</v>
      </c>
      <c r="D5330">
        <v>18.88</v>
      </c>
      <c r="E5330">
        <v>19.22</v>
      </c>
    </row>
    <row r="5331" spans="1:5" x14ac:dyDescent="0.45">
      <c r="A5331" s="7">
        <v>40602</v>
      </c>
      <c r="B5331">
        <v>19.12</v>
      </c>
      <c r="C5331">
        <v>19.27</v>
      </c>
      <c r="D5331">
        <v>18.14</v>
      </c>
      <c r="E5331">
        <v>18.350000000000001</v>
      </c>
    </row>
    <row r="5332" spans="1:5" x14ac:dyDescent="0.45">
      <c r="A5332" s="7">
        <v>40603</v>
      </c>
      <c r="B5332">
        <v>17.63</v>
      </c>
      <c r="C5332">
        <v>21.01</v>
      </c>
      <c r="D5332">
        <v>17.63</v>
      </c>
      <c r="E5332">
        <v>21.01</v>
      </c>
    </row>
    <row r="5333" spans="1:5" x14ac:dyDescent="0.45">
      <c r="A5333" s="7">
        <v>40604</v>
      </c>
      <c r="B5333">
        <v>20.73</v>
      </c>
      <c r="C5333">
        <v>21.14</v>
      </c>
      <c r="D5333">
        <v>19.62</v>
      </c>
      <c r="E5333">
        <v>20.7</v>
      </c>
    </row>
    <row r="5334" spans="1:5" x14ac:dyDescent="0.45">
      <c r="A5334" s="7">
        <v>40605</v>
      </c>
      <c r="B5334">
        <v>19.27</v>
      </c>
      <c r="C5334">
        <v>19.27</v>
      </c>
      <c r="D5334">
        <v>18.25</v>
      </c>
      <c r="E5334">
        <v>18.600000000000001</v>
      </c>
    </row>
    <row r="5335" spans="1:5" x14ac:dyDescent="0.45">
      <c r="A5335" s="7">
        <v>40606</v>
      </c>
      <c r="B5335">
        <v>18.559999999999999</v>
      </c>
      <c r="C5335">
        <v>20.329999999999998</v>
      </c>
      <c r="D5335">
        <v>18.309999999999999</v>
      </c>
      <c r="E5335">
        <v>19.059999999999999</v>
      </c>
    </row>
    <row r="5336" spans="1:5" x14ac:dyDescent="0.45">
      <c r="A5336" s="7">
        <v>40609</v>
      </c>
      <c r="B5336">
        <v>19.37</v>
      </c>
      <c r="C5336">
        <v>21.77</v>
      </c>
      <c r="D5336">
        <v>18.95</v>
      </c>
      <c r="E5336">
        <v>20.66</v>
      </c>
    </row>
    <row r="5337" spans="1:5" x14ac:dyDescent="0.45">
      <c r="A5337" s="7">
        <v>40610</v>
      </c>
      <c r="B5337">
        <v>20.58</v>
      </c>
      <c r="C5337">
        <v>21.06</v>
      </c>
      <c r="D5337">
        <v>19.149999999999999</v>
      </c>
      <c r="E5337">
        <v>19.82</v>
      </c>
    </row>
    <row r="5338" spans="1:5" x14ac:dyDescent="0.45">
      <c r="A5338" s="7">
        <v>40611</v>
      </c>
      <c r="B5338">
        <v>20.05</v>
      </c>
      <c r="C5338">
        <v>20.96</v>
      </c>
      <c r="D5338">
        <v>19.41</v>
      </c>
      <c r="E5338">
        <v>20.22</v>
      </c>
    </row>
    <row r="5339" spans="1:5" x14ac:dyDescent="0.45">
      <c r="A5339" s="7">
        <v>40612</v>
      </c>
      <c r="B5339">
        <v>21.37</v>
      </c>
      <c r="C5339">
        <v>22.25</v>
      </c>
      <c r="D5339">
        <v>20.34</v>
      </c>
      <c r="E5339">
        <v>21.88</v>
      </c>
    </row>
    <row r="5340" spans="1:5" x14ac:dyDescent="0.45">
      <c r="A5340" s="7">
        <v>40613</v>
      </c>
      <c r="B5340">
        <v>21.72</v>
      </c>
      <c r="C5340">
        <v>21.75</v>
      </c>
      <c r="D5340">
        <v>19.97</v>
      </c>
      <c r="E5340">
        <v>20.079999999999998</v>
      </c>
    </row>
    <row r="5341" spans="1:5" x14ac:dyDescent="0.45">
      <c r="A5341" s="7">
        <v>40616</v>
      </c>
      <c r="B5341">
        <v>21.79</v>
      </c>
      <c r="C5341">
        <v>22.74</v>
      </c>
      <c r="D5341">
        <v>20.92</v>
      </c>
      <c r="E5341">
        <v>21.13</v>
      </c>
    </row>
    <row r="5342" spans="1:5" x14ac:dyDescent="0.45">
      <c r="A5342" s="7">
        <v>40617</v>
      </c>
      <c r="B5342">
        <v>25.66</v>
      </c>
      <c r="C5342">
        <v>25.72</v>
      </c>
      <c r="D5342">
        <v>23.31</v>
      </c>
      <c r="E5342">
        <v>24.32</v>
      </c>
    </row>
    <row r="5343" spans="1:5" x14ac:dyDescent="0.45">
      <c r="A5343" s="7">
        <v>40618</v>
      </c>
      <c r="B5343">
        <v>24.65</v>
      </c>
      <c r="C5343">
        <v>31.28</v>
      </c>
      <c r="D5343">
        <v>24.04</v>
      </c>
      <c r="E5343">
        <v>29.4</v>
      </c>
    </row>
    <row r="5344" spans="1:5" x14ac:dyDescent="0.45">
      <c r="A5344" s="7">
        <v>40619</v>
      </c>
      <c r="B5344">
        <v>26.94</v>
      </c>
      <c r="C5344">
        <v>27.54</v>
      </c>
      <c r="D5344">
        <v>25.44</v>
      </c>
      <c r="E5344">
        <v>26.37</v>
      </c>
    </row>
    <row r="5345" spans="1:5" x14ac:dyDescent="0.45">
      <c r="A5345" s="7">
        <v>40620</v>
      </c>
      <c r="B5345">
        <v>23.9</v>
      </c>
      <c r="C5345">
        <v>24.85</v>
      </c>
      <c r="D5345">
        <v>23.09</v>
      </c>
      <c r="E5345">
        <v>24.44</v>
      </c>
    </row>
    <row r="5346" spans="1:5" x14ac:dyDescent="0.45">
      <c r="A5346" s="7">
        <v>40623</v>
      </c>
      <c r="B5346">
        <v>22.1</v>
      </c>
      <c r="C5346">
        <v>22.16</v>
      </c>
      <c r="D5346">
        <v>20.22</v>
      </c>
      <c r="E5346">
        <v>20.61</v>
      </c>
    </row>
    <row r="5347" spans="1:5" x14ac:dyDescent="0.45">
      <c r="A5347" s="7">
        <v>40624</v>
      </c>
      <c r="B5347">
        <v>20.53</v>
      </c>
      <c r="C5347">
        <v>20.59</v>
      </c>
      <c r="D5347">
        <v>19.97</v>
      </c>
      <c r="E5347">
        <v>20.21</v>
      </c>
    </row>
    <row r="5348" spans="1:5" x14ac:dyDescent="0.45">
      <c r="A5348" s="7">
        <v>40625</v>
      </c>
      <c r="B5348">
        <v>20.59</v>
      </c>
      <c r="C5348">
        <v>21.05</v>
      </c>
      <c r="D5348">
        <v>18.190000000000001</v>
      </c>
      <c r="E5348">
        <v>19.170000000000002</v>
      </c>
    </row>
    <row r="5349" spans="1:5" x14ac:dyDescent="0.45">
      <c r="A5349" s="7">
        <v>40626</v>
      </c>
      <c r="B5349">
        <v>18.45</v>
      </c>
      <c r="C5349">
        <v>18.989999999999998</v>
      </c>
      <c r="D5349">
        <v>17.87</v>
      </c>
      <c r="E5349">
        <v>18</v>
      </c>
    </row>
    <row r="5350" spans="1:5" x14ac:dyDescent="0.45">
      <c r="A5350" s="7">
        <v>40627</v>
      </c>
      <c r="B5350">
        <v>17.87</v>
      </c>
      <c r="C5350">
        <v>18.079999999999998</v>
      </c>
      <c r="D5350">
        <v>17.07</v>
      </c>
      <c r="E5350">
        <v>17.91</v>
      </c>
    </row>
    <row r="5351" spans="1:5" x14ac:dyDescent="0.45">
      <c r="A5351" s="7">
        <v>40630</v>
      </c>
      <c r="B5351">
        <v>18.309999999999999</v>
      </c>
      <c r="C5351">
        <v>19.440000000000001</v>
      </c>
      <c r="D5351">
        <v>17.96</v>
      </c>
      <c r="E5351">
        <v>19.440000000000001</v>
      </c>
    </row>
    <row r="5352" spans="1:5" x14ac:dyDescent="0.45">
      <c r="A5352" s="7">
        <v>40631</v>
      </c>
      <c r="B5352">
        <v>19.170000000000002</v>
      </c>
      <c r="C5352">
        <v>19.78</v>
      </c>
      <c r="D5352">
        <v>18</v>
      </c>
      <c r="E5352">
        <v>18.16</v>
      </c>
    </row>
    <row r="5353" spans="1:5" x14ac:dyDescent="0.45">
      <c r="A5353" s="7">
        <v>40632</v>
      </c>
      <c r="B5353">
        <v>17.82</v>
      </c>
      <c r="C5353">
        <v>17.89</v>
      </c>
      <c r="D5353">
        <v>17.25</v>
      </c>
      <c r="E5353">
        <v>17.71</v>
      </c>
    </row>
    <row r="5354" spans="1:5" x14ac:dyDescent="0.45">
      <c r="A5354" s="7">
        <v>40633</v>
      </c>
      <c r="B5354">
        <v>17.899999999999999</v>
      </c>
      <c r="C5354">
        <v>17.95</v>
      </c>
      <c r="D5354">
        <v>17.41</v>
      </c>
      <c r="E5354">
        <v>17.739999999999998</v>
      </c>
    </row>
    <row r="5355" spans="1:5" x14ac:dyDescent="0.45">
      <c r="A5355" s="7">
        <v>40634</v>
      </c>
      <c r="B5355">
        <v>16.68</v>
      </c>
      <c r="C5355">
        <v>17.62</v>
      </c>
      <c r="D5355">
        <v>16.440000000000001</v>
      </c>
      <c r="E5355">
        <v>17.399999999999999</v>
      </c>
    </row>
    <row r="5356" spans="1:5" x14ac:dyDescent="0.45">
      <c r="A5356" s="7">
        <v>40637</v>
      </c>
      <c r="B5356">
        <v>17.63</v>
      </c>
      <c r="C5356">
        <v>17.850000000000001</v>
      </c>
      <c r="D5356">
        <v>17.39</v>
      </c>
      <c r="E5356">
        <v>17.5</v>
      </c>
    </row>
    <row r="5357" spans="1:5" x14ac:dyDescent="0.45">
      <c r="A5357" s="7">
        <v>40638</v>
      </c>
      <c r="B5357">
        <v>17.87</v>
      </c>
      <c r="C5357">
        <v>17.87</v>
      </c>
      <c r="D5357">
        <v>16.5</v>
      </c>
      <c r="E5357">
        <v>17.25</v>
      </c>
    </row>
    <row r="5358" spans="1:5" x14ac:dyDescent="0.45">
      <c r="A5358" s="7">
        <v>40639</v>
      </c>
      <c r="B5358">
        <v>16.75</v>
      </c>
      <c r="C5358">
        <v>17.149999999999999</v>
      </c>
      <c r="D5358">
        <v>16.5</v>
      </c>
      <c r="E5358">
        <v>16.899999999999999</v>
      </c>
    </row>
    <row r="5359" spans="1:5" x14ac:dyDescent="0.45">
      <c r="A5359" s="7">
        <v>40640</v>
      </c>
      <c r="B5359">
        <v>16.920000000000002</v>
      </c>
      <c r="C5359">
        <v>17.77</v>
      </c>
      <c r="D5359">
        <v>16.489999999999998</v>
      </c>
      <c r="E5359">
        <v>17.11</v>
      </c>
    </row>
    <row r="5360" spans="1:5" x14ac:dyDescent="0.45">
      <c r="A5360" s="7">
        <v>40641</v>
      </c>
      <c r="B5360">
        <v>16.510000000000002</v>
      </c>
      <c r="C5360">
        <v>18.329999999999998</v>
      </c>
      <c r="D5360">
        <v>16.510000000000002</v>
      </c>
      <c r="E5360">
        <v>17.87</v>
      </c>
    </row>
    <row r="5361" spans="1:5" x14ac:dyDescent="0.45">
      <c r="A5361" s="7">
        <v>40644</v>
      </c>
      <c r="B5361">
        <v>16.739999999999998</v>
      </c>
      <c r="C5361">
        <v>17.05</v>
      </c>
      <c r="D5361">
        <v>16.22</v>
      </c>
      <c r="E5361">
        <v>16.59</v>
      </c>
    </row>
    <row r="5362" spans="1:5" x14ac:dyDescent="0.45">
      <c r="A5362" s="7">
        <v>40645</v>
      </c>
      <c r="B5362">
        <v>17.579999999999998</v>
      </c>
      <c r="C5362">
        <v>18.46</v>
      </c>
      <c r="D5362">
        <v>16.88</v>
      </c>
      <c r="E5362">
        <v>17.09</v>
      </c>
    </row>
    <row r="5363" spans="1:5" x14ac:dyDescent="0.45">
      <c r="A5363" s="7">
        <v>40646</v>
      </c>
      <c r="B5363">
        <v>16.329999999999998</v>
      </c>
      <c r="C5363">
        <v>17.38</v>
      </c>
      <c r="D5363">
        <v>16.2</v>
      </c>
      <c r="E5363">
        <v>16.920000000000002</v>
      </c>
    </row>
    <row r="5364" spans="1:5" x14ac:dyDescent="0.45">
      <c r="A5364" s="7">
        <v>40647</v>
      </c>
      <c r="B5364">
        <v>17.77</v>
      </c>
      <c r="C5364">
        <v>18.079999999999998</v>
      </c>
      <c r="D5364">
        <v>16.079999999999998</v>
      </c>
      <c r="E5364">
        <v>16.27</v>
      </c>
    </row>
    <row r="5365" spans="1:5" x14ac:dyDescent="0.45">
      <c r="A5365" s="7">
        <v>40648</v>
      </c>
      <c r="B5365">
        <v>15.97</v>
      </c>
      <c r="C5365">
        <v>15.98</v>
      </c>
      <c r="D5365">
        <v>14.92</v>
      </c>
      <c r="E5365">
        <v>15.32</v>
      </c>
    </row>
    <row r="5366" spans="1:5" x14ac:dyDescent="0.45">
      <c r="A5366" s="7">
        <v>40651</v>
      </c>
      <c r="B5366">
        <v>18.3</v>
      </c>
      <c r="C5366">
        <v>19.07</v>
      </c>
      <c r="D5366">
        <v>16.809999999999999</v>
      </c>
      <c r="E5366">
        <v>16.96</v>
      </c>
    </row>
    <row r="5367" spans="1:5" x14ac:dyDescent="0.45">
      <c r="A5367" s="7">
        <v>40652</v>
      </c>
      <c r="B5367">
        <v>16.62</v>
      </c>
      <c r="C5367">
        <v>16.72</v>
      </c>
      <c r="D5367">
        <v>15.69</v>
      </c>
      <c r="E5367">
        <v>15.83</v>
      </c>
    </row>
    <row r="5368" spans="1:5" x14ac:dyDescent="0.45">
      <c r="A5368" s="7">
        <v>40653</v>
      </c>
      <c r="B5368">
        <v>14.31</v>
      </c>
      <c r="C5368">
        <v>15.39</v>
      </c>
      <c r="D5368">
        <v>14.3</v>
      </c>
      <c r="E5368">
        <v>15.07</v>
      </c>
    </row>
    <row r="5369" spans="1:5" x14ac:dyDescent="0.45">
      <c r="A5369" s="7">
        <v>40654</v>
      </c>
      <c r="B5369">
        <v>14.71</v>
      </c>
      <c r="C5369">
        <v>15.23</v>
      </c>
      <c r="D5369">
        <v>14.4</v>
      </c>
      <c r="E5369">
        <v>14.69</v>
      </c>
    </row>
    <row r="5370" spans="1:5" x14ac:dyDescent="0.45">
      <c r="A5370" s="7">
        <v>40658</v>
      </c>
      <c r="B5370">
        <v>15.64</v>
      </c>
      <c r="C5370">
        <v>16.059999999999999</v>
      </c>
      <c r="D5370">
        <v>15.5</v>
      </c>
      <c r="E5370">
        <v>15.77</v>
      </c>
    </row>
    <row r="5371" spans="1:5" x14ac:dyDescent="0.45">
      <c r="A5371" s="7">
        <v>40659</v>
      </c>
      <c r="B5371">
        <v>15.36</v>
      </c>
      <c r="C5371">
        <v>15.66</v>
      </c>
      <c r="D5371">
        <v>15.07</v>
      </c>
      <c r="E5371">
        <v>15.62</v>
      </c>
    </row>
    <row r="5372" spans="1:5" x14ac:dyDescent="0.45">
      <c r="A5372" s="7">
        <v>40660</v>
      </c>
      <c r="B5372">
        <v>15.37</v>
      </c>
      <c r="C5372">
        <v>16.420000000000002</v>
      </c>
      <c r="D5372">
        <v>15.13</v>
      </c>
      <c r="E5372">
        <v>15.35</v>
      </c>
    </row>
    <row r="5373" spans="1:5" x14ac:dyDescent="0.45">
      <c r="A5373" s="7">
        <v>40661</v>
      </c>
      <c r="B5373">
        <v>15.54</v>
      </c>
      <c r="C5373">
        <v>15.54</v>
      </c>
      <c r="D5373">
        <v>14.27</v>
      </c>
      <c r="E5373">
        <v>14.62</v>
      </c>
    </row>
    <row r="5374" spans="1:5" x14ac:dyDescent="0.45">
      <c r="A5374" s="7">
        <v>40662</v>
      </c>
      <c r="B5374">
        <v>14.56</v>
      </c>
      <c r="C5374">
        <v>14.99</v>
      </c>
      <c r="D5374">
        <v>14.49</v>
      </c>
      <c r="E5374">
        <v>14.75</v>
      </c>
    </row>
    <row r="5375" spans="1:5" x14ac:dyDescent="0.45">
      <c r="A5375" s="7">
        <v>40665</v>
      </c>
      <c r="B5375">
        <v>15.07</v>
      </c>
      <c r="C5375">
        <v>16.13</v>
      </c>
      <c r="D5375">
        <v>15.07</v>
      </c>
      <c r="E5375">
        <v>15.99</v>
      </c>
    </row>
    <row r="5376" spans="1:5" x14ac:dyDescent="0.45">
      <c r="A5376" s="7">
        <v>40666</v>
      </c>
      <c r="B5376">
        <v>16.350000000000001</v>
      </c>
      <c r="C5376">
        <v>17.29</v>
      </c>
      <c r="D5376">
        <v>16.13</v>
      </c>
      <c r="E5376">
        <v>16.7</v>
      </c>
    </row>
    <row r="5377" spans="1:5" x14ac:dyDescent="0.45">
      <c r="A5377" s="7">
        <v>40667</v>
      </c>
      <c r="B5377">
        <v>16.84</v>
      </c>
      <c r="C5377">
        <v>17.72</v>
      </c>
      <c r="D5377">
        <v>16.829999999999998</v>
      </c>
      <c r="E5377">
        <v>17.079999999999998</v>
      </c>
    </row>
    <row r="5378" spans="1:5" x14ac:dyDescent="0.45">
      <c r="A5378" s="7">
        <v>40668</v>
      </c>
      <c r="B5378">
        <v>17.68</v>
      </c>
      <c r="C5378">
        <v>19.11</v>
      </c>
      <c r="D5378">
        <v>16.739999999999998</v>
      </c>
      <c r="E5378">
        <v>18.2</v>
      </c>
    </row>
    <row r="5379" spans="1:5" x14ac:dyDescent="0.45">
      <c r="A5379" s="7">
        <v>40669</v>
      </c>
      <c r="B5379">
        <v>17.170000000000002</v>
      </c>
      <c r="C5379">
        <v>19.29</v>
      </c>
      <c r="D5379">
        <v>16.12</v>
      </c>
      <c r="E5379">
        <v>18.399999999999999</v>
      </c>
    </row>
    <row r="5380" spans="1:5" x14ac:dyDescent="0.45">
      <c r="A5380" s="7">
        <v>40672</v>
      </c>
      <c r="B5380">
        <v>18.59</v>
      </c>
      <c r="C5380">
        <v>18.59</v>
      </c>
      <c r="D5380">
        <v>17.04</v>
      </c>
      <c r="E5380">
        <v>17.16</v>
      </c>
    </row>
    <row r="5381" spans="1:5" x14ac:dyDescent="0.45">
      <c r="A5381" s="7">
        <v>40673</v>
      </c>
      <c r="B5381">
        <v>16.84</v>
      </c>
      <c r="C5381">
        <v>16.899999999999999</v>
      </c>
      <c r="D5381">
        <v>15.79</v>
      </c>
      <c r="E5381">
        <v>15.91</v>
      </c>
    </row>
    <row r="5382" spans="1:5" x14ac:dyDescent="0.45">
      <c r="A5382" s="7">
        <v>40674</v>
      </c>
      <c r="B5382">
        <v>16.27</v>
      </c>
      <c r="C5382">
        <v>17.489999999999998</v>
      </c>
      <c r="D5382">
        <v>16.23</v>
      </c>
      <c r="E5382">
        <v>16.95</v>
      </c>
    </row>
    <row r="5383" spans="1:5" x14ac:dyDescent="0.45">
      <c r="A5383" s="7">
        <v>40675</v>
      </c>
      <c r="B5383">
        <v>17.27</v>
      </c>
      <c r="C5383">
        <v>17.89</v>
      </c>
      <c r="D5383">
        <v>16.03</v>
      </c>
      <c r="E5383">
        <v>16.03</v>
      </c>
    </row>
    <row r="5384" spans="1:5" x14ac:dyDescent="0.45">
      <c r="A5384" s="7">
        <v>40676</v>
      </c>
      <c r="B5384">
        <v>16.02</v>
      </c>
      <c r="C5384">
        <v>17.559999999999999</v>
      </c>
      <c r="D5384">
        <v>15.98</v>
      </c>
      <c r="E5384">
        <v>17.07</v>
      </c>
    </row>
    <row r="5385" spans="1:5" x14ac:dyDescent="0.45">
      <c r="A5385" s="7">
        <v>40679</v>
      </c>
      <c r="B5385">
        <v>17.86</v>
      </c>
      <c r="C5385">
        <v>18.25</v>
      </c>
      <c r="D5385">
        <v>16.61</v>
      </c>
      <c r="E5385">
        <v>18.239999999999998</v>
      </c>
    </row>
    <row r="5386" spans="1:5" x14ac:dyDescent="0.45">
      <c r="A5386" s="7">
        <v>40680</v>
      </c>
      <c r="B5386">
        <v>18.54</v>
      </c>
      <c r="C5386">
        <v>19.09</v>
      </c>
      <c r="D5386">
        <v>17.47</v>
      </c>
      <c r="E5386">
        <v>17.55</v>
      </c>
    </row>
    <row r="5387" spans="1:5" x14ac:dyDescent="0.45">
      <c r="A5387" s="7">
        <v>40681</v>
      </c>
      <c r="B5387">
        <v>17.559999999999999</v>
      </c>
      <c r="C5387">
        <v>17.68</v>
      </c>
      <c r="D5387">
        <v>16.03</v>
      </c>
      <c r="E5387">
        <v>16.23</v>
      </c>
    </row>
    <row r="5388" spans="1:5" x14ac:dyDescent="0.45">
      <c r="A5388" s="7">
        <v>40682</v>
      </c>
      <c r="B5388">
        <v>15.9</v>
      </c>
      <c r="C5388">
        <v>16.559999999999999</v>
      </c>
      <c r="D5388">
        <v>15.5</v>
      </c>
      <c r="E5388">
        <v>15.52</v>
      </c>
    </row>
    <row r="5389" spans="1:5" x14ac:dyDescent="0.45">
      <c r="A5389" s="7">
        <v>40683</v>
      </c>
      <c r="B5389">
        <v>15.88</v>
      </c>
      <c r="C5389">
        <v>17.43</v>
      </c>
      <c r="D5389">
        <v>15.7</v>
      </c>
      <c r="E5389">
        <v>17.43</v>
      </c>
    </row>
    <row r="5390" spans="1:5" x14ac:dyDescent="0.45">
      <c r="A5390" s="7">
        <v>40686</v>
      </c>
      <c r="B5390">
        <v>20.03</v>
      </c>
      <c r="C5390">
        <v>20.03</v>
      </c>
      <c r="D5390">
        <v>17.47</v>
      </c>
      <c r="E5390">
        <v>18.27</v>
      </c>
    </row>
    <row r="5391" spans="1:5" x14ac:dyDescent="0.45">
      <c r="A5391" s="7">
        <v>40687</v>
      </c>
      <c r="B5391">
        <v>18.07</v>
      </c>
      <c r="C5391">
        <v>18.190000000000001</v>
      </c>
      <c r="D5391">
        <v>17</v>
      </c>
      <c r="E5391">
        <v>17.82</v>
      </c>
    </row>
    <row r="5392" spans="1:5" x14ac:dyDescent="0.45">
      <c r="A5392" s="7">
        <v>40688</v>
      </c>
      <c r="B5392">
        <v>18.260000000000002</v>
      </c>
      <c r="C5392">
        <v>18.260000000000002</v>
      </c>
      <c r="D5392">
        <v>16.7</v>
      </c>
      <c r="E5392">
        <v>17.07</v>
      </c>
    </row>
    <row r="5393" spans="1:5" x14ac:dyDescent="0.45">
      <c r="A5393" s="7">
        <v>40689</v>
      </c>
      <c r="B5393">
        <v>17.170000000000002</v>
      </c>
      <c r="C5393">
        <v>17.46</v>
      </c>
      <c r="D5393">
        <v>15.9</v>
      </c>
      <c r="E5393">
        <v>16.09</v>
      </c>
    </row>
    <row r="5394" spans="1:5" x14ac:dyDescent="0.45">
      <c r="A5394" s="7">
        <v>40690</v>
      </c>
      <c r="B5394">
        <v>16.11</v>
      </c>
      <c r="C5394">
        <v>16.27</v>
      </c>
      <c r="D5394">
        <v>15.36</v>
      </c>
      <c r="E5394">
        <v>15.98</v>
      </c>
    </row>
    <row r="5395" spans="1:5" x14ac:dyDescent="0.45">
      <c r="A5395" s="7">
        <v>40694</v>
      </c>
      <c r="B5395">
        <v>15.85</v>
      </c>
      <c r="C5395">
        <v>16.5</v>
      </c>
      <c r="D5395">
        <v>15.15</v>
      </c>
      <c r="E5395">
        <v>15.45</v>
      </c>
    </row>
    <row r="5396" spans="1:5" x14ac:dyDescent="0.45">
      <c r="A5396" s="7">
        <v>40695</v>
      </c>
      <c r="B5396">
        <v>15.95</v>
      </c>
      <c r="C5396">
        <v>18.48</v>
      </c>
      <c r="D5396">
        <v>15.95</v>
      </c>
      <c r="E5396">
        <v>18.3</v>
      </c>
    </row>
    <row r="5397" spans="1:5" x14ac:dyDescent="0.45">
      <c r="A5397" s="7">
        <v>40696</v>
      </c>
      <c r="B5397">
        <v>17.920000000000002</v>
      </c>
      <c r="C5397">
        <v>18.72</v>
      </c>
      <c r="D5397">
        <v>17.39</v>
      </c>
      <c r="E5397">
        <v>18.09</v>
      </c>
    </row>
    <row r="5398" spans="1:5" x14ac:dyDescent="0.45">
      <c r="A5398" s="7">
        <v>40697</v>
      </c>
      <c r="B5398">
        <v>18.23</v>
      </c>
      <c r="C5398">
        <v>19.87</v>
      </c>
      <c r="D5398">
        <v>17.12</v>
      </c>
      <c r="E5398">
        <v>17.95</v>
      </c>
    </row>
    <row r="5399" spans="1:5" x14ac:dyDescent="0.45">
      <c r="A5399" s="7">
        <v>40700</v>
      </c>
      <c r="B5399">
        <v>18.420000000000002</v>
      </c>
      <c r="C5399">
        <v>18.649999999999999</v>
      </c>
      <c r="D5399">
        <v>17.649999999999999</v>
      </c>
      <c r="E5399">
        <v>18.489999999999998</v>
      </c>
    </row>
    <row r="5400" spans="1:5" x14ac:dyDescent="0.45">
      <c r="A5400" s="7">
        <v>40701</v>
      </c>
      <c r="B5400">
        <v>18.13</v>
      </c>
      <c r="C5400">
        <v>18.48</v>
      </c>
      <c r="D5400">
        <v>17.39</v>
      </c>
      <c r="E5400">
        <v>18.07</v>
      </c>
    </row>
    <row r="5401" spans="1:5" x14ac:dyDescent="0.45">
      <c r="A5401" s="7">
        <v>40702</v>
      </c>
      <c r="B5401">
        <v>18.149999999999999</v>
      </c>
      <c r="C5401">
        <v>18.829999999999998</v>
      </c>
      <c r="D5401">
        <v>17.72</v>
      </c>
      <c r="E5401">
        <v>18.79</v>
      </c>
    </row>
    <row r="5402" spans="1:5" x14ac:dyDescent="0.45">
      <c r="A5402" s="7">
        <v>40703</v>
      </c>
      <c r="B5402">
        <v>18.2</v>
      </c>
      <c r="C5402">
        <v>18.309999999999999</v>
      </c>
      <c r="D5402">
        <v>17.260000000000002</v>
      </c>
      <c r="E5402">
        <v>17.77</v>
      </c>
    </row>
    <row r="5403" spans="1:5" x14ac:dyDescent="0.45">
      <c r="A5403" s="7">
        <v>40704</v>
      </c>
      <c r="B5403">
        <v>17.93</v>
      </c>
      <c r="C5403">
        <v>19.16</v>
      </c>
      <c r="D5403">
        <v>17.93</v>
      </c>
      <c r="E5403">
        <v>18.86</v>
      </c>
    </row>
    <row r="5404" spans="1:5" x14ac:dyDescent="0.45">
      <c r="A5404" s="7">
        <v>40707</v>
      </c>
      <c r="B5404">
        <v>19.100000000000001</v>
      </c>
      <c r="C5404">
        <v>20.02</v>
      </c>
      <c r="D5404">
        <v>18.41</v>
      </c>
      <c r="E5404">
        <v>19.61</v>
      </c>
    </row>
    <row r="5405" spans="1:5" x14ac:dyDescent="0.45">
      <c r="A5405" s="7">
        <v>40708</v>
      </c>
      <c r="B5405">
        <v>18.559999999999999</v>
      </c>
      <c r="C5405">
        <v>18.559999999999999</v>
      </c>
      <c r="D5405">
        <v>17.8</v>
      </c>
      <c r="E5405">
        <v>18.260000000000002</v>
      </c>
    </row>
    <row r="5406" spans="1:5" x14ac:dyDescent="0.45">
      <c r="A5406" s="7">
        <v>40709</v>
      </c>
      <c r="B5406">
        <v>19.309999999999999</v>
      </c>
      <c r="C5406">
        <v>21.66</v>
      </c>
      <c r="D5406">
        <v>19.03</v>
      </c>
      <c r="E5406">
        <v>21.32</v>
      </c>
    </row>
    <row r="5407" spans="1:5" x14ac:dyDescent="0.45">
      <c r="A5407" s="7">
        <v>40710</v>
      </c>
      <c r="B5407">
        <v>21.37</v>
      </c>
      <c r="C5407">
        <v>24.65</v>
      </c>
      <c r="D5407">
        <v>20.81</v>
      </c>
      <c r="E5407">
        <v>22.73</v>
      </c>
    </row>
    <row r="5408" spans="1:5" x14ac:dyDescent="0.45">
      <c r="A5408" s="7">
        <v>40711</v>
      </c>
      <c r="B5408">
        <v>21.56</v>
      </c>
      <c r="C5408">
        <v>22.39</v>
      </c>
      <c r="D5408">
        <v>20.350000000000001</v>
      </c>
      <c r="E5408">
        <v>21.85</v>
      </c>
    </row>
    <row r="5409" spans="1:5" x14ac:dyDescent="0.45">
      <c r="A5409" s="7">
        <v>40714</v>
      </c>
      <c r="B5409">
        <v>22.99</v>
      </c>
      <c r="C5409">
        <v>23.08</v>
      </c>
      <c r="D5409">
        <v>19.989999999999998</v>
      </c>
      <c r="E5409">
        <v>19.989999999999998</v>
      </c>
    </row>
    <row r="5410" spans="1:5" x14ac:dyDescent="0.45">
      <c r="A5410" s="7">
        <v>40715</v>
      </c>
      <c r="B5410">
        <v>19.46</v>
      </c>
      <c r="C5410">
        <v>19.46</v>
      </c>
      <c r="D5410">
        <v>17.72</v>
      </c>
      <c r="E5410">
        <v>18.86</v>
      </c>
    </row>
    <row r="5411" spans="1:5" x14ac:dyDescent="0.45">
      <c r="A5411" s="7">
        <v>40716</v>
      </c>
      <c r="B5411">
        <v>18.86</v>
      </c>
      <c r="C5411">
        <v>18.899999999999999</v>
      </c>
      <c r="D5411">
        <v>17.72</v>
      </c>
      <c r="E5411">
        <v>18.52</v>
      </c>
    </row>
    <row r="5412" spans="1:5" x14ac:dyDescent="0.45">
      <c r="A5412" s="7">
        <v>40717</v>
      </c>
      <c r="B5412">
        <v>20.23</v>
      </c>
      <c r="C5412">
        <v>21.5</v>
      </c>
      <c r="D5412">
        <v>19.22</v>
      </c>
      <c r="E5412">
        <v>19.29</v>
      </c>
    </row>
    <row r="5413" spans="1:5" x14ac:dyDescent="0.45">
      <c r="A5413" s="7">
        <v>40718</v>
      </c>
      <c r="B5413">
        <v>19.2</v>
      </c>
      <c r="C5413">
        <v>21.28</v>
      </c>
      <c r="D5413">
        <v>19.100000000000001</v>
      </c>
      <c r="E5413">
        <v>21.1</v>
      </c>
    </row>
    <row r="5414" spans="1:5" x14ac:dyDescent="0.45">
      <c r="A5414" s="7">
        <v>40721</v>
      </c>
      <c r="B5414">
        <v>21.6</v>
      </c>
      <c r="C5414">
        <v>21.82</v>
      </c>
      <c r="D5414">
        <v>20.27</v>
      </c>
      <c r="E5414">
        <v>20.56</v>
      </c>
    </row>
    <row r="5415" spans="1:5" x14ac:dyDescent="0.45">
      <c r="A5415" s="7">
        <v>40722</v>
      </c>
      <c r="B5415">
        <v>20.3</v>
      </c>
      <c r="C5415">
        <v>20.45</v>
      </c>
      <c r="D5415">
        <v>19.170000000000002</v>
      </c>
      <c r="E5415">
        <v>19.170000000000002</v>
      </c>
    </row>
    <row r="5416" spans="1:5" x14ac:dyDescent="0.45">
      <c r="A5416" s="7">
        <v>40723</v>
      </c>
      <c r="B5416">
        <v>18.62</v>
      </c>
      <c r="C5416">
        <v>18.829999999999998</v>
      </c>
      <c r="D5416">
        <v>16.32</v>
      </c>
      <c r="E5416">
        <v>17.27</v>
      </c>
    </row>
    <row r="5417" spans="1:5" x14ac:dyDescent="0.45">
      <c r="A5417" s="7">
        <v>40724</v>
      </c>
      <c r="B5417">
        <v>16.670000000000002</v>
      </c>
      <c r="C5417">
        <v>16.77</v>
      </c>
      <c r="D5417">
        <v>15.88</v>
      </c>
      <c r="E5417">
        <v>16.52</v>
      </c>
    </row>
    <row r="5418" spans="1:5" x14ac:dyDescent="0.45">
      <c r="A5418" s="7">
        <v>40725</v>
      </c>
      <c r="B5418">
        <v>16.059999999999999</v>
      </c>
      <c r="C5418">
        <v>16.29</v>
      </c>
      <c r="D5418">
        <v>15.12</v>
      </c>
      <c r="E5418">
        <v>15.87</v>
      </c>
    </row>
    <row r="5419" spans="1:5" x14ac:dyDescent="0.45">
      <c r="A5419" s="7">
        <v>40729</v>
      </c>
      <c r="B5419">
        <v>16.32</v>
      </c>
      <c r="C5419">
        <v>16.5</v>
      </c>
      <c r="D5419">
        <v>15.89</v>
      </c>
      <c r="E5419">
        <v>16.059999999999999</v>
      </c>
    </row>
    <row r="5420" spans="1:5" x14ac:dyDescent="0.45">
      <c r="A5420" s="7">
        <v>40730</v>
      </c>
      <c r="B5420">
        <v>16.46</v>
      </c>
      <c r="C5420">
        <v>17.079999999999998</v>
      </c>
      <c r="D5420">
        <v>16.32</v>
      </c>
      <c r="E5420">
        <v>16.34</v>
      </c>
    </row>
    <row r="5421" spans="1:5" x14ac:dyDescent="0.45">
      <c r="A5421" s="7">
        <v>40731</v>
      </c>
      <c r="B5421">
        <v>15.3</v>
      </c>
      <c r="C5421">
        <v>16.13</v>
      </c>
      <c r="D5421">
        <v>15.3</v>
      </c>
      <c r="E5421">
        <v>15.95</v>
      </c>
    </row>
    <row r="5422" spans="1:5" x14ac:dyDescent="0.45">
      <c r="A5422" s="7">
        <v>40732</v>
      </c>
      <c r="B5422">
        <v>17.14</v>
      </c>
      <c r="C5422">
        <v>17.14</v>
      </c>
      <c r="D5422">
        <v>15.95</v>
      </c>
      <c r="E5422">
        <v>15.95</v>
      </c>
    </row>
    <row r="5423" spans="1:5" x14ac:dyDescent="0.45">
      <c r="A5423" s="7">
        <v>40735</v>
      </c>
      <c r="B5423">
        <v>17.440000000000001</v>
      </c>
      <c r="C5423">
        <v>19.059999999999999</v>
      </c>
      <c r="D5423">
        <v>17.16</v>
      </c>
      <c r="E5423">
        <v>18.39</v>
      </c>
    </row>
    <row r="5424" spans="1:5" x14ac:dyDescent="0.45">
      <c r="A5424" s="7">
        <v>40736</v>
      </c>
      <c r="B5424">
        <v>19.55</v>
      </c>
      <c r="C5424">
        <v>20.13</v>
      </c>
      <c r="D5424">
        <v>18.25</v>
      </c>
      <c r="E5424">
        <v>19.87</v>
      </c>
    </row>
    <row r="5425" spans="1:5" x14ac:dyDescent="0.45">
      <c r="A5425" s="7">
        <v>40737</v>
      </c>
      <c r="B5425">
        <v>19.079999999999998</v>
      </c>
      <c r="C5425">
        <v>20.16</v>
      </c>
      <c r="D5425">
        <v>18.09</v>
      </c>
      <c r="E5425">
        <v>19.91</v>
      </c>
    </row>
    <row r="5426" spans="1:5" x14ac:dyDescent="0.45">
      <c r="A5426" s="7">
        <v>40738</v>
      </c>
      <c r="B5426">
        <v>20.079999999999998</v>
      </c>
      <c r="C5426">
        <v>21.58</v>
      </c>
      <c r="D5426">
        <v>19.350000000000001</v>
      </c>
      <c r="E5426">
        <v>20.8</v>
      </c>
    </row>
    <row r="5427" spans="1:5" x14ac:dyDescent="0.45">
      <c r="A5427" s="7">
        <v>40739</v>
      </c>
      <c r="B5427">
        <v>20.25</v>
      </c>
      <c r="C5427">
        <v>21.68</v>
      </c>
      <c r="D5427">
        <v>19.52</v>
      </c>
      <c r="E5427">
        <v>19.53</v>
      </c>
    </row>
    <row r="5428" spans="1:5" x14ac:dyDescent="0.45">
      <c r="A5428" s="7">
        <v>40742</v>
      </c>
      <c r="B5428">
        <v>21.25</v>
      </c>
      <c r="C5428">
        <v>21.93</v>
      </c>
      <c r="D5428">
        <v>20.9</v>
      </c>
      <c r="E5428">
        <v>20.95</v>
      </c>
    </row>
    <row r="5429" spans="1:5" x14ac:dyDescent="0.45">
      <c r="A5429" s="7">
        <v>40743</v>
      </c>
      <c r="B5429">
        <v>20.14</v>
      </c>
      <c r="C5429">
        <v>20.43</v>
      </c>
      <c r="D5429">
        <v>19.12</v>
      </c>
      <c r="E5429">
        <v>19.21</v>
      </c>
    </row>
    <row r="5430" spans="1:5" x14ac:dyDescent="0.45">
      <c r="A5430" s="7">
        <v>40744</v>
      </c>
      <c r="B5430">
        <v>18.809999999999999</v>
      </c>
      <c r="C5430">
        <v>19.649999999999999</v>
      </c>
      <c r="D5430">
        <v>18.61</v>
      </c>
      <c r="E5430">
        <v>19.09</v>
      </c>
    </row>
    <row r="5431" spans="1:5" x14ac:dyDescent="0.45">
      <c r="A5431" s="7">
        <v>40745</v>
      </c>
      <c r="B5431">
        <v>18.61</v>
      </c>
      <c r="C5431">
        <v>18.63</v>
      </c>
      <c r="D5431">
        <v>17.149999999999999</v>
      </c>
      <c r="E5431">
        <v>17.559999999999999</v>
      </c>
    </row>
    <row r="5432" spans="1:5" x14ac:dyDescent="0.45">
      <c r="A5432" s="7">
        <v>40746</v>
      </c>
      <c r="B5432">
        <v>17.22</v>
      </c>
      <c r="C5432">
        <v>17.95</v>
      </c>
      <c r="D5432">
        <v>17.14</v>
      </c>
      <c r="E5432">
        <v>17.52</v>
      </c>
    </row>
    <row r="5433" spans="1:5" x14ac:dyDescent="0.45">
      <c r="A5433" s="7">
        <v>40749</v>
      </c>
      <c r="B5433">
        <v>19.260000000000002</v>
      </c>
      <c r="C5433">
        <v>19.5</v>
      </c>
      <c r="D5433">
        <v>18.73</v>
      </c>
      <c r="E5433">
        <v>19.350000000000001</v>
      </c>
    </row>
    <row r="5434" spans="1:5" x14ac:dyDescent="0.45">
      <c r="A5434" s="7">
        <v>40750</v>
      </c>
      <c r="B5434">
        <v>19.75</v>
      </c>
      <c r="C5434">
        <v>20.5</v>
      </c>
      <c r="D5434">
        <v>19.559999999999999</v>
      </c>
      <c r="E5434">
        <v>20.23</v>
      </c>
    </row>
    <row r="5435" spans="1:5" x14ac:dyDescent="0.45">
      <c r="A5435" s="7">
        <v>40751</v>
      </c>
      <c r="B5435">
        <v>20.87</v>
      </c>
      <c r="C5435">
        <v>23.2</v>
      </c>
      <c r="D5435">
        <v>20.87</v>
      </c>
      <c r="E5435">
        <v>22.98</v>
      </c>
    </row>
    <row r="5436" spans="1:5" x14ac:dyDescent="0.45">
      <c r="A5436" s="7">
        <v>40752</v>
      </c>
      <c r="B5436">
        <v>22.83</v>
      </c>
      <c r="C5436">
        <v>23.99</v>
      </c>
      <c r="D5436">
        <v>21.2</v>
      </c>
      <c r="E5436">
        <v>23.74</v>
      </c>
    </row>
    <row r="5437" spans="1:5" x14ac:dyDescent="0.45">
      <c r="A5437" s="7">
        <v>40753</v>
      </c>
      <c r="B5437">
        <v>25.28</v>
      </c>
      <c r="C5437">
        <v>25.94</v>
      </c>
      <c r="D5437">
        <v>23.65</v>
      </c>
      <c r="E5437">
        <v>25.25</v>
      </c>
    </row>
    <row r="5438" spans="1:5" x14ac:dyDescent="0.45">
      <c r="A5438" s="7">
        <v>40756</v>
      </c>
      <c r="B5438">
        <v>22.63</v>
      </c>
      <c r="C5438">
        <v>25.63</v>
      </c>
      <c r="D5438">
        <v>22.46</v>
      </c>
      <c r="E5438">
        <v>23.66</v>
      </c>
    </row>
    <row r="5439" spans="1:5" x14ac:dyDescent="0.45">
      <c r="A5439" s="7">
        <v>40757</v>
      </c>
      <c r="B5439">
        <v>24.22</v>
      </c>
      <c r="C5439">
        <v>24.79</v>
      </c>
      <c r="D5439">
        <v>22.65</v>
      </c>
      <c r="E5439">
        <v>24.79</v>
      </c>
    </row>
    <row r="5440" spans="1:5" x14ac:dyDescent="0.45">
      <c r="A5440" s="7">
        <v>40758</v>
      </c>
      <c r="B5440">
        <v>23.58</v>
      </c>
      <c r="C5440">
        <v>25.23</v>
      </c>
      <c r="D5440">
        <v>22.76</v>
      </c>
      <c r="E5440">
        <v>23.38</v>
      </c>
    </row>
    <row r="5441" spans="1:5" x14ac:dyDescent="0.45">
      <c r="A5441" s="7">
        <v>40759</v>
      </c>
      <c r="B5441">
        <v>24.57</v>
      </c>
      <c r="C5441">
        <v>32.07</v>
      </c>
      <c r="D5441">
        <v>24.31</v>
      </c>
      <c r="E5441">
        <v>31.66</v>
      </c>
    </row>
    <row r="5442" spans="1:5" x14ac:dyDescent="0.45">
      <c r="A5442" s="7">
        <v>40760</v>
      </c>
      <c r="B5442">
        <v>28.48</v>
      </c>
      <c r="C5442">
        <v>39.25</v>
      </c>
      <c r="D5442">
        <v>27.54</v>
      </c>
      <c r="E5442">
        <v>32</v>
      </c>
    </row>
    <row r="5443" spans="1:5" x14ac:dyDescent="0.45">
      <c r="A5443" s="7">
        <v>40763</v>
      </c>
      <c r="B5443">
        <v>36.9</v>
      </c>
      <c r="C5443">
        <v>48</v>
      </c>
      <c r="D5443">
        <v>35.29</v>
      </c>
      <c r="E5443">
        <v>48</v>
      </c>
    </row>
    <row r="5444" spans="1:5" x14ac:dyDescent="0.45">
      <c r="A5444" s="7">
        <v>40764</v>
      </c>
      <c r="B5444">
        <v>42.12</v>
      </c>
      <c r="C5444">
        <v>47.56</v>
      </c>
      <c r="D5444">
        <v>34.28</v>
      </c>
      <c r="E5444">
        <v>35.06</v>
      </c>
    </row>
    <row r="5445" spans="1:5" x14ac:dyDescent="0.45">
      <c r="A5445" s="7">
        <v>40765</v>
      </c>
      <c r="B5445">
        <v>39.33</v>
      </c>
      <c r="C5445">
        <v>44.41</v>
      </c>
      <c r="D5445">
        <v>37.340000000000003</v>
      </c>
      <c r="E5445">
        <v>42.99</v>
      </c>
    </row>
    <row r="5446" spans="1:5" x14ac:dyDescent="0.45">
      <c r="A5446" s="7">
        <v>40766</v>
      </c>
      <c r="B5446">
        <v>41.94</v>
      </c>
      <c r="C5446">
        <v>42.88</v>
      </c>
      <c r="D5446">
        <v>37.5</v>
      </c>
      <c r="E5446">
        <v>39</v>
      </c>
    </row>
    <row r="5447" spans="1:5" x14ac:dyDescent="0.45">
      <c r="A5447" s="7">
        <v>40767</v>
      </c>
      <c r="B5447">
        <v>37.08</v>
      </c>
      <c r="C5447">
        <v>37.85</v>
      </c>
      <c r="D5447">
        <v>34.01</v>
      </c>
      <c r="E5447">
        <v>36.36</v>
      </c>
    </row>
    <row r="5448" spans="1:5" x14ac:dyDescent="0.45">
      <c r="A5448" s="7">
        <v>40770</v>
      </c>
      <c r="B5448">
        <v>34.729999999999997</v>
      </c>
      <c r="C5448">
        <v>34.83</v>
      </c>
      <c r="D5448">
        <v>31.47</v>
      </c>
      <c r="E5448">
        <v>31.87</v>
      </c>
    </row>
    <row r="5449" spans="1:5" x14ac:dyDescent="0.45">
      <c r="A5449" s="7">
        <v>40771</v>
      </c>
      <c r="B5449">
        <v>33.36</v>
      </c>
      <c r="C5449">
        <v>34.49</v>
      </c>
      <c r="D5449">
        <v>31.68</v>
      </c>
      <c r="E5449">
        <v>32.85</v>
      </c>
    </row>
    <row r="5450" spans="1:5" x14ac:dyDescent="0.45">
      <c r="A5450" s="7">
        <v>40772</v>
      </c>
      <c r="B5450">
        <v>32.090000000000003</v>
      </c>
      <c r="C5450">
        <v>33.32</v>
      </c>
      <c r="D5450">
        <v>30.81</v>
      </c>
      <c r="E5450">
        <v>31.58</v>
      </c>
    </row>
    <row r="5451" spans="1:5" x14ac:dyDescent="0.45">
      <c r="A5451" s="7">
        <v>40773</v>
      </c>
      <c r="B5451">
        <v>36.770000000000003</v>
      </c>
      <c r="C5451">
        <v>45.28</v>
      </c>
      <c r="D5451">
        <v>36.69</v>
      </c>
      <c r="E5451">
        <v>42.67</v>
      </c>
    </row>
    <row r="5452" spans="1:5" x14ac:dyDescent="0.45">
      <c r="A5452" s="7">
        <v>40774</v>
      </c>
      <c r="B5452">
        <v>45.34</v>
      </c>
      <c r="C5452">
        <v>45.4</v>
      </c>
      <c r="D5452">
        <v>39.99</v>
      </c>
      <c r="E5452">
        <v>43.05</v>
      </c>
    </row>
    <row r="5453" spans="1:5" x14ac:dyDescent="0.45">
      <c r="A5453" s="7">
        <v>40777</v>
      </c>
      <c r="B5453">
        <v>38.799999999999997</v>
      </c>
      <c r="C5453">
        <v>43.58</v>
      </c>
      <c r="D5453">
        <v>38.78</v>
      </c>
      <c r="E5453">
        <v>42.44</v>
      </c>
    </row>
    <row r="5454" spans="1:5" x14ac:dyDescent="0.45">
      <c r="A5454" s="7">
        <v>40778</v>
      </c>
      <c r="B5454">
        <v>41.89</v>
      </c>
      <c r="C5454">
        <v>42.33</v>
      </c>
      <c r="D5454">
        <v>35.83</v>
      </c>
      <c r="E5454">
        <v>36.270000000000003</v>
      </c>
    </row>
    <row r="5455" spans="1:5" x14ac:dyDescent="0.45">
      <c r="A5455" s="7">
        <v>40779</v>
      </c>
      <c r="B5455">
        <v>37.119999999999997</v>
      </c>
      <c r="C5455">
        <v>37.380000000000003</v>
      </c>
      <c r="D5455">
        <v>34.549999999999997</v>
      </c>
      <c r="E5455">
        <v>35.9</v>
      </c>
    </row>
    <row r="5456" spans="1:5" x14ac:dyDescent="0.45">
      <c r="A5456" s="7">
        <v>40780</v>
      </c>
      <c r="B5456">
        <v>34.43</v>
      </c>
      <c r="C5456">
        <v>40.14</v>
      </c>
      <c r="D5456">
        <v>34.049999999999997</v>
      </c>
      <c r="E5456">
        <v>39.76</v>
      </c>
    </row>
    <row r="5457" spans="1:5" x14ac:dyDescent="0.45">
      <c r="A5457" s="7">
        <v>40781</v>
      </c>
      <c r="B5457">
        <v>41.18</v>
      </c>
      <c r="C5457">
        <v>43.84</v>
      </c>
      <c r="D5457">
        <v>34.33</v>
      </c>
      <c r="E5457">
        <v>35.590000000000003</v>
      </c>
    </row>
    <row r="5458" spans="1:5" x14ac:dyDescent="0.45">
      <c r="A5458" s="7">
        <v>40784</v>
      </c>
      <c r="B5458">
        <v>33.81</v>
      </c>
      <c r="C5458">
        <v>33.81</v>
      </c>
      <c r="D5458">
        <v>32.21</v>
      </c>
      <c r="E5458">
        <v>32.28</v>
      </c>
    </row>
    <row r="5459" spans="1:5" x14ac:dyDescent="0.45">
      <c r="A5459" s="7">
        <v>40785</v>
      </c>
      <c r="B5459">
        <v>32.97</v>
      </c>
      <c r="C5459">
        <v>33.549999999999997</v>
      </c>
      <c r="D5459">
        <v>31.55</v>
      </c>
      <c r="E5459">
        <v>32.89</v>
      </c>
    </row>
    <row r="5460" spans="1:5" x14ac:dyDescent="0.45">
      <c r="A5460" s="7">
        <v>40786</v>
      </c>
      <c r="B5460">
        <v>31.2</v>
      </c>
      <c r="C5460">
        <v>32.53</v>
      </c>
      <c r="D5460">
        <v>30.16</v>
      </c>
      <c r="E5460">
        <v>31.62</v>
      </c>
    </row>
    <row r="5461" spans="1:5" x14ac:dyDescent="0.45">
      <c r="A5461" s="7">
        <v>40787</v>
      </c>
      <c r="B5461">
        <v>31.91</v>
      </c>
      <c r="C5461">
        <v>32.380000000000003</v>
      </c>
      <c r="D5461">
        <v>30.76</v>
      </c>
      <c r="E5461">
        <v>31.82</v>
      </c>
    </row>
    <row r="5462" spans="1:5" x14ac:dyDescent="0.45">
      <c r="A5462" s="7">
        <v>40788</v>
      </c>
      <c r="B5462">
        <v>34.29</v>
      </c>
      <c r="C5462">
        <v>34.74</v>
      </c>
      <c r="D5462">
        <v>32.700000000000003</v>
      </c>
      <c r="E5462">
        <v>33.92</v>
      </c>
    </row>
    <row r="5463" spans="1:5" x14ac:dyDescent="0.45">
      <c r="A5463" s="7">
        <v>40792</v>
      </c>
      <c r="B5463">
        <v>39.840000000000003</v>
      </c>
      <c r="C5463">
        <v>39.86</v>
      </c>
      <c r="D5463">
        <v>37</v>
      </c>
      <c r="E5463">
        <v>37</v>
      </c>
    </row>
    <row r="5464" spans="1:5" x14ac:dyDescent="0.45">
      <c r="A5464" s="7">
        <v>40793</v>
      </c>
      <c r="B5464">
        <v>34.24</v>
      </c>
      <c r="C5464">
        <v>34.700000000000003</v>
      </c>
      <c r="D5464">
        <v>33.380000000000003</v>
      </c>
      <c r="E5464">
        <v>33.380000000000003</v>
      </c>
    </row>
    <row r="5465" spans="1:5" x14ac:dyDescent="0.45">
      <c r="A5465" s="7">
        <v>40794</v>
      </c>
      <c r="B5465">
        <v>34.409999999999997</v>
      </c>
      <c r="C5465">
        <v>34.71</v>
      </c>
      <c r="D5465">
        <v>32.79</v>
      </c>
      <c r="E5465">
        <v>34.32</v>
      </c>
    </row>
    <row r="5466" spans="1:5" x14ac:dyDescent="0.45">
      <c r="A5466" s="7">
        <v>40795</v>
      </c>
      <c r="B5466">
        <v>35.53</v>
      </c>
      <c r="C5466">
        <v>40.74</v>
      </c>
      <c r="D5466">
        <v>35.53</v>
      </c>
      <c r="E5466">
        <v>38.520000000000003</v>
      </c>
    </row>
    <row r="5467" spans="1:5" x14ac:dyDescent="0.45">
      <c r="A5467" s="7">
        <v>40798</v>
      </c>
      <c r="B5467">
        <v>42.56</v>
      </c>
      <c r="C5467">
        <v>43.18</v>
      </c>
      <c r="D5467">
        <v>38.58</v>
      </c>
      <c r="E5467">
        <v>38.590000000000003</v>
      </c>
    </row>
    <row r="5468" spans="1:5" x14ac:dyDescent="0.45">
      <c r="A5468" s="7">
        <v>40799</v>
      </c>
      <c r="B5468">
        <v>38.68</v>
      </c>
      <c r="C5468">
        <v>39.43</v>
      </c>
      <c r="D5468">
        <v>36.69</v>
      </c>
      <c r="E5468">
        <v>36.909999999999997</v>
      </c>
    </row>
    <row r="5469" spans="1:5" x14ac:dyDescent="0.45">
      <c r="A5469" s="7">
        <v>40800</v>
      </c>
      <c r="B5469">
        <v>36.590000000000003</v>
      </c>
      <c r="C5469">
        <v>37.76</v>
      </c>
      <c r="D5469">
        <v>33.4</v>
      </c>
      <c r="E5469">
        <v>34.6</v>
      </c>
    </row>
    <row r="5470" spans="1:5" x14ac:dyDescent="0.45">
      <c r="A5470" s="7">
        <v>40801</v>
      </c>
      <c r="B5470">
        <v>33.43</v>
      </c>
      <c r="C5470">
        <v>33.979999999999997</v>
      </c>
      <c r="D5470">
        <v>31.75</v>
      </c>
      <c r="E5470">
        <v>31.97</v>
      </c>
    </row>
    <row r="5471" spans="1:5" x14ac:dyDescent="0.45">
      <c r="A5471" s="7">
        <v>40802</v>
      </c>
      <c r="B5471">
        <v>31.81</v>
      </c>
      <c r="C5471">
        <v>32.479999999999997</v>
      </c>
      <c r="D5471">
        <v>30.43</v>
      </c>
      <c r="E5471">
        <v>30.98</v>
      </c>
    </row>
    <row r="5472" spans="1:5" x14ac:dyDescent="0.45">
      <c r="A5472" s="7">
        <v>40805</v>
      </c>
      <c r="B5472">
        <v>34.799999999999997</v>
      </c>
      <c r="C5472">
        <v>35.33</v>
      </c>
      <c r="D5472">
        <v>32.35</v>
      </c>
      <c r="E5472">
        <v>32.729999999999997</v>
      </c>
    </row>
    <row r="5473" spans="1:5" x14ac:dyDescent="0.45">
      <c r="A5473" s="7">
        <v>40806</v>
      </c>
      <c r="B5473">
        <v>32.42</v>
      </c>
      <c r="C5473">
        <v>33.14</v>
      </c>
      <c r="D5473">
        <v>31.45</v>
      </c>
      <c r="E5473">
        <v>32.86</v>
      </c>
    </row>
    <row r="5474" spans="1:5" x14ac:dyDescent="0.45">
      <c r="A5474" s="7">
        <v>40807</v>
      </c>
      <c r="B5474">
        <v>33</v>
      </c>
      <c r="C5474">
        <v>37.32</v>
      </c>
      <c r="D5474">
        <v>32.450000000000003</v>
      </c>
      <c r="E5474">
        <v>37.32</v>
      </c>
    </row>
    <row r="5475" spans="1:5" x14ac:dyDescent="0.45">
      <c r="A5475" s="7">
        <v>40808</v>
      </c>
      <c r="B5475">
        <v>41</v>
      </c>
      <c r="C5475">
        <v>43.87</v>
      </c>
      <c r="D5475">
        <v>39.33</v>
      </c>
      <c r="E5475">
        <v>41.35</v>
      </c>
    </row>
    <row r="5476" spans="1:5" x14ac:dyDescent="0.45">
      <c r="A5476" s="7">
        <v>40809</v>
      </c>
      <c r="B5476">
        <v>42.17</v>
      </c>
      <c r="C5476">
        <v>42.82</v>
      </c>
      <c r="D5476">
        <v>40.42</v>
      </c>
      <c r="E5476">
        <v>41.25</v>
      </c>
    </row>
    <row r="5477" spans="1:5" x14ac:dyDescent="0.45">
      <c r="A5477" s="7">
        <v>40812</v>
      </c>
      <c r="B5477">
        <v>40.99</v>
      </c>
      <c r="C5477">
        <v>43.34</v>
      </c>
      <c r="D5477">
        <v>39.020000000000003</v>
      </c>
      <c r="E5477">
        <v>39.020000000000003</v>
      </c>
    </row>
    <row r="5478" spans="1:5" x14ac:dyDescent="0.45">
      <c r="A5478" s="7">
        <v>40813</v>
      </c>
      <c r="B5478">
        <v>36.590000000000003</v>
      </c>
      <c r="C5478">
        <v>38.57</v>
      </c>
      <c r="D5478">
        <v>35.32</v>
      </c>
      <c r="E5478">
        <v>37.71</v>
      </c>
    </row>
    <row r="5479" spans="1:5" x14ac:dyDescent="0.45">
      <c r="A5479" s="7">
        <v>40814</v>
      </c>
      <c r="B5479">
        <v>37.700000000000003</v>
      </c>
      <c r="C5479">
        <v>41.24</v>
      </c>
      <c r="D5479">
        <v>36.65</v>
      </c>
      <c r="E5479">
        <v>41.08</v>
      </c>
    </row>
    <row r="5480" spans="1:5" x14ac:dyDescent="0.45">
      <c r="A5480" s="7">
        <v>40815</v>
      </c>
      <c r="B5480">
        <v>38.619999999999997</v>
      </c>
      <c r="C5480">
        <v>42</v>
      </c>
      <c r="D5480">
        <v>38.03</v>
      </c>
      <c r="E5480">
        <v>38.840000000000003</v>
      </c>
    </row>
    <row r="5481" spans="1:5" x14ac:dyDescent="0.45">
      <c r="A5481" s="7">
        <v>40816</v>
      </c>
      <c r="B5481">
        <v>40.93</v>
      </c>
      <c r="C5481">
        <v>42.99</v>
      </c>
      <c r="D5481">
        <v>39.880000000000003</v>
      </c>
      <c r="E5481">
        <v>42.96</v>
      </c>
    </row>
    <row r="5482" spans="1:5" x14ac:dyDescent="0.45">
      <c r="A5482" s="7">
        <v>40819</v>
      </c>
      <c r="B5482">
        <v>44.25</v>
      </c>
      <c r="C5482">
        <v>45.55</v>
      </c>
      <c r="D5482">
        <v>41.51</v>
      </c>
      <c r="E5482">
        <v>45.45</v>
      </c>
    </row>
    <row r="5483" spans="1:5" x14ac:dyDescent="0.45">
      <c r="A5483" s="7">
        <v>40820</v>
      </c>
      <c r="B5483">
        <v>46.18</v>
      </c>
      <c r="C5483">
        <v>46.88</v>
      </c>
      <c r="D5483">
        <v>40.020000000000003</v>
      </c>
      <c r="E5483">
        <v>40.82</v>
      </c>
    </row>
    <row r="5484" spans="1:5" x14ac:dyDescent="0.45">
      <c r="A5484" s="7">
        <v>40821</v>
      </c>
      <c r="B5484">
        <v>40.729999999999997</v>
      </c>
      <c r="C5484">
        <v>41.2</v>
      </c>
      <c r="D5484">
        <v>37.51</v>
      </c>
      <c r="E5484">
        <v>37.81</v>
      </c>
    </row>
    <row r="5485" spans="1:5" x14ac:dyDescent="0.45">
      <c r="A5485" s="7">
        <v>40822</v>
      </c>
      <c r="B5485">
        <v>38.24</v>
      </c>
      <c r="C5485">
        <v>38.74</v>
      </c>
      <c r="D5485">
        <v>36.15</v>
      </c>
      <c r="E5485">
        <v>36.270000000000003</v>
      </c>
    </row>
    <row r="5486" spans="1:5" x14ac:dyDescent="0.45">
      <c r="A5486" s="7">
        <v>40823</v>
      </c>
      <c r="B5486">
        <v>35.67</v>
      </c>
      <c r="C5486">
        <v>37.82</v>
      </c>
      <c r="D5486">
        <v>35.19</v>
      </c>
      <c r="E5486">
        <v>36.200000000000003</v>
      </c>
    </row>
    <row r="5487" spans="1:5" x14ac:dyDescent="0.45">
      <c r="A5487" s="7">
        <v>40826</v>
      </c>
      <c r="B5487">
        <v>35.450000000000003</v>
      </c>
      <c r="C5487">
        <v>35.450000000000003</v>
      </c>
      <c r="D5487">
        <v>32.96</v>
      </c>
      <c r="E5487">
        <v>33.020000000000003</v>
      </c>
    </row>
    <row r="5488" spans="1:5" x14ac:dyDescent="0.45">
      <c r="A5488" s="7">
        <v>40827</v>
      </c>
      <c r="B5488">
        <v>33.950000000000003</v>
      </c>
      <c r="C5488">
        <v>34.24</v>
      </c>
      <c r="D5488">
        <v>32.619999999999997</v>
      </c>
      <c r="E5488">
        <v>32.86</v>
      </c>
    </row>
    <row r="5489" spans="1:5" x14ac:dyDescent="0.45">
      <c r="A5489" s="7">
        <v>40828</v>
      </c>
      <c r="B5489">
        <v>31.57</v>
      </c>
      <c r="C5489">
        <v>31.93</v>
      </c>
      <c r="D5489">
        <v>29.79</v>
      </c>
      <c r="E5489">
        <v>31.26</v>
      </c>
    </row>
    <row r="5490" spans="1:5" x14ac:dyDescent="0.45">
      <c r="A5490" s="7">
        <v>40829</v>
      </c>
      <c r="B5490">
        <v>31.99</v>
      </c>
      <c r="C5490">
        <v>32.76</v>
      </c>
      <c r="D5490">
        <v>30.48</v>
      </c>
      <c r="E5490">
        <v>30.7</v>
      </c>
    </row>
    <row r="5491" spans="1:5" x14ac:dyDescent="0.45">
      <c r="A5491" s="7">
        <v>40830</v>
      </c>
      <c r="B5491">
        <v>29.07</v>
      </c>
      <c r="C5491">
        <v>29.96</v>
      </c>
      <c r="D5491">
        <v>28.08</v>
      </c>
      <c r="E5491">
        <v>28.24</v>
      </c>
    </row>
    <row r="5492" spans="1:5" x14ac:dyDescent="0.45">
      <c r="A5492" s="7">
        <v>40833</v>
      </c>
      <c r="B5492">
        <v>30.35</v>
      </c>
      <c r="C5492">
        <v>33.39</v>
      </c>
      <c r="D5492">
        <v>30.12</v>
      </c>
      <c r="E5492">
        <v>33.39</v>
      </c>
    </row>
    <row r="5493" spans="1:5" x14ac:dyDescent="0.45">
      <c r="A5493" s="7">
        <v>40834</v>
      </c>
      <c r="B5493">
        <v>33.369999999999997</v>
      </c>
      <c r="C5493">
        <v>34.71</v>
      </c>
      <c r="D5493">
        <v>29.69</v>
      </c>
      <c r="E5493">
        <v>31.56</v>
      </c>
    </row>
    <row r="5494" spans="1:5" x14ac:dyDescent="0.45">
      <c r="A5494" s="7">
        <v>40835</v>
      </c>
      <c r="B5494">
        <v>32.92</v>
      </c>
      <c r="C5494">
        <v>35.47</v>
      </c>
      <c r="D5494">
        <v>31.91</v>
      </c>
      <c r="E5494">
        <v>34.44</v>
      </c>
    </row>
    <row r="5495" spans="1:5" x14ac:dyDescent="0.45">
      <c r="A5495" s="7">
        <v>40836</v>
      </c>
      <c r="B5495">
        <v>34.44</v>
      </c>
      <c r="C5495">
        <v>36.869999999999997</v>
      </c>
      <c r="D5495">
        <v>34.159999999999997</v>
      </c>
      <c r="E5495">
        <v>34.78</v>
      </c>
    </row>
    <row r="5496" spans="1:5" x14ac:dyDescent="0.45">
      <c r="A5496" s="7">
        <v>40837</v>
      </c>
      <c r="B5496">
        <v>32.76</v>
      </c>
      <c r="C5496">
        <v>32.979999999999997</v>
      </c>
      <c r="D5496">
        <v>31.32</v>
      </c>
      <c r="E5496">
        <v>31.32</v>
      </c>
    </row>
    <row r="5497" spans="1:5" x14ac:dyDescent="0.45">
      <c r="A5497" s="7">
        <v>40840</v>
      </c>
      <c r="B5497">
        <v>31.67</v>
      </c>
      <c r="C5497">
        <v>31.7</v>
      </c>
      <c r="D5497">
        <v>28.84</v>
      </c>
      <c r="E5497">
        <v>29.26</v>
      </c>
    </row>
    <row r="5498" spans="1:5" x14ac:dyDescent="0.45">
      <c r="A5498" s="7">
        <v>40841</v>
      </c>
      <c r="B5498">
        <v>30.68</v>
      </c>
      <c r="C5498">
        <v>32.46</v>
      </c>
      <c r="D5498">
        <v>30.32</v>
      </c>
      <c r="E5498">
        <v>32.22</v>
      </c>
    </row>
    <row r="5499" spans="1:5" x14ac:dyDescent="0.45">
      <c r="A5499" s="7">
        <v>40842</v>
      </c>
      <c r="B5499">
        <v>30.44</v>
      </c>
      <c r="C5499">
        <v>33.299999999999997</v>
      </c>
      <c r="D5499">
        <v>29.63</v>
      </c>
      <c r="E5499">
        <v>29.86</v>
      </c>
    </row>
    <row r="5500" spans="1:5" x14ac:dyDescent="0.45">
      <c r="A5500" s="7">
        <v>40843</v>
      </c>
      <c r="B5500">
        <v>24.72</v>
      </c>
      <c r="C5500">
        <v>26.46</v>
      </c>
      <c r="D5500">
        <v>24.7</v>
      </c>
      <c r="E5500">
        <v>25.46</v>
      </c>
    </row>
    <row r="5501" spans="1:5" x14ac:dyDescent="0.45">
      <c r="A5501" s="7">
        <v>40844</v>
      </c>
      <c r="B5501">
        <v>26.02</v>
      </c>
      <c r="C5501">
        <v>26.02</v>
      </c>
      <c r="D5501">
        <v>24.44</v>
      </c>
      <c r="E5501">
        <v>24.53</v>
      </c>
    </row>
    <row r="5502" spans="1:5" x14ac:dyDescent="0.45">
      <c r="A5502" s="7">
        <v>40847</v>
      </c>
      <c r="B5502">
        <v>27.09</v>
      </c>
      <c r="C5502">
        <v>29.97</v>
      </c>
      <c r="D5502">
        <v>27.01</v>
      </c>
      <c r="E5502">
        <v>29.96</v>
      </c>
    </row>
    <row r="5503" spans="1:5" x14ac:dyDescent="0.45">
      <c r="A5503" s="7">
        <v>40848</v>
      </c>
      <c r="B5503">
        <v>36.03</v>
      </c>
      <c r="C5503">
        <v>37.53</v>
      </c>
      <c r="D5503">
        <v>33.869999999999997</v>
      </c>
      <c r="E5503">
        <v>34.770000000000003</v>
      </c>
    </row>
    <row r="5504" spans="1:5" x14ac:dyDescent="0.45">
      <c r="A5504" s="7">
        <v>40849</v>
      </c>
      <c r="B5504">
        <v>33.53</v>
      </c>
      <c r="C5504">
        <v>34.270000000000003</v>
      </c>
      <c r="D5504">
        <v>32.549999999999997</v>
      </c>
      <c r="E5504">
        <v>32.74</v>
      </c>
    </row>
    <row r="5505" spans="1:5" x14ac:dyDescent="0.45">
      <c r="A5505" s="7">
        <v>40850</v>
      </c>
      <c r="B5505">
        <v>31.38</v>
      </c>
      <c r="C5505">
        <v>34.65</v>
      </c>
      <c r="D5505">
        <v>30.21</v>
      </c>
      <c r="E5505">
        <v>30.5</v>
      </c>
    </row>
    <row r="5506" spans="1:5" x14ac:dyDescent="0.45">
      <c r="A5506" s="7">
        <v>40851</v>
      </c>
      <c r="B5506">
        <v>31.46</v>
      </c>
      <c r="C5506">
        <v>32.56</v>
      </c>
      <c r="D5506">
        <v>30.14</v>
      </c>
      <c r="E5506">
        <v>30.16</v>
      </c>
    </row>
    <row r="5507" spans="1:5" x14ac:dyDescent="0.45">
      <c r="A5507" s="7">
        <v>40854</v>
      </c>
      <c r="B5507">
        <v>31.4</v>
      </c>
      <c r="C5507">
        <v>32.15</v>
      </c>
      <c r="D5507">
        <v>29.85</v>
      </c>
      <c r="E5507">
        <v>29.85</v>
      </c>
    </row>
    <row r="5508" spans="1:5" x14ac:dyDescent="0.45">
      <c r="A5508" s="7">
        <v>40855</v>
      </c>
      <c r="B5508">
        <v>29.34</v>
      </c>
      <c r="C5508">
        <v>30.49</v>
      </c>
      <c r="D5508">
        <v>27.47</v>
      </c>
      <c r="E5508">
        <v>27.48</v>
      </c>
    </row>
    <row r="5509" spans="1:5" x14ac:dyDescent="0.45">
      <c r="A5509" s="7">
        <v>40856</v>
      </c>
      <c r="B5509">
        <v>31.32</v>
      </c>
      <c r="C5509">
        <v>36.43</v>
      </c>
      <c r="D5509">
        <v>30.98</v>
      </c>
      <c r="E5509">
        <v>36.159999999999997</v>
      </c>
    </row>
    <row r="5510" spans="1:5" x14ac:dyDescent="0.45">
      <c r="A5510" s="7">
        <v>40857</v>
      </c>
      <c r="B5510">
        <v>33.090000000000003</v>
      </c>
      <c r="C5510">
        <v>35.5</v>
      </c>
      <c r="D5510">
        <v>32.119999999999997</v>
      </c>
      <c r="E5510">
        <v>32.81</v>
      </c>
    </row>
    <row r="5511" spans="1:5" x14ac:dyDescent="0.45">
      <c r="A5511" s="7">
        <v>40858</v>
      </c>
      <c r="B5511">
        <v>29.91</v>
      </c>
      <c r="C5511">
        <v>30.42</v>
      </c>
      <c r="D5511">
        <v>29.45</v>
      </c>
      <c r="E5511">
        <v>30.04</v>
      </c>
    </row>
    <row r="5512" spans="1:5" x14ac:dyDescent="0.45">
      <c r="A5512" s="7">
        <v>40861</v>
      </c>
      <c r="B5512">
        <v>31.42</v>
      </c>
      <c r="C5512">
        <v>32.85</v>
      </c>
      <c r="D5512">
        <v>31.13</v>
      </c>
      <c r="E5512">
        <v>31.13</v>
      </c>
    </row>
    <row r="5513" spans="1:5" x14ac:dyDescent="0.45">
      <c r="A5513" s="7">
        <v>40862</v>
      </c>
      <c r="B5513">
        <v>31.74</v>
      </c>
      <c r="C5513">
        <v>32.549999999999997</v>
      </c>
      <c r="D5513">
        <v>30.4</v>
      </c>
      <c r="E5513">
        <v>31.22</v>
      </c>
    </row>
    <row r="5514" spans="1:5" x14ac:dyDescent="0.45">
      <c r="A5514" s="7">
        <v>40863</v>
      </c>
      <c r="B5514">
        <v>32.659999999999997</v>
      </c>
      <c r="C5514">
        <v>33.51</v>
      </c>
      <c r="D5514">
        <v>30.54</v>
      </c>
      <c r="E5514">
        <v>33.51</v>
      </c>
    </row>
    <row r="5515" spans="1:5" x14ac:dyDescent="0.45">
      <c r="A5515" s="7">
        <v>40864</v>
      </c>
      <c r="B5515">
        <v>33.15</v>
      </c>
      <c r="C5515">
        <v>36.46</v>
      </c>
      <c r="D5515">
        <v>32.89</v>
      </c>
      <c r="E5515">
        <v>34.51</v>
      </c>
    </row>
    <row r="5516" spans="1:5" x14ac:dyDescent="0.45">
      <c r="A5516" s="7">
        <v>40865</v>
      </c>
      <c r="B5516">
        <v>33.159999999999997</v>
      </c>
      <c r="C5516">
        <v>33.99</v>
      </c>
      <c r="D5516">
        <v>31.92</v>
      </c>
      <c r="E5516">
        <v>32</v>
      </c>
    </row>
    <row r="5517" spans="1:5" x14ac:dyDescent="0.45">
      <c r="A5517" s="7">
        <v>40868</v>
      </c>
      <c r="B5517">
        <v>34.590000000000003</v>
      </c>
      <c r="C5517">
        <v>35.29</v>
      </c>
      <c r="D5517">
        <v>32.53</v>
      </c>
      <c r="E5517">
        <v>32.909999999999997</v>
      </c>
    </row>
    <row r="5518" spans="1:5" x14ac:dyDescent="0.45">
      <c r="A5518" s="7">
        <v>40869</v>
      </c>
      <c r="B5518">
        <v>33.119999999999997</v>
      </c>
      <c r="C5518">
        <v>33.39</v>
      </c>
      <c r="D5518">
        <v>31.28</v>
      </c>
      <c r="E5518">
        <v>31.97</v>
      </c>
    </row>
    <row r="5519" spans="1:5" x14ac:dyDescent="0.45">
      <c r="A5519" s="7">
        <v>40870</v>
      </c>
      <c r="B5519">
        <v>32.909999999999997</v>
      </c>
      <c r="C5519">
        <v>34.57</v>
      </c>
      <c r="D5519">
        <v>32.68</v>
      </c>
      <c r="E5519">
        <v>33.979999999999997</v>
      </c>
    </row>
    <row r="5520" spans="1:5" x14ac:dyDescent="0.45">
      <c r="A5520" s="7">
        <v>40872</v>
      </c>
      <c r="B5520">
        <v>34.61</v>
      </c>
      <c r="C5520">
        <v>34.770000000000003</v>
      </c>
      <c r="D5520">
        <v>33.119999999999997</v>
      </c>
      <c r="E5520">
        <v>34.47</v>
      </c>
    </row>
    <row r="5521" spans="1:5" x14ac:dyDescent="0.45">
      <c r="A5521" s="7">
        <v>40875</v>
      </c>
      <c r="B5521">
        <v>31.93</v>
      </c>
      <c r="C5521">
        <v>33.11</v>
      </c>
      <c r="D5521">
        <v>31.57</v>
      </c>
      <c r="E5521">
        <v>32.130000000000003</v>
      </c>
    </row>
    <row r="5522" spans="1:5" x14ac:dyDescent="0.45">
      <c r="A5522" s="7">
        <v>40876</v>
      </c>
      <c r="B5522">
        <v>31.76</v>
      </c>
      <c r="C5522">
        <v>32.020000000000003</v>
      </c>
      <c r="D5522">
        <v>30.56</v>
      </c>
      <c r="E5522">
        <v>30.64</v>
      </c>
    </row>
    <row r="5523" spans="1:5" x14ac:dyDescent="0.45">
      <c r="A5523" s="7">
        <v>40877</v>
      </c>
      <c r="B5523">
        <v>27.72</v>
      </c>
      <c r="C5523">
        <v>28.5</v>
      </c>
      <c r="D5523">
        <v>27.03</v>
      </c>
      <c r="E5523">
        <v>27.8</v>
      </c>
    </row>
    <row r="5524" spans="1:5" x14ac:dyDescent="0.45">
      <c r="A5524" s="7">
        <v>40878</v>
      </c>
      <c r="B5524">
        <v>27.63</v>
      </c>
      <c r="C5524">
        <v>27.89</v>
      </c>
      <c r="D5524">
        <v>26.64</v>
      </c>
      <c r="E5524">
        <v>27.41</v>
      </c>
    </row>
    <row r="5525" spans="1:5" x14ac:dyDescent="0.45">
      <c r="A5525" s="7">
        <v>40879</v>
      </c>
      <c r="B5525">
        <v>26.26</v>
      </c>
      <c r="C5525">
        <v>27.62</v>
      </c>
      <c r="D5525">
        <v>25.29</v>
      </c>
      <c r="E5525">
        <v>27.52</v>
      </c>
    </row>
    <row r="5526" spans="1:5" x14ac:dyDescent="0.45">
      <c r="A5526" s="7">
        <v>40882</v>
      </c>
      <c r="B5526">
        <v>26.74</v>
      </c>
      <c r="C5526">
        <v>28.31</v>
      </c>
      <c r="D5526">
        <v>26</v>
      </c>
      <c r="E5526">
        <v>27.84</v>
      </c>
    </row>
    <row r="5527" spans="1:5" x14ac:dyDescent="0.45">
      <c r="A5527" s="7">
        <v>40883</v>
      </c>
      <c r="B5527">
        <v>27.91</v>
      </c>
      <c r="C5527">
        <v>28.13</v>
      </c>
      <c r="D5527">
        <v>27.41</v>
      </c>
      <c r="E5527">
        <v>28.13</v>
      </c>
    </row>
    <row r="5528" spans="1:5" x14ac:dyDescent="0.45">
      <c r="A5528" s="7">
        <v>40884</v>
      </c>
      <c r="B5528">
        <v>28.61</v>
      </c>
      <c r="C5528">
        <v>29.58</v>
      </c>
      <c r="D5528">
        <v>28.44</v>
      </c>
      <c r="E5528">
        <v>28.67</v>
      </c>
    </row>
    <row r="5529" spans="1:5" x14ac:dyDescent="0.45">
      <c r="A5529" s="7">
        <v>40885</v>
      </c>
      <c r="B5529">
        <v>29.63</v>
      </c>
      <c r="C5529">
        <v>30.91</v>
      </c>
      <c r="D5529">
        <v>29.02</v>
      </c>
      <c r="E5529">
        <v>30.59</v>
      </c>
    </row>
    <row r="5530" spans="1:5" x14ac:dyDescent="0.45">
      <c r="A5530" s="7">
        <v>40886</v>
      </c>
      <c r="B5530">
        <v>29.61</v>
      </c>
      <c r="C5530">
        <v>29.61</v>
      </c>
      <c r="D5530">
        <v>26.29</v>
      </c>
      <c r="E5530">
        <v>26.38</v>
      </c>
    </row>
    <row r="5531" spans="1:5" x14ac:dyDescent="0.45">
      <c r="A5531" s="7">
        <v>40889</v>
      </c>
      <c r="B5531">
        <v>26.78</v>
      </c>
      <c r="C5531">
        <v>27.73</v>
      </c>
      <c r="D5531">
        <v>25.64</v>
      </c>
      <c r="E5531">
        <v>25.67</v>
      </c>
    </row>
    <row r="5532" spans="1:5" x14ac:dyDescent="0.45">
      <c r="A5532" s="7">
        <v>40890</v>
      </c>
      <c r="B5532">
        <v>24.72</v>
      </c>
      <c r="C5532">
        <v>26.28</v>
      </c>
      <c r="D5532">
        <v>23.27</v>
      </c>
      <c r="E5532">
        <v>25.41</v>
      </c>
    </row>
    <row r="5533" spans="1:5" x14ac:dyDescent="0.45">
      <c r="A5533" s="7">
        <v>40891</v>
      </c>
      <c r="B5533">
        <v>26.16</v>
      </c>
      <c r="C5533">
        <v>27.55</v>
      </c>
      <c r="D5533">
        <v>25.76</v>
      </c>
      <c r="E5533">
        <v>26.04</v>
      </c>
    </row>
    <row r="5534" spans="1:5" x14ac:dyDescent="0.45">
      <c r="A5534" s="7">
        <v>40892</v>
      </c>
      <c r="B5534">
        <v>24.38</v>
      </c>
      <c r="C5534">
        <v>25.28</v>
      </c>
      <c r="D5534">
        <v>24.14</v>
      </c>
      <c r="E5534">
        <v>25.11</v>
      </c>
    </row>
    <row r="5535" spans="1:5" x14ac:dyDescent="0.45">
      <c r="A5535" s="7">
        <v>40893</v>
      </c>
      <c r="B5535">
        <v>24.16</v>
      </c>
      <c r="C5535">
        <v>25.02</v>
      </c>
      <c r="D5535">
        <v>23.51</v>
      </c>
      <c r="E5535">
        <v>24.29</v>
      </c>
    </row>
    <row r="5536" spans="1:5" x14ac:dyDescent="0.45">
      <c r="A5536" s="7">
        <v>40896</v>
      </c>
      <c r="B5536">
        <v>25.14</v>
      </c>
      <c r="C5536">
        <v>25.38</v>
      </c>
      <c r="D5536">
        <v>24.38</v>
      </c>
      <c r="E5536">
        <v>24.92</v>
      </c>
    </row>
    <row r="5537" spans="1:5" x14ac:dyDescent="0.45">
      <c r="A5537" s="7">
        <v>40897</v>
      </c>
      <c r="B5537">
        <v>23.56</v>
      </c>
      <c r="C5537">
        <v>23.58</v>
      </c>
      <c r="D5537">
        <v>22.54</v>
      </c>
      <c r="E5537">
        <v>23.22</v>
      </c>
    </row>
    <row r="5538" spans="1:5" x14ac:dyDescent="0.45">
      <c r="A5538" s="7">
        <v>40898</v>
      </c>
      <c r="B5538">
        <v>22.52</v>
      </c>
      <c r="C5538">
        <v>23.94</v>
      </c>
      <c r="D5538">
        <v>21.12</v>
      </c>
      <c r="E5538">
        <v>21.43</v>
      </c>
    </row>
    <row r="5539" spans="1:5" x14ac:dyDescent="0.45">
      <c r="A5539" s="7">
        <v>40899</v>
      </c>
      <c r="B5539">
        <v>21.08</v>
      </c>
      <c r="C5539">
        <v>21.33</v>
      </c>
      <c r="D5539">
        <v>20.34</v>
      </c>
      <c r="E5539">
        <v>21.16</v>
      </c>
    </row>
    <row r="5540" spans="1:5" x14ac:dyDescent="0.45">
      <c r="A5540" s="7">
        <v>40900</v>
      </c>
      <c r="B5540">
        <v>21.1</v>
      </c>
      <c r="C5540">
        <v>21.21</v>
      </c>
      <c r="D5540">
        <v>20.72</v>
      </c>
      <c r="E5540">
        <v>20.73</v>
      </c>
    </row>
    <row r="5541" spans="1:5" x14ac:dyDescent="0.45">
      <c r="A5541" s="7">
        <v>40904</v>
      </c>
      <c r="B5541">
        <v>22.58</v>
      </c>
      <c r="C5541">
        <v>22.66</v>
      </c>
      <c r="D5541">
        <v>21.68</v>
      </c>
      <c r="E5541">
        <v>21.91</v>
      </c>
    </row>
    <row r="5542" spans="1:5" x14ac:dyDescent="0.45">
      <c r="A5542" s="7">
        <v>40905</v>
      </c>
      <c r="B5542">
        <v>22.12</v>
      </c>
      <c r="C5542">
        <v>23.56</v>
      </c>
      <c r="D5542">
        <v>22.11</v>
      </c>
      <c r="E5542">
        <v>23.52</v>
      </c>
    </row>
    <row r="5543" spans="1:5" x14ac:dyDescent="0.45">
      <c r="A5543" s="7">
        <v>40906</v>
      </c>
      <c r="B5543">
        <v>23.52</v>
      </c>
      <c r="C5543">
        <v>23.52</v>
      </c>
      <c r="D5543">
        <v>22.65</v>
      </c>
      <c r="E5543">
        <v>22.65</v>
      </c>
    </row>
    <row r="5544" spans="1:5" x14ac:dyDescent="0.45">
      <c r="A5544" s="7">
        <v>40907</v>
      </c>
      <c r="B5544">
        <v>22.86</v>
      </c>
      <c r="C5544">
        <v>23.46</v>
      </c>
      <c r="D5544">
        <v>22.65</v>
      </c>
      <c r="E5544">
        <v>23.4</v>
      </c>
    </row>
    <row r="5545" spans="1:5" x14ac:dyDescent="0.45">
      <c r="A5545" s="7">
        <v>40911</v>
      </c>
      <c r="B5545">
        <v>22.95</v>
      </c>
      <c r="C5545">
        <v>23.1</v>
      </c>
      <c r="D5545">
        <v>22.54</v>
      </c>
      <c r="E5545">
        <v>22.97</v>
      </c>
    </row>
    <row r="5546" spans="1:5" x14ac:dyDescent="0.45">
      <c r="A5546" s="7">
        <v>40912</v>
      </c>
      <c r="B5546">
        <v>23.44</v>
      </c>
      <c r="C5546">
        <v>23.73</v>
      </c>
      <c r="D5546">
        <v>22.22</v>
      </c>
      <c r="E5546">
        <v>22.22</v>
      </c>
    </row>
    <row r="5547" spans="1:5" x14ac:dyDescent="0.45">
      <c r="A5547" s="7">
        <v>40913</v>
      </c>
      <c r="B5547">
        <v>22.75</v>
      </c>
      <c r="C5547">
        <v>23.09</v>
      </c>
      <c r="D5547">
        <v>21.34</v>
      </c>
      <c r="E5547">
        <v>21.48</v>
      </c>
    </row>
    <row r="5548" spans="1:5" x14ac:dyDescent="0.45">
      <c r="A5548" s="7">
        <v>40914</v>
      </c>
      <c r="B5548">
        <v>21.24</v>
      </c>
      <c r="C5548">
        <v>21.72</v>
      </c>
      <c r="D5548">
        <v>20.58</v>
      </c>
      <c r="E5548">
        <v>20.63</v>
      </c>
    </row>
    <row r="5549" spans="1:5" x14ac:dyDescent="0.45">
      <c r="A5549" s="7">
        <v>40917</v>
      </c>
      <c r="B5549">
        <v>21.67</v>
      </c>
      <c r="C5549">
        <v>21.78</v>
      </c>
      <c r="D5549">
        <v>21</v>
      </c>
      <c r="E5549">
        <v>21.07</v>
      </c>
    </row>
    <row r="5550" spans="1:5" x14ac:dyDescent="0.45">
      <c r="A5550" s="7">
        <v>40918</v>
      </c>
      <c r="B5550">
        <v>20.14</v>
      </c>
      <c r="C5550">
        <v>20.69</v>
      </c>
      <c r="D5550">
        <v>20.05</v>
      </c>
      <c r="E5550">
        <v>20.69</v>
      </c>
    </row>
    <row r="5551" spans="1:5" x14ac:dyDescent="0.45">
      <c r="A5551" s="7">
        <v>40919</v>
      </c>
      <c r="B5551">
        <v>21.18</v>
      </c>
      <c r="C5551">
        <v>21.22</v>
      </c>
      <c r="D5551">
        <v>20.98</v>
      </c>
      <c r="E5551">
        <v>21.05</v>
      </c>
    </row>
    <row r="5552" spans="1:5" x14ac:dyDescent="0.45">
      <c r="A5552" s="7">
        <v>40920</v>
      </c>
      <c r="B5552">
        <v>21.01</v>
      </c>
      <c r="C5552">
        <v>22.03</v>
      </c>
      <c r="D5552">
        <v>20.46</v>
      </c>
      <c r="E5552">
        <v>20.47</v>
      </c>
    </row>
    <row r="5553" spans="1:5" x14ac:dyDescent="0.45">
      <c r="A5553" s="7">
        <v>40921</v>
      </c>
      <c r="B5553">
        <v>21.41</v>
      </c>
      <c r="C5553">
        <v>22.43</v>
      </c>
      <c r="D5553">
        <v>20.91</v>
      </c>
      <c r="E5553">
        <v>20.91</v>
      </c>
    </row>
    <row r="5554" spans="1:5" x14ac:dyDescent="0.45">
      <c r="A5554" s="7">
        <v>40925</v>
      </c>
      <c r="B5554">
        <v>20.9</v>
      </c>
      <c r="C5554">
        <v>22.25</v>
      </c>
      <c r="D5554">
        <v>20.69</v>
      </c>
      <c r="E5554">
        <v>22.2</v>
      </c>
    </row>
    <row r="5555" spans="1:5" x14ac:dyDescent="0.45">
      <c r="A5555" s="7">
        <v>40926</v>
      </c>
      <c r="B5555">
        <v>23.2</v>
      </c>
      <c r="C5555">
        <v>23.44</v>
      </c>
      <c r="D5555">
        <v>20.78</v>
      </c>
      <c r="E5555">
        <v>20.89</v>
      </c>
    </row>
    <row r="5556" spans="1:5" x14ac:dyDescent="0.45">
      <c r="A5556" s="7">
        <v>40927</v>
      </c>
      <c r="B5556">
        <v>20.49</v>
      </c>
      <c r="C5556">
        <v>20.87</v>
      </c>
      <c r="D5556">
        <v>19.45</v>
      </c>
      <c r="E5556">
        <v>19.87</v>
      </c>
    </row>
    <row r="5557" spans="1:5" x14ac:dyDescent="0.45">
      <c r="A5557" s="7">
        <v>40928</v>
      </c>
      <c r="B5557">
        <v>19.91</v>
      </c>
      <c r="C5557">
        <v>19.940000000000001</v>
      </c>
      <c r="D5557">
        <v>18.16</v>
      </c>
      <c r="E5557">
        <v>18.28</v>
      </c>
    </row>
    <row r="5558" spans="1:5" x14ac:dyDescent="0.45">
      <c r="A5558" s="7">
        <v>40931</v>
      </c>
      <c r="B5558">
        <v>19.22</v>
      </c>
      <c r="C5558">
        <v>19.309999999999999</v>
      </c>
      <c r="D5558">
        <v>18.55</v>
      </c>
      <c r="E5558">
        <v>18.670000000000002</v>
      </c>
    </row>
    <row r="5559" spans="1:5" x14ac:dyDescent="0.45">
      <c r="A5559" s="7">
        <v>40932</v>
      </c>
      <c r="B5559">
        <v>19.760000000000002</v>
      </c>
      <c r="C5559">
        <v>20</v>
      </c>
      <c r="D5559">
        <v>18.63</v>
      </c>
      <c r="E5559">
        <v>18.91</v>
      </c>
    </row>
    <row r="5560" spans="1:5" x14ac:dyDescent="0.45">
      <c r="A5560" s="7">
        <v>40933</v>
      </c>
      <c r="B5560">
        <v>19.350000000000001</v>
      </c>
      <c r="C5560">
        <v>19.55</v>
      </c>
      <c r="D5560">
        <v>17.149999999999999</v>
      </c>
      <c r="E5560">
        <v>18.309999999999999</v>
      </c>
    </row>
    <row r="5561" spans="1:5" x14ac:dyDescent="0.45">
      <c r="A5561" s="7">
        <v>40934</v>
      </c>
      <c r="B5561">
        <v>17.96</v>
      </c>
      <c r="C5561">
        <v>19.170000000000002</v>
      </c>
      <c r="D5561">
        <v>16.8</v>
      </c>
      <c r="E5561">
        <v>18.57</v>
      </c>
    </row>
    <row r="5562" spans="1:5" x14ac:dyDescent="0.45">
      <c r="A5562" s="7">
        <v>40935</v>
      </c>
      <c r="B5562">
        <v>19.16</v>
      </c>
      <c r="C5562">
        <v>19.16</v>
      </c>
      <c r="D5562">
        <v>18.260000000000002</v>
      </c>
      <c r="E5562">
        <v>18.53</v>
      </c>
    </row>
    <row r="5563" spans="1:5" x14ac:dyDescent="0.45">
      <c r="A5563" s="7">
        <v>40938</v>
      </c>
      <c r="B5563">
        <v>20.329999999999998</v>
      </c>
      <c r="C5563">
        <v>20.329999999999998</v>
      </c>
      <c r="D5563">
        <v>19.38</v>
      </c>
      <c r="E5563">
        <v>19.399999999999999</v>
      </c>
    </row>
    <row r="5564" spans="1:5" x14ac:dyDescent="0.45">
      <c r="A5564" s="7">
        <v>40939</v>
      </c>
      <c r="B5564">
        <v>19.07</v>
      </c>
      <c r="C5564">
        <v>19.84</v>
      </c>
      <c r="D5564">
        <v>18.13</v>
      </c>
      <c r="E5564">
        <v>19.440000000000001</v>
      </c>
    </row>
    <row r="5565" spans="1:5" x14ac:dyDescent="0.45">
      <c r="A5565" s="7">
        <v>40940</v>
      </c>
      <c r="B5565">
        <v>18.68</v>
      </c>
      <c r="C5565">
        <v>18.82</v>
      </c>
      <c r="D5565">
        <v>17.989999999999998</v>
      </c>
      <c r="E5565">
        <v>18.55</v>
      </c>
    </row>
    <row r="5566" spans="1:5" x14ac:dyDescent="0.45">
      <c r="A5566" s="7">
        <v>40941</v>
      </c>
      <c r="B5566">
        <v>18.38</v>
      </c>
      <c r="C5566">
        <v>18.5</v>
      </c>
      <c r="D5566">
        <v>17.98</v>
      </c>
      <c r="E5566">
        <v>17.98</v>
      </c>
    </row>
    <row r="5567" spans="1:5" x14ac:dyDescent="0.45">
      <c r="A5567" s="7">
        <v>40942</v>
      </c>
      <c r="B5567">
        <v>16.84</v>
      </c>
      <c r="C5567">
        <v>17.32</v>
      </c>
      <c r="D5567">
        <v>16.100000000000001</v>
      </c>
      <c r="E5567">
        <v>17.100000000000001</v>
      </c>
    </row>
    <row r="5568" spans="1:5" x14ac:dyDescent="0.45">
      <c r="A5568" s="7">
        <v>40945</v>
      </c>
      <c r="B5568">
        <v>17.98</v>
      </c>
      <c r="C5568">
        <v>18.02</v>
      </c>
      <c r="D5568">
        <v>16.11</v>
      </c>
      <c r="E5568">
        <v>17.760000000000002</v>
      </c>
    </row>
    <row r="5569" spans="1:5" x14ac:dyDescent="0.45">
      <c r="A5569" s="7">
        <v>40946</v>
      </c>
      <c r="B5569">
        <v>17.93</v>
      </c>
      <c r="C5569">
        <v>18.100000000000001</v>
      </c>
      <c r="D5569">
        <v>17.5</v>
      </c>
      <c r="E5569">
        <v>17.649999999999999</v>
      </c>
    </row>
    <row r="5570" spans="1:5" x14ac:dyDescent="0.45">
      <c r="A5570" s="7">
        <v>40947</v>
      </c>
      <c r="B5570">
        <v>17.79</v>
      </c>
      <c r="C5570">
        <v>18.46</v>
      </c>
      <c r="D5570">
        <v>17.53</v>
      </c>
      <c r="E5570">
        <v>18.16</v>
      </c>
    </row>
    <row r="5571" spans="1:5" x14ac:dyDescent="0.45">
      <c r="A5571" s="7">
        <v>40948</v>
      </c>
      <c r="B5571">
        <v>18.12</v>
      </c>
      <c r="C5571">
        <v>18.72</v>
      </c>
      <c r="D5571">
        <v>18.07</v>
      </c>
      <c r="E5571">
        <v>18.63</v>
      </c>
    </row>
    <row r="5572" spans="1:5" x14ac:dyDescent="0.45">
      <c r="A5572" s="7">
        <v>40949</v>
      </c>
      <c r="B5572">
        <v>20.100000000000001</v>
      </c>
      <c r="C5572">
        <v>21.98</v>
      </c>
      <c r="D5572">
        <v>19.02</v>
      </c>
      <c r="E5572">
        <v>20.79</v>
      </c>
    </row>
    <row r="5573" spans="1:5" x14ac:dyDescent="0.45">
      <c r="A5573" s="7">
        <v>40952</v>
      </c>
      <c r="B5573">
        <v>19.64</v>
      </c>
      <c r="C5573">
        <v>19.68</v>
      </c>
      <c r="D5573">
        <v>17.920000000000002</v>
      </c>
      <c r="E5573">
        <v>19.04</v>
      </c>
    </row>
    <row r="5574" spans="1:5" x14ac:dyDescent="0.45">
      <c r="A5574" s="7">
        <v>40953</v>
      </c>
      <c r="B5574">
        <v>19.45</v>
      </c>
      <c r="C5574">
        <v>20.76</v>
      </c>
      <c r="D5574">
        <v>18.95</v>
      </c>
      <c r="E5574">
        <v>19.54</v>
      </c>
    </row>
    <row r="5575" spans="1:5" x14ac:dyDescent="0.45">
      <c r="A5575" s="7">
        <v>40954</v>
      </c>
      <c r="B5575">
        <v>19.739999999999998</v>
      </c>
      <c r="C5575">
        <v>21.77</v>
      </c>
      <c r="D5575">
        <v>19.440000000000001</v>
      </c>
      <c r="E5575">
        <v>21.14</v>
      </c>
    </row>
    <row r="5576" spans="1:5" x14ac:dyDescent="0.45">
      <c r="A5576" s="7">
        <v>40955</v>
      </c>
      <c r="B5576">
        <v>21.59</v>
      </c>
      <c r="C5576">
        <v>21.76</v>
      </c>
      <c r="D5576">
        <v>19.22</v>
      </c>
      <c r="E5576">
        <v>19.22</v>
      </c>
    </row>
    <row r="5577" spans="1:5" x14ac:dyDescent="0.45">
      <c r="A5577" s="7">
        <v>40956</v>
      </c>
      <c r="B5577">
        <v>18.73</v>
      </c>
      <c r="C5577">
        <v>18.79</v>
      </c>
      <c r="D5577">
        <v>17.54</v>
      </c>
      <c r="E5577">
        <v>17.78</v>
      </c>
    </row>
    <row r="5578" spans="1:5" x14ac:dyDescent="0.45">
      <c r="A5578" s="7">
        <v>40960</v>
      </c>
      <c r="B5578">
        <v>18.41</v>
      </c>
      <c r="C5578">
        <v>18.940000000000001</v>
      </c>
      <c r="D5578">
        <v>17.649999999999999</v>
      </c>
      <c r="E5578">
        <v>18.190000000000001</v>
      </c>
    </row>
    <row r="5579" spans="1:5" x14ac:dyDescent="0.45">
      <c r="A5579" s="7">
        <v>40961</v>
      </c>
      <c r="B5579">
        <v>18.850000000000001</v>
      </c>
      <c r="C5579">
        <v>18.940000000000001</v>
      </c>
      <c r="D5579">
        <v>17.739999999999998</v>
      </c>
      <c r="E5579">
        <v>18.190000000000001</v>
      </c>
    </row>
    <row r="5580" spans="1:5" x14ac:dyDescent="0.45">
      <c r="A5580" s="7">
        <v>40962</v>
      </c>
      <c r="B5580">
        <v>18.73</v>
      </c>
      <c r="C5580">
        <v>18.97</v>
      </c>
      <c r="D5580">
        <v>16.64</v>
      </c>
      <c r="E5580">
        <v>16.8</v>
      </c>
    </row>
    <row r="5581" spans="1:5" x14ac:dyDescent="0.45">
      <c r="A5581" s="7">
        <v>40963</v>
      </c>
      <c r="B5581">
        <v>16.68</v>
      </c>
      <c r="C5581">
        <v>17.62</v>
      </c>
      <c r="D5581">
        <v>16.420000000000002</v>
      </c>
      <c r="E5581">
        <v>17.309999999999999</v>
      </c>
    </row>
    <row r="5582" spans="1:5" x14ac:dyDescent="0.45">
      <c r="A5582" s="7">
        <v>40966</v>
      </c>
      <c r="B5582">
        <v>19.100000000000001</v>
      </c>
      <c r="C5582">
        <v>19.25</v>
      </c>
      <c r="D5582">
        <v>17.579999999999998</v>
      </c>
      <c r="E5582">
        <v>18.190000000000001</v>
      </c>
    </row>
    <row r="5583" spans="1:5" x14ac:dyDescent="0.45">
      <c r="A5583" s="7">
        <v>40967</v>
      </c>
      <c r="B5583">
        <v>18.670000000000002</v>
      </c>
      <c r="C5583">
        <v>18.670000000000002</v>
      </c>
      <c r="D5583">
        <v>17.88</v>
      </c>
      <c r="E5583">
        <v>17.96</v>
      </c>
    </row>
    <row r="5584" spans="1:5" x14ac:dyDescent="0.45">
      <c r="A5584" s="7">
        <v>40968</v>
      </c>
      <c r="B5584">
        <v>17.8</v>
      </c>
      <c r="C5584">
        <v>18.75</v>
      </c>
      <c r="D5584">
        <v>17.53</v>
      </c>
      <c r="E5584">
        <v>18.43</v>
      </c>
    </row>
    <row r="5585" spans="1:5" x14ac:dyDescent="0.45">
      <c r="A5585" s="7">
        <v>40969</v>
      </c>
      <c r="B5585">
        <v>18.02</v>
      </c>
      <c r="C5585">
        <v>18.03</v>
      </c>
      <c r="D5585">
        <v>17.260000000000002</v>
      </c>
      <c r="E5585">
        <v>17.260000000000002</v>
      </c>
    </row>
    <row r="5586" spans="1:5" x14ac:dyDescent="0.45">
      <c r="A5586" s="7">
        <v>40970</v>
      </c>
      <c r="B5586">
        <v>17.649999999999999</v>
      </c>
      <c r="C5586">
        <v>17.649999999999999</v>
      </c>
      <c r="D5586">
        <v>17.14</v>
      </c>
      <c r="E5586">
        <v>17.29</v>
      </c>
    </row>
    <row r="5587" spans="1:5" x14ac:dyDescent="0.45">
      <c r="A5587" s="7">
        <v>40973</v>
      </c>
      <c r="B5587">
        <v>18.27</v>
      </c>
      <c r="C5587">
        <v>18.899999999999999</v>
      </c>
      <c r="D5587">
        <v>18.02</v>
      </c>
      <c r="E5587">
        <v>18.05</v>
      </c>
    </row>
    <row r="5588" spans="1:5" x14ac:dyDescent="0.45">
      <c r="A5588" s="7">
        <v>40974</v>
      </c>
      <c r="B5588">
        <v>20.57</v>
      </c>
      <c r="C5588">
        <v>21.24</v>
      </c>
      <c r="D5588">
        <v>20.3</v>
      </c>
      <c r="E5588">
        <v>20.87</v>
      </c>
    </row>
    <row r="5589" spans="1:5" x14ac:dyDescent="0.45">
      <c r="A5589" s="7">
        <v>40975</v>
      </c>
      <c r="B5589">
        <v>20.43</v>
      </c>
      <c r="C5589">
        <v>20.440000000000001</v>
      </c>
      <c r="D5589">
        <v>19.07</v>
      </c>
      <c r="E5589">
        <v>19.07</v>
      </c>
    </row>
    <row r="5590" spans="1:5" x14ac:dyDescent="0.45">
      <c r="A5590" s="7">
        <v>40976</v>
      </c>
      <c r="B5590">
        <v>18.079999999999998</v>
      </c>
      <c r="C5590">
        <v>18.46</v>
      </c>
      <c r="D5590">
        <v>17.760000000000002</v>
      </c>
      <c r="E5590">
        <v>17.95</v>
      </c>
    </row>
    <row r="5591" spans="1:5" x14ac:dyDescent="0.45">
      <c r="A5591" s="7">
        <v>40977</v>
      </c>
      <c r="B5591">
        <v>17.16</v>
      </c>
      <c r="C5591">
        <v>17.54</v>
      </c>
      <c r="D5591">
        <v>16.63</v>
      </c>
      <c r="E5591">
        <v>17.11</v>
      </c>
    </row>
    <row r="5592" spans="1:5" x14ac:dyDescent="0.45">
      <c r="A5592" s="7">
        <v>40980</v>
      </c>
      <c r="B5592">
        <v>15.79</v>
      </c>
      <c r="C5592">
        <v>16.670000000000002</v>
      </c>
      <c r="D5592">
        <v>15.23</v>
      </c>
      <c r="E5592">
        <v>15.64</v>
      </c>
    </row>
    <row r="5593" spans="1:5" x14ac:dyDescent="0.45">
      <c r="A5593" s="7">
        <v>40981</v>
      </c>
      <c r="B5593">
        <v>14</v>
      </c>
      <c r="C5593">
        <v>16.079999999999998</v>
      </c>
      <c r="D5593">
        <v>13.99</v>
      </c>
      <c r="E5593">
        <v>14.8</v>
      </c>
    </row>
    <row r="5594" spans="1:5" x14ac:dyDescent="0.45">
      <c r="A5594" s="7">
        <v>40982</v>
      </c>
      <c r="B5594">
        <v>14.42</v>
      </c>
      <c r="C5594">
        <v>16.190000000000001</v>
      </c>
      <c r="D5594">
        <v>14.39</v>
      </c>
      <c r="E5594">
        <v>15.31</v>
      </c>
    </row>
    <row r="5595" spans="1:5" x14ac:dyDescent="0.45">
      <c r="A5595" s="7">
        <v>40983</v>
      </c>
      <c r="B5595">
        <v>15.32</v>
      </c>
      <c r="C5595">
        <v>16.059999999999999</v>
      </c>
      <c r="D5595">
        <v>14.58</v>
      </c>
      <c r="E5595">
        <v>15.42</v>
      </c>
    </row>
    <row r="5596" spans="1:5" x14ac:dyDescent="0.45">
      <c r="A5596" s="7">
        <v>40984</v>
      </c>
      <c r="B5596">
        <v>14.43</v>
      </c>
      <c r="C5596">
        <v>15.24</v>
      </c>
      <c r="D5596">
        <v>13.66</v>
      </c>
      <c r="E5596">
        <v>14.47</v>
      </c>
    </row>
    <row r="5597" spans="1:5" x14ac:dyDescent="0.45">
      <c r="A5597" s="7">
        <v>40987</v>
      </c>
      <c r="B5597">
        <v>15.42</v>
      </c>
      <c r="C5597">
        <v>15.43</v>
      </c>
      <c r="D5597">
        <v>14.54</v>
      </c>
      <c r="E5597">
        <v>15.04</v>
      </c>
    </row>
    <row r="5598" spans="1:5" x14ac:dyDescent="0.45">
      <c r="A5598" s="7">
        <v>40988</v>
      </c>
      <c r="B5598">
        <v>15.82</v>
      </c>
      <c r="C5598">
        <v>15.95</v>
      </c>
      <c r="D5598">
        <v>15.11</v>
      </c>
      <c r="E5598">
        <v>15.58</v>
      </c>
    </row>
    <row r="5599" spans="1:5" x14ac:dyDescent="0.45">
      <c r="A5599" s="7">
        <v>40989</v>
      </c>
      <c r="B5599">
        <v>14.72</v>
      </c>
      <c r="C5599">
        <v>15.31</v>
      </c>
      <c r="D5599">
        <v>14.19</v>
      </c>
      <c r="E5599">
        <v>15.13</v>
      </c>
    </row>
    <row r="5600" spans="1:5" x14ac:dyDescent="0.45">
      <c r="A5600" s="7">
        <v>40990</v>
      </c>
      <c r="B5600">
        <v>16.04</v>
      </c>
      <c r="C5600">
        <v>16.579999999999998</v>
      </c>
      <c r="D5600">
        <v>15.56</v>
      </c>
      <c r="E5600">
        <v>15.57</v>
      </c>
    </row>
    <row r="5601" spans="1:5" x14ac:dyDescent="0.45">
      <c r="A5601" s="7">
        <v>40991</v>
      </c>
      <c r="B5601">
        <v>15.65</v>
      </c>
      <c r="C5601">
        <v>16.39</v>
      </c>
      <c r="D5601">
        <v>14.69</v>
      </c>
      <c r="E5601">
        <v>14.82</v>
      </c>
    </row>
    <row r="5602" spans="1:5" x14ac:dyDescent="0.45">
      <c r="A5602" s="7">
        <v>40994</v>
      </c>
      <c r="B5602">
        <v>14.51</v>
      </c>
      <c r="C5602">
        <v>15.03</v>
      </c>
      <c r="D5602">
        <v>14.26</v>
      </c>
      <c r="E5602">
        <v>14.26</v>
      </c>
    </row>
    <row r="5603" spans="1:5" x14ac:dyDescent="0.45">
      <c r="A5603" s="7">
        <v>40995</v>
      </c>
      <c r="B5603">
        <v>14.52</v>
      </c>
      <c r="C5603">
        <v>15.59</v>
      </c>
      <c r="D5603">
        <v>14.14</v>
      </c>
      <c r="E5603">
        <v>15.59</v>
      </c>
    </row>
    <row r="5604" spans="1:5" x14ac:dyDescent="0.45">
      <c r="A5604" s="7">
        <v>40996</v>
      </c>
      <c r="B5604">
        <v>15.58</v>
      </c>
      <c r="C5604">
        <v>17.27</v>
      </c>
      <c r="D5604">
        <v>15.4</v>
      </c>
      <c r="E5604">
        <v>15.47</v>
      </c>
    </row>
    <row r="5605" spans="1:5" x14ac:dyDescent="0.45">
      <c r="A5605" s="7">
        <v>40997</v>
      </c>
      <c r="B5605">
        <v>16.84</v>
      </c>
      <c r="C5605">
        <v>17.2</v>
      </c>
      <c r="D5605">
        <v>15.39</v>
      </c>
      <c r="E5605">
        <v>15.48</v>
      </c>
    </row>
    <row r="5606" spans="1:5" x14ac:dyDescent="0.45">
      <c r="A5606" s="7">
        <v>40998</v>
      </c>
      <c r="B5606">
        <v>14.88</v>
      </c>
      <c r="C5606">
        <v>15.98</v>
      </c>
      <c r="D5606">
        <v>14.67</v>
      </c>
      <c r="E5606">
        <v>15.5</v>
      </c>
    </row>
    <row r="5607" spans="1:5" x14ac:dyDescent="0.45">
      <c r="A5607" s="7">
        <v>41001</v>
      </c>
      <c r="B5607">
        <v>16.350000000000001</v>
      </c>
      <c r="C5607">
        <v>16.579999999999998</v>
      </c>
      <c r="D5607">
        <v>15.02</v>
      </c>
      <c r="E5607">
        <v>15.64</v>
      </c>
    </row>
    <row r="5608" spans="1:5" x14ac:dyDescent="0.45">
      <c r="A5608" s="7">
        <v>41002</v>
      </c>
      <c r="B5608">
        <v>15.61</v>
      </c>
      <c r="C5608">
        <v>16.649999999999999</v>
      </c>
      <c r="D5608">
        <v>15.56</v>
      </c>
      <c r="E5608">
        <v>15.66</v>
      </c>
    </row>
    <row r="5609" spans="1:5" x14ac:dyDescent="0.45">
      <c r="A5609" s="7">
        <v>41003</v>
      </c>
      <c r="B5609">
        <v>17.07</v>
      </c>
      <c r="C5609">
        <v>17.739999999999998</v>
      </c>
      <c r="D5609">
        <v>16.309999999999999</v>
      </c>
      <c r="E5609">
        <v>16.440000000000001</v>
      </c>
    </row>
    <row r="5610" spans="1:5" x14ac:dyDescent="0.45">
      <c r="A5610" s="7">
        <v>41004</v>
      </c>
      <c r="B5610">
        <v>17.02</v>
      </c>
      <c r="C5610">
        <v>17.13</v>
      </c>
      <c r="D5610">
        <v>16.29</v>
      </c>
      <c r="E5610">
        <v>16.7</v>
      </c>
    </row>
    <row r="5611" spans="1:5" x14ac:dyDescent="0.45">
      <c r="A5611" s="7">
        <v>41008</v>
      </c>
      <c r="B5611">
        <v>18.940000000000001</v>
      </c>
      <c r="C5611">
        <v>18.940000000000001</v>
      </c>
      <c r="D5611">
        <v>17.93</v>
      </c>
      <c r="E5611">
        <v>18.809999999999999</v>
      </c>
    </row>
    <row r="5612" spans="1:5" x14ac:dyDescent="0.45">
      <c r="A5612" s="7">
        <v>41009</v>
      </c>
      <c r="B5612">
        <v>19.100000000000001</v>
      </c>
      <c r="C5612">
        <v>21.06</v>
      </c>
      <c r="D5612">
        <v>18.62</v>
      </c>
      <c r="E5612">
        <v>20.39</v>
      </c>
    </row>
    <row r="5613" spans="1:5" x14ac:dyDescent="0.45">
      <c r="A5613" s="7">
        <v>41010</v>
      </c>
      <c r="B5613">
        <v>19.22</v>
      </c>
      <c r="C5613">
        <v>20.12</v>
      </c>
      <c r="D5613">
        <v>18.73</v>
      </c>
      <c r="E5613">
        <v>20.02</v>
      </c>
    </row>
    <row r="5614" spans="1:5" x14ac:dyDescent="0.45">
      <c r="A5614" s="7">
        <v>41011</v>
      </c>
      <c r="B5614">
        <v>19.63</v>
      </c>
      <c r="C5614">
        <v>19.739999999999998</v>
      </c>
      <c r="D5614">
        <v>17.2</v>
      </c>
      <c r="E5614">
        <v>17.2</v>
      </c>
    </row>
    <row r="5615" spans="1:5" x14ac:dyDescent="0.45">
      <c r="A5615" s="7">
        <v>41012</v>
      </c>
      <c r="B5615">
        <v>17.95</v>
      </c>
      <c r="C5615">
        <v>19.62</v>
      </c>
      <c r="D5615">
        <v>17.850000000000001</v>
      </c>
      <c r="E5615">
        <v>19.55</v>
      </c>
    </row>
    <row r="5616" spans="1:5" x14ac:dyDescent="0.45">
      <c r="A5616" s="7">
        <v>41015</v>
      </c>
      <c r="B5616">
        <v>18.87</v>
      </c>
      <c r="C5616">
        <v>20.420000000000002</v>
      </c>
      <c r="D5616">
        <v>18.600000000000001</v>
      </c>
      <c r="E5616">
        <v>19.55</v>
      </c>
    </row>
    <row r="5617" spans="1:5" x14ac:dyDescent="0.45">
      <c r="A5617" s="7">
        <v>41016</v>
      </c>
      <c r="B5617">
        <v>18.66</v>
      </c>
      <c r="C5617">
        <v>18.66</v>
      </c>
      <c r="D5617">
        <v>17.579999999999998</v>
      </c>
      <c r="E5617">
        <v>18.46</v>
      </c>
    </row>
    <row r="5618" spans="1:5" x14ac:dyDescent="0.45">
      <c r="A5618" s="7">
        <v>41017</v>
      </c>
      <c r="B5618">
        <v>19.02</v>
      </c>
      <c r="C5618">
        <v>19.170000000000002</v>
      </c>
      <c r="D5618">
        <v>17.7</v>
      </c>
      <c r="E5618">
        <v>18.64</v>
      </c>
    </row>
    <row r="5619" spans="1:5" x14ac:dyDescent="0.45">
      <c r="A5619" s="7">
        <v>41018</v>
      </c>
      <c r="B5619">
        <v>18.510000000000002</v>
      </c>
      <c r="C5619">
        <v>19.690000000000001</v>
      </c>
      <c r="D5619">
        <v>17.690000000000001</v>
      </c>
      <c r="E5619">
        <v>18.36</v>
      </c>
    </row>
    <row r="5620" spans="1:5" x14ac:dyDescent="0.45">
      <c r="A5620" s="7">
        <v>41019</v>
      </c>
      <c r="B5620">
        <v>17.920000000000002</v>
      </c>
      <c r="C5620">
        <v>18.05</v>
      </c>
      <c r="D5620">
        <v>16.97</v>
      </c>
      <c r="E5620">
        <v>17.440000000000001</v>
      </c>
    </row>
    <row r="5621" spans="1:5" x14ac:dyDescent="0.45">
      <c r="A5621" s="7">
        <v>41022</v>
      </c>
      <c r="B5621">
        <v>20.22</v>
      </c>
      <c r="C5621">
        <v>20.27</v>
      </c>
      <c r="D5621">
        <v>18.95</v>
      </c>
      <c r="E5621">
        <v>18.97</v>
      </c>
    </row>
    <row r="5622" spans="1:5" x14ac:dyDescent="0.45">
      <c r="A5622" s="7">
        <v>41023</v>
      </c>
      <c r="B5622">
        <v>19.22</v>
      </c>
      <c r="C5622">
        <v>19.22</v>
      </c>
      <c r="D5622">
        <v>18.09</v>
      </c>
      <c r="E5622">
        <v>18.100000000000001</v>
      </c>
    </row>
    <row r="5623" spans="1:5" x14ac:dyDescent="0.45">
      <c r="A5623" s="7">
        <v>41024</v>
      </c>
      <c r="B5623">
        <v>17.05</v>
      </c>
      <c r="C5623">
        <v>17.38</v>
      </c>
      <c r="D5623">
        <v>16.82</v>
      </c>
      <c r="E5623">
        <v>16.82</v>
      </c>
    </row>
    <row r="5624" spans="1:5" x14ac:dyDescent="0.45">
      <c r="A5624" s="7">
        <v>41025</v>
      </c>
      <c r="B5624">
        <v>16.97</v>
      </c>
      <c r="C5624">
        <v>17.04</v>
      </c>
      <c r="D5624">
        <v>15.75</v>
      </c>
      <c r="E5624">
        <v>16.239999999999998</v>
      </c>
    </row>
    <row r="5625" spans="1:5" x14ac:dyDescent="0.45">
      <c r="A5625" s="7">
        <v>41026</v>
      </c>
      <c r="B5625">
        <v>15.83</v>
      </c>
      <c r="C5625">
        <v>16.47</v>
      </c>
      <c r="D5625">
        <v>15.83</v>
      </c>
      <c r="E5625">
        <v>16.32</v>
      </c>
    </row>
    <row r="5626" spans="1:5" x14ac:dyDescent="0.45">
      <c r="A5626" s="7">
        <v>41029</v>
      </c>
      <c r="B5626">
        <v>17.04</v>
      </c>
      <c r="C5626">
        <v>17.41</v>
      </c>
      <c r="D5626">
        <v>16.920000000000002</v>
      </c>
      <c r="E5626">
        <v>17.149999999999999</v>
      </c>
    </row>
    <row r="5627" spans="1:5" x14ac:dyDescent="0.45">
      <c r="A5627" s="7">
        <v>41030</v>
      </c>
      <c r="B5627">
        <v>17.27</v>
      </c>
      <c r="C5627">
        <v>17.489999999999998</v>
      </c>
      <c r="D5627">
        <v>16.010000000000002</v>
      </c>
      <c r="E5627">
        <v>16.600000000000001</v>
      </c>
    </row>
    <row r="5628" spans="1:5" x14ac:dyDescent="0.45">
      <c r="A5628" s="7">
        <v>41031</v>
      </c>
      <c r="B5628">
        <v>17.25</v>
      </c>
      <c r="C5628">
        <v>17.63</v>
      </c>
      <c r="D5628">
        <v>16.78</v>
      </c>
      <c r="E5628">
        <v>16.88</v>
      </c>
    </row>
    <row r="5629" spans="1:5" x14ac:dyDescent="0.45">
      <c r="A5629" s="7">
        <v>41032</v>
      </c>
      <c r="B5629">
        <v>16.899999999999999</v>
      </c>
      <c r="C5629">
        <v>17.920000000000002</v>
      </c>
      <c r="D5629">
        <v>16.73</v>
      </c>
      <c r="E5629">
        <v>17.559999999999999</v>
      </c>
    </row>
    <row r="5630" spans="1:5" x14ac:dyDescent="0.45">
      <c r="A5630" s="7">
        <v>41033</v>
      </c>
      <c r="B5630">
        <v>18.03</v>
      </c>
      <c r="C5630">
        <v>19.28</v>
      </c>
      <c r="D5630">
        <v>17.809999999999999</v>
      </c>
      <c r="E5630">
        <v>19.16</v>
      </c>
    </row>
    <row r="5631" spans="1:5" x14ac:dyDescent="0.45">
      <c r="A5631" s="7">
        <v>41036</v>
      </c>
      <c r="B5631">
        <v>19.8</v>
      </c>
      <c r="C5631">
        <v>19.87</v>
      </c>
      <c r="D5631">
        <v>18.41</v>
      </c>
      <c r="E5631">
        <v>18.940000000000001</v>
      </c>
    </row>
    <row r="5632" spans="1:5" x14ac:dyDescent="0.45">
      <c r="A5632" s="7">
        <v>41037</v>
      </c>
      <c r="B5632">
        <v>19.440000000000001</v>
      </c>
      <c r="C5632">
        <v>20.91</v>
      </c>
      <c r="D5632">
        <v>17.95</v>
      </c>
      <c r="E5632">
        <v>19.05</v>
      </c>
    </row>
    <row r="5633" spans="1:5" x14ac:dyDescent="0.45">
      <c r="A5633" s="7">
        <v>41038</v>
      </c>
      <c r="B5633">
        <v>20.65</v>
      </c>
      <c r="C5633">
        <v>21.59</v>
      </c>
      <c r="D5633">
        <v>19.38</v>
      </c>
      <c r="E5633">
        <v>20.079999999999998</v>
      </c>
    </row>
    <row r="5634" spans="1:5" x14ac:dyDescent="0.45">
      <c r="A5634" s="7">
        <v>41039</v>
      </c>
      <c r="B5634">
        <v>19.25</v>
      </c>
      <c r="C5634">
        <v>19.88</v>
      </c>
      <c r="D5634">
        <v>18.77</v>
      </c>
      <c r="E5634">
        <v>18.829999999999998</v>
      </c>
    </row>
    <row r="5635" spans="1:5" x14ac:dyDescent="0.45">
      <c r="A5635" s="7">
        <v>41040</v>
      </c>
      <c r="B5635">
        <v>19.93</v>
      </c>
      <c r="C5635">
        <v>19.940000000000001</v>
      </c>
      <c r="D5635">
        <v>18.62</v>
      </c>
      <c r="E5635">
        <v>19.89</v>
      </c>
    </row>
    <row r="5636" spans="1:5" x14ac:dyDescent="0.45">
      <c r="A5636" s="7">
        <v>41043</v>
      </c>
      <c r="B5636">
        <v>21.47</v>
      </c>
      <c r="C5636">
        <v>21.87</v>
      </c>
      <c r="D5636">
        <v>20.94</v>
      </c>
      <c r="E5636">
        <v>21.87</v>
      </c>
    </row>
    <row r="5637" spans="1:5" x14ac:dyDescent="0.45">
      <c r="A5637" s="7">
        <v>41044</v>
      </c>
      <c r="B5637">
        <v>21.43</v>
      </c>
      <c r="C5637">
        <v>22.7</v>
      </c>
      <c r="D5637">
        <v>20.76</v>
      </c>
      <c r="E5637">
        <v>21.97</v>
      </c>
    </row>
    <row r="5638" spans="1:5" x14ac:dyDescent="0.45">
      <c r="A5638" s="7">
        <v>41045</v>
      </c>
      <c r="B5638">
        <v>21.54</v>
      </c>
      <c r="C5638">
        <v>22.69</v>
      </c>
      <c r="D5638">
        <v>20.83</v>
      </c>
      <c r="E5638">
        <v>22.27</v>
      </c>
    </row>
    <row r="5639" spans="1:5" x14ac:dyDescent="0.45">
      <c r="A5639" s="7">
        <v>41046</v>
      </c>
      <c r="B5639">
        <v>21.99</v>
      </c>
      <c r="C5639">
        <v>24.51</v>
      </c>
      <c r="D5639">
        <v>21.87</v>
      </c>
      <c r="E5639">
        <v>24.49</v>
      </c>
    </row>
    <row r="5640" spans="1:5" x14ac:dyDescent="0.45">
      <c r="A5640" s="7">
        <v>41047</v>
      </c>
      <c r="B5640">
        <v>23.27</v>
      </c>
      <c r="C5640">
        <v>25.14</v>
      </c>
      <c r="D5640">
        <v>23.07</v>
      </c>
      <c r="E5640">
        <v>25.1</v>
      </c>
    </row>
    <row r="5641" spans="1:5" x14ac:dyDescent="0.45">
      <c r="A5641" s="7">
        <v>41050</v>
      </c>
      <c r="B5641">
        <v>24.88</v>
      </c>
      <c r="C5641">
        <v>24.88</v>
      </c>
      <c r="D5641">
        <v>22.01</v>
      </c>
      <c r="E5641">
        <v>22.01</v>
      </c>
    </row>
    <row r="5642" spans="1:5" x14ac:dyDescent="0.45">
      <c r="A5642" s="7">
        <v>41051</v>
      </c>
      <c r="B5642">
        <v>21.76</v>
      </c>
      <c r="C5642">
        <v>23.19</v>
      </c>
      <c r="D5642">
        <v>19.98</v>
      </c>
      <c r="E5642">
        <v>22.48</v>
      </c>
    </row>
    <row r="5643" spans="1:5" x14ac:dyDescent="0.45">
      <c r="A5643" s="7">
        <v>41052</v>
      </c>
      <c r="B5643">
        <v>23.32</v>
      </c>
      <c r="C5643">
        <v>24.62</v>
      </c>
      <c r="D5643">
        <v>21.99</v>
      </c>
      <c r="E5643">
        <v>22.33</v>
      </c>
    </row>
    <row r="5644" spans="1:5" x14ac:dyDescent="0.45">
      <c r="A5644" s="7">
        <v>41053</v>
      </c>
      <c r="B5644">
        <v>22</v>
      </c>
      <c r="C5644">
        <v>23.22</v>
      </c>
      <c r="D5644">
        <v>21.48</v>
      </c>
      <c r="E5644">
        <v>21.54</v>
      </c>
    </row>
    <row r="5645" spans="1:5" x14ac:dyDescent="0.45">
      <c r="A5645" s="7">
        <v>41054</v>
      </c>
      <c r="B5645">
        <v>22.05</v>
      </c>
      <c r="C5645">
        <v>22.29</v>
      </c>
      <c r="D5645">
        <v>21.3</v>
      </c>
      <c r="E5645">
        <v>21.76</v>
      </c>
    </row>
    <row r="5646" spans="1:5" x14ac:dyDescent="0.45">
      <c r="A5646" s="7">
        <v>41058</v>
      </c>
      <c r="B5646">
        <v>21.7</v>
      </c>
      <c r="C5646">
        <v>22.47</v>
      </c>
      <c r="D5646">
        <v>20.99</v>
      </c>
      <c r="E5646">
        <v>21.03</v>
      </c>
    </row>
    <row r="5647" spans="1:5" x14ac:dyDescent="0.45">
      <c r="A5647" s="7">
        <v>41059</v>
      </c>
      <c r="B5647">
        <v>22.68</v>
      </c>
      <c r="C5647">
        <v>24.14</v>
      </c>
      <c r="D5647">
        <v>22.66</v>
      </c>
      <c r="E5647">
        <v>24.14</v>
      </c>
    </row>
    <row r="5648" spans="1:5" x14ac:dyDescent="0.45">
      <c r="A5648" s="7">
        <v>41060</v>
      </c>
      <c r="B5648">
        <v>23.83</v>
      </c>
      <c r="C5648">
        <v>25.46</v>
      </c>
      <c r="D5648">
        <v>22.78</v>
      </c>
      <c r="E5648">
        <v>24.06</v>
      </c>
    </row>
    <row r="5649" spans="1:5" x14ac:dyDescent="0.45">
      <c r="A5649" s="7">
        <v>41061</v>
      </c>
      <c r="B5649">
        <v>25.87</v>
      </c>
      <c r="C5649">
        <v>26.71</v>
      </c>
      <c r="D5649">
        <v>23.94</v>
      </c>
      <c r="E5649">
        <v>26.66</v>
      </c>
    </row>
    <row r="5650" spans="1:5" x14ac:dyDescent="0.45">
      <c r="A5650" s="7">
        <v>41064</v>
      </c>
      <c r="B5650">
        <v>26.35</v>
      </c>
      <c r="C5650">
        <v>27.73</v>
      </c>
      <c r="D5650">
        <v>25.72</v>
      </c>
      <c r="E5650">
        <v>26.12</v>
      </c>
    </row>
    <row r="5651" spans="1:5" x14ac:dyDescent="0.45">
      <c r="A5651" s="7">
        <v>41065</v>
      </c>
      <c r="B5651">
        <v>25.9</v>
      </c>
      <c r="C5651">
        <v>25.9</v>
      </c>
      <c r="D5651">
        <v>24.5</v>
      </c>
      <c r="E5651">
        <v>24.68</v>
      </c>
    </row>
    <row r="5652" spans="1:5" x14ac:dyDescent="0.45">
      <c r="A5652" s="7">
        <v>41066</v>
      </c>
      <c r="B5652">
        <v>23.76</v>
      </c>
      <c r="C5652">
        <v>23.89</v>
      </c>
      <c r="D5652">
        <v>21.8</v>
      </c>
      <c r="E5652">
        <v>22.16</v>
      </c>
    </row>
    <row r="5653" spans="1:5" x14ac:dyDescent="0.45">
      <c r="A5653" s="7">
        <v>41067</v>
      </c>
      <c r="B5653">
        <v>21</v>
      </c>
      <c r="C5653">
        <v>22.48</v>
      </c>
      <c r="D5653">
        <v>20.74</v>
      </c>
      <c r="E5653">
        <v>21.72</v>
      </c>
    </row>
    <row r="5654" spans="1:5" x14ac:dyDescent="0.45">
      <c r="A5654" s="7">
        <v>41068</v>
      </c>
      <c r="B5654">
        <v>22.54</v>
      </c>
      <c r="C5654">
        <v>23.1</v>
      </c>
      <c r="D5654">
        <v>20.29</v>
      </c>
      <c r="E5654">
        <v>21.23</v>
      </c>
    </row>
    <row r="5655" spans="1:5" x14ac:dyDescent="0.45">
      <c r="A5655" s="7">
        <v>41071</v>
      </c>
      <c r="B5655">
        <v>19.87</v>
      </c>
      <c r="C5655">
        <v>23.56</v>
      </c>
      <c r="D5655">
        <v>19.63</v>
      </c>
      <c r="E5655">
        <v>23.56</v>
      </c>
    </row>
    <row r="5656" spans="1:5" x14ac:dyDescent="0.45">
      <c r="A5656" s="7">
        <v>41072</v>
      </c>
      <c r="B5656">
        <v>23.15</v>
      </c>
      <c r="C5656">
        <v>23.9</v>
      </c>
      <c r="D5656">
        <v>22.09</v>
      </c>
      <c r="E5656">
        <v>22.09</v>
      </c>
    </row>
    <row r="5657" spans="1:5" x14ac:dyDescent="0.45">
      <c r="A5657" s="7">
        <v>41073</v>
      </c>
      <c r="B5657">
        <v>22.93</v>
      </c>
      <c r="C5657">
        <v>24.93</v>
      </c>
      <c r="D5657">
        <v>22.66</v>
      </c>
      <c r="E5657">
        <v>24.27</v>
      </c>
    </row>
    <row r="5658" spans="1:5" x14ac:dyDescent="0.45">
      <c r="A5658" s="7">
        <v>41074</v>
      </c>
      <c r="B5658">
        <v>24.19</v>
      </c>
      <c r="C5658">
        <v>24.81</v>
      </c>
      <c r="D5658">
        <v>21.55</v>
      </c>
      <c r="E5658">
        <v>21.68</v>
      </c>
    </row>
    <row r="5659" spans="1:5" x14ac:dyDescent="0.45">
      <c r="A5659" s="7">
        <v>41075</v>
      </c>
      <c r="B5659">
        <v>22.47</v>
      </c>
      <c r="C5659">
        <v>23.09</v>
      </c>
      <c r="D5659">
        <v>20.61</v>
      </c>
      <c r="E5659">
        <v>21.11</v>
      </c>
    </row>
    <row r="5660" spans="1:5" x14ac:dyDescent="0.45">
      <c r="A5660" s="7">
        <v>41078</v>
      </c>
      <c r="B5660">
        <v>21.76</v>
      </c>
      <c r="C5660">
        <v>21.98</v>
      </c>
      <c r="D5660">
        <v>18.239999999999998</v>
      </c>
      <c r="E5660">
        <v>18.32</v>
      </c>
    </row>
    <row r="5661" spans="1:5" x14ac:dyDescent="0.45">
      <c r="A5661" s="7">
        <v>41079</v>
      </c>
      <c r="B5661">
        <v>17.66</v>
      </c>
      <c r="C5661">
        <v>18.62</v>
      </c>
      <c r="D5661">
        <v>17.36</v>
      </c>
      <c r="E5661">
        <v>18.38</v>
      </c>
    </row>
    <row r="5662" spans="1:5" x14ac:dyDescent="0.45">
      <c r="A5662" s="7">
        <v>41080</v>
      </c>
      <c r="B5662">
        <v>17.96</v>
      </c>
      <c r="C5662">
        <v>20.05</v>
      </c>
      <c r="D5662">
        <v>17.09</v>
      </c>
      <c r="E5662">
        <v>17.239999999999998</v>
      </c>
    </row>
    <row r="5663" spans="1:5" x14ac:dyDescent="0.45">
      <c r="A5663" s="7">
        <v>41081</v>
      </c>
      <c r="B5663">
        <v>16.89</v>
      </c>
      <c r="C5663">
        <v>20.48</v>
      </c>
      <c r="D5663">
        <v>16.77</v>
      </c>
      <c r="E5663">
        <v>20.079999999999998</v>
      </c>
    </row>
    <row r="5664" spans="1:5" x14ac:dyDescent="0.45">
      <c r="A5664" s="7">
        <v>41082</v>
      </c>
      <c r="B5664">
        <v>18.649999999999999</v>
      </c>
      <c r="C5664">
        <v>19.37</v>
      </c>
      <c r="D5664">
        <v>17.899999999999999</v>
      </c>
      <c r="E5664">
        <v>18.11</v>
      </c>
    </row>
    <row r="5665" spans="1:5" x14ac:dyDescent="0.45">
      <c r="A5665" s="7">
        <v>41085</v>
      </c>
      <c r="B5665">
        <v>20.47</v>
      </c>
      <c r="C5665">
        <v>21.36</v>
      </c>
      <c r="D5665">
        <v>19.89</v>
      </c>
      <c r="E5665">
        <v>20.38</v>
      </c>
    </row>
    <row r="5666" spans="1:5" x14ac:dyDescent="0.45">
      <c r="A5666" s="7">
        <v>41086</v>
      </c>
      <c r="B5666">
        <v>20.010000000000002</v>
      </c>
      <c r="C5666">
        <v>20.57</v>
      </c>
      <c r="D5666">
        <v>19.420000000000002</v>
      </c>
      <c r="E5666">
        <v>19.72</v>
      </c>
    </row>
    <row r="5667" spans="1:5" x14ac:dyDescent="0.45">
      <c r="A5667" s="7">
        <v>41087</v>
      </c>
      <c r="B5667">
        <v>19.55</v>
      </c>
      <c r="C5667">
        <v>20.12</v>
      </c>
      <c r="D5667">
        <v>19.38</v>
      </c>
      <c r="E5667">
        <v>19.45</v>
      </c>
    </row>
    <row r="5668" spans="1:5" x14ac:dyDescent="0.45">
      <c r="A5668" s="7">
        <v>41088</v>
      </c>
      <c r="B5668">
        <v>20.329999999999998</v>
      </c>
      <c r="C5668">
        <v>21.19</v>
      </c>
      <c r="D5668">
        <v>19.600000000000001</v>
      </c>
      <c r="E5668">
        <v>19.71</v>
      </c>
    </row>
    <row r="5669" spans="1:5" x14ac:dyDescent="0.45">
      <c r="A5669" s="7">
        <v>41089</v>
      </c>
      <c r="B5669">
        <v>17.52</v>
      </c>
      <c r="C5669">
        <v>19.71</v>
      </c>
      <c r="D5669">
        <v>16.87</v>
      </c>
      <c r="E5669">
        <v>17.079999999999998</v>
      </c>
    </row>
    <row r="5670" spans="1:5" x14ac:dyDescent="0.45">
      <c r="A5670" s="7">
        <v>41092</v>
      </c>
      <c r="B5670">
        <v>17.62</v>
      </c>
      <c r="C5670">
        <v>18.190000000000001</v>
      </c>
      <c r="D5670">
        <v>16.66</v>
      </c>
      <c r="E5670">
        <v>16.739999999999998</v>
      </c>
    </row>
    <row r="5671" spans="1:5" x14ac:dyDescent="0.45">
      <c r="A5671" s="7">
        <v>41093</v>
      </c>
      <c r="B5671">
        <v>16.670000000000002</v>
      </c>
      <c r="C5671">
        <v>16.920000000000002</v>
      </c>
      <c r="D5671">
        <v>16.27</v>
      </c>
      <c r="E5671">
        <v>16.66</v>
      </c>
    </row>
    <row r="5672" spans="1:5" x14ac:dyDescent="0.45">
      <c r="A5672" s="7">
        <v>41095</v>
      </c>
      <c r="B5672">
        <v>17.61</v>
      </c>
      <c r="C5672">
        <v>18.22</v>
      </c>
      <c r="D5672">
        <v>17.18</v>
      </c>
      <c r="E5672">
        <v>17.5</v>
      </c>
    </row>
    <row r="5673" spans="1:5" x14ac:dyDescent="0.45">
      <c r="A5673" s="7">
        <v>41096</v>
      </c>
      <c r="B5673">
        <v>18.2</v>
      </c>
      <c r="C5673">
        <v>18.25</v>
      </c>
      <c r="D5673">
        <v>16.95</v>
      </c>
      <c r="E5673">
        <v>17.100000000000001</v>
      </c>
    </row>
    <row r="5674" spans="1:5" x14ac:dyDescent="0.45">
      <c r="A5674" s="7">
        <v>41099</v>
      </c>
      <c r="B5674">
        <v>18.170000000000002</v>
      </c>
      <c r="C5674">
        <v>18.32</v>
      </c>
      <c r="D5674">
        <v>17.73</v>
      </c>
      <c r="E5674">
        <v>17.98</v>
      </c>
    </row>
    <row r="5675" spans="1:5" x14ac:dyDescent="0.45">
      <c r="A5675" s="7">
        <v>41100</v>
      </c>
      <c r="B5675">
        <v>17.510000000000002</v>
      </c>
      <c r="C5675">
        <v>19.190000000000001</v>
      </c>
      <c r="D5675">
        <v>17.29</v>
      </c>
      <c r="E5675">
        <v>18.72</v>
      </c>
    </row>
    <row r="5676" spans="1:5" x14ac:dyDescent="0.45">
      <c r="A5676" s="7">
        <v>41101</v>
      </c>
      <c r="B5676">
        <v>17.98</v>
      </c>
      <c r="C5676">
        <v>19.170000000000002</v>
      </c>
      <c r="D5676">
        <v>17.84</v>
      </c>
      <c r="E5676">
        <v>17.95</v>
      </c>
    </row>
    <row r="5677" spans="1:5" x14ac:dyDescent="0.45">
      <c r="A5677" s="7">
        <v>41102</v>
      </c>
      <c r="B5677">
        <v>18.82</v>
      </c>
      <c r="C5677">
        <v>19.510000000000002</v>
      </c>
      <c r="D5677">
        <v>17.75</v>
      </c>
      <c r="E5677">
        <v>18.329999999999998</v>
      </c>
    </row>
    <row r="5678" spans="1:5" x14ac:dyDescent="0.45">
      <c r="A5678" s="7">
        <v>41103</v>
      </c>
      <c r="B5678">
        <v>17.78</v>
      </c>
      <c r="C5678">
        <v>17.82</v>
      </c>
      <c r="D5678">
        <v>16.36</v>
      </c>
      <c r="E5678">
        <v>16.739999999999998</v>
      </c>
    </row>
    <row r="5679" spans="1:5" x14ac:dyDescent="0.45">
      <c r="A5679" s="7">
        <v>41106</v>
      </c>
      <c r="B5679">
        <v>17.309999999999999</v>
      </c>
      <c r="C5679">
        <v>17.32</v>
      </c>
      <c r="D5679">
        <v>16.46</v>
      </c>
      <c r="E5679">
        <v>17.11</v>
      </c>
    </row>
    <row r="5680" spans="1:5" x14ac:dyDescent="0.45">
      <c r="A5680" s="7">
        <v>41107</v>
      </c>
      <c r="B5680">
        <v>16.72</v>
      </c>
      <c r="C5680">
        <v>17.46</v>
      </c>
      <c r="D5680">
        <v>16.09</v>
      </c>
      <c r="E5680">
        <v>16.48</v>
      </c>
    </row>
    <row r="5681" spans="1:5" x14ac:dyDescent="0.45">
      <c r="A5681" s="7">
        <v>41108</v>
      </c>
      <c r="B5681">
        <v>16.809999999999999</v>
      </c>
      <c r="C5681">
        <v>16.809999999999999</v>
      </c>
      <c r="D5681">
        <v>15.69</v>
      </c>
      <c r="E5681">
        <v>16.16</v>
      </c>
    </row>
    <row r="5682" spans="1:5" x14ac:dyDescent="0.45">
      <c r="A5682" s="7">
        <v>41109</v>
      </c>
      <c r="B5682">
        <v>16.059999999999999</v>
      </c>
      <c r="C5682">
        <v>16.7</v>
      </c>
      <c r="D5682">
        <v>15.45</v>
      </c>
      <c r="E5682">
        <v>15.45</v>
      </c>
    </row>
    <row r="5683" spans="1:5" x14ac:dyDescent="0.45">
      <c r="A5683" s="7">
        <v>41110</v>
      </c>
      <c r="B5683">
        <v>16.649999999999999</v>
      </c>
      <c r="C5683">
        <v>17.05</v>
      </c>
      <c r="D5683">
        <v>15.97</v>
      </c>
      <c r="E5683">
        <v>16.27</v>
      </c>
    </row>
    <row r="5684" spans="1:5" x14ac:dyDescent="0.45">
      <c r="A5684" s="7">
        <v>41113</v>
      </c>
      <c r="B5684">
        <v>20.41</v>
      </c>
      <c r="C5684">
        <v>20.49</v>
      </c>
      <c r="D5684">
        <v>18.34</v>
      </c>
      <c r="E5684">
        <v>18.62</v>
      </c>
    </row>
    <row r="5685" spans="1:5" x14ac:dyDescent="0.45">
      <c r="A5685" s="7">
        <v>41114</v>
      </c>
      <c r="B5685">
        <v>18.38</v>
      </c>
      <c r="C5685">
        <v>21</v>
      </c>
      <c r="D5685">
        <v>18.37</v>
      </c>
      <c r="E5685">
        <v>20.47</v>
      </c>
    </row>
    <row r="5686" spans="1:5" x14ac:dyDescent="0.45">
      <c r="A5686" s="7">
        <v>41115</v>
      </c>
      <c r="B5686">
        <v>19.79</v>
      </c>
      <c r="C5686">
        <v>20.67</v>
      </c>
      <c r="D5686">
        <v>18.989999999999998</v>
      </c>
      <c r="E5686">
        <v>19.34</v>
      </c>
    </row>
    <row r="5687" spans="1:5" x14ac:dyDescent="0.45">
      <c r="A5687" s="7">
        <v>41116</v>
      </c>
      <c r="B5687">
        <v>17.68</v>
      </c>
      <c r="C5687">
        <v>18.47</v>
      </c>
      <c r="D5687">
        <v>17.07</v>
      </c>
      <c r="E5687">
        <v>17.53</v>
      </c>
    </row>
    <row r="5688" spans="1:5" x14ac:dyDescent="0.45">
      <c r="A5688" s="7">
        <v>41117</v>
      </c>
      <c r="B5688">
        <v>17.11</v>
      </c>
      <c r="C5688">
        <v>17.3</v>
      </c>
      <c r="D5688">
        <v>16.52</v>
      </c>
      <c r="E5688">
        <v>16.7</v>
      </c>
    </row>
    <row r="5689" spans="1:5" x14ac:dyDescent="0.45">
      <c r="A5689" s="7">
        <v>41120</v>
      </c>
      <c r="B5689">
        <v>17.55</v>
      </c>
      <c r="C5689">
        <v>18.079999999999998</v>
      </c>
      <c r="D5689">
        <v>17.23</v>
      </c>
      <c r="E5689">
        <v>18.03</v>
      </c>
    </row>
    <row r="5690" spans="1:5" x14ac:dyDescent="0.45">
      <c r="A5690" s="7">
        <v>41121</v>
      </c>
      <c r="B5690">
        <v>18.399999999999999</v>
      </c>
      <c r="C5690">
        <v>19.09</v>
      </c>
      <c r="D5690">
        <v>18.260000000000002</v>
      </c>
      <c r="E5690">
        <v>18.93</v>
      </c>
    </row>
    <row r="5691" spans="1:5" x14ac:dyDescent="0.45">
      <c r="A5691" s="7">
        <v>41122</v>
      </c>
      <c r="B5691">
        <v>18.8</v>
      </c>
      <c r="C5691">
        <v>19.18</v>
      </c>
      <c r="D5691">
        <v>18.2</v>
      </c>
      <c r="E5691">
        <v>18.96</v>
      </c>
    </row>
    <row r="5692" spans="1:5" x14ac:dyDescent="0.45">
      <c r="A5692" s="7">
        <v>41123</v>
      </c>
      <c r="B5692">
        <v>19.05</v>
      </c>
      <c r="C5692">
        <v>19.25</v>
      </c>
      <c r="D5692">
        <v>17.559999999999999</v>
      </c>
      <c r="E5692">
        <v>17.57</v>
      </c>
    </row>
    <row r="5693" spans="1:5" x14ac:dyDescent="0.45">
      <c r="A5693" s="7">
        <v>41124</v>
      </c>
      <c r="B5693">
        <v>16.05</v>
      </c>
      <c r="C5693">
        <v>16.45</v>
      </c>
      <c r="D5693">
        <v>15.64</v>
      </c>
      <c r="E5693">
        <v>15.64</v>
      </c>
    </row>
    <row r="5694" spans="1:5" x14ac:dyDescent="0.45">
      <c r="A5694" s="7">
        <v>41127</v>
      </c>
      <c r="B5694">
        <v>15.85</v>
      </c>
      <c r="C5694">
        <v>16.27</v>
      </c>
      <c r="D5694">
        <v>15.82</v>
      </c>
      <c r="E5694">
        <v>15.95</v>
      </c>
    </row>
    <row r="5695" spans="1:5" x14ac:dyDescent="0.45">
      <c r="A5695" s="7">
        <v>41128</v>
      </c>
      <c r="B5695">
        <v>15.55</v>
      </c>
      <c r="C5695">
        <v>16.03</v>
      </c>
      <c r="D5695">
        <v>15.48</v>
      </c>
      <c r="E5695">
        <v>15.99</v>
      </c>
    </row>
    <row r="5696" spans="1:5" x14ac:dyDescent="0.45">
      <c r="A5696" s="7">
        <v>41129</v>
      </c>
      <c r="B5696">
        <v>16.46</v>
      </c>
      <c r="C5696">
        <v>16.47</v>
      </c>
      <c r="D5696">
        <v>15.27</v>
      </c>
      <c r="E5696">
        <v>15.32</v>
      </c>
    </row>
    <row r="5697" spans="1:5" x14ac:dyDescent="0.45">
      <c r="A5697" s="7">
        <v>41130</v>
      </c>
      <c r="B5697">
        <v>15.39</v>
      </c>
      <c r="C5697">
        <v>15.67</v>
      </c>
      <c r="D5697">
        <v>15.28</v>
      </c>
      <c r="E5697">
        <v>15.28</v>
      </c>
    </row>
    <row r="5698" spans="1:5" x14ac:dyDescent="0.45">
      <c r="A5698" s="7">
        <v>41131</v>
      </c>
      <c r="B5698">
        <v>15.34</v>
      </c>
      <c r="C5698">
        <v>15.5</v>
      </c>
      <c r="D5698">
        <v>14.73</v>
      </c>
      <c r="E5698">
        <v>14.74</v>
      </c>
    </row>
    <row r="5699" spans="1:5" x14ac:dyDescent="0.45">
      <c r="A5699" s="7">
        <v>41134</v>
      </c>
      <c r="B5699">
        <v>14.09</v>
      </c>
      <c r="C5699">
        <v>14.67</v>
      </c>
      <c r="D5699">
        <v>13.67</v>
      </c>
      <c r="E5699">
        <v>13.7</v>
      </c>
    </row>
    <row r="5700" spans="1:5" x14ac:dyDescent="0.45">
      <c r="A5700" s="7">
        <v>41135</v>
      </c>
      <c r="B5700">
        <v>13.91</v>
      </c>
      <c r="C5700">
        <v>15.06</v>
      </c>
      <c r="D5700">
        <v>13.91</v>
      </c>
      <c r="E5700">
        <v>14.85</v>
      </c>
    </row>
    <row r="5701" spans="1:5" x14ac:dyDescent="0.45">
      <c r="A5701" s="7">
        <v>41136</v>
      </c>
      <c r="B5701">
        <v>14.82</v>
      </c>
      <c r="C5701">
        <v>14.98</v>
      </c>
      <c r="D5701">
        <v>14.36</v>
      </c>
      <c r="E5701">
        <v>14.63</v>
      </c>
    </row>
    <row r="5702" spans="1:5" x14ac:dyDescent="0.45">
      <c r="A5702" s="7">
        <v>41137</v>
      </c>
      <c r="B5702">
        <v>14.88</v>
      </c>
      <c r="C5702">
        <v>15.15</v>
      </c>
      <c r="D5702">
        <v>14.28</v>
      </c>
      <c r="E5702">
        <v>14.29</v>
      </c>
    </row>
    <row r="5703" spans="1:5" x14ac:dyDescent="0.45">
      <c r="A5703" s="7">
        <v>41138</v>
      </c>
      <c r="B5703">
        <v>14.23</v>
      </c>
      <c r="C5703">
        <v>14.3</v>
      </c>
      <c r="D5703">
        <v>13.3</v>
      </c>
      <c r="E5703">
        <v>13.45</v>
      </c>
    </row>
    <row r="5704" spans="1:5" x14ac:dyDescent="0.45">
      <c r="A5704" s="7">
        <v>41141</v>
      </c>
      <c r="B5704">
        <v>14.11</v>
      </c>
      <c r="C5704">
        <v>14.78</v>
      </c>
      <c r="D5704">
        <v>13.99</v>
      </c>
      <c r="E5704">
        <v>14.02</v>
      </c>
    </row>
    <row r="5705" spans="1:5" x14ac:dyDescent="0.45">
      <c r="A5705" s="7">
        <v>41142</v>
      </c>
      <c r="B5705">
        <v>14.1</v>
      </c>
      <c r="C5705">
        <v>15.44</v>
      </c>
      <c r="D5705">
        <v>14.04</v>
      </c>
      <c r="E5705">
        <v>15.02</v>
      </c>
    </row>
    <row r="5706" spans="1:5" x14ac:dyDescent="0.45">
      <c r="A5706" s="7">
        <v>41143</v>
      </c>
      <c r="B5706">
        <v>15.32</v>
      </c>
      <c r="C5706">
        <v>15.52</v>
      </c>
      <c r="D5706">
        <v>14.75</v>
      </c>
      <c r="E5706">
        <v>15.11</v>
      </c>
    </row>
    <row r="5707" spans="1:5" x14ac:dyDescent="0.45">
      <c r="A5707" s="7">
        <v>41144</v>
      </c>
      <c r="B5707">
        <v>15</v>
      </c>
      <c r="C5707">
        <v>16.45</v>
      </c>
      <c r="D5707">
        <v>15</v>
      </c>
      <c r="E5707">
        <v>15.96</v>
      </c>
    </row>
    <row r="5708" spans="1:5" x14ac:dyDescent="0.45">
      <c r="A5708" s="7">
        <v>41145</v>
      </c>
      <c r="B5708">
        <v>15.99</v>
      </c>
      <c r="C5708">
        <v>16</v>
      </c>
      <c r="D5708">
        <v>15.18</v>
      </c>
      <c r="E5708">
        <v>15.18</v>
      </c>
    </row>
    <row r="5709" spans="1:5" x14ac:dyDescent="0.45">
      <c r="A5709" s="7">
        <v>41148</v>
      </c>
      <c r="B5709">
        <v>16.149999999999999</v>
      </c>
      <c r="C5709">
        <v>16.38</v>
      </c>
      <c r="D5709">
        <v>15.75</v>
      </c>
      <c r="E5709">
        <v>16.350000000000001</v>
      </c>
    </row>
    <row r="5710" spans="1:5" x14ac:dyDescent="0.45">
      <c r="A5710" s="7">
        <v>41149</v>
      </c>
      <c r="B5710">
        <v>16.32</v>
      </c>
      <c r="C5710">
        <v>16.920000000000002</v>
      </c>
      <c r="D5710">
        <v>16.010000000000002</v>
      </c>
      <c r="E5710">
        <v>16.489999999999998</v>
      </c>
    </row>
    <row r="5711" spans="1:5" x14ac:dyDescent="0.45">
      <c r="A5711" s="7">
        <v>41150</v>
      </c>
      <c r="B5711">
        <v>16.61</v>
      </c>
      <c r="C5711">
        <v>17.059999999999999</v>
      </c>
      <c r="D5711">
        <v>16.510000000000002</v>
      </c>
      <c r="E5711">
        <v>17.059999999999999</v>
      </c>
    </row>
    <row r="5712" spans="1:5" x14ac:dyDescent="0.45">
      <c r="A5712" s="7">
        <v>41151</v>
      </c>
      <c r="B5712">
        <v>17.48</v>
      </c>
      <c r="C5712">
        <v>18.05</v>
      </c>
      <c r="D5712">
        <v>17.440000000000001</v>
      </c>
      <c r="E5712">
        <v>17.829999999999998</v>
      </c>
    </row>
    <row r="5713" spans="1:5" x14ac:dyDescent="0.45">
      <c r="A5713" s="7">
        <v>41152</v>
      </c>
      <c r="B5713">
        <v>17.25</v>
      </c>
      <c r="C5713">
        <v>18.04</v>
      </c>
      <c r="D5713">
        <v>16.920000000000002</v>
      </c>
      <c r="E5713">
        <v>17.47</v>
      </c>
    </row>
    <row r="5714" spans="1:5" x14ac:dyDescent="0.45">
      <c r="A5714" s="7">
        <v>41156</v>
      </c>
      <c r="B5714">
        <v>18.649999999999999</v>
      </c>
      <c r="C5714">
        <v>18.96</v>
      </c>
      <c r="D5714">
        <v>17.850000000000001</v>
      </c>
      <c r="E5714">
        <v>17.98</v>
      </c>
    </row>
    <row r="5715" spans="1:5" x14ac:dyDescent="0.45">
      <c r="A5715" s="7">
        <v>41157</v>
      </c>
      <c r="B5715">
        <v>17.38</v>
      </c>
      <c r="C5715">
        <v>17.84</v>
      </c>
      <c r="D5715">
        <v>16.989999999999998</v>
      </c>
      <c r="E5715">
        <v>17.739999999999998</v>
      </c>
    </row>
    <row r="5716" spans="1:5" x14ac:dyDescent="0.45">
      <c r="A5716" s="7">
        <v>41158</v>
      </c>
      <c r="B5716">
        <v>17.3</v>
      </c>
      <c r="C5716">
        <v>17.3</v>
      </c>
      <c r="D5716">
        <v>15.6</v>
      </c>
      <c r="E5716">
        <v>15.6</v>
      </c>
    </row>
    <row r="5717" spans="1:5" x14ac:dyDescent="0.45">
      <c r="A5717" s="7">
        <v>41159</v>
      </c>
      <c r="B5717">
        <v>15.6</v>
      </c>
      <c r="C5717">
        <v>15.6</v>
      </c>
      <c r="D5717">
        <v>14.33</v>
      </c>
      <c r="E5717">
        <v>14.38</v>
      </c>
    </row>
    <row r="5718" spans="1:5" x14ac:dyDescent="0.45">
      <c r="A5718" s="7">
        <v>41162</v>
      </c>
      <c r="B5718">
        <v>14.27</v>
      </c>
      <c r="C5718">
        <v>16.28</v>
      </c>
      <c r="D5718">
        <v>13.97</v>
      </c>
      <c r="E5718">
        <v>16.28</v>
      </c>
    </row>
    <row r="5719" spans="1:5" x14ac:dyDescent="0.45">
      <c r="A5719" s="7">
        <v>41163</v>
      </c>
      <c r="B5719">
        <v>16.11</v>
      </c>
      <c r="C5719">
        <v>16.41</v>
      </c>
      <c r="D5719">
        <v>15.78</v>
      </c>
      <c r="E5719">
        <v>16.41</v>
      </c>
    </row>
    <row r="5720" spans="1:5" x14ac:dyDescent="0.45">
      <c r="A5720" s="7">
        <v>41164</v>
      </c>
      <c r="B5720">
        <v>15.59</v>
      </c>
      <c r="C5720">
        <v>16.309999999999999</v>
      </c>
      <c r="D5720">
        <v>15.43</v>
      </c>
      <c r="E5720">
        <v>15.8</v>
      </c>
    </row>
    <row r="5721" spans="1:5" x14ac:dyDescent="0.45">
      <c r="A5721" s="7">
        <v>41165</v>
      </c>
      <c r="B5721">
        <v>15.6</v>
      </c>
      <c r="C5721">
        <v>16.54</v>
      </c>
      <c r="D5721">
        <v>13.91</v>
      </c>
      <c r="E5721">
        <v>14.05</v>
      </c>
    </row>
    <row r="5722" spans="1:5" x14ac:dyDescent="0.45">
      <c r="A5722" s="7">
        <v>41166</v>
      </c>
      <c r="B5722">
        <v>13.82</v>
      </c>
      <c r="C5722">
        <v>14.71</v>
      </c>
      <c r="D5722">
        <v>13.51</v>
      </c>
      <c r="E5722">
        <v>14.51</v>
      </c>
    </row>
    <row r="5723" spans="1:5" x14ac:dyDescent="0.45">
      <c r="A5723" s="7">
        <v>41169</v>
      </c>
      <c r="B5723">
        <v>14.67</v>
      </c>
      <c r="C5723">
        <v>14.92</v>
      </c>
      <c r="D5723">
        <v>14.54</v>
      </c>
      <c r="E5723">
        <v>14.59</v>
      </c>
    </row>
    <row r="5724" spans="1:5" x14ac:dyDescent="0.45">
      <c r="A5724" s="7">
        <v>41170</v>
      </c>
      <c r="B5724">
        <v>14.51</v>
      </c>
      <c r="C5724">
        <v>14.88</v>
      </c>
      <c r="D5724">
        <v>14.17</v>
      </c>
      <c r="E5724">
        <v>14.18</v>
      </c>
    </row>
    <row r="5725" spans="1:5" x14ac:dyDescent="0.45">
      <c r="A5725" s="7">
        <v>41171</v>
      </c>
      <c r="B5725">
        <v>13.95</v>
      </c>
      <c r="C5725">
        <v>14.08</v>
      </c>
      <c r="D5725">
        <v>13.61</v>
      </c>
      <c r="E5725">
        <v>13.88</v>
      </c>
    </row>
    <row r="5726" spans="1:5" x14ac:dyDescent="0.45">
      <c r="A5726" s="7">
        <v>41172</v>
      </c>
      <c r="B5726">
        <v>14.63</v>
      </c>
      <c r="C5726">
        <v>14.67</v>
      </c>
      <c r="D5726">
        <v>14.07</v>
      </c>
      <c r="E5726">
        <v>14.07</v>
      </c>
    </row>
    <row r="5727" spans="1:5" x14ac:dyDescent="0.45">
      <c r="A5727" s="7">
        <v>41173</v>
      </c>
      <c r="B5727">
        <v>13.94</v>
      </c>
      <c r="C5727">
        <v>14.18</v>
      </c>
      <c r="D5727">
        <v>13.69</v>
      </c>
      <c r="E5727">
        <v>13.98</v>
      </c>
    </row>
    <row r="5728" spans="1:5" x14ac:dyDescent="0.45">
      <c r="A5728" s="7">
        <v>41176</v>
      </c>
      <c r="B5728">
        <v>15.06</v>
      </c>
      <c r="C5728">
        <v>15.06</v>
      </c>
      <c r="D5728">
        <v>13.87</v>
      </c>
      <c r="E5728">
        <v>14.15</v>
      </c>
    </row>
    <row r="5729" spans="1:5" x14ac:dyDescent="0.45">
      <c r="A5729" s="7">
        <v>41177</v>
      </c>
      <c r="B5729">
        <v>14.19</v>
      </c>
      <c r="C5729">
        <v>15.72</v>
      </c>
      <c r="D5729">
        <v>14.03</v>
      </c>
      <c r="E5729">
        <v>15.43</v>
      </c>
    </row>
    <row r="5730" spans="1:5" x14ac:dyDescent="0.45">
      <c r="A5730" s="7">
        <v>41178</v>
      </c>
      <c r="B5730">
        <v>15.83</v>
      </c>
      <c r="C5730">
        <v>17.079999999999998</v>
      </c>
      <c r="D5730">
        <v>15.83</v>
      </c>
      <c r="E5730">
        <v>16.809999999999999</v>
      </c>
    </row>
    <row r="5731" spans="1:5" x14ac:dyDescent="0.45">
      <c r="A5731" s="7">
        <v>41179</v>
      </c>
      <c r="B5731">
        <v>16.38</v>
      </c>
      <c r="C5731">
        <v>16.5</v>
      </c>
      <c r="D5731">
        <v>14.83</v>
      </c>
      <c r="E5731">
        <v>14.84</v>
      </c>
    </row>
    <row r="5732" spans="1:5" x14ac:dyDescent="0.45">
      <c r="A5732" s="7">
        <v>41180</v>
      </c>
      <c r="B5732">
        <v>15.23</v>
      </c>
      <c r="C5732">
        <v>15.77</v>
      </c>
      <c r="D5732">
        <v>14.95</v>
      </c>
      <c r="E5732">
        <v>15.73</v>
      </c>
    </row>
    <row r="5733" spans="1:5" x14ac:dyDescent="0.45">
      <c r="A5733" s="7">
        <v>41183</v>
      </c>
      <c r="B5733">
        <v>16.03</v>
      </c>
      <c r="C5733">
        <v>16.53</v>
      </c>
      <c r="D5733">
        <v>15.13</v>
      </c>
      <c r="E5733">
        <v>16.32</v>
      </c>
    </row>
    <row r="5734" spans="1:5" x14ac:dyDescent="0.45">
      <c r="A5734" s="7">
        <v>41184</v>
      </c>
      <c r="B5734">
        <v>15.85</v>
      </c>
      <c r="C5734">
        <v>16.5</v>
      </c>
      <c r="D5734">
        <v>15.7</v>
      </c>
      <c r="E5734">
        <v>15.71</v>
      </c>
    </row>
    <row r="5735" spans="1:5" x14ac:dyDescent="0.45">
      <c r="A5735" s="7">
        <v>41185</v>
      </c>
      <c r="B5735">
        <v>15.63</v>
      </c>
      <c r="C5735">
        <v>16.02</v>
      </c>
      <c r="D5735">
        <v>15.13</v>
      </c>
      <c r="E5735">
        <v>15.43</v>
      </c>
    </row>
    <row r="5736" spans="1:5" x14ac:dyDescent="0.45">
      <c r="A5736" s="7">
        <v>41186</v>
      </c>
      <c r="B5736">
        <v>15.23</v>
      </c>
      <c r="C5736">
        <v>15.33</v>
      </c>
      <c r="D5736">
        <v>14.53</v>
      </c>
      <c r="E5736">
        <v>14.55</v>
      </c>
    </row>
    <row r="5737" spans="1:5" x14ac:dyDescent="0.45">
      <c r="A5737" s="7">
        <v>41187</v>
      </c>
      <c r="B5737">
        <v>13.68</v>
      </c>
      <c r="C5737">
        <v>14.78</v>
      </c>
      <c r="D5737">
        <v>13.67</v>
      </c>
      <c r="E5737">
        <v>14.33</v>
      </c>
    </row>
    <row r="5738" spans="1:5" x14ac:dyDescent="0.45">
      <c r="A5738" s="7">
        <v>41190</v>
      </c>
      <c r="B5738">
        <v>15.19</v>
      </c>
      <c r="C5738">
        <v>15.46</v>
      </c>
      <c r="D5738">
        <v>15.04</v>
      </c>
      <c r="E5738">
        <v>15.11</v>
      </c>
    </row>
    <row r="5739" spans="1:5" x14ac:dyDescent="0.45">
      <c r="A5739" s="7">
        <v>41191</v>
      </c>
      <c r="B5739">
        <v>15.28</v>
      </c>
      <c r="C5739">
        <v>16.399999999999999</v>
      </c>
      <c r="D5739">
        <v>15.18</v>
      </c>
      <c r="E5739">
        <v>16.37</v>
      </c>
    </row>
    <row r="5740" spans="1:5" x14ac:dyDescent="0.45">
      <c r="A5740" s="7">
        <v>41192</v>
      </c>
      <c r="B5740">
        <v>16.52</v>
      </c>
      <c r="C5740">
        <v>16.79</v>
      </c>
      <c r="D5740">
        <v>16.13</v>
      </c>
      <c r="E5740">
        <v>16.29</v>
      </c>
    </row>
    <row r="5741" spans="1:5" x14ac:dyDescent="0.45">
      <c r="A5741" s="7">
        <v>41193</v>
      </c>
      <c r="B5741">
        <v>15.33</v>
      </c>
      <c r="C5741">
        <v>15.8</v>
      </c>
      <c r="D5741">
        <v>15.31</v>
      </c>
      <c r="E5741">
        <v>15.59</v>
      </c>
    </row>
    <row r="5742" spans="1:5" x14ac:dyDescent="0.45">
      <c r="A5742" s="7">
        <v>41194</v>
      </c>
      <c r="B5742">
        <v>15.41</v>
      </c>
      <c r="C5742">
        <v>16.18</v>
      </c>
      <c r="D5742">
        <v>14.96</v>
      </c>
      <c r="E5742">
        <v>16.14</v>
      </c>
    </row>
    <row r="5743" spans="1:5" x14ac:dyDescent="0.45">
      <c r="A5743" s="7">
        <v>41197</v>
      </c>
      <c r="B5743">
        <v>16.05</v>
      </c>
      <c r="C5743">
        <v>16.21</v>
      </c>
      <c r="D5743">
        <v>15.23</v>
      </c>
      <c r="E5743">
        <v>15.27</v>
      </c>
    </row>
    <row r="5744" spans="1:5" x14ac:dyDescent="0.45">
      <c r="A5744" s="7">
        <v>41198</v>
      </c>
      <c r="B5744">
        <v>14.84</v>
      </c>
      <c r="C5744">
        <v>15.23</v>
      </c>
      <c r="D5744">
        <v>14.5</v>
      </c>
      <c r="E5744">
        <v>15.22</v>
      </c>
    </row>
    <row r="5745" spans="1:5" x14ac:dyDescent="0.45">
      <c r="A5745" s="7">
        <v>41199</v>
      </c>
      <c r="B5745">
        <v>15.43</v>
      </c>
      <c r="C5745">
        <v>15.63</v>
      </c>
      <c r="D5745">
        <v>14.9</v>
      </c>
      <c r="E5745">
        <v>15.07</v>
      </c>
    </row>
    <row r="5746" spans="1:5" x14ac:dyDescent="0.45">
      <c r="A5746" s="7">
        <v>41200</v>
      </c>
      <c r="B5746">
        <v>15.25</v>
      </c>
      <c r="C5746">
        <v>15.5</v>
      </c>
      <c r="D5746">
        <v>14.68</v>
      </c>
      <c r="E5746">
        <v>15.03</v>
      </c>
    </row>
    <row r="5747" spans="1:5" x14ac:dyDescent="0.45">
      <c r="A5747" s="7">
        <v>41201</v>
      </c>
      <c r="B5747">
        <v>14.91</v>
      </c>
      <c r="C5747">
        <v>17.600000000000001</v>
      </c>
      <c r="D5747">
        <v>14.9</v>
      </c>
      <c r="E5747">
        <v>17.059999999999999</v>
      </c>
    </row>
    <row r="5748" spans="1:5" x14ac:dyDescent="0.45">
      <c r="A5748" s="7">
        <v>41204</v>
      </c>
      <c r="B5748">
        <v>17.440000000000001</v>
      </c>
      <c r="C5748">
        <v>17.98</v>
      </c>
      <c r="D5748">
        <v>16.62</v>
      </c>
      <c r="E5748">
        <v>16.62</v>
      </c>
    </row>
    <row r="5749" spans="1:5" x14ac:dyDescent="0.45">
      <c r="A5749" s="7">
        <v>41205</v>
      </c>
      <c r="B5749">
        <v>18.23</v>
      </c>
      <c r="C5749">
        <v>19.649999999999999</v>
      </c>
      <c r="D5749">
        <v>18.170000000000002</v>
      </c>
      <c r="E5749">
        <v>18.829999999999998</v>
      </c>
    </row>
    <row r="5750" spans="1:5" x14ac:dyDescent="0.45">
      <c r="A5750" s="7">
        <v>41206</v>
      </c>
      <c r="B5750">
        <v>18.22</v>
      </c>
      <c r="C5750">
        <v>18.670000000000002</v>
      </c>
      <c r="D5750">
        <v>17.93</v>
      </c>
      <c r="E5750">
        <v>18.329999999999998</v>
      </c>
    </row>
    <row r="5751" spans="1:5" x14ac:dyDescent="0.45">
      <c r="A5751" s="7">
        <v>41207</v>
      </c>
      <c r="B5751">
        <v>17.559999999999999</v>
      </c>
      <c r="C5751">
        <v>18.64</v>
      </c>
      <c r="D5751">
        <v>17.3</v>
      </c>
      <c r="E5751">
        <v>18.12</v>
      </c>
    </row>
    <row r="5752" spans="1:5" x14ac:dyDescent="0.45">
      <c r="A5752" s="7">
        <v>41208</v>
      </c>
      <c r="B5752">
        <v>18.03</v>
      </c>
      <c r="C5752">
        <v>18.64</v>
      </c>
      <c r="D5752">
        <v>17.52</v>
      </c>
      <c r="E5752">
        <v>17.809999999999999</v>
      </c>
    </row>
    <row r="5753" spans="1:5" x14ac:dyDescent="0.45">
      <c r="A5753" s="7">
        <v>41213</v>
      </c>
      <c r="B5753">
        <v>17.68</v>
      </c>
      <c r="C5753">
        <v>18.84</v>
      </c>
      <c r="D5753">
        <v>17.559999999999999</v>
      </c>
      <c r="E5753">
        <v>18.600000000000001</v>
      </c>
    </row>
    <row r="5754" spans="1:5" x14ac:dyDescent="0.45">
      <c r="A5754" s="7">
        <v>41214</v>
      </c>
      <c r="B5754">
        <v>17.77</v>
      </c>
      <c r="C5754">
        <v>17.79</v>
      </c>
      <c r="D5754">
        <v>16.45</v>
      </c>
      <c r="E5754">
        <v>16.690000000000001</v>
      </c>
    </row>
    <row r="5755" spans="1:5" x14ac:dyDescent="0.45">
      <c r="A5755" s="7">
        <v>41215</v>
      </c>
      <c r="B5755">
        <v>16.059999999999999</v>
      </c>
      <c r="C5755">
        <v>17.600000000000001</v>
      </c>
      <c r="D5755">
        <v>16.05</v>
      </c>
      <c r="E5755">
        <v>17.59</v>
      </c>
    </row>
    <row r="5756" spans="1:5" x14ac:dyDescent="0.45">
      <c r="A5756" s="7">
        <v>41218</v>
      </c>
      <c r="B5756">
        <v>18.329999999999998</v>
      </c>
      <c r="C5756">
        <v>18.7</v>
      </c>
      <c r="D5756">
        <v>18.13</v>
      </c>
      <c r="E5756">
        <v>18.420000000000002</v>
      </c>
    </row>
    <row r="5757" spans="1:5" x14ac:dyDescent="0.45">
      <c r="A5757" s="7">
        <v>41219</v>
      </c>
      <c r="B5757">
        <v>18.16</v>
      </c>
      <c r="C5757">
        <v>18.170000000000002</v>
      </c>
      <c r="D5757">
        <v>17.190000000000001</v>
      </c>
      <c r="E5757">
        <v>17.579999999999998</v>
      </c>
    </row>
    <row r="5758" spans="1:5" x14ac:dyDescent="0.45">
      <c r="A5758" s="7">
        <v>41220</v>
      </c>
      <c r="B5758">
        <v>17.72</v>
      </c>
      <c r="C5758">
        <v>19.399999999999999</v>
      </c>
      <c r="D5758">
        <v>17.62</v>
      </c>
      <c r="E5758">
        <v>19.079999999999998</v>
      </c>
    </row>
    <row r="5759" spans="1:5" x14ac:dyDescent="0.45">
      <c r="A5759" s="7">
        <v>41221</v>
      </c>
      <c r="B5759">
        <v>18.690000000000001</v>
      </c>
      <c r="C5759">
        <v>18.690000000000001</v>
      </c>
      <c r="D5759">
        <v>17.96</v>
      </c>
      <c r="E5759">
        <v>18.489999999999998</v>
      </c>
    </row>
    <row r="5760" spans="1:5" x14ac:dyDescent="0.45">
      <c r="A5760" s="7">
        <v>41222</v>
      </c>
      <c r="B5760">
        <v>18.8</v>
      </c>
      <c r="C5760">
        <v>18.809999999999999</v>
      </c>
      <c r="D5760">
        <v>17.670000000000002</v>
      </c>
      <c r="E5760">
        <v>18.61</v>
      </c>
    </row>
    <row r="5761" spans="1:5" x14ac:dyDescent="0.45">
      <c r="A5761" s="7">
        <v>41225</v>
      </c>
      <c r="B5761">
        <v>18.149999999999999</v>
      </c>
      <c r="C5761">
        <v>18.149999999999999</v>
      </c>
      <c r="D5761">
        <v>16.45</v>
      </c>
      <c r="E5761">
        <v>16.68</v>
      </c>
    </row>
    <row r="5762" spans="1:5" x14ac:dyDescent="0.45">
      <c r="A5762" s="7">
        <v>41226</v>
      </c>
      <c r="B5762">
        <v>17.36</v>
      </c>
      <c r="C5762">
        <v>17.38</v>
      </c>
      <c r="D5762">
        <v>16.12</v>
      </c>
      <c r="E5762">
        <v>16.649999999999999</v>
      </c>
    </row>
    <row r="5763" spans="1:5" x14ac:dyDescent="0.45">
      <c r="A5763" s="7">
        <v>41227</v>
      </c>
      <c r="B5763">
        <v>16.32</v>
      </c>
      <c r="C5763">
        <v>18.05</v>
      </c>
      <c r="D5763">
        <v>15.93</v>
      </c>
      <c r="E5763">
        <v>17.920000000000002</v>
      </c>
    </row>
    <row r="5764" spans="1:5" x14ac:dyDescent="0.45">
      <c r="A5764" s="7">
        <v>41228</v>
      </c>
      <c r="B5764">
        <v>17.739999999999998</v>
      </c>
      <c r="C5764">
        <v>18.64</v>
      </c>
      <c r="D5764">
        <v>17.62</v>
      </c>
      <c r="E5764">
        <v>17.989999999999998</v>
      </c>
    </row>
    <row r="5765" spans="1:5" x14ac:dyDescent="0.45">
      <c r="A5765" s="7">
        <v>41229</v>
      </c>
      <c r="B5765">
        <v>17.649999999999999</v>
      </c>
      <c r="C5765">
        <v>18.5</v>
      </c>
      <c r="D5765">
        <v>16.41</v>
      </c>
      <c r="E5765">
        <v>16.41</v>
      </c>
    </row>
    <row r="5766" spans="1:5" x14ac:dyDescent="0.45">
      <c r="A5766" s="7">
        <v>41232</v>
      </c>
      <c r="B5766">
        <v>15.88</v>
      </c>
      <c r="C5766">
        <v>15.98</v>
      </c>
      <c r="D5766">
        <v>15.1</v>
      </c>
      <c r="E5766">
        <v>15.24</v>
      </c>
    </row>
    <row r="5767" spans="1:5" x14ac:dyDescent="0.45">
      <c r="A5767" s="7">
        <v>41233</v>
      </c>
      <c r="B5767">
        <v>15.11</v>
      </c>
      <c r="C5767">
        <v>15.65</v>
      </c>
      <c r="D5767">
        <v>15.06</v>
      </c>
      <c r="E5767">
        <v>15.08</v>
      </c>
    </row>
    <row r="5768" spans="1:5" x14ac:dyDescent="0.45">
      <c r="A5768" s="7">
        <v>41234</v>
      </c>
      <c r="B5768">
        <v>14.96</v>
      </c>
      <c r="C5768">
        <v>15.43</v>
      </c>
      <c r="D5768">
        <v>14.77</v>
      </c>
      <c r="E5768">
        <v>15.31</v>
      </c>
    </row>
    <row r="5769" spans="1:5" x14ac:dyDescent="0.45">
      <c r="A5769" s="7">
        <v>41236</v>
      </c>
      <c r="B5769">
        <v>15</v>
      </c>
      <c r="C5769">
        <v>15.26</v>
      </c>
      <c r="D5769">
        <v>15</v>
      </c>
      <c r="E5769">
        <v>15.14</v>
      </c>
    </row>
    <row r="5770" spans="1:5" x14ac:dyDescent="0.45">
      <c r="A5770" s="7">
        <v>41239</v>
      </c>
      <c r="B5770">
        <v>15.63</v>
      </c>
      <c r="C5770">
        <v>15.84</v>
      </c>
      <c r="D5770">
        <v>15.47</v>
      </c>
      <c r="E5770">
        <v>15.5</v>
      </c>
    </row>
    <row r="5771" spans="1:5" x14ac:dyDescent="0.45">
      <c r="A5771" s="7">
        <v>41240</v>
      </c>
      <c r="B5771">
        <v>15.3</v>
      </c>
      <c r="C5771">
        <v>15.93</v>
      </c>
      <c r="D5771">
        <v>15.01</v>
      </c>
      <c r="E5771">
        <v>15.92</v>
      </c>
    </row>
    <row r="5772" spans="1:5" x14ac:dyDescent="0.45">
      <c r="A5772" s="7">
        <v>41241</v>
      </c>
      <c r="B5772">
        <v>16.43</v>
      </c>
      <c r="C5772">
        <v>16.98</v>
      </c>
      <c r="D5772">
        <v>15.47</v>
      </c>
      <c r="E5772">
        <v>15.51</v>
      </c>
    </row>
    <row r="5773" spans="1:5" x14ac:dyDescent="0.45">
      <c r="A5773" s="7">
        <v>41242</v>
      </c>
      <c r="B5773">
        <v>15.21</v>
      </c>
      <c r="C5773">
        <v>15.51</v>
      </c>
      <c r="D5773">
        <v>15.02</v>
      </c>
      <c r="E5773">
        <v>15.06</v>
      </c>
    </row>
    <row r="5774" spans="1:5" x14ac:dyDescent="0.45">
      <c r="A5774" s="7">
        <v>41243</v>
      </c>
      <c r="B5774">
        <v>15.26</v>
      </c>
      <c r="C5774">
        <v>16.170000000000002</v>
      </c>
      <c r="D5774">
        <v>14.89</v>
      </c>
      <c r="E5774">
        <v>15.87</v>
      </c>
    </row>
    <row r="5775" spans="1:5" x14ac:dyDescent="0.45">
      <c r="A5775" s="7">
        <v>41246</v>
      </c>
      <c r="B5775">
        <v>15.81</v>
      </c>
      <c r="C5775">
        <v>16.690000000000001</v>
      </c>
      <c r="D5775">
        <v>15.76</v>
      </c>
      <c r="E5775">
        <v>16.64</v>
      </c>
    </row>
    <row r="5776" spans="1:5" x14ac:dyDescent="0.45">
      <c r="A5776" s="7">
        <v>41247</v>
      </c>
      <c r="B5776">
        <v>16.66</v>
      </c>
      <c r="C5776">
        <v>17.37</v>
      </c>
      <c r="D5776">
        <v>16.38</v>
      </c>
      <c r="E5776">
        <v>17.12</v>
      </c>
    </row>
    <row r="5777" spans="1:5" x14ac:dyDescent="0.45">
      <c r="A5777" s="7">
        <v>41248</v>
      </c>
      <c r="B5777">
        <v>16.95</v>
      </c>
      <c r="C5777">
        <v>17.53</v>
      </c>
      <c r="D5777">
        <v>16.27</v>
      </c>
      <c r="E5777">
        <v>16.46</v>
      </c>
    </row>
    <row r="5778" spans="1:5" x14ac:dyDescent="0.45">
      <c r="A5778" s="7">
        <v>41249</v>
      </c>
      <c r="B5778">
        <v>16.59</v>
      </c>
      <c r="C5778">
        <v>16.850000000000001</v>
      </c>
      <c r="D5778">
        <v>16.309999999999999</v>
      </c>
      <c r="E5778">
        <v>16.579999999999998</v>
      </c>
    </row>
    <row r="5779" spans="1:5" x14ac:dyDescent="0.45">
      <c r="A5779" s="7">
        <v>41250</v>
      </c>
      <c r="B5779">
        <v>16.12</v>
      </c>
      <c r="C5779">
        <v>16.649999999999999</v>
      </c>
      <c r="D5779">
        <v>15.73</v>
      </c>
      <c r="E5779">
        <v>15.9</v>
      </c>
    </row>
    <row r="5780" spans="1:5" x14ac:dyDescent="0.45">
      <c r="A5780" s="7">
        <v>41253</v>
      </c>
      <c r="B5780">
        <v>16.47</v>
      </c>
      <c r="C5780">
        <v>16.47</v>
      </c>
      <c r="D5780">
        <v>15.96</v>
      </c>
      <c r="E5780">
        <v>16.05</v>
      </c>
    </row>
    <row r="5781" spans="1:5" x14ac:dyDescent="0.45">
      <c r="A5781" s="7">
        <v>41254</v>
      </c>
      <c r="B5781">
        <v>15.94</v>
      </c>
      <c r="C5781">
        <v>16.010000000000002</v>
      </c>
      <c r="D5781">
        <v>15.42</v>
      </c>
      <c r="E5781">
        <v>15.57</v>
      </c>
    </row>
    <row r="5782" spans="1:5" x14ac:dyDescent="0.45">
      <c r="A5782" s="7">
        <v>41255</v>
      </c>
      <c r="B5782">
        <v>15.6</v>
      </c>
      <c r="C5782">
        <v>16.09</v>
      </c>
      <c r="D5782">
        <v>15.41</v>
      </c>
      <c r="E5782">
        <v>15.95</v>
      </c>
    </row>
    <row r="5783" spans="1:5" x14ac:dyDescent="0.45">
      <c r="A5783" s="7">
        <v>41256</v>
      </c>
      <c r="B5783">
        <v>15.87</v>
      </c>
      <c r="C5783">
        <v>16.670000000000002</v>
      </c>
      <c r="D5783">
        <v>15.71</v>
      </c>
      <c r="E5783">
        <v>16.559999999999999</v>
      </c>
    </row>
    <row r="5784" spans="1:5" x14ac:dyDescent="0.45">
      <c r="A5784" s="7">
        <v>41257</v>
      </c>
      <c r="B5784">
        <v>16.68</v>
      </c>
      <c r="C5784">
        <v>17.149999999999999</v>
      </c>
      <c r="D5784">
        <v>16.61</v>
      </c>
      <c r="E5784">
        <v>17</v>
      </c>
    </row>
    <row r="5785" spans="1:5" x14ac:dyDescent="0.45">
      <c r="A5785" s="7">
        <v>41260</v>
      </c>
      <c r="B5785">
        <v>17.2</v>
      </c>
      <c r="C5785">
        <v>17.2</v>
      </c>
      <c r="D5785">
        <v>16.21</v>
      </c>
      <c r="E5785">
        <v>16.34</v>
      </c>
    </row>
    <row r="5786" spans="1:5" x14ac:dyDescent="0.45">
      <c r="A5786" s="7">
        <v>41261</v>
      </c>
      <c r="B5786">
        <v>16.39</v>
      </c>
      <c r="C5786">
        <v>16.43</v>
      </c>
      <c r="D5786">
        <v>15.46</v>
      </c>
      <c r="E5786">
        <v>15.57</v>
      </c>
    </row>
    <row r="5787" spans="1:5" x14ac:dyDescent="0.45">
      <c r="A5787" s="7">
        <v>41262</v>
      </c>
      <c r="B5787">
        <v>16.05</v>
      </c>
      <c r="C5787">
        <v>17.46</v>
      </c>
      <c r="D5787">
        <v>16.04</v>
      </c>
      <c r="E5787">
        <v>17.36</v>
      </c>
    </row>
    <row r="5788" spans="1:5" x14ac:dyDescent="0.45">
      <c r="A5788" s="7">
        <v>41263</v>
      </c>
      <c r="B5788">
        <v>17.260000000000002</v>
      </c>
      <c r="C5788">
        <v>17.96</v>
      </c>
      <c r="D5788">
        <v>17.11</v>
      </c>
      <c r="E5788">
        <v>17.670000000000002</v>
      </c>
    </row>
    <row r="5789" spans="1:5" x14ac:dyDescent="0.45">
      <c r="A5789" s="7">
        <v>41264</v>
      </c>
      <c r="B5789">
        <v>19.850000000000001</v>
      </c>
      <c r="C5789">
        <v>19.93</v>
      </c>
      <c r="D5789">
        <v>17.760000000000002</v>
      </c>
      <c r="E5789">
        <v>17.84</v>
      </c>
    </row>
    <row r="5790" spans="1:5" x14ac:dyDescent="0.45">
      <c r="A5790" s="7">
        <v>41267</v>
      </c>
      <c r="B5790">
        <v>18.46</v>
      </c>
      <c r="C5790">
        <v>18.66</v>
      </c>
      <c r="D5790">
        <v>18.45</v>
      </c>
      <c r="E5790">
        <v>18.59</v>
      </c>
    </row>
    <row r="5791" spans="1:5" x14ac:dyDescent="0.45">
      <c r="A5791" s="7">
        <v>41269</v>
      </c>
      <c r="B5791">
        <v>18.71</v>
      </c>
      <c r="C5791">
        <v>19.63</v>
      </c>
      <c r="D5791">
        <v>18.61</v>
      </c>
      <c r="E5791">
        <v>19.48</v>
      </c>
    </row>
    <row r="5792" spans="1:5" x14ac:dyDescent="0.45">
      <c r="A5792" s="7">
        <v>41270</v>
      </c>
      <c r="B5792">
        <v>19.39</v>
      </c>
      <c r="C5792">
        <v>20.9</v>
      </c>
      <c r="D5792">
        <v>19.11</v>
      </c>
      <c r="E5792">
        <v>19.47</v>
      </c>
    </row>
    <row r="5793" spans="1:5" x14ac:dyDescent="0.45">
      <c r="A5793" s="7">
        <v>41271</v>
      </c>
      <c r="B5793">
        <v>20.32</v>
      </c>
      <c r="C5793">
        <v>23.23</v>
      </c>
      <c r="D5793">
        <v>19.940000000000001</v>
      </c>
      <c r="E5793">
        <v>22.72</v>
      </c>
    </row>
    <row r="5794" spans="1:5" x14ac:dyDescent="0.45">
      <c r="A5794" s="7">
        <v>41274</v>
      </c>
      <c r="B5794">
        <v>22.14</v>
      </c>
      <c r="C5794">
        <v>22.72</v>
      </c>
      <c r="D5794">
        <v>17.88</v>
      </c>
      <c r="E5794">
        <v>18.02</v>
      </c>
    </row>
    <row r="5795" spans="1:5" x14ac:dyDescent="0.45">
      <c r="A5795" s="7">
        <v>41276</v>
      </c>
      <c r="B5795">
        <v>15.24</v>
      </c>
      <c r="C5795">
        <v>15.93</v>
      </c>
      <c r="D5795">
        <v>14.6</v>
      </c>
      <c r="E5795">
        <v>14.68</v>
      </c>
    </row>
    <row r="5796" spans="1:5" x14ac:dyDescent="0.45">
      <c r="A5796" s="7">
        <v>41277</v>
      </c>
      <c r="B5796">
        <v>14.77</v>
      </c>
      <c r="C5796">
        <v>14.92</v>
      </c>
      <c r="D5796">
        <v>14.24</v>
      </c>
      <c r="E5796">
        <v>14.56</v>
      </c>
    </row>
    <row r="5797" spans="1:5" x14ac:dyDescent="0.45">
      <c r="A5797" s="7">
        <v>41278</v>
      </c>
      <c r="B5797">
        <v>14.23</v>
      </c>
      <c r="C5797">
        <v>14.31</v>
      </c>
      <c r="D5797">
        <v>13.64</v>
      </c>
      <c r="E5797">
        <v>13.83</v>
      </c>
    </row>
    <row r="5798" spans="1:5" x14ac:dyDescent="0.45">
      <c r="A5798" s="7">
        <v>41281</v>
      </c>
      <c r="B5798">
        <v>14.53</v>
      </c>
      <c r="C5798">
        <v>14.53</v>
      </c>
      <c r="D5798">
        <v>13.71</v>
      </c>
      <c r="E5798">
        <v>13.79</v>
      </c>
    </row>
    <row r="5799" spans="1:5" x14ac:dyDescent="0.45">
      <c r="A5799" s="7">
        <v>41282</v>
      </c>
      <c r="B5799">
        <v>13.88</v>
      </c>
      <c r="C5799">
        <v>14.29</v>
      </c>
      <c r="D5799">
        <v>13.62</v>
      </c>
      <c r="E5799">
        <v>13.62</v>
      </c>
    </row>
    <row r="5800" spans="1:5" x14ac:dyDescent="0.45">
      <c r="A5800" s="7">
        <v>41283</v>
      </c>
      <c r="B5800">
        <v>13.32</v>
      </c>
      <c r="C5800">
        <v>13.93</v>
      </c>
      <c r="D5800">
        <v>13.22</v>
      </c>
      <c r="E5800">
        <v>13.81</v>
      </c>
    </row>
    <row r="5801" spans="1:5" x14ac:dyDescent="0.45">
      <c r="A5801" s="7">
        <v>41284</v>
      </c>
      <c r="B5801">
        <v>13.33</v>
      </c>
      <c r="C5801">
        <v>13.88</v>
      </c>
      <c r="D5801">
        <v>13.33</v>
      </c>
      <c r="E5801">
        <v>13.49</v>
      </c>
    </row>
    <row r="5802" spans="1:5" x14ac:dyDescent="0.45">
      <c r="A5802" s="7">
        <v>41285</v>
      </c>
      <c r="B5802">
        <v>13.55</v>
      </c>
      <c r="C5802">
        <v>13.79</v>
      </c>
      <c r="D5802">
        <v>13.22</v>
      </c>
      <c r="E5802">
        <v>13.36</v>
      </c>
    </row>
    <row r="5803" spans="1:5" x14ac:dyDescent="0.45">
      <c r="A5803" s="7">
        <v>41288</v>
      </c>
      <c r="B5803">
        <v>13.66</v>
      </c>
      <c r="C5803">
        <v>13.85</v>
      </c>
      <c r="D5803">
        <v>13.41</v>
      </c>
      <c r="E5803">
        <v>13.52</v>
      </c>
    </row>
    <row r="5804" spans="1:5" x14ac:dyDescent="0.45">
      <c r="A5804" s="7">
        <v>41289</v>
      </c>
      <c r="B5804">
        <v>13.97</v>
      </c>
      <c r="C5804">
        <v>13.99</v>
      </c>
      <c r="D5804">
        <v>13.33</v>
      </c>
      <c r="E5804">
        <v>13.55</v>
      </c>
    </row>
    <row r="5805" spans="1:5" x14ac:dyDescent="0.45">
      <c r="A5805" s="7">
        <v>41290</v>
      </c>
      <c r="B5805">
        <v>13.7</v>
      </c>
      <c r="C5805">
        <v>13.76</v>
      </c>
      <c r="D5805">
        <v>13.2</v>
      </c>
      <c r="E5805">
        <v>13.42</v>
      </c>
    </row>
    <row r="5806" spans="1:5" x14ac:dyDescent="0.45">
      <c r="A5806" s="7">
        <v>41291</v>
      </c>
      <c r="B5806">
        <v>13.45</v>
      </c>
      <c r="C5806">
        <v>13.7</v>
      </c>
      <c r="D5806">
        <v>13.16</v>
      </c>
      <c r="E5806">
        <v>13.57</v>
      </c>
    </row>
    <row r="5807" spans="1:5" x14ac:dyDescent="0.45">
      <c r="A5807" s="7">
        <v>41292</v>
      </c>
      <c r="B5807">
        <v>13.52</v>
      </c>
      <c r="C5807">
        <v>13.53</v>
      </c>
      <c r="D5807">
        <v>12.29</v>
      </c>
      <c r="E5807">
        <v>12.46</v>
      </c>
    </row>
    <row r="5808" spans="1:5" x14ac:dyDescent="0.45">
      <c r="A5808" s="7">
        <v>41296</v>
      </c>
      <c r="B5808">
        <v>13.28</v>
      </c>
      <c r="C5808">
        <v>13.32</v>
      </c>
      <c r="D5808">
        <v>12.43</v>
      </c>
      <c r="E5808">
        <v>12.43</v>
      </c>
    </row>
    <row r="5809" spans="1:5" x14ac:dyDescent="0.45">
      <c r="A5809" s="7">
        <v>41297</v>
      </c>
      <c r="B5809">
        <v>12.67</v>
      </c>
      <c r="C5809">
        <v>12.67</v>
      </c>
      <c r="D5809">
        <v>12.3</v>
      </c>
      <c r="E5809">
        <v>12.46</v>
      </c>
    </row>
    <row r="5810" spans="1:5" x14ac:dyDescent="0.45">
      <c r="A5810" s="7">
        <v>41298</v>
      </c>
      <c r="B5810">
        <v>12.73</v>
      </c>
      <c r="C5810">
        <v>13.5</v>
      </c>
      <c r="D5810">
        <v>12.4</v>
      </c>
      <c r="E5810">
        <v>12.69</v>
      </c>
    </row>
    <row r="5811" spans="1:5" x14ac:dyDescent="0.45">
      <c r="A5811" s="7">
        <v>41299</v>
      </c>
      <c r="B5811">
        <v>12.63</v>
      </c>
      <c r="C5811">
        <v>12.99</v>
      </c>
      <c r="D5811">
        <v>12.5</v>
      </c>
      <c r="E5811">
        <v>12.89</v>
      </c>
    </row>
    <row r="5812" spans="1:5" x14ac:dyDescent="0.45">
      <c r="A5812" s="7">
        <v>41302</v>
      </c>
      <c r="B5812">
        <v>13.29</v>
      </c>
      <c r="C5812">
        <v>13.91</v>
      </c>
      <c r="D5812">
        <v>13.29</v>
      </c>
      <c r="E5812">
        <v>13.57</v>
      </c>
    </row>
    <row r="5813" spans="1:5" x14ac:dyDescent="0.45">
      <c r="A5813" s="7">
        <v>41303</v>
      </c>
      <c r="B5813">
        <v>13.87</v>
      </c>
      <c r="C5813">
        <v>13.88</v>
      </c>
      <c r="D5813">
        <v>13.04</v>
      </c>
      <c r="E5813">
        <v>13.31</v>
      </c>
    </row>
    <row r="5814" spans="1:5" x14ac:dyDescent="0.45">
      <c r="A5814" s="7">
        <v>41304</v>
      </c>
      <c r="B5814">
        <v>13.64</v>
      </c>
      <c r="C5814">
        <v>14.33</v>
      </c>
      <c r="D5814">
        <v>13.6</v>
      </c>
      <c r="E5814">
        <v>14.32</v>
      </c>
    </row>
    <row r="5815" spans="1:5" x14ac:dyDescent="0.45">
      <c r="A5815" s="7">
        <v>41305</v>
      </c>
      <c r="B5815">
        <v>14.43</v>
      </c>
      <c r="C5815">
        <v>14.43</v>
      </c>
      <c r="D5815">
        <v>14.04</v>
      </c>
      <c r="E5815">
        <v>14.28</v>
      </c>
    </row>
    <row r="5816" spans="1:5" x14ac:dyDescent="0.45">
      <c r="A5816" s="7">
        <v>41306</v>
      </c>
      <c r="B5816">
        <v>13.37</v>
      </c>
      <c r="C5816">
        <v>13.38</v>
      </c>
      <c r="D5816">
        <v>12.72</v>
      </c>
      <c r="E5816">
        <v>12.9</v>
      </c>
    </row>
    <row r="5817" spans="1:5" x14ac:dyDescent="0.45">
      <c r="A5817" s="7">
        <v>41309</v>
      </c>
      <c r="B5817">
        <v>14</v>
      </c>
      <c r="C5817">
        <v>14.75</v>
      </c>
      <c r="D5817">
        <v>13.8</v>
      </c>
      <c r="E5817">
        <v>14.67</v>
      </c>
    </row>
    <row r="5818" spans="1:5" x14ac:dyDescent="0.45">
      <c r="A5818" s="7">
        <v>41310</v>
      </c>
      <c r="B5818">
        <v>14.21</v>
      </c>
      <c r="C5818">
        <v>14.21</v>
      </c>
      <c r="D5818">
        <v>13.39</v>
      </c>
      <c r="E5818">
        <v>13.72</v>
      </c>
    </row>
    <row r="5819" spans="1:5" x14ac:dyDescent="0.45">
      <c r="A5819" s="7">
        <v>41311</v>
      </c>
      <c r="B5819">
        <v>14.06</v>
      </c>
      <c r="C5819">
        <v>14.08</v>
      </c>
      <c r="D5819">
        <v>13.34</v>
      </c>
      <c r="E5819">
        <v>13.41</v>
      </c>
    </row>
    <row r="5820" spans="1:5" x14ac:dyDescent="0.45">
      <c r="A5820" s="7">
        <v>41312</v>
      </c>
      <c r="B5820">
        <v>13.47</v>
      </c>
      <c r="C5820">
        <v>14.41</v>
      </c>
      <c r="D5820">
        <v>13.43</v>
      </c>
      <c r="E5820">
        <v>13.5</v>
      </c>
    </row>
    <row r="5821" spans="1:5" x14ac:dyDescent="0.45">
      <c r="A5821" s="7">
        <v>41313</v>
      </c>
      <c r="B5821">
        <v>13.2</v>
      </c>
      <c r="C5821">
        <v>13.2</v>
      </c>
      <c r="D5821">
        <v>12.89</v>
      </c>
      <c r="E5821">
        <v>13.02</v>
      </c>
    </row>
    <row r="5822" spans="1:5" x14ac:dyDescent="0.45">
      <c r="A5822" s="7">
        <v>41316</v>
      </c>
      <c r="B5822">
        <v>13.37</v>
      </c>
      <c r="C5822">
        <v>13.42</v>
      </c>
      <c r="D5822">
        <v>12.91</v>
      </c>
      <c r="E5822">
        <v>12.94</v>
      </c>
    </row>
    <row r="5823" spans="1:5" x14ac:dyDescent="0.45">
      <c r="A5823" s="7">
        <v>41317</v>
      </c>
      <c r="B5823">
        <v>12.82</v>
      </c>
      <c r="C5823">
        <v>13.13</v>
      </c>
      <c r="D5823">
        <v>12.63</v>
      </c>
      <c r="E5823">
        <v>12.64</v>
      </c>
    </row>
    <row r="5824" spans="1:5" x14ac:dyDescent="0.45">
      <c r="A5824" s="7">
        <v>41318</v>
      </c>
      <c r="B5824">
        <v>12.88</v>
      </c>
      <c r="C5824">
        <v>13.19</v>
      </c>
      <c r="D5824">
        <v>12.67</v>
      </c>
      <c r="E5824">
        <v>12.98</v>
      </c>
    </row>
    <row r="5825" spans="1:5" x14ac:dyDescent="0.45">
      <c r="A5825" s="7">
        <v>41319</v>
      </c>
      <c r="B5825">
        <v>13.3</v>
      </c>
      <c r="C5825">
        <v>13.32</v>
      </c>
      <c r="D5825">
        <v>12.64</v>
      </c>
      <c r="E5825">
        <v>12.66</v>
      </c>
    </row>
    <row r="5826" spans="1:5" x14ac:dyDescent="0.45">
      <c r="A5826" s="7">
        <v>41320</v>
      </c>
      <c r="B5826">
        <v>12.47</v>
      </c>
      <c r="C5826">
        <v>12.89</v>
      </c>
      <c r="D5826">
        <v>12.24</v>
      </c>
      <c r="E5826">
        <v>12.46</v>
      </c>
    </row>
    <row r="5827" spans="1:5" x14ac:dyDescent="0.45">
      <c r="A5827" s="7">
        <v>41324</v>
      </c>
      <c r="B5827">
        <v>12.81</v>
      </c>
      <c r="C5827">
        <v>12.85</v>
      </c>
      <c r="D5827">
        <v>12.08</v>
      </c>
      <c r="E5827">
        <v>12.31</v>
      </c>
    </row>
    <row r="5828" spans="1:5" x14ac:dyDescent="0.45">
      <c r="A5828" s="7">
        <v>41325</v>
      </c>
      <c r="B5828">
        <v>12.32</v>
      </c>
      <c r="C5828">
        <v>14.68</v>
      </c>
      <c r="D5828">
        <v>12.32</v>
      </c>
      <c r="E5828">
        <v>14.68</v>
      </c>
    </row>
    <row r="5829" spans="1:5" x14ac:dyDescent="0.45">
      <c r="A5829" s="7">
        <v>41326</v>
      </c>
      <c r="B5829">
        <v>14.68</v>
      </c>
      <c r="C5829">
        <v>16.21</v>
      </c>
      <c r="D5829">
        <v>14.67</v>
      </c>
      <c r="E5829">
        <v>15.22</v>
      </c>
    </row>
    <row r="5830" spans="1:5" x14ac:dyDescent="0.45">
      <c r="A5830" s="7">
        <v>41327</v>
      </c>
      <c r="B5830">
        <v>14.6</v>
      </c>
      <c r="C5830">
        <v>15.02</v>
      </c>
      <c r="D5830">
        <v>14.16</v>
      </c>
      <c r="E5830">
        <v>14.17</v>
      </c>
    </row>
    <row r="5831" spans="1:5" x14ac:dyDescent="0.45">
      <c r="A5831" s="7">
        <v>41330</v>
      </c>
      <c r="B5831">
        <v>13.69</v>
      </c>
      <c r="C5831">
        <v>19.28</v>
      </c>
      <c r="D5831">
        <v>13.57</v>
      </c>
      <c r="E5831">
        <v>18.989999999999998</v>
      </c>
    </row>
    <row r="5832" spans="1:5" x14ac:dyDescent="0.45">
      <c r="A5832" s="7">
        <v>41331</v>
      </c>
      <c r="B5832">
        <v>17.5</v>
      </c>
      <c r="C5832">
        <v>18.23</v>
      </c>
      <c r="D5832">
        <v>16.75</v>
      </c>
      <c r="E5832">
        <v>16.87</v>
      </c>
    </row>
    <row r="5833" spans="1:5" x14ac:dyDescent="0.45">
      <c r="A5833" s="7">
        <v>41332</v>
      </c>
      <c r="B5833">
        <v>16.57</v>
      </c>
      <c r="C5833">
        <v>16.600000000000001</v>
      </c>
      <c r="D5833">
        <v>14.42</v>
      </c>
      <c r="E5833">
        <v>14.73</v>
      </c>
    </row>
    <row r="5834" spans="1:5" x14ac:dyDescent="0.45">
      <c r="A5834" s="7">
        <v>41333</v>
      </c>
      <c r="B5834">
        <v>15</v>
      </c>
      <c r="C5834">
        <v>15.6</v>
      </c>
      <c r="D5834">
        <v>14.16</v>
      </c>
      <c r="E5834">
        <v>15.51</v>
      </c>
    </row>
    <row r="5835" spans="1:5" x14ac:dyDescent="0.45">
      <c r="A5835" s="7">
        <v>41334</v>
      </c>
      <c r="B5835">
        <v>16.100000000000001</v>
      </c>
      <c r="C5835">
        <v>16.82</v>
      </c>
      <c r="D5835">
        <v>15.14</v>
      </c>
      <c r="E5835">
        <v>15.36</v>
      </c>
    </row>
    <row r="5836" spans="1:5" x14ac:dyDescent="0.45">
      <c r="A5836" s="7">
        <v>41337</v>
      </c>
      <c r="B5836">
        <v>16.16</v>
      </c>
      <c r="C5836">
        <v>16.16</v>
      </c>
      <c r="D5836">
        <v>14.01</v>
      </c>
      <c r="E5836">
        <v>14.01</v>
      </c>
    </row>
    <row r="5837" spans="1:5" x14ac:dyDescent="0.45">
      <c r="A5837" s="7">
        <v>41338</v>
      </c>
      <c r="B5837">
        <v>13.44</v>
      </c>
      <c r="C5837">
        <v>13.66</v>
      </c>
      <c r="D5837">
        <v>13.24</v>
      </c>
      <c r="E5837">
        <v>13.48</v>
      </c>
    </row>
    <row r="5838" spans="1:5" x14ac:dyDescent="0.45">
      <c r="A5838" s="7">
        <v>41339</v>
      </c>
      <c r="B5838">
        <v>13.18</v>
      </c>
      <c r="C5838">
        <v>13.77</v>
      </c>
      <c r="D5838">
        <v>13.17</v>
      </c>
      <c r="E5838">
        <v>13.53</v>
      </c>
    </row>
    <row r="5839" spans="1:5" x14ac:dyDescent="0.45">
      <c r="A5839" s="7">
        <v>41340</v>
      </c>
      <c r="B5839">
        <v>13.45</v>
      </c>
      <c r="C5839">
        <v>13.56</v>
      </c>
      <c r="D5839">
        <v>13.03</v>
      </c>
      <c r="E5839">
        <v>13.06</v>
      </c>
    </row>
    <row r="5840" spans="1:5" x14ac:dyDescent="0.45">
      <c r="A5840" s="7">
        <v>41341</v>
      </c>
      <c r="B5840">
        <v>12.67</v>
      </c>
      <c r="C5840">
        <v>13.3</v>
      </c>
      <c r="D5840">
        <v>12.49</v>
      </c>
      <c r="E5840">
        <v>12.59</v>
      </c>
    </row>
    <row r="5841" spans="1:5" x14ac:dyDescent="0.45">
      <c r="A5841" s="7">
        <v>41344</v>
      </c>
      <c r="B5841">
        <v>12.31</v>
      </c>
      <c r="C5841">
        <v>12.34</v>
      </c>
      <c r="D5841">
        <v>11.5</v>
      </c>
      <c r="E5841">
        <v>11.56</v>
      </c>
    </row>
    <row r="5842" spans="1:5" x14ac:dyDescent="0.45">
      <c r="A5842" s="7">
        <v>41345</v>
      </c>
      <c r="B5842">
        <v>11.79</v>
      </c>
      <c r="C5842">
        <v>12.93</v>
      </c>
      <c r="D5842">
        <v>11.74</v>
      </c>
      <c r="E5842">
        <v>12.27</v>
      </c>
    </row>
    <row r="5843" spans="1:5" x14ac:dyDescent="0.45">
      <c r="A5843" s="7">
        <v>41346</v>
      </c>
      <c r="B5843">
        <v>12.18</v>
      </c>
      <c r="C5843">
        <v>12.55</v>
      </c>
      <c r="D5843">
        <v>11.79</v>
      </c>
      <c r="E5843">
        <v>11.83</v>
      </c>
    </row>
    <row r="5844" spans="1:5" x14ac:dyDescent="0.45">
      <c r="A5844" s="7">
        <v>41347</v>
      </c>
      <c r="B5844">
        <v>11.7</v>
      </c>
      <c r="C5844">
        <v>11.75</v>
      </c>
      <c r="D5844">
        <v>11.05</v>
      </c>
      <c r="E5844">
        <v>11.3</v>
      </c>
    </row>
    <row r="5845" spans="1:5" x14ac:dyDescent="0.45">
      <c r="A5845" s="7">
        <v>41348</v>
      </c>
      <c r="B5845">
        <v>11.52</v>
      </c>
      <c r="C5845">
        <v>11.99</v>
      </c>
      <c r="D5845">
        <v>11.21</v>
      </c>
      <c r="E5845">
        <v>11.3</v>
      </c>
    </row>
    <row r="5846" spans="1:5" x14ac:dyDescent="0.45">
      <c r="A5846" s="7">
        <v>41351</v>
      </c>
      <c r="B5846">
        <v>13.47</v>
      </c>
      <c r="C5846">
        <v>13.64</v>
      </c>
      <c r="D5846">
        <v>12.57</v>
      </c>
      <c r="E5846">
        <v>13.36</v>
      </c>
    </row>
    <row r="5847" spans="1:5" x14ac:dyDescent="0.45">
      <c r="A5847" s="7">
        <v>41352</v>
      </c>
      <c r="B5847">
        <v>13.03</v>
      </c>
      <c r="C5847">
        <v>15.4</v>
      </c>
      <c r="D5847">
        <v>12.92</v>
      </c>
      <c r="E5847">
        <v>14.39</v>
      </c>
    </row>
    <row r="5848" spans="1:5" x14ac:dyDescent="0.45">
      <c r="A5848" s="7">
        <v>41353</v>
      </c>
      <c r="B5848">
        <v>13.18</v>
      </c>
      <c r="C5848">
        <v>13.18</v>
      </c>
      <c r="D5848">
        <v>12.3</v>
      </c>
      <c r="E5848">
        <v>12.67</v>
      </c>
    </row>
    <row r="5849" spans="1:5" x14ac:dyDescent="0.45">
      <c r="A5849" s="7">
        <v>41354</v>
      </c>
      <c r="B5849">
        <v>13.07</v>
      </c>
      <c r="C5849">
        <v>14.21</v>
      </c>
      <c r="D5849">
        <v>12.62</v>
      </c>
      <c r="E5849">
        <v>13.99</v>
      </c>
    </row>
    <row r="5850" spans="1:5" x14ac:dyDescent="0.45">
      <c r="A5850" s="7">
        <v>41355</v>
      </c>
      <c r="B5850">
        <v>13.34</v>
      </c>
      <c r="C5850">
        <v>13.85</v>
      </c>
      <c r="D5850">
        <v>13.19</v>
      </c>
      <c r="E5850">
        <v>13.57</v>
      </c>
    </row>
    <row r="5851" spans="1:5" x14ac:dyDescent="0.45">
      <c r="A5851" s="7">
        <v>41358</v>
      </c>
      <c r="B5851">
        <v>12.85</v>
      </c>
      <c r="C5851">
        <v>14.61</v>
      </c>
      <c r="D5851">
        <v>12.39</v>
      </c>
      <c r="E5851">
        <v>13.74</v>
      </c>
    </row>
    <row r="5852" spans="1:5" x14ac:dyDescent="0.45">
      <c r="A5852" s="7">
        <v>41359</v>
      </c>
      <c r="B5852">
        <v>12.95</v>
      </c>
      <c r="C5852">
        <v>13.21</v>
      </c>
      <c r="D5852">
        <v>12.69</v>
      </c>
      <c r="E5852">
        <v>12.77</v>
      </c>
    </row>
    <row r="5853" spans="1:5" x14ac:dyDescent="0.45">
      <c r="A5853" s="7">
        <v>41360</v>
      </c>
      <c r="B5853">
        <v>13.72</v>
      </c>
      <c r="C5853">
        <v>13.97</v>
      </c>
      <c r="D5853">
        <v>12.97</v>
      </c>
      <c r="E5853">
        <v>13.15</v>
      </c>
    </row>
    <row r="5854" spans="1:5" x14ac:dyDescent="0.45">
      <c r="A5854" s="7">
        <v>41361</v>
      </c>
      <c r="B5854">
        <v>12.91</v>
      </c>
      <c r="C5854">
        <v>13.07</v>
      </c>
      <c r="D5854">
        <v>12.54</v>
      </c>
      <c r="E5854">
        <v>12.7</v>
      </c>
    </row>
    <row r="5855" spans="1:5" x14ac:dyDescent="0.45">
      <c r="A5855" s="7">
        <v>41365</v>
      </c>
      <c r="B5855">
        <v>13.46</v>
      </c>
      <c r="C5855">
        <v>14.05</v>
      </c>
      <c r="D5855">
        <v>13.26</v>
      </c>
      <c r="E5855">
        <v>13.58</v>
      </c>
    </row>
    <row r="5856" spans="1:5" x14ac:dyDescent="0.45">
      <c r="A5856" s="7">
        <v>41366</v>
      </c>
      <c r="B5856">
        <v>13.11</v>
      </c>
      <c r="C5856">
        <v>13.18</v>
      </c>
      <c r="D5856">
        <v>12.76</v>
      </c>
      <c r="E5856">
        <v>12.78</v>
      </c>
    </row>
    <row r="5857" spans="1:5" x14ac:dyDescent="0.45">
      <c r="A5857" s="7">
        <v>41367</v>
      </c>
      <c r="B5857">
        <v>12.65</v>
      </c>
      <c r="C5857">
        <v>14.66</v>
      </c>
      <c r="D5857">
        <v>12.62</v>
      </c>
      <c r="E5857">
        <v>14.21</v>
      </c>
    </row>
    <row r="5858" spans="1:5" x14ac:dyDescent="0.45">
      <c r="A5858" s="7">
        <v>41368</v>
      </c>
      <c r="B5858">
        <v>14.1</v>
      </c>
      <c r="C5858">
        <v>14.79</v>
      </c>
      <c r="D5858">
        <v>13.89</v>
      </c>
      <c r="E5858">
        <v>13.89</v>
      </c>
    </row>
    <row r="5859" spans="1:5" x14ac:dyDescent="0.45">
      <c r="A5859" s="7">
        <v>41369</v>
      </c>
      <c r="B5859">
        <v>15.64</v>
      </c>
      <c r="C5859">
        <v>15.65</v>
      </c>
      <c r="D5859">
        <v>13.86</v>
      </c>
      <c r="E5859">
        <v>13.92</v>
      </c>
    </row>
    <row r="5860" spans="1:5" x14ac:dyDescent="0.45">
      <c r="A5860" s="7">
        <v>41372</v>
      </c>
      <c r="B5860">
        <v>14.04</v>
      </c>
      <c r="C5860">
        <v>14.5</v>
      </c>
      <c r="D5860">
        <v>13.19</v>
      </c>
      <c r="E5860">
        <v>13.19</v>
      </c>
    </row>
    <row r="5861" spans="1:5" x14ac:dyDescent="0.45">
      <c r="A5861" s="7">
        <v>41373</v>
      </c>
      <c r="B5861">
        <v>13.11</v>
      </c>
      <c r="C5861">
        <v>13.68</v>
      </c>
      <c r="D5861">
        <v>12.75</v>
      </c>
      <c r="E5861">
        <v>12.84</v>
      </c>
    </row>
    <row r="5862" spans="1:5" x14ac:dyDescent="0.45">
      <c r="A5862" s="7">
        <v>41374</v>
      </c>
      <c r="B5862">
        <v>12.66</v>
      </c>
      <c r="C5862">
        <v>12.88</v>
      </c>
      <c r="D5862">
        <v>12.32</v>
      </c>
      <c r="E5862">
        <v>12.36</v>
      </c>
    </row>
    <row r="5863" spans="1:5" x14ac:dyDescent="0.45">
      <c r="A5863" s="7">
        <v>41375</v>
      </c>
      <c r="B5863">
        <v>12.55</v>
      </c>
      <c r="C5863">
        <v>12.62</v>
      </c>
      <c r="D5863">
        <v>12.15</v>
      </c>
      <c r="E5863">
        <v>12.24</v>
      </c>
    </row>
    <row r="5864" spans="1:5" x14ac:dyDescent="0.45">
      <c r="A5864" s="7">
        <v>41376</v>
      </c>
      <c r="B5864">
        <v>12.61</v>
      </c>
      <c r="C5864">
        <v>13.12</v>
      </c>
      <c r="D5864">
        <v>11.99</v>
      </c>
      <c r="E5864">
        <v>12.06</v>
      </c>
    </row>
    <row r="5865" spans="1:5" x14ac:dyDescent="0.45">
      <c r="A5865" s="7">
        <v>41379</v>
      </c>
      <c r="B5865">
        <v>13.12</v>
      </c>
      <c r="C5865">
        <v>17.27</v>
      </c>
      <c r="D5865">
        <v>12.66</v>
      </c>
      <c r="E5865">
        <v>17.27</v>
      </c>
    </row>
    <row r="5866" spans="1:5" x14ac:dyDescent="0.45">
      <c r="A5866" s="7">
        <v>41380</v>
      </c>
      <c r="B5866">
        <v>14.72</v>
      </c>
      <c r="C5866">
        <v>14.87</v>
      </c>
      <c r="D5866">
        <v>13.91</v>
      </c>
      <c r="E5866">
        <v>13.96</v>
      </c>
    </row>
    <row r="5867" spans="1:5" x14ac:dyDescent="0.45">
      <c r="A5867" s="7">
        <v>41381</v>
      </c>
      <c r="B5867">
        <v>15.35</v>
      </c>
      <c r="C5867">
        <v>17.899999999999999</v>
      </c>
      <c r="D5867">
        <v>14.98</v>
      </c>
      <c r="E5867">
        <v>16.510000000000002</v>
      </c>
    </row>
    <row r="5868" spans="1:5" x14ac:dyDescent="0.45">
      <c r="A5868" s="7">
        <v>41382</v>
      </c>
      <c r="B5868">
        <v>16.34</v>
      </c>
      <c r="C5868">
        <v>18.2</v>
      </c>
      <c r="D5868">
        <v>16.32</v>
      </c>
      <c r="E5868">
        <v>17.559999999999999</v>
      </c>
    </row>
    <row r="5869" spans="1:5" x14ac:dyDescent="0.45">
      <c r="A5869" s="7">
        <v>41383</v>
      </c>
      <c r="B5869">
        <v>16.670000000000002</v>
      </c>
      <c r="C5869">
        <v>16.98</v>
      </c>
      <c r="D5869">
        <v>14.87</v>
      </c>
      <c r="E5869">
        <v>14.97</v>
      </c>
    </row>
    <row r="5870" spans="1:5" x14ac:dyDescent="0.45">
      <c r="A5870" s="7">
        <v>41386</v>
      </c>
      <c r="B5870">
        <v>15.08</v>
      </c>
      <c r="C5870">
        <v>16</v>
      </c>
      <c r="D5870">
        <v>14.04</v>
      </c>
      <c r="E5870">
        <v>14.39</v>
      </c>
    </row>
    <row r="5871" spans="1:5" x14ac:dyDescent="0.45">
      <c r="A5871" s="7">
        <v>41387</v>
      </c>
      <c r="B5871">
        <v>13.81</v>
      </c>
      <c r="C5871">
        <v>14.87</v>
      </c>
      <c r="D5871">
        <v>13.46</v>
      </c>
      <c r="E5871">
        <v>13.48</v>
      </c>
    </row>
    <row r="5872" spans="1:5" x14ac:dyDescent="0.45">
      <c r="A5872" s="7">
        <v>41388</v>
      </c>
      <c r="B5872">
        <v>13.57</v>
      </c>
      <c r="C5872">
        <v>13.75</v>
      </c>
      <c r="D5872">
        <v>13.36</v>
      </c>
      <c r="E5872">
        <v>13.61</v>
      </c>
    </row>
    <row r="5873" spans="1:5" x14ac:dyDescent="0.45">
      <c r="A5873" s="7">
        <v>41389</v>
      </c>
      <c r="B5873">
        <v>13.61</v>
      </c>
      <c r="C5873">
        <v>13.87</v>
      </c>
      <c r="D5873">
        <v>13.13</v>
      </c>
      <c r="E5873">
        <v>13.62</v>
      </c>
    </row>
    <row r="5874" spans="1:5" x14ac:dyDescent="0.45">
      <c r="A5874" s="7">
        <v>41390</v>
      </c>
      <c r="B5874">
        <v>13.94</v>
      </c>
      <c r="C5874">
        <v>14.18</v>
      </c>
      <c r="D5874">
        <v>13.49</v>
      </c>
      <c r="E5874">
        <v>13.61</v>
      </c>
    </row>
    <row r="5875" spans="1:5" x14ac:dyDescent="0.45">
      <c r="A5875" s="7">
        <v>41393</v>
      </c>
      <c r="B5875">
        <v>13.72</v>
      </c>
      <c r="C5875">
        <v>13.94</v>
      </c>
      <c r="D5875">
        <v>13.36</v>
      </c>
      <c r="E5875">
        <v>13.71</v>
      </c>
    </row>
    <row r="5876" spans="1:5" x14ac:dyDescent="0.45">
      <c r="A5876" s="7">
        <v>41394</v>
      </c>
      <c r="B5876">
        <v>13.71</v>
      </c>
      <c r="C5876">
        <v>14.28</v>
      </c>
      <c r="D5876">
        <v>13.51</v>
      </c>
      <c r="E5876">
        <v>13.52</v>
      </c>
    </row>
    <row r="5877" spans="1:5" x14ac:dyDescent="0.45">
      <c r="A5877" s="7">
        <v>41395</v>
      </c>
      <c r="B5877">
        <v>13.88</v>
      </c>
      <c r="C5877">
        <v>14.67</v>
      </c>
      <c r="D5877">
        <v>13.87</v>
      </c>
      <c r="E5877">
        <v>14.49</v>
      </c>
    </row>
    <row r="5878" spans="1:5" x14ac:dyDescent="0.45">
      <c r="A5878" s="7">
        <v>41396</v>
      </c>
      <c r="B5878">
        <v>14.48</v>
      </c>
      <c r="C5878">
        <v>14.48</v>
      </c>
      <c r="D5878">
        <v>13.58</v>
      </c>
      <c r="E5878">
        <v>13.59</v>
      </c>
    </row>
    <row r="5879" spans="1:5" x14ac:dyDescent="0.45">
      <c r="A5879" s="7">
        <v>41397</v>
      </c>
      <c r="B5879">
        <v>12.92</v>
      </c>
      <c r="C5879">
        <v>13.15</v>
      </c>
      <c r="D5879">
        <v>12.77</v>
      </c>
      <c r="E5879">
        <v>12.85</v>
      </c>
    </row>
    <row r="5880" spans="1:5" x14ac:dyDescent="0.45">
      <c r="A5880" s="7">
        <v>41400</v>
      </c>
      <c r="B5880">
        <v>13.06</v>
      </c>
      <c r="C5880">
        <v>13.19</v>
      </c>
      <c r="D5880">
        <v>12.66</v>
      </c>
      <c r="E5880">
        <v>12.66</v>
      </c>
    </row>
    <row r="5881" spans="1:5" x14ac:dyDescent="0.45">
      <c r="A5881" s="7">
        <v>41401</v>
      </c>
      <c r="B5881">
        <v>12.63</v>
      </c>
      <c r="C5881">
        <v>12.96</v>
      </c>
      <c r="D5881">
        <v>12.49</v>
      </c>
      <c r="E5881">
        <v>12.83</v>
      </c>
    </row>
    <row r="5882" spans="1:5" x14ac:dyDescent="0.45">
      <c r="A5882" s="7">
        <v>41402</v>
      </c>
      <c r="B5882">
        <v>12.87</v>
      </c>
      <c r="C5882">
        <v>13.04</v>
      </c>
      <c r="D5882">
        <v>12.62</v>
      </c>
      <c r="E5882">
        <v>12.66</v>
      </c>
    </row>
    <row r="5883" spans="1:5" x14ac:dyDescent="0.45">
      <c r="A5883" s="7">
        <v>41403</v>
      </c>
      <c r="B5883">
        <v>12.91</v>
      </c>
      <c r="C5883">
        <v>13.53</v>
      </c>
      <c r="D5883">
        <v>12.78</v>
      </c>
      <c r="E5883">
        <v>13.13</v>
      </c>
    </row>
    <row r="5884" spans="1:5" x14ac:dyDescent="0.45">
      <c r="A5884" s="7">
        <v>41404</v>
      </c>
      <c r="B5884">
        <v>13.08</v>
      </c>
      <c r="C5884">
        <v>13.45</v>
      </c>
      <c r="D5884">
        <v>12.54</v>
      </c>
      <c r="E5884">
        <v>12.59</v>
      </c>
    </row>
    <row r="5885" spans="1:5" x14ac:dyDescent="0.45">
      <c r="A5885" s="7">
        <v>41407</v>
      </c>
      <c r="B5885">
        <v>12.57</v>
      </c>
      <c r="C5885">
        <v>12.87</v>
      </c>
      <c r="D5885">
        <v>12.49</v>
      </c>
      <c r="E5885">
        <v>12.55</v>
      </c>
    </row>
    <row r="5886" spans="1:5" x14ac:dyDescent="0.45">
      <c r="A5886" s="7">
        <v>41408</v>
      </c>
      <c r="B5886">
        <v>12.61</v>
      </c>
      <c r="C5886">
        <v>13.21</v>
      </c>
      <c r="D5886">
        <v>12.54</v>
      </c>
      <c r="E5886">
        <v>12.77</v>
      </c>
    </row>
    <row r="5887" spans="1:5" x14ac:dyDescent="0.45">
      <c r="A5887" s="7">
        <v>41409</v>
      </c>
      <c r="B5887">
        <v>12.98</v>
      </c>
      <c r="C5887">
        <v>13.43</v>
      </c>
      <c r="D5887">
        <v>12.78</v>
      </c>
      <c r="E5887">
        <v>12.81</v>
      </c>
    </row>
    <row r="5888" spans="1:5" x14ac:dyDescent="0.45">
      <c r="A5888" s="7">
        <v>41410</v>
      </c>
      <c r="B5888">
        <v>13.07</v>
      </c>
      <c r="C5888">
        <v>13.46</v>
      </c>
      <c r="D5888">
        <v>12.79</v>
      </c>
      <c r="E5888">
        <v>13.07</v>
      </c>
    </row>
    <row r="5889" spans="1:5" x14ac:dyDescent="0.45">
      <c r="A5889" s="7">
        <v>41411</v>
      </c>
      <c r="B5889">
        <v>12.73</v>
      </c>
      <c r="C5889">
        <v>12.94</v>
      </c>
      <c r="D5889">
        <v>12.26</v>
      </c>
      <c r="E5889">
        <v>12.45</v>
      </c>
    </row>
    <row r="5890" spans="1:5" x14ac:dyDescent="0.45">
      <c r="A5890" s="7">
        <v>41414</v>
      </c>
      <c r="B5890">
        <v>13.28</v>
      </c>
      <c r="C5890">
        <v>13.28</v>
      </c>
      <c r="D5890">
        <v>12.84</v>
      </c>
      <c r="E5890">
        <v>13.02</v>
      </c>
    </row>
    <row r="5891" spans="1:5" x14ac:dyDescent="0.45">
      <c r="A5891" s="7">
        <v>41415</v>
      </c>
      <c r="B5891">
        <v>13.08</v>
      </c>
      <c r="C5891">
        <v>13.44</v>
      </c>
      <c r="D5891">
        <v>12.89</v>
      </c>
      <c r="E5891">
        <v>13.37</v>
      </c>
    </row>
    <row r="5892" spans="1:5" x14ac:dyDescent="0.45">
      <c r="A5892" s="7">
        <v>41416</v>
      </c>
      <c r="B5892">
        <v>13.45</v>
      </c>
      <c r="C5892">
        <v>14.45</v>
      </c>
      <c r="D5892">
        <v>13.05</v>
      </c>
      <c r="E5892">
        <v>13.82</v>
      </c>
    </row>
    <row r="5893" spans="1:5" x14ac:dyDescent="0.45">
      <c r="A5893" s="7">
        <v>41417</v>
      </c>
      <c r="B5893">
        <v>14.94</v>
      </c>
      <c r="C5893">
        <v>15.11</v>
      </c>
      <c r="D5893">
        <v>13.87</v>
      </c>
      <c r="E5893">
        <v>14.07</v>
      </c>
    </row>
    <row r="5894" spans="1:5" x14ac:dyDescent="0.45">
      <c r="A5894" s="7">
        <v>41418</v>
      </c>
      <c r="B5894">
        <v>14.59</v>
      </c>
      <c r="C5894">
        <v>14.79</v>
      </c>
      <c r="D5894">
        <v>13.99</v>
      </c>
      <c r="E5894">
        <v>13.99</v>
      </c>
    </row>
    <row r="5895" spans="1:5" x14ac:dyDescent="0.45">
      <c r="A5895" s="7">
        <v>41422</v>
      </c>
      <c r="B5895">
        <v>13.67</v>
      </c>
      <c r="C5895">
        <v>14.56</v>
      </c>
      <c r="D5895">
        <v>13.56</v>
      </c>
      <c r="E5895">
        <v>14.48</v>
      </c>
    </row>
    <row r="5896" spans="1:5" x14ac:dyDescent="0.45">
      <c r="A5896" s="7">
        <v>41423</v>
      </c>
      <c r="B5896">
        <v>15.3</v>
      </c>
      <c r="C5896">
        <v>15.65</v>
      </c>
      <c r="D5896">
        <v>14.59</v>
      </c>
      <c r="E5896">
        <v>14.83</v>
      </c>
    </row>
    <row r="5897" spans="1:5" x14ac:dyDescent="0.45">
      <c r="A5897" s="7">
        <v>41424</v>
      </c>
      <c r="B5897">
        <v>14.9</v>
      </c>
      <c r="C5897">
        <v>14.98</v>
      </c>
      <c r="D5897">
        <v>14.27</v>
      </c>
      <c r="E5897">
        <v>14.53</v>
      </c>
    </row>
    <row r="5898" spans="1:5" x14ac:dyDescent="0.45">
      <c r="A5898" s="7">
        <v>41425</v>
      </c>
      <c r="B5898">
        <v>15.02</v>
      </c>
      <c r="C5898">
        <v>16.350000000000001</v>
      </c>
      <c r="D5898">
        <v>14.36</v>
      </c>
      <c r="E5898">
        <v>16.3</v>
      </c>
    </row>
    <row r="5899" spans="1:5" x14ac:dyDescent="0.45">
      <c r="A5899" s="7">
        <v>41428</v>
      </c>
      <c r="B5899">
        <v>16.399999999999999</v>
      </c>
      <c r="C5899">
        <v>17.579999999999998</v>
      </c>
      <c r="D5899">
        <v>16.149999999999999</v>
      </c>
      <c r="E5899">
        <v>16.28</v>
      </c>
    </row>
    <row r="5900" spans="1:5" x14ac:dyDescent="0.45">
      <c r="A5900" s="7">
        <v>41429</v>
      </c>
      <c r="B5900">
        <v>16.16</v>
      </c>
      <c r="C5900">
        <v>17.25</v>
      </c>
      <c r="D5900">
        <v>15.82</v>
      </c>
      <c r="E5900">
        <v>16.27</v>
      </c>
    </row>
    <row r="5901" spans="1:5" x14ac:dyDescent="0.45">
      <c r="A5901" s="7">
        <v>41430</v>
      </c>
      <c r="B5901">
        <v>16.86</v>
      </c>
      <c r="C5901">
        <v>17.84</v>
      </c>
      <c r="D5901">
        <v>16.57</v>
      </c>
      <c r="E5901">
        <v>17.5</v>
      </c>
    </row>
    <row r="5902" spans="1:5" x14ac:dyDescent="0.45">
      <c r="A5902" s="7">
        <v>41431</v>
      </c>
      <c r="B5902">
        <v>17.7</v>
      </c>
      <c r="C5902">
        <v>18.510000000000002</v>
      </c>
      <c r="D5902">
        <v>16.600000000000001</v>
      </c>
      <c r="E5902">
        <v>16.63</v>
      </c>
    </row>
    <row r="5903" spans="1:5" x14ac:dyDescent="0.45">
      <c r="A5903" s="7">
        <v>41432</v>
      </c>
      <c r="B5903">
        <v>15.9</v>
      </c>
      <c r="C5903">
        <v>16.21</v>
      </c>
      <c r="D5903">
        <v>14.96</v>
      </c>
      <c r="E5903">
        <v>15.14</v>
      </c>
    </row>
    <row r="5904" spans="1:5" x14ac:dyDescent="0.45">
      <c r="A5904" s="7">
        <v>41435</v>
      </c>
      <c r="B5904">
        <v>15.16</v>
      </c>
      <c r="C5904">
        <v>15.6</v>
      </c>
      <c r="D5904">
        <v>15.1</v>
      </c>
      <c r="E5904">
        <v>15.44</v>
      </c>
    </row>
    <row r="5905" spans="1:5" x14ac:dyDescent="0.45">
      <c r="A5905" s="7">
        <v>41436</v>
      </c>
      <c r="B5905">
        <v>16.91</v>
      </c>
      <c r="C5905">
        <v>17.14</v>
      </c>
      <c r="D5905">
        <v>16</v>
      </c>
      <c r="E5905">
        <v>17.07</v>
      </c>
    </row>
    <row r="5906" spans="1:5" x14ac:dyDescent="0.45">
      <c r="A5906" s="7">
        <v>41437</v>
      </c>
      <c r="B5906">
        <v>16.510000000000002</v>
      </c>
      <c r="C5906">
        <v>18.600000000000001</v>
      </c>
      <c r="D5906">
        <v>16.43</v>
      </c>
      <c r="E5906">
        <v>18.59</v>
      </c>
    </row>
    <row r="5907" spans="1:5" x14ac:dyDescent="0.45">
      <c r="A5907" s="7">
        <v>41438</v>
      </c>
      <c r="B5907">
        <v>18.38</v>
      </c>
      <c r="C5907">
        <v>18.579999999999998</v>
      </c>
      <c r="D5907">
        <v>16.37</v>
      </c>
      <c r="E5907">
        <v>16.41</v>
      </c>
    </row>
    <row r="5908" spans="1:5" x14ac:dyDescent="0.45">
      <c r="A5908" s="7">
        <v>41439</v>
      </c>
      <c r="B5908">
        <v>16.63</v>
      </c>
      <c r="C5908">
        <v>17.260000000000002</v>
      </c>
      <c r="D5908">
        <v>16.03</v>
      </c>
      <c r="E5908">
        <v>17.149999999999999</v>
      </c>
    </row>
    <row r="5909" spans="1:5" x14ac:dyDescent="0.45">
      <c r="A5909" s="7">
        <v>41442</v>
      </c>
      <c r="B5909">
        <v>16.53</v>
      </c>
      <c r="C5909">
        <v>17.62</v>
      </c>
      <c r="D5909">
        <v>16.329999999999998</v>
      </c>
      <c r="E5909">
        <v>16.8</v>
      </c>
    </row>
    <row r="5910" spans="1:5" x14ac:dyDescent="0.45">
      <c r="A5910" s="7">
        <v>41443</v>
      </c>
      <c r="B5910">
        <v>16.809999999999999</v>
      </c>
      <c r="C5910">
        <v>16.95</v>
      </c>
      <c r="D5910">
        <v>16.46</v>
      </c>
      <c r="E5910">
        <v>16.61</v>
      </c>
    </row>
    <row r="5911" spans="1:5" x14ac:dyDescent="0.45">
      <c r="A5911" s="7">
        <v>41444</v>
      </c>
      <c r="B5911">
        <v>16.89</v>
      </c>
      <c r="C5911">
        <v>17.18</v>
      </c>
      <c r="D5911">
        <v>15.36</v>
      </c>
      <c r="E5911">
        <v>16.64</v>
      </c>
    </row>
    <row r="5912" spans="1:5" x14ac:dyDescent="0.45">
      <c r="A5912" s="7">
        <v>41445</v>
      </c>
      <c r="B5912">
        <v>18.399999999999999</v>
      </c>
      <c r="C5912">
        <v>21.32</v>
      </c>
      <c r="D5912">
        <v>18.010000000000002</v>
      </c>
      <c r="E5912">
        <v>20.49</v>
      </c>
    </row>
    <row r="5913" spans="1:5" x14ac:dyDescent="0.45">
      <c r="A5913" s="7">
        <v>41446</v>
      </c>
      <c r="B5913">
        <v>18.97</v>
      </c>
      <c r="C5913">
        <v>20.93</v>
      </c>
      <c r="D5913">
        <v>18.25</v>
      </c>
      <c r="E5913">
        <v>18.899999999999999</v>
      </c>
    </row>
    <row r="5914" spans="1:5" x14ac:dyDescent="0.45">
      <c r="A5914" s="7">
        <v>41449</v>
      </c>
      <c r="B5914">
        <v>20.87</v>
      </c>
      <c r="C5914">
        <v>21.91</v>
      </c>
      <c r="D5914">
        <v>18.579999999999998</v>
      </c>
      <c r="E5914">
        <v>20.11</v>
      </c>
    </row>
    <row r="5915" spans="1:5" x14ac:dyDescent="0.45">
      <c r="A5915" s="7">
        <v>41450</v>
      </c>
      <c r="B5915">
        <v>18.649999999999999</v>
      </c>
      <c r="C5915">
        <v>19.22</v>
      </c>
      <c r="D5915">
        <v>17.82</v>
      </c>
      <c r="E5915">
        <v>18.47</v>
      </c>
    </row>
    <row r="5916" spans="1:5" x14ac:dyDescent="0.45">
      <c r="A5916" s="7">
        <v>41451</v>
      </c>
      <c r="B5916">
        <v>17.23</v>
      </c>
      <c r="C5916">
        <v>18.059999999999999</v>
      </c>
      <c r="D5916">
        <v>17.079999999999998</v>
      </c>
      <c r="E5916">
        <v>17.21</v>
      </c>
    </row>
    <row r="5917" spans="1:5" x14ac:dyDescent="0.45">
      <c r="A5917" s="7">
        <v>41452</v>
      </c>
      <c r="B5917">
        <v>16.600000000000001</v>
      </c>
      <c r="C5917">
        <v>16.97</v>
      </c>
      <c r="D5917">
        <v>16.34</v>
      </c>
      <c r="E5917">
        <v>16.86</v>
      </c>
    </row>
    <row r="5918" spans="1:5" x14ac:dyDescent="0.45">
      <c r="A5918" s="7">
        <v>41453</v>
      </c>
      <c r="B5918">
        <v>17.25</v>
      </c>
      <c r="C5918">
        <v>17.690000000000001</v>
      </c>
      <c r="D5918">
        <v>16.190000000000001</v>
      </c>
      <c r="E5918">
        <v>16.86</v>
      </c>
    </row>
    <row r="5919" spans="1:5" x14ac:dyDescent="0.45">
      <c r="A5919" s="7">
        <v>41456</v>
      </c>
      <c r="B5919">
        <v>16.899999999999999</v>
      </c>
      <c r="C5919">
        <v>16.899999999999999</v>
      </c>
      <c r="D5919">
        <v>16</v>
      </c>
      <c r="E5919">
        <v>16.37</v>
      </c>
    </row>
    <row r="5920" spans="1:5" x14ac:dyDescent="0.45">
      <c r="A5920" s="7">
        <v>41457</v>
      </c>
      <c r="B5920">
        <v>16.489999999999998</v>
      </c>
      <c r="C5920">
        <v>16.93</v>
      </c>
      <c r="D5920">
        <v>15.88</v>
      </c>
      <c r="E5920">
        <v>16.440000000000001</v>
      </c>
    </row>
    <row r="5921" spans="1:5" x14ac:dyDescent="0.45">
      <c r="A5921" s="7">
        <v>41458</v>
      </c>
      <c r="B5921">
        <v>17.22</v>
      </c>
      <c r="C5921">
        <v>17.32</v>
      </c>
      <c r="D5921">
        <v>16.2</v>
      </c>
      <c r="E5921">
        <v>16.2</v>
      </c>
    </row>
    <row r="5922" spans="1:5" x14ac:dyDescent="0.45">
      <c r="A5922" s="7">
        <v>41460</v>
      </c>
      <c r="B5922">
        <v>15.59</v>
      </c>
      <c r="C5922">
        <v>16.28</v>
      </c>
      <c r="D5922">
        <v>14.89</v>
      </c>
      <c r="E5922">
        <v>14.89</v>
      </c>
    </row>
    <row r="5923" spans="1:5" x14ac:dyDescent="0.45">
      <c r="A5923" s="7">
        <v>41463</v>
      </c>
      <c r="B5923">
        <v>14.66</v>
      </c>
      <c r="C5923">
        <v>15.27</v>
      </c>
      <c r="D5923">
        <v>14.66</v>
      </c>
      <c r="E5923">
        <v>14.78</v>
      </c>
    </row>
    <row r="5924" spans="1:5" x14ac:dyDescent="0.45">
      <c r="A5924" s="7">
        <v>41464</v>
      </c>
      <c r="B5924">
        <v>14.33</v>
      </c>
      <c r="C5924">
        <v>14.65</v>
      </c>
      <c r="D5924">
        <v>14.26</v>
      </c>
      <c r="E5924">
        <v>14.35</v>
      </c>
    </row>
    <row r="5925" spans="1:5" x14ac:dyDescent="0.45">
      <c r="A5925" s="7">
        <v>41465</v>
      </c>
      <c r="B5925">
        <v>14.46</v>
      </c>
      <c r="C5925">
        <v>14.62</v>
      </c>
      <c r="D5925">
        <v>14.06</v>
      </c>
      <c r="E5925">
        <v>14.21</v>
      </c>
    </row>
    <row r="5926" spans="1:5" x14ac:dyDescent="0.45">
      <c r="A5926" s="7">
        <v>41466</v>
      </c>
      <c r="B5926">
        <v>13.57</v>
      </c>
      <c r="C5926">
        <v>14.2</v>
      </c>
      <c r="D5926">
        <v>13.57</v>
      </c>
      <c r="E5926">
        <v>14.01</v>
      </c>
    </row>
    <row r="5927" spans="1:5" x14ac:dyDescent="0.45">
      <c r="A5927" s="7">
        <v>41467</v>
      </c>
      <c r="B5927">
        <v>13.9</v>
      </c>
      <c r="C5927">
        <v>14.04</v>
      </c>
      <c r="D5927">
        <v>13.74</v>
      </c>
      <c r="E5927">
        <v>13.84</v>
      </c>
    </row>
    <row r="5928" spans="1:5" x14ac:dyDescent="0.45">
      <c r="A5928" s="7">
        <v>41470</v>
      </c>
      <c r="B5928">
        <v>13.98</v>
      </c>
      <c r="C5928">
        <v>14.11</v>
      </c>
      <c r="D5928">
        <v>13.5</v>
      </c>
      <c r="E5928">
        <v>13.79</v>
      </c>
    </row>
    <row r="5929" spans="1:5" x14ac:dyDescent="0.45">
      <c r="A5929" s="7">
        <v>41471</v>
      </c>
      <c r="B5929">
        <v>13.78</v>
      </c>
      <c r="C5929">
        <v>14.56</v>
      </c>
      <c r="D5929">
        <v>13.78</v>
      </c>
      <c r="E5929">
        <v>14.42</v>
      </c>
    </row>
    <row r="5930" spans="1:5" x14ac:dyDescent="0.45">
      <c r="A5930" s="7">
        <v>41472</v>
      </c>
      <c r="B5930">
        <v>14.2</v>
      </c>
      <c r="C5930">
        <v>14.44</v>
      </c>
      <c r="D5930">
        <v>13.76</v>
      </c>
      <c r="E5930">
        <v>13.78</v>
      </c>
    </row>
    <row r="5931" spans="1:5" x14ac:dyDescent="0.45">
      <c r="A5931" s="7">
        <v>41473</v>
      </c>
      <c r="B5931">
        <v>13.63</v>
      </c>
      <c r="C5931">
        <v>13.8</v>
      </c>
      <c r="D5931">
        <v>13.2</v>
      </c>
      <c r="E5931">
        <v>13.77</v>
      </c>
    </row>
    <row r="5932" spans="1:5" x14ac:dyDescent="0.45">
      <c r="A5932" s="7">
        <v>41474</v>
      </c>
      <c r="B5932">
        <v>13.89</v>
      </c>
      <c r="C5932">
        <v>13.97</v>
      </c>
      <c r="D5932">
        <v>12.54</v>
      </c>
      <c r="E5932">
        <v>12.54</v>
      </c>
    </row>
    <row r="5933" spans="1:5" x14ac:dyDescent="0.45">
      <c r="A5933" s="7">
        <v>41477</v>
      </c>
      <c r="B5933">
        <v>13.23</v>
      </c>
      <c r="C5933">
        <v>13.37</v>
      </c>
      <c r="D5933">
        <v>12.29</v>
      </c>
      <c r="E5933">
        <v>12.29</v>
      </c>
    </row>
    <row r="5934" spans="1:5" x14ac:dyDescent="0.45">
      <c r="A5934" s="7">
        <v>41478</v>
      </c>
      <c r="B5934">
        <v>12.15</v>
      </c>
      <c r="C5934">
        <v>13.06</v>
      </c>
      <c r="D5934">
        <v>12.07</v>
      </c>
      <c r="E5934">
        <v>12.66</v>
      </c>
    </row>
    <row r="5935" spans="1:5" x14ac:dyDescent="0.45">
      <c r="A5935" s="7">
        <v>41479</v>
      </c>
      <c r="B5935">
        <v>12.69</v>
      </c>
      <c r="C5935">
        <v>13.49</v>
      </c>
      <c r="D5935">
        <v>12.69</v>
      </c>
      <c r="E5935">
        <v>13.18</v>
      </c>
    </row>
    <row r="5936" spans="1:5" x14ac:dyDescent="0.45">
      <c r="A5936" s="7">
        <v>41480</v>
      </c>
      <c r="B5936">
        <v>13.47</v>
      </c>
      <c r="C5936">
        <v>13.54</v>
      </c>
      <c r="D5936">
        <v>12.91</v>
      </c>
      <c r="E5936">
        <v>12.97</v>
      </c>
    </row>
    <row r="5937" spans="1:5" x14ac:dyDescent="0.45">
      <c r="A5937" s="7">
        <v>41481</v>
      </c>
      <c r="B5937">
        <v>13.41</v>
      </c>
      <c r="C5937">
        <v>13.73</v>
      </c>
      <c r="D5937">
        <v>12.71</v>
      </c>
      <c r="E5937">
        <v>12.72</v>
      </c>
    </row>
    <row r="5938" spans="1:5" x14ac:dyDescent="0.45">
      <c r="A5938" s="7">
        <v>41484</v>
      </c>
      <c r="B5938">
        <v>13.54</v>
      </c>
      <c r="C5938">
        <v>13.86</v>
      </c>
      <c r="D5938">
        <v>13.38</v>
      </c>
      <c r="E5938">
        <v>13.39</v>
      </c>
    </row>
    <row r="5939" spans="1:5" x14ac:dyDescent="0.45">
      <c r="A5939" s="7">
        <v>41485</v>
      </c>
      <c r="B5939">
        <v>13.45</v>
      </c>
      <c r="C5939">
        <v>14.14</v>
      </c>
      <c r="D5939">
        <v>13.35</v>
      </c>
      <c r="E5939">
        <v>13.39</v>
      </c>
    </row>
    <row r="5940" spans="1:5" x14ac:dyDescent="0.45">
      <c r="A5940" s="7">
        <v>41486</v>
      </c>
      <c r="B5940">
        <v>13.55</v>
      </c>
      <c r="C5940">
        <v>13.83</v>
      </c>
      <c r="D5940">
        <v>12.94</v>
      </c>
      <c r="E5940">
        <v>13.45</v>
      </c>
    </row>
    <row r="5941" spans="1:5" x14ac:dyDescent="0.45">
      <c r="A5941" s="7">
        <v>41487</v>
      </c>
      <c r="B5941">
        <v>12.89</v>
      </c>
      <c r="C5941">
        <v>13.25</v>
      </c>
      <c r="D5941">
        <v>12.82</v>
      </c>
      <c r="E5941">
        <v>12.94</v>
      </c>
    </row>
    <row r="5942" spans="1:5" x14ac:dyDescent="0.45">
      <c r="A5942" s="7">
        <v>41488</v>
      </c>
      <c r="B5942">
        <v>12.66</v>
      </c>
      <c r="C5942">
        <v>12.74</v>
      </c>
      <c r="D5942">
        <v>11.98</v>
      </c>
      <c r="E5942">
        <v>11.98</v>
      </c>
    </row>
    <row r="5943" spans="1:5" x14ac:dyDescent="0.45">
      <c r="A5943" s="7">
        <v>41491</v>
      </c>
      <c r="B5943">
        <v>12.29</v>
      </c>
      <c r="C5943">
        <v>12.42</v>
      </c>
      <c r="D5943">
        <v>11.83</v>
      </c>
      <c r="E5943">
        <v>11.84</v>
      </c>
    </row>
    <row r="5944" spans="1:5" x14ac:dyDescent="0.45">
      <c r="A5944" s="7">
        <v>41492</v>
      </c>
      <c r="B5944">
        <v>12.19</v>
      </c>
      <c r="C5944">
        <v>12.93</v>
      </c>
      <c r="D5944">
        <v>12.06</v>
      </c>
      <c r="E5944">
        <v>12.72</v>
      </c>
    </row>
    <row r="5945" spans="1:5" x14ac:dyDescent="0.45">
      <c r="A5945" s="7">
        <v>41493</v>
      </c>
      <c r="B5945">
        <v>13.17</v>
      </c>
      <c r="C5945">
        <v>13.91</v>
      </c>
      <c r="D5945">
        <v>12.96</v>
      </c>
      <c r="E5945">
        <v>12.98</v>
      </c>
    </row>
    <row r="5946" spans="1:5" x14ac:dyDescent="0.45">
      <c r="A5946" s="7">
        <v>41494</v>
      </c>
      <c r="B5946">
        <v>12.5</v>
      </c>
      <c r="C5946">
        <v>13.13</v>
      </c>
      <c r="D5946">
        <v>12.37</v>
      </c>
      <c r="E5946">
        <v>12.73</v>
      </c>
    </row>
    <row r="5947" spans="1:5" x14ac:dyDescent="0.45">
      <c r="A5947" s="7">
        <v>41495</v>
      </c>
      <c r="B5947">
        <v>12.88</v>
      </c>
      <c r="C5947">
        <v>13.66</v>
      </c>
      <c r="D5947">
        <v>12.71</v>
      </c>
      <c r="E5947">
        <v>13.41</v>
      </c>
    </row>
    <row r="5948" spans="1:5" x14ac:dyDescent="0.45">
      <c r="A5948" s="7">
        <v>41498</v>
      </c>
      <c r="B5948">
        <v>13.52</v>
      </c>
      <c r="C5948">
        <v>13.57</v>
      </c>
      <c r="D5948">
        <v>12.8</v>
      </c>
      <c r="E5948">
        <v>12.81</v>
      </c>
    </row>
    <row r="5949" spans="1:5" x14ac:dyDescent="0.45">
      <c r="A5949" s="7">
        <v>41499</v>
      </c>
      <c r="B5949">
        <v>12.86</v>
      </c>
      <c r="C5949">
        <v>13.37</v>
      </c>
      <c r="D5949">
        <v>12.29</v>
      </c>
      <c r="E5949">
        <v>12.31</v>
      </c>
    </row>
    <row r="5950" spans="1:5" x14ac:dyDescent="0.45">
      <c r="A5950" s="7">
        <v>41500</v>
      </c>
      <c r="B5950">
        <v>12.48</v>
      </c>
      <c r="C5950">
        <v>13.09</v>
      </c>
      <c r="D5950">
        <v>12.35</v>
      </c>
      <c r="E5950">
        <v>13.04</v>
      </c>
    </row>
    <row r="5951" spans="1:5" x14ac:dyDescent="0.45">
      <c r="A5951" s="7">
        <v>41501</v>
      </c>
      <c r="B5951">
        <v>14.14</v>
      </c>
      <c r="C5951">
        <v>14.85</v>
      </c>
      <c r="D5951">
        <v>13.91</v>
      </c>
      <c r="E5951">
        <v>14.73</v>
      </c>
    </row>
    <row r="5952" spans="1:5" x14ac:dyDescent="0.45">
      <c r="A5952" s="7">
        <v>41502</v>
      </c>
      <c r="B5952">
        <v>14.56</v>
      </c>
      <c r="C5952">
        <v>14.88</v>
      </c>
      <c r="D5952">
        <v>13.62</v>
      </c>
      <c r="E5952">
        <v>14.37</v>
      </c>
    </row>
    <row r="5953" spans="1:5" x14ac:dyDescent="0.45">
      <c r="A5953" s="7">
        <v>41505</v>
      </c>
      <c r="B5953">
        <v>14.94</v>
      </c>
      <c r="C5953">
        <v>15.2</v>
      </c>
      <c r="D5953">
        <v>14.35</v>
      </c>
      <c r="E5953">
        <v>15.1</v>
      </c>
    </row>
    <row r="5954" spans="1:5" x14ac:dyDescent="0.45">
      <c r="A5954" s="7">
        <v>41506</v>
      </c>
      <c r="B5954">
        <v>15.22</v>
      </c>
      <c r="C5954">
        <v>15.25</v>
      </c>
      <c r="D5954">
        <v>14.29</v>
      </c>
      <c r="E5954">
        <v>14.91</v>
      </c>
    </row>
    <row r="5955" spans="1:5" x14ac:dyDescent="0.45">
      <c r="A5955" s="7">
        <v>41507</v>
      </c>
      <c r="B5955">
        <v>16</v>
      </c>
      <c r="C5955">
        <v>16.559999999999999</v>
      </c>
      <c r="D5955">
        <v>14.67</v>
      </c>
      <c r="E5955">
        <v>15.94</v>
      </c>
    </row>
    <row r="5956" spans="1:5" x14ac:dyDescent="0.45">
      <c r="A5956" s="7">
        <v>41508</v>
      </c>
      <c r="B5956">
        <v>15.26</v>
      </c>
      <c r="C5956">
        <v>15.26</v>
      </c>
      <c r="D5956">
        <v>14.66</v>
      </c>
      <c r="E5956">
        <v>14.76</v>
      </c>
    </row>
    <row r="5957" spans="1:5" x14ac:dyDescent="0.45">
      <c r="A5957" s="7">
        <v>41509</v>
      </c>
      <c r="B5957">
        <v>14.29</v>
      </c>
      <c r="C5957">
        <v>14.82</v>
      </c>
      <c r="D5957">
        <v>13.98</v>
      </c>
      <c r="E5957">
        <v>13.98</v>
      </c>
    </row>
    <row r="5958" spans="1:5" x14ac:dyDescent="0.45">
      <c r="A5958" s="7">
        <v>41512</v>
      </c>
      <c r="B5958">
        <v>14.37</v>
      </c>
      <c r="C5958">
        <v>15.01</v>
      </c>
      <c r="D5958">
        <v>13.9</v>
      </c>
      <c r="E5958">
        <v>14.99</v>
      </c>
    </row>
    <row r="5959" spans="1:5" x14ac:dyDescent="0.45">
      <c r="A5959" s="7">
        <v>41513</v>
      </c>
      <c r="B5959">
        <v>16.559999999999999</v>
      </c>
      <c r="C5959">
        <v>17.13</v>
      </c>
      <c r="D5959">
        <v>15.82</v>
      </c>
      <c r="E5959">
        <v>16.77</v>
      </c>
    </row>
    <row r="5960" spans="1:5" x14ac:dyDescent="0.45">
      <c r="A5960" s="7">
        <v>41514</v>
      </c>
      <c r="B5960">
        <v>16.96</v>
      </c>
      <c r="C5960">
        <v>17.11</v>
      </c>
      <c r="D5960">
        <v>16.100000000000001</v>
      </c>
      <c r="E5960">
        <v>16.489999999999998</v>
      </c>
    </row>
    <row r="5961" spans="1:5" x14ac:dyDescent="0.45">
      <c r="A5961" s="7">
        <v>41515</v>
      </c>
      <c r="B5961">
        <v>16.79</v>
      </c>
      <c r="C5961">
        <v>16.98</v>
      </c>
      <c r="D5961">
        <v>15.99</v>
      </c>
      <c r="E5961">
        <v>16.809999999999999</v>
      </c>
    </row>
    <row r="5962" spans="1:5" x14ac:dyDescent="0.45">
      <c r="A5962" s="7">
        <v>41516</v>
      </c>
      <c r="B5962">
        <v>16.75</v>
      </c>
      <c r="C5962">
        <v>17.809999999999999</v>
      </c>
      <c r="D5962">
        <v>16.7</v>
      </c>
      <c r="E5962">
        <v>17.010000000000002</v>
      </c>
    </row>
    <row r="5963" spans="1:5" x14ac:dyDescent="0.45">
      <c r="A5963" s="7">
        <v>41520</v>
      </c>
      <c r="B5963">
        <v>16.47</v>
      </c>
      <c r="C5963">
        <v>17.37</v>
      </c>
      <c r="D5963">
        <v>16.11</v>
      </c>
      <c r="E5963">
        <v>16.61</v>
      </c>
    </row>
    <row r="5964" spans="1:5" x14ac:dyDescent="0.45">
      <c r="A5964" s="7">
        <v>41521</v>
      </c>
      <c r="B5964">
        <v>16.88</v>
      </c>
      <c r="C5964">
        <v>17.010000000000002</v>
      </c>
      <c r="D5964">
        <v>15.77</v>
      </c>
      <c r="E5964">
        <v>15.88</v>
      </c>
    </row>
    <row r="5965" spans="1:5" x14ac:dyDescent="0.45">
      <c r="A5965" s="7">
        <v>41522</v>
      </c>
      <c r="B5965">
        <v>16.12</v>
      </c>
      <c r="C5965">
        <v>16.12</v>
      </c>
      <c r="D5965">
        <v>15.63</v>
      </c>
      <c r="E5965">
        <v>15.77</v>
      </c>
    </row>
    <row r="5966" spans="1:5" x14ac:dyDescent="0.45">
      <c r="A5966" s="7">
        <v>41523</v>
      </c>
      <c r="B5966">
        <v>15.35</v>
      </c>
      <c r="C5966">
        <v>16.809999999999999</v>
      </c>
      <c r="D5966">
        <v>15.17</v>
      </c>
      <c r="E5966">
        <v>15.85</v>
      </c>
    </row>
    <row r="5967" spans="1:5" x14ac:dyDescent="0.45">
      <c r="A5967" s="7">
        <v>41526</v>
      </c>
      <c r="B5967">
        <v>15.86</v>
      </c>
      <c r="C5967">
        <v>16.02</v>
      </c>
      <c r="D5967">
        <v>15.22</v>
      </c>
      <c r="E5967">
        <v>15.63</v>
      </c>
    </row>
    <row r="5968" spans="1:5" x14ac:dyDescent="0.45">
      <c r="A5968" s="7">
        <v>41527</v>
      </c>
      <c r="B5968">
        <v>14.89</v>
      </c>
      <c r="C5968">
        <v>15.09</v>
      </c>
      <c r="D5968">
        <v>14.5</v>
      </c>
      <c r="E5968">
        <v>14.53</v>
      </c>
    </row>
    <row r="5969" spans="1:5" x14ac:dyDescent="0.45">
      <c r="A5969" s="7">
        <v>41528</v>
      </c>
      <c r="B5969">
        <v>14.74</v>
      </c>
      <c r="C5969">
        <v>14.74</v>
      </c>
      <c r="D5969">
        <v>13.82</v>
      </c>
      <c r="E5969">
        <v>13.82</v>
      </c>
    </row>
    <row r="5970" spans="1:5" x14ac:dyDescent="0.45">
      <c r="A5970" s="7">
        <v>41529</v>
      </c>
      <c r="B5970">
        <v>13.93</v>
      </c>
      <c r="C5970">
        <v>14.39</v>
      </c>
      <c r="D5970">
        <v>13.73</v>
      </c>
      <c r="E5970">
        <v>14.29</v>
      </c>
    </row>
    <row r="5971" spans="1:5" x14ac:dyDescent="0.45">
      <c r="A5971" s="7">
        <v>41530</v>
      </c>
      <c r="B5971">
        <v>14.27</v>
      </c>
      <c r="C5971">
        <v>14.55</v>
      </c>
      <c r="D5971">
        <v>14.11</v>
      </c>
      <c r="E5971">
        <v>14.16</v>
      </c>
    </row>
    <row r="5972" spans="1:5" x14ac:dyDescent="0.45">
      <c r="A5972" s="7">
        <v>41533</v>
      </c>
      <c r="B5972">
        <v>14.1</v>
      </c>
      <c r="C5972">
        <v>14.49</v>
      </c>
      <c r="D5972">
        <v>13.87</v>
      </c>
      <c r="E5972">
        <v>14.38</v>
      </c>
    </row>
    <row r="5973" spans="1:5" x14ac:dyDescent="0.45">
      <c r="A5973" s="7">
        <v>41534</v>
      </c>
      <c r="B5973">
        <v>14.44</v>
      </c>
      <c r="C5973">
        <v>14.61</v>
      </c>
      <c r="D5973">
        <v>14.28</v>
      </c>
      <c r="E5973">
        <v>14.53</v>
      </c>
    </row>
    <row r="5974" spans="1:5" x14ac:dyDescent="0.45">
      <c r="A5974" s="7">
        <v>41535</v>
      </c>
      <c r="B5974">
        <v>14.68</v>
      </c>
      <c r="C5974">
        <v>14.68</v>
      </c>
      <c r="D5974">
        <v>13.23</v>
      </c>
      <c r="E5974">
        <v>13.59</v>
      </c>
    </row>
    <row r="5975" spans="1:5" x14ac:dyDescent="0.45">
      <c r="A5975" s="7">
        <v>41536</v>
      </c>
      <c r="B5975">
        <v>13.02</v>
      </c>
      <c r="C5975">
        <v>13.39</v>
      </c>
      <c r="D5975">
        <v>13.02</v>
      </c>
      <c r="E5975">
        <v>13.16</v>
      </c>
    </row>
    <row r="5976" spans="1:5" x14ac:dyDescent="0.45">
      <c r="A5976" s="7">
        <v>41537</v>
      </c>
      <c r="B5976">
        <v>13.3</v>
      </c>
      <c r="C5976">
        <v>13.47</v>
      </c>
      <c r="D5976">
        <v>12.52</v>
      </c>
      <c r="E5976">
        <v>13.12</v>
      </c>
    </row>
    <row r="5977" spans="1:5" x14ac:dyDescent="0.45">
      <c r="A5977" s="7">
        <v>41540</v>
      </c>
      <c r="B5977">
        <v>14.04</v>
      </c>
      <c r="C5977">
        <v>14.71</v>
      </c>
      <c r="D5977">
        <v>14.02</v>
      </c>
      <c r="E5977">
        <v>14.31</v>
      </c>
    </row>
    <row r="5978" spans="1:5" x14ac:dyDescent="0.45">
      <c r="A5978" s="7">
        <v>41541</v>
      </c>
      <c r="B5978">
        <v>14.17</v>
      </c>
      <c r="C5978">
        <v>14.37</v>
      </c>
      <c r="D5978">
        <v>13.75</v>
      </c>
      <c r="E5978">
        <v>14.08</v>
      </c>
    </row>
    <row r="5979" spans="1:5" x14ac:dyDescent="0.45">
      <c r="A5979" s="7">
        <v>41542</v>
      </c>
      <c r="B5979">
        <v>14.24</v>
      </c>
      <c r="C5979">
        <v>14.62</v>
      </c>
      <c r="D5979">
        <v>13.89</v>
      </c>
      <c r="E5979">
        <v>14.01</v>
      </c>
    </row>
    <row r="5980" spans="1:5" x14ac:dyDescent="0.45">
      <c r="A5980" s="7">
        <v>41543</v>
      </c>
      <c r="B5980">
        <v>13.8</v>
      </c>
      <c r="C5980">
        <v>14.4</v>
      </c>
      <c r="D5980">
        <v>13.58</v>
      </c>
      <c r="E5980">
        <v>14.06</v>
      </c>
    </row>
    <row r="5981" spans="1:5" x14ac:dyDescent="0.45">
      <c r="A5981" s="7">
        <v>41544</v>
      </c>
      <c r="B5981">
        <v>14.62</v>
      </c>
      <c r="C5981">
        <v>15.79</v>
      </c>
      <c r="D5981">
        <v>14.62</v>
      </c>
      <c r="E5981">
        <v>15.46</v>
      </c>
    </row>
    <row r="5982" spans="1:5" x14ac:dyDescent="0.45">
      <c r="A5982" s="7">
        <v>41547</v>
      </c>
      <c r="B5982">
        <v>17.489999999999998</v>
      </c>
      <c r="C5982">
        <v>17.489999999999998</v>
      </c>
      <c r="D5982">
        <v>16.16</v>
      </c>
      <c r="E5982">
        <v>16.600000000000001</v>
      </c>
    </row>
    <row r="5983" spans="1:5" x14ac:dyDescent="0.45">
      <c r="A5983" s="7">
        <v>41548</v>
      </c>
      <c r="B5983">
        <v>16.309999999999999</v>
      </c>
      <c r="C5983">
        <v>16.46</v>
      </c>
      <c r="D5983">
        <v>15.47</v>
      </c>
      <c r="E5983">
        <v>15.54</v>
      </c>
    </row>
    <row r="5984" spans="1:5" x14ac:dyDescent="0.45">
      <c r="A5984" s="7">
        <v>41549</v>
      </c>
      <c r="B5984">
        <v>16.399999999999999</v>
      </c>
      <c r="C5984">
        <v>16.809999999999999</v>
      </c>
      <c r="D5984">
        <v>16.13</v>
      </c>
      <c r="E5984">
        <v>16.600000000000001</v>
      </c>
    </row>
    <row r="5985" spans="1:5" x14ac:dyDescent="0.45">
      <c r="A5985" s="7">
        <v>41550</v>
      </c>
      <c r="B5985">
        <v>16.63</v>
      </c>
      <c r="C5985">
        <v>18.71</v>
      </c>
      <c r="D5985">
        <v>16.63</v>
      </c>
      <c r="E5985">
        <v>17.670000000000002</v>
      </c>
    </row>
    <row r="5986" spans="1:5" x14ac:dyDescent="0.45">
      <c r="A5986" s="7">
        <v>41551</v>
      </c>
      <c r="B5986">
        <v>17.72</v>
      </c>
      <c r="C5986">
        <v>17.87</v>
      </c>
      <c r="D5986">
        <v>16.66</v>
      </c>
      <c r="E5986">
        <v>16.739999999999998</v>
      </c>
    </row>
    <row r="5987" spans="1:5" x14ac:dyDescent="0.45">
      <c r="A5987" s="7">
        <v>41554</v>
      </c>
      <c r="B5987">
        <v>18.760000000000002</v>
      </c>
      <c r="C5987">
        <v>19.41</v>
      </c>
      <c r="D5987">
        <v>18.079999999999998</v>
      </c>
      <c r="E5987">
        <v>19.41</v>
      </c>
    </row>
    <row r="5988" spans="1:5" x14ac:dyDescent="0.45">
      <c r="A5988" s="7">
        <v>41555</v>
      </c>
      <c r="B5988">
        <v>19.010000000000002</v>
      </c>
      <c r="C5988">
        <v>21.01</v>
      </c>
      <c r="D5988">
        <v>18.98</v>
      </c>
      <c r="E5988">
        <v>20.34</v>
      </c>
    </row>
    <row r="5989" spans="1:5" x14ac:dyDescent="0.45">
      <c r="A5989" s="7">
        <v>41556</v>
      </c>
      <c r="B5989">
        <v>20.190000000000001</v>
      </c>
      <c r="C5989">
        <v>21.34</v>
      </c>
      <c r="D5989">
        <v>19.04</v>
      </c>
      <c r="E5989">
        <v>19.600000000000001</v>
      </c>
    </row>
    <row r="5990" spans="1:5" x14ac:dyDescent="0.45">
      <c r="A5990" s="7">
        <v>41557</v>
      </c>
      <c r="B5990">
        <v>17.66</v>
      </c>
      <c r="C5990">
        <v>17.920000000000002</v>
      </c>
      <c r="D5990">
        <v>16.29</v>
      </c>
      <c r="E5990">
        <v>16.48</v>
      </c>
    </row>
    <row r="5991" spans="1:5" x14ac:dyDescent="0.45">
      <c r="A5991" s="7">
        <v>41558</v>
      </c>
      <c r="B5991">
        <v>16.309999999999999</v>
      </c>
      <c r="C5991">
        <v>16.38</v>
      </c>
      <c r="D5991">
        <v>15.46</v>
      </c>
      <c r="E5991">
        <v>15.72</v>
      </c>
    </row>
    <row r="5992" spans="1:5" x14ac:dyDescent="0.45">
      <c r="A5992" s="7">
        <v>41561</v>
      </c>
      <c r="B5992">
        <v>17.079999999999998</v>
      </c>
      <c r="C5992">
        <v>17.739999999999998</v>
      </c>
      <c r="D5992">
        <v>15.8</v>
      </c>
      <c r="E5992">
        <v>16.07</v>
      </c>
    </row>
    <row r="5993" spans="1:5" x14ac:dyDescent="0.45">
      <c r="A5993" s="7">
        <v>41562</v>
      </c>
      <c r="B5993">
        <v>16.41</v>
      </c>
      <c r="C5993">
        <v>18.670000000000002</v>
      </c>
      <c r="D5993">
        <v>16.16</v>
      </c>
      <c r="E5993">
        <v>18.66</v>
      </c>
    </row>
    <row r="5994" spans="1:5" x14ac:dyDescent="0.45">
      <c r="A5994" s="7">
        <v>41563</v>
      </c>
      <c r="B5994">
        <v>17.14</v>
      </c>
      <c r="C5994">
        <v>17.149999999999999</v>
      </c>
      <c r="D5994">
        <v>14.67</v>
      </c>
      <c r="E5994">
        <v>14.71</v>
      </c>
    </row>
    <row r="5995" spans="1:5" x14ac:dyDescent="0.45">
      <c r="A5995" s="7">
        <v>41564</v>
      </c>
      <c r="B5995">
        <v>14.52</v>
      </c>
      <c r="C5995">
        <v>14.59</v>
      </c>
      <c r="D5995">
        <v>12.89</v>
      </c>
      <c r="E5995">
        <v>13.48</v>
      </c>
    </row>
    <row r="5996" spans="1:5" x14ac:dyDescent="0.45">
      <c r="A5996" s="7">
        <v>41565</v>
      </c>
      <c r="B5996">
        <v>12.86</v>
      </c>
      <c r="C5996">
        <v>13.53</v>
      </c>
      <c r="D5996">
        <v>12.34</v>
      </c>
      <c r="E5996">
        <v>13.04</v>
      </c>
    </row>
    <row r="5997" spans="1:5" x14ac:dyDescent="0.45">
      <c r="A5997" s="7">
        <v>41568</v>
      </c>
      <c r="B5997">
        <v>13.34</v>
      </c>
      <c r="C5997">
        <v>13.63</v>
      </c>
      <c r="D5997">
        <v>13.07</v>
      </c>
      <c r="E5997">
        <v>13.16</v>
      </c>
    </row>
    <row r="5998" spans="1:5" x14ac:dyDescent="0.45">
      <c r="A5998" s="7">
        <v>41569</v>
      </c>
      <c r="B5998">
        <v>12.99</v>
      </c>
      <c r="C5998">
        <v>13.92</v>
      </c>
      <c r="D5998">
        <v>12.93</v>
      </c>
      <c r="E5998">
        <v>13.33</v>
      </c>
    </row>
    <row r="5999" spans="1:5" x14ac:dyDescent="0.45">
      <c r="A5999" s="7">
        <v>41570</v>
      </c>
      <c r="B5999">
        <v>13.71</v>
      </c>
      <c r="C5999">
        <v>14.21</v>
      </c>
      <c r="D5999">
        <v>13.42</v>
      </c>
      <c r="E5999">
        <v>13.42</v>
      </c>
    </row>
    <row r="6000" spans="1:5" x14ac:dyDescent="0.45">
      <c r="A6000" s="7">
        <v>41571</v>
      </c>
      <c r="B6000">
        <v>13.5</v>
      </c>
      <c r="C6000">
        <v>13.62</v>
      </c>
      <c r="D6000">
        <v>13.15</v>
      </c>
      <c r="E6000">
        <v>13.2</v>
      </c>
    </row>
    <row r="6001" spans="1:5" x14ac:dyDescent="0.45">
      <c r="A6001" s="7">
        <v>41572</v>
      </c>
      <c r="B6001">
        <v>13.16</v>
      </c>
      <c r="C6001">
        <v>13.44</v>
      </c>
      <c r="D6001">
        <v>13.08</v>
      </c>
      <c r="E6001">
        <v>13.09</v>
      </c>
    </row>
    <row r="6002" spans="1:5" x14ac:dyDescent="0.45">
      <c r="A6002" s="7">
        <v>41575</v>
      </c>
      <c r="B6002">
        <v>13.62</v>
      </c>
      <c r="C6002">
        <v>13.72</v>
      </c>
      <c r="D6002">
        <v>13.22</v>
      </c>
      <c r="E6002">
        <v>13.31</v>
      </c>
    </row>
    <row r="6003" spans="1:5" x14ac:dyDescent="0.45">
      <c r="A6003" s="7">
        <v>41576</v>
      </c>
      <c r="B6003">
        <v>13.25</v>
      </c>
      <c r="C6003">
        <v>13.63</v>
      </c>
      <c r="D6003">
        <v>13.06</v>
      </c>
      <c r="E6003">
        <v>13.41</v>
      </c>
    </row>
    <row r="6004" spans="1:5" x14ac:dyDescent="0.45">
      <c r="A6004" s="7">
        <v>41577</v>
      </c>
      <c r="B6004">
        <v>13.72</v>
      </c>
      <c r="C6004">
        <v>14.45</v>
      </c>
      <c r="D6004">
        <v>13.64</v>
      </c>
      <c r="E6004">
        <v>13.65</v>
      </c>
    </row>
    <row r="6005" spans="1:5" x14ac:dyDescent="0.45">
      <c r="A6005" s="7">
        <v>41578</v>
      </c>
      <c r="B6005">
        <v>13.83</v>
      </c>
      <c r="C6005">
        <v>14.02</v>
      </c>
      <c r="D6005">
        <v>13.28</v>
      </c>
      <c r="E6005">
        <v>13.75</v>
      </c>
    </row>
    <row r="6006" spans="1:5" x14ac:dyDescent="0.45">
      <c r="A6006" s="7">
        <v>41579</v>
      </c>
      <c r="B6006">
        <v>13.46</v>
      </c>
      <c r="C6006">
        <v>13.92</v>
      </c>
      <c r="D6006">
        <v>13.22</v>
      </c>
      <c r="E6006">
        <v>13.28</v>
      </c>
    </row>
    <row r="6007" spans="1:5" x14ac:dyDescent="0.45">
      <c r="A6007" s="7">
        <v>41582</v>
      </c>
      <c r="B6007">
        <v>13.35</v>
      </c>
      <c r="C6007">
        <v>13.67</v>
      </c>
      <c r="D6007">
        <v>12.91</v>
      </c>
      <c r="E6007">
        <v>12.93</v>
      </c>
    </row>
    <row r="6008" spans="1:5" x14ac:dyDescent="0.45">
      <c r="A6008" s="7">
        <v>41583</v>
      </c>
      <c r="B6008">
        <v>13.22</v>
      </c>
      <c r="C6008">
        <v>13.64</v>
      </c>
      <c r="D6008">
        <v>12.86</v>
      </c>
      <c r="E6008">
        <v>13.27</v>
      </c>
    </row>
    <row r="6009" spans="1:5" x14ac:dyDescent="0.45">
      <c r="A6009" s="7">
        <v>41584</v>
      </c>
      <c r="B6009">
        <v>13.01</v>
      </c>
      <c r="C6009">
        <v>13.33</v>
      </c>
      <c r="D6009">
        <v>12.67</v>
      </c>
      <c r="E6009">
        <v>12.67</v>
      </c>
    </row>
    <row r="6010" spans="1:5" x14ac:dyDescent="0.45">
      <c r="A6010" s="7">
        <v>41585</v>
      </c>
      <c r="B6010">
        <v>12.99</v>
      </c>
      <c r="C6010">
        <v>14.14</v>
      </c>
      <c r="D6010">
        <v>12.93</v>
      </c>
      <c r="E6010">
        <v>13.91</v>
      </c>
    </row>
    <row r="6011" spans="1:5" x14ac:dyDescent="0.45">
      <c r="A6011" s="7">
        <v>41586</v>
      </c>
      <c r="B6011">
        <v>13.76</v>
      </c>
      <c r="C6011">
        <v>13.8</v>
      </c>
      <c r="D6011">
        <v>12.84</v>
      </c>
      <c r="E6011">
        <v>12.9</v>
      </c>
    </row>
    <row r="6012" spans="1:5" x14ac:dyDescent="0.45">
      <c r="A6012" s="7">
        <v>41589</v>
      </c>
      <c r="B6012">
        <v>12.85</v>
      </c>
      <c r="C6012">
        <v>12.93</v>
      </c>
      <c r="D6012">
        <v>12.4</v>
      </c>
      <c r="E6012">
        <v>12.53</v>
      </c>
    </row>
    <row r="6013" spans="1:5" x14ac:dyDescent="0.45">
      <c r="A6013" s="7">
        <v>41590</v>
      </c>
      <c r="B6013">
        <v>12.8</v>
      </c>
      <c r="C6013">
        <v>13.06</v>
      </c>
      <c r="D6013">
        <v>12.63</v>
      </c>
      <c r="E6013">
        <v>12.82</v>
      </c>
    </row>
    <row r="6014" spans="1:5" x14ac:dyDescent="0.45">
      <c r="A6014" s="7">
        <v>41591</v>
      </c>
      <c r="B6014">
        <v>13.35</v>
      </c>
      <c r="C6014">
        <v>13.35</v>
      </c>
      <c r="D6014">
        <v>12.46</v>
      </c>
      <c r="E6014">
        <v>12.52</v>
      </c>
    </row>
    <row r="6015" spans="1:5" x14ac:dyDescent="0.45">
      <c r="A6015" s="7">
        <v>41592</v>
      </c>
      <c r="B6015">
        <v>12.8</v>
      </c>
      <c r="C6015">
        <v>12.94</v>
      </c>
      <c r="D6015">
        <v>12.28</v>
      </c>
      <c r="E6015">
        <v>12.37</v>
      </c>
    </row>
    <row r="6016" spans="1:5" x14ac:dyDescent="0.45">
      <c r="A6016" s="7">
        <v>41593</v>
      </c>
      <c r="B6016">
        <v>12.12</v>
      </c>
      <c r="C6016">
        <v>12.45</v>
      </c>
      <c r="D6016">
        <v>11.99</v>
      </c>
      <c r="E6016">
        <v>12.19</v>
      </c>
    </row>
    <row r="6017" spans="1:5" x14ac:dyDescent="0.45">
      <c r="A6017" s="7">
        <v>41596</v>
      </c>
      <c r="B6017">
        <v>12.41</v>
      </c>
      <c r="C6017">
        <v>13.22</v>
      </c>
      <c r="D6017">
        <v>12.41</v>
      </c>
      <c r="E6017">
        <v>13.1</v>
      </c>
    </row>
    <row r="6018" spans="1:5" x14ac:dyDescent="0.45">
      <c r="A6018" s="7">
        <v>41597</v>
      </c>
      <c r="B6018">
        <v>13.03</v>
      </c>
      <c r="C6018">
        <v>13.68</v>
      </c>
      <c r="D6018">
        <v>12.88</v>
      </c>
      <c r="E6018">
        <v>13.39</v>
      </c>
    </row>
    <row r="6019" spans="1:5" x14ac:dyDescent="0.45">
      <c r="A6019" s="7">
        <v>41598</v>
      </c>
      <c r="B6019">
        <v>13.56</v>
      </c>
      <c r="C6019">
        <v>13.94</v>
      </c>
      <c r="D6019">
        <v>12.97</v>
      </c>
      <c r="E6019">
        <v>13.4</v>
      </c>
    </row>
    <row r="6020" spans="1:5" x14ac:dyDescent="0.45">
      <c r="A6020" s="7">
        <v>41599</v>
      </c>
      <c r="B6020">
        <v>13.09</v>
      </c>
      <c r="C6020">
        <v>13.09</v>
      </c>
      <c r="D6020">
        <v>12.44</v>
      </c>
      <c r="E6020">
        <v>12.66</v>
      </c>
    </row>
    <row r="6021" spans="1:5" x14ac:dyDescent="0.45">
      <c r="A6021" s="7">
        <v>41600</v>
      </c>
      <c r="B6021">
        <v>12.69</v>
      </c>
      <c r="C6021">
        <v>12.91</v>
      </c>
      <c r="D6021">
        <v>12.24</v>
      </c>
      <c r="E6021">
        <v>12.26</v>
      </c>
    </row>
    <row r="6022" spans="1:5" x14ac:dyDescent="0.45">
      <c r="A6022" s="7">
        <v>41603</v>
      </c>
      <c r="B6022">
        <v>12.55</v>
      </c>
      <c r="C6022">
        <v>12.92</v>
      </c>
      <c r="D6022">
        <v>12.49</v>
      </c>
      <c r="E6022">
        <v>12.79</v>
      </c>
    </row>
    <row r="6023" spans="1:5" x14ac:dyDescent="0.45">
      <c r="A6023" s="7">
        <v>41604</v>
      </c>
      <c r="B6023">
        <v>12.84</v>
      </c>
      <c r="C6023">
        <v>12.99</v>
      </c>
      <c r="D6023">
        <v>12.49</v>
      </c>
      <c r="E6023">
        <v>12.81</v>
      </c>
    </row>
    <row r="6024" spans="1:5" x14ac:dyDescent="0.45">
      <c r="A6024" s="7">
        <v>41605</v>
      </c>
      <c r="B6024">
        <v>12.81</v>
      </c>
      <c r="C6024">
        <v>12.98</v>
      </c>
      <c r="D6024">
        <v>12.44</v>
      </c>
      <c r="E6024">
        <v>12.98</v>
      </c>
    </row>
    <row r="6025" spans="1:5" x14ac:dyDescent="0.45">
      <c r="A6025" s="7">
        <v>41607</v>
      </c>
      <c r="B6025">
        <v>13.06</v>
      </c>
      <c r="C6025">
        <v>13.78</v>
      </c>
      <c r="D6025">
        <v>12.93</v>
      </c>
      <c r="E6025">
        <v>13.7</v>
      </c>
    </row>
    <row r="6026" spans="1:5" x14ac:dyDescent="0.45">
      <c r="A6026" s="7">
        <v>41610</v>
      </c>
      <c r="B6026">
        <v>13.91</v>
      </c>
      <c r="C6026">
        <v>14.31</v>
      </c>
      <c r="D6026">
        <v>13.78</v>
      </c>
      <c r="E6026">
        <v>14.23</v>
      </c>
    </row>
    <row r="6027" spans="1:5" x14ac:dyDescent="0.45">
      <c r="A6027" s="7">
        <v>41611</v>
      </c>
      <c r="B6027">
        <v>14.74</v>
      </c>
      <c r="C6027">
        <v>15.04</v>
      </c>
      <c r="D6027">
        <v>14.43</v>
      </c>
      <c r="E6027">
        <v>14.55</v>
      </c>
    </row>
    <row r="6028" spans="1:5" x14ac:dyDescent="0.45">
      <c r="A6028" s="7">
        <v>41612</v>
      </c>
      <c r="B6028">
        <v>15.03</v>
      </c>
      <c r="C6028">
        <v>15.71</v>
      </c>
      <c r="D6028">
        <v>14.22</v>
      </c>
      <c r="E6028">
        <v>14.7</v>
      </c>
    </row>
    <row r="6029" spans="1:5" x14ac:dyDescent="0.45">
      <c r="A6029" s="7">
        <v>41613</v>
      </c>
      <c r="B6029">
        <v>14.82</v>
      </c>
      <c r="C6029">
        <v>15.38</v>
      </c>
      <c r="D6029">
        <v>14.7</v>
      </c>
      <c r="E6029">
        <v>15.08</v>
      </c>
    </row>
    <row r="6030" spans="1:5" x14ac:dyDescent="0.45">
      <c r="A6030" s="7">
        <v>41614</v>
      </c>
      <c r="B6030">
        <v>13.97</v>
      </c>
      <c r="C6030">
        <v>14.09</v>
      </c>
      <c r="D6030">
        <v>13.62</v>
      </c>
      <c r="E6030">
        <v>13.79</v>
      </c>
    </row>
    <row r="6031" spans="1:5" x14ac:dyDescent="0.45">
      <c r="A6031" s="7">
        <v>41617</v>
      </c>
      <c r="B6031">
        <v>13.97</v>
      </c>
      <c r="C6031">
        <v>14.07</v>
      </c>
      <c r="D6031">
        <v>13.49</v>
      </c>
      <c r="E6031">
        <v>13.49</v>
      </c>
    </row>
    <row r="6032" spans="1:5" x14ac:dyDescent="0.45">
      <c r="A6032" s="7">
        <v>41618</v>
      </c>
      <c r="B6032">
        <v>14.14</v>
      </c>
      <c r="C6032">
        <v>14.22</v>
      </c>
      <c r="D6032">
        <v>13.69</v>
      </c>
      <c r="E6032">
        <v>13.91</v>
      </c>
    </row>
    <row r="6033" spans="1:5" x14ac:dyDescent="0.45">
      <c r="A6033" s="7">
        <v>41619</v>
      </c>
      <c r="B6033">
        <v>13.98</v>
      </c>
      <c r="C6033">
        <v>15.43</v>
      </c>
      <c r="D6033">
        <v>13.98</v>
      </c>
      <c r="E6033">
        <v>15.42</v>
      </c>
    </row>
    <row r="6034" spans="1:5" x14ac:dyDescent="0.45">
      <c r="A6034" s="7">
        <v>41620</v>
      </c>
      <c r="B6034">
        <v>15.44</v>
      </c>
      <c r="C6034">
        <v>16.09</v>
      </c>
      <c r="D6034">
        <v>15.21</v>
      </c>
      <c r="E6034">
        <v>15.54</v>
      </c>
    </row>
    <row r="6035" spans="1:5" x14ac:dyDescent="0.45">
      <c r="A6035" s="7">
        <v>41621</v>
      </c>
      <c r="B6035">
        <v>15.17</v>
      </c>
      <c r="C6035">
        <v>15.8</v>
      </c>
      <c r="D6035">
        <v>15.06</v>
      </c>
      <c r="E6035">
        <v>15.76</v>
      </c>
    </row>
    <row r="6036" spans="1:5" x14ac:dyDescent="0.45">
      <c r="A6036" s="7">
        <v>41624</v>
      </c>
      <c r="B6036">
        <v>15.64</v>
      </c>
      <c r="C6036">
        <v>16.079999999999998</v>
      </c>
      <c r="D6036">
        <v>15.3</v>
      </c>
      <c r="E6036">
        <v>16.03</v>
      </c>
    </row>
    <row r="6037" spans="1:5" x14ac:dyDescent="0.45">
      <c r="A6037" s="7">
        <v>41625</v>
      </c>
      <c r="B6037">
        <v>16.04</v>
      </c>
      <c r="C6037">
        <v>16.670000000000002</v>
      </c>
      <c r="D6037">
        <v>15.81</v>
      </c>
      <c r="E6037">
        <v>16.21</v>
      </c>
    </row>
    <row r="6038" spans="1:5" x14ac:dyDescent="0.45">
      <c r="A6038" s="7">
        <v>41626</v>
      </c>
      <c r="B6038">
        <v>15.95</v>
      </c>
      <c r="C6038">
        <v>16.75</v>
      </c>
      <c r="D6038">
        <v>13.74</v>
      </c>
      <c r="E6038">
        <v>13.8</v>
      </c>
    </row>
    <row r="6039" spans="1:5" x14ac:dyDescent="0.45">
      <c r="A6039" s="7">
        <v>41627</v>
      </c>
      <c r="B6039">
        <v>13.59</v>
      </c>
      <c r="C6039">
        <v>14.21</v>
      </c>
      <c r="D6039">
        <v>12.89</v>
      </c>
      <c r="E6039">
        <v>14.15</v>
      </c>
    </row>
    <row r="6040" spans="1:5" x14ac:dyDescent="0.45">
      <c r="A6040" s="7">
        <v>41628</v>
      </c>
      <c r="B6040">
        <v>13.61</v>
      </c>
      <c r="C6040">
        <v>13.87</v>
      </c>
      <c r="D6040">
        <v>13.12</v>
      </c>
      <c r="E6040">
        <v>13.79</v>
      </c>
    </row>
    <row r="6041" spans="1:5" x14ac:dyDescent="0.45">
      <c r="A6041" s="7">
        <v>41631</v>
      </c>
      <c r="B6041">
        <v>13.37</v>
      </c>
      <c r="C6041">
        <v>13.53</v>
      </c>
      <c r="D6041">
        <v>13.02</v>
      </c>
      <c r="E6041">
        <v>13.04</v>
      </c>
    </row>
    <row r="6042" spans="1:5" x14ac:dyDescent="0.45">
      <c r="A6042" s="7">
        <v>41632</v>
      </c>
      <c r="B6042">
        <v>12.85</v>
      </c>
      <c r="C6042">
        <v>12.89</v>
      </c>
      <c r="D6042">
        <v>12.48</v>
      </c>
      <c r="E6042">
        <v>12.48</v>
      </c>
    </row>
    <row r="6043" spans="1:5" x14ac:dyDescent="0.45">
      <c r="A6043" s="7">
        <v>41634</v>
      </c>
      <c r="B6043">
        <v>12.48</v>
      </c>
      <c r="C6043">
        <v>12.5</v>
      </c>
      <c r="D6043">
        <v>11.69</v>
      </c>
      <c r="E6043">
        <v>12.33</v>
      </c>
    </row>
    <row r="6044" spans="1:5" x14ac:dyDescent="0.45">
      <c r="A6044" s="7">
        <v>41635</v>
      </c>
      <c r="B6044">
        <v>12.21</v>
      </c>
      <c r="C6044">
        <v>12.59</v>
      </c>
      <c r="D6044">
        <v>12.2</v>
      </c>
      <c r="E6044">
        <v>12.46</v>
      </c>
    </row>
    <row r="6045" spans="1:5" x14ac:dyDescent="0.45">
      <c r="A6045" s="7">
        <v>41638</v>
      </c>
      <c r="B6045">
        <v>12.87</v>
      </c>
      <c r="C6045">
        <v>13.58</v>
      </c>
      <c r="D6045">
        <v>12.83</v>
      </c>
      <c r="E6045">
        <v>13.56</v>
      </c>
    </row>
    <row r="6046" spans="1:5" x14ac:dyDescent="0.45">
      <c r="A6046" s="7">
        <v>41639</v>
      </c>
      <c r="B6046">
        <v>13.43</v>
      </c>
      <c r="C6046">
        <v>14.35</v>
      </c>
      <c r="D6046">
        <v>13.38</v>
      </c>
      <c r="E6046">
        <v>13.72</v>
      </c>
    </row>
    <row r="6047" spans="1:5" x14ac:dyDescent="0.45">
      <c r="A6047" s="7">
        <v>41641</v>
      </c>
      <c r="B6047">
        <v>14.32</v>
      </c>
      <c r="C6047">
        <v>14.59</v>
      </c>
      <c r="D6047">
        <v>14</v>
      </c>
      <c r="E6047">
        <v>14.23</v>
      </c>
    </row>
    <row r="6048" spans="1:5" x14ac:dyDescent="0.45">
      <c r="A6048" s="7">
        <v>41642</v>
      </c>
      <c r="B6048">
        <v>14.06</v>
      </c>
      <c r="C6048">
        <v>14.22</v>
      </c>
      <c r="D6048">
        <v>13.57</v>
      </c>
      <c r="E6048">
        <v>13.76</v>
      </c>
    </row>
    <row r="6049" spans="1:5" x14ac:dyDescent="0.45">
      <c r="A6049" s="7">
        <v>41645</v>
      </c>
      <c r="B6049">
        <v>13.41</v>
      </c>
      <c r="C6049">
        <v>14</v>
      </c>
      <c r="D6049">
        <v>13.22</v>
      </c>
      <c r="E6049">
        <v>13.55</v>
      </c>
    </row>
    <row r="6050" spans="1:5" x14ac:dyDescent="0.45">
      <c r="A6050" s="7">
        <v>41646</v>
      </c>
      <c r="B6050">
        <v>12.38</v>
      </c>
      <c r="C6050">
        <v>13.28</v>
      </c>
      <c r="D6050">
        <v>12.16</v>
      </c>
      <c r="E6050">
        <v>12.92</v>
      </c>
    </row>
    <row r="6051" spans="1:5" x14ac:dyDescent="0.45">
      <c r="A6051" s="7">
        <v>41647</v>
      </c>
      <c r="B6051">
        <v>13.04</v>
      </c>
      <c r="C6051">
        <v>13.24</v>
      </c>
      <c r="D6051">
        <v>12.86</v>
      </c>
      <c r="E6051">
        <v>12.87</v>
      </c>
    </row>
    <row r="6052" spans="1:5" x14ac:dyDescent="0.45">
      <c r="A6052" s="7">
        <v>41648</v>
      </c>
      <c r="B6052">
        <v>12.83</v>
      </c>
      <c r="C6052">
        <v>13.26</v>
      </c>
      <c r="D6052">
        <v>12.83</v>
      </c>
      <c r="E6052">
        <v>12.89</v>
      </c>
    </row>
    <row r="6053" spans="1:5" x14ac:dyDescent="0.45">
      <c r="A6053" s="7">
        <v>41649</v>
      </c>
      <c r="B6053">
        <v>12.6</v>
      </c>
      <c r="C6053">
        <v>12.9</v>
      </c>
      <c r="D6053">
        <v>12.14</v>
      </c>
      <c r="E6053">
        <v>12.14</v>
      </c>
    </row>
    <row r="6054" spans="1:5" x14ac:dyDescent="0.45">
      <c r="A6054" s="7">
        <v>41652</v>
      </c>
      <c r="B6054">
        <v>12.18</v>
      </c>
      <c r="C6054">
        <v>13.65</v>
      </c>
      <c r="D6054">
        <v>11.82</v>
      </c>
      <c r="E6054">
        <v>13.28</v>
      </c>
    </row>
    <row r="6055" spans="1:5" x14ac:dyDescent="0.45">
      <c r="A6055" s="7">
        <v>41653</v>
      </c>
      <c r="B6055">
        <v>12.89</v>
      </c>
      <c r="C6055">
        <v>12.9</v>
      </c>
      <c r="D6055">
        <v>11.96</v>
      </c>
      <c r="E6055">
        <v>12.28</v>
      </c>
    </row>
    <row r="6056" spans="1:5" x14ac:dyDescent="0.45">
      <c r="A6056" s="7">
        <v>41654</v>
      </c>
      <c r="B6056">
        <v>12.15</v>
      </c>
      <c r="C6056">
        <v>12.4</v>
      </c>
      <c r="D6056">
        <v>11.81</v>
      </c>
      <c r="E6056">
        <v>12.28</v>
      </c>
    </row>
    <row r="6057" spans="1:5" x14ac:dyDescent="0.45">
      <c r="A6057" s="7">
        <v>41655</v>
      </c>
      <c r="B6057">
        <v>12.32</v>
      </c>
      <c r="C6057">
        <v>12.66</v>
      </c>
      <c r="D6057">
        <v>12.28</v>
      </c>
      <c r="E6057">
        <v>12.53</v>
      </c>
    </row>
    <row r="6058" spans="1:5" x14ac:dyDescent="0.45">
      <c r="A6058" s="7">
        <v>41656</v>
      </c>
      <c r="B6058">
        <v>12.34</v>
      </c>
      <c r="C6058">
        <v>12.93</v>
      </c>
      <c r="D6058">
        <v>12.04</v>
      </c>
      <c r="E6058">
        <v>12.44</v>
      </c>
    </row>
    <row r="6059" spans="1:5" x14ac:dyDescent="0.45">
      <c r="A6059" s="7">
        <v>41660</v>
      </c>
      <c r="B6059">
        <v>12.63</v>
      </c>
      <c r="C6059">
        <v>13.42</v>
      </c>
      <c r="D6059">
        <v>12.61</v>
      </c>
      <c r="E6059">
        <v>12.87</v>
      </c>
    </row>
    <row r="6060" spans="1:5" x14ac:dyDescent="0.45">
      <c r="A6060" s="7">
        <v>41661</v>
      </c>
      <c r="B6060">
        <v>12.57</v>
      </c>
      <c r="C6060">
        <v>13.12</v>
      </c>
      <c r="D6060">
        <v>12.55</v>
      </c>
      <c r="E6060">
        <v>12.84</v>
      </c>
    </row>
    <row r="6061" spans="1:5" x14ac:dyDescent="0.45">
      <c r="A6061" s="7">
        <v>41662</v>
      </c>
      <c r="B6061">
        <v>13.67</v>
      </c>
      <c r="C6061">
        <v>14.66</v>
      </c>
      <c r="D6061">
        <v>13.67</v>
      </c>
      <c r="E6061">
        <v>13.77</v>
      </c>
    </row>
    <row r="6062" spans="1:5" x14ac:dyDescent="0.45">
      <c r="A6062" s="7">
        <v>41663</v>
      </c>
      <c r="B6062">
        <v>14.95</v>
      </c>
      <c r="C6062">
        <v>18.14</v>
      </c>
      <c r="D6062">
        <v>14.92</v>
      </c>
      <c r="E6062">
        <v>18.14</v>
      </c>
    </row>
    <row r="6063" spans="1:5" x14ac:dyDescent="0.45">
      <c r="A6063" s="7">
        <v>41666</v>
      </c>
      <c r="B6063">
        <v>17.29</v>
      </c>
      <c r="C6063">
        <v>18.989999999999998</v>
      </c>
      <c r="D6063">
        <v>16.850000000000001</v>
      </c>
      <c r="E6063">
        <v>17.420000000000002</v>
      </c>
    </row>
    <row r="6064" spans="1:5" x14ac:dyDescent="0.45">
      <c r="A6064" s="7">
        <v>41667</v>
      </c>
      <c r="B6064">
        <v>17.27</v>
      </c>
      <c r="C6064">
        <v>17.28</v>
      </c>
      <c r="D6064">
        <v>15.8</v>
      </c>
      <c r="E6064">
        <v>15.8</v>
      </c>
    </row>
    <row r="6065" spans="1:5" x14ac:dyDescent="0.45">
      <c r="A6065" s="7">
        <v>41668</v>
      </c>
      <c r="B6065">
        <v>17.95</v>
      </c>
      <c r="C6065">
        <v>18.04</v>
      </c>
      <c r="D6065">
        <v>16.71</v>
      </c>
      <c r="E6065">
        <v>17.350000000000001</v>
      </c>
    </row>
    <row r="6066" spans="1:5" x14ac:dyDescent="0.45">
      <c r="A6066" s="7">
        <v>41669</v>
      </c>
      <c r="B6066">
        <v>16.37</v>
      </c>
      <c r="C6066">
        <v>17.39</v>
      </c>
      <c r="D6066">
        <v>15.96</v>
      </c>
      <c r="E6066">
        <v>17.29</v>
      </c>
    </row>
    <row r="6067" spans="1:5" x14ac:dyDescent="0.45">
      <c r="A6067" s="7">
        <v>41670</v>
      </c>
      <c r="B6067">
        <v>18.71</v>
      </c>
      <c r="C6067">
        <v>18.989999999999998</v>
      </c>
      <c r="D6067">
        <v>17.27</v>
      </c>
      <c r="E6067">
        <v>18.41</v>
      </c>
    </row>
    <row r="6068" spans="1:5" x14ac:dyDescent="0.45">
      <c r="A6068" s="7">
        <v>41673</v>
      </c>
      <c r="B6068">
        <v>18.57</v>
      </c>
      <c r="C6068">
        <v>21.48</v>
      </c>
      <c r="D6068">
        <v>18.34</v>
      </c>
      <c r="E6068">
        <v>21.44</v>
      </c>
    </row>
    <row r="6069" spans="1:5" x14ac:dyDescent="0.45">
      <c r="A6069" s="7">
        <v>41674</v>
      </c>
      <c r="B6069">
        <v>19.989999999999998</v>
      </c>
      <c r="C6069">
        <v>20.07</v>
      </c>
      <c r="D6069">
        <v>18.440000000000001</v>
      </c>
      <c r="E6069">
        <v>19.11</v>
      </c>
    </row>
    <row r="6070" spans="1:5" x14ac:dyDescent="0.45">
      <c r="A6070" s="7">
        <v>41675</v>
      </c>
      <c r="B6070">
        <v>19.59</v>
      </c>
      <c r="C6070">
        <v>20.72</v>
      </c>
      <c r="D6070">
        <v>19.13</v>
      </c>
      <c r="E6070">
        <v>19.95</v>
      </c>
    </row>
    <row r="6071" spans="1:5" x14ac:dyDescent="0.45">
      <c r="A6071" s="7">
        <v>41676</v>
      </c>
      <c r="B6071">
        <v>19.09</v>
      </c>
      <c r="C6071">
        <v>19.09</v>
      </c>
      <c r="D6071">
        <v>17.09</v>
      </c>
      <c r="E6071">
        <v>17.23</v>
      </c>
    </row>
    <row r="6072" spans="1:5" x14ac:dyDescent="0.45">
      <c r="A6072" s="7">
        <v>41677</v>
      </c>
      <c r="B6072">
        <v>16.149999999999999</v>
      </c>
      <c r="C6072">
        <v>16.309999999999999</v>
      </c>
      <c r="D6072">
        <v>15.09</v>
      </c>
      <c r="E6072">
        <v>15.29</v>
      </c>
    </row>
    <row r="6073" spans="1:5" x14ac:dyDescent="0.45">
      <c r="A6073" s="7">
        <v>41680</v>
      </c>
      <c r="B6073">
        <v>15.63</v>
      </c>
      <c r="C6073">
        <v>15.76</v>
      </c>
      <c r="D6073">
        <v>15.1</v>
      </c>
      <c r="E6073">
        <v>15.26</v>
      </c>
    </row>
    <row r="6074" spans="1:5" x14ac:dyDescent="0.45">
      <c r="A6074" s="7">
        <v>41681</v>
      </c>
      <c r="B6074">
        <v>15.29</v>
      </c>
      <c r="C6074">
        <v>15.29</v>
      </c>
      <c r="D6074">
        <v>14.08</v>
      </c>
      <c r="E6074">
        <v>14.51</v>
      </c>
    </row>
    <row r="6075" spans="1:5" x14ac:dyDescent="0.45">
      <c r="A6075" s="7">
        <v>41682</v>
      </c>
      <c r="B6075">
        <v>14.31</v>
      </c>
      <c r="C6075">
        <v>14.64</v>
      </c>
      <c r="D6075">
        <v>14.02</v>
      </c>
      <c r="E6075">
        <v>14.3</v>
      </c>
    </row>
    <row r="6076" spans="1:5" x14ac:dyDescent="0.45">
      <c r="A6076" s="7">
        <v>41683</v>
      </c>
      <c r="B6076">
        <v>15.24</v>
      </c>
      <c r="C6076">
        <v>15.24</v>
      </c>
      <c r="D6076">
        <v>13.98</v>
      </c>
      <c r="E6076">
        <v>14.14</v>
      </c>
    </row>
    <row r="6077" spans="1:5" x14ac:dyDescent="0.45">
      <c r="A6077" s="7">
        <v>41684</v>
      </c>
      <c r="B6077">
        <v>14.21</v>
      </c>
      <c r="C6077">
        <v>14.22</v>
      </c>
      <c r="D6077">
        <v>13.44</v>
      </c>
      <c r="E6077">
        <v>13.57</v>
      </c>
    </row>
    <row r="6078" spans="1:5" x14ac:dyDescent="0.45">
      <c r="A6078" s="7">
        <v>41688</v>
      </c>
      <c r="B6078">
        <v>13.95</v>
      </c>
      <c r="C6078">
        <v>14.51</v>
      </c>
      <c r="D6078">
        <v>13.77</v>
      </c>
      <c r="E6078">
        <v>13.87</v>
      </c>
    </row>
    <row r="6079" spans="1:5" x14ac:dyDescent="0.45">
      <c r="A6079" s="7">
        <v>41689</v>
      </c>
      <c r="B6079">
        <v>14.85</v>
      </c>
      <c r="C6079">
        <v>15.73</v>
      </c>
      <c r="D6079">
        <v>14.12</v>
      </c>
      <c r="E6079">
        <v>15.5</v>
      </c>
    </row>
    <row r="6080" spans="1:5" x14ac:dyDescent="0.45">
      <c r="A6080" s="7">
        <v>41690</v>
      </c>
      <c r="B6080">
        <v>15.28</v>
      </c>
      <c r="C6080">
        <v>15.8</v>
      </c>
      <c r="D6080">
        <v>14.59</v>
      </c>
      <c r="E6080">
        <v>14.79</v>
      </c>
    </row>
    <row r="6081" spans="1:5" x14ac:dyDescent="0.45">
      <c r="A6081" s="7">
        <v>41691</v>
      </c>
      <c r="B6081">
        <v>14.74</v>
      </c>
      <c r="C6081">
        <v>14.79</v>
      </c>
      <c r="D6081">
        <v>14.19</v>
      </c>
      <c r="E6081">
        <v>14.68</v>
      </c>
    </row>
    <row r="6082" spans="1:5" x14ac:dyDescent="0.45">
      <c r="A6082" s="7">
        <v>41694</v>
      </c>
      <c r="B6082">
        <v>14.83</v>
      </c>
      <c r="C6082">
        <v>14.83</v>
      </c>
      <c r="D6082">
        <v>13.97</v>
      </c>
      <c r="E6082">
        <v>14.23</v>
      </c>
    </row>
    <row r="6083" spans="1:5" x14ac:dyDescent="0.45">
      <c r="A6083" s="7">
        <v>41695</v>
      </c>
      <c r="B6083">
        <v>14.17</v>
      </c>
      <c r="C6083">
        <v>14.83</v>
      </c>
      <c r="D6083">
        <v>13.66</v>
      </c>
      <c r="E6083">
        <v>13.67</v>
      </c>
    </row>
    <row r="6084" spans="1:5" x14ac:dyDescent="0.45">
      <c r="A6084" s="7">
        <v>41696</v>
      </c>
      <c r="B6084">
        <v>13.83</v>
      </c>
      <c r="C6084">
        <v>14.54</v>
      </c>
      <c r="D6084">
        <v>13.73</v>
      </c>
      <c r="E6084">
        <v>14.35</v>
      </c>
    </row>
    <row r="6085" spans="1:5" x14ac:dyDescent="0.45">
      <c r="A6085" s="7">
        <v>41697</v>
      </c>
      <c r="B6085">
        <v>14.56</v>
      </c>
      <c r="C6085">
        <v>14.69</v>
      </c>
      <c r="D6085">
        <v>13.92</v>
      </c>
      <c r="E6085">
        <v>14.04</v>
      </c>
    </row>
    <row r="6086" spans="1:5" x14ac:dyDescent="0.45">
      <c r="A6086" s="7">
        <v>41698</v>
      </c>
      <c r="B6086">
        <v>14.22</v>
      </c>
      <c r="C6086">
        <v>14.79</v>
      </c>
      <c r="D6086">
        <v>13.49</v>
      </c>
      <c r="E6086">
        <v>14</v>
      </c>
    </row>
    <row r="6087" spans="1:5" x14ac:dyDescent="0.45">
      <c r="A6087" s="7">
        <v>41701</v>
      </c>
      <c r="B6087">
        <v>16.47</v>
      </c>
      <c r="C6087">
        <v>16.78</v>
      </c>
      <c r="D6087">
        <v>15.38</v>
      </c>
      <c r="E6087">
        <v>16</v>
      </c>
    </row>
    <row r="6088" spans="1:5" x14ac:dyDescent="0.45">
      <c r="A6088" s="7">
        <v>41702</v>
      </c>
      <c r="B6088">
        <v>14.53</v>
      </c>
      <c r="C6088">
        <v>14.54</v>
      </c>
      <c r="D6088">
        <v>14</v>
      </c>
      <c r="E6088">
        <v>14.1</v>
      </c>
    </row>
    <row r="6089" spans="1:5" x14ac:dyDescent="0.45">
      <c r="A6089" s="7">
        <v>41703</v>
      </c>
      <c r="B6089">
        <v>14.13</v>
      </c>
      <c r="C6089">
        <v>14.32</v>
      </c>
      <c r="D6089">
        <v>13.81</v>
      </c>
      <c r="E6089">
        <v>13.89</v>
      </c>
    </row>
    <row r="6090" spans="1:5" x14ac:dyDescent="0.45">
      <c r="A6090" s="7">
        <v>41704</v>
      </c>
      <c r="B6090">
        <v>13.82</v>
      </c>
      <c r="C6090">
        <v>14.42</v>
      </c>
      <c r="D6090">
        <v>13.73</v>
      </c>
      <c r="E6090">
        <v>14.21</v>
      </c>
    </row>
    <row r="6091" spans="1:5" x14ac:dyDescent="0.45">
      <c r="A6091" s="7">
        <v>41705</v>
      </c>
      <c r="B6091">
        <v>13.51</v>
      </c>
      <c r="C6091">
        <v>14.43</v>
      </c>
      <c r="D6091">
        <v>13.51</v>
      </c>
      <c r="E6091">
        <v>14.11</v>
      </c>
    </row>
    <row r="6092" spans="1:5" x14ac:dyDescent="0.45">
      <c r="A6092" s="7">
        <v>41708</v>
      </c>
      <c r="B6092">
        <v>14.76</v>
      </c>
      <c r="C6092">
        <v>15.28</v>
      </c>
      <c r="D6092">
        <v>14.2</v>
      </c>
      <c r="E6092">
        <v>14.2</v>
      </c>
    </row>
    <row r="6093" spans="1:5" x14ac:dyDescent="0.45">
      <c r="A6093" s="7">
        <v>41709</v>
      </c>
      <c r="B6093">
        <v>14.22</v>
      </c>
      <c r="C6093">
        <v>14.93</v>
      </c>
      <c r="D6093">
        <v>13.84</v>
      </c>
      <c r="E6093">
        <v>14.8</v>
      </c>
    </row>
    <row r="6094" spans="1:5" x14ac:dyDescent="0.45">
      <c r="A6094" s="7">
        <v>41710</v>
      </c>
      <c r="B6094">
        <v>15.37</v>
      </c>
      <c r="C6094">
        <v>15.64</v>
      </c>
      <c r="D6094">
        <v>14.43</v>
      </c>
      <c r="E6094">
        <v>14.47</v>
      </c>
    </row>
    <row r="6095" spans="1:5" x14ac:dyDescent="0.45">
      <c r="A6095" s="7">
        <v>41711</v>
      </c>
      <c r="B6095">
        <v>14.28</v>
      </c>
      <c r="C6095">
        <v>16.66</v>
      </c>
      <c r="D6095">
        <v>14.24</v>
      </c>
      <c r="E6095">
        <v>16.22</v>
      </c>
    </row>
    <row r="6096" spans="1:5" x14ac:dyDescent="0.45">
      <c r="A6096" s="7">
        <v>41712</v>
      </c>
      <c r="B6096">
        <v>16.739999999999998</v>
      </c>
      <c r="C6096">
        <v>18.22</v>
      </c>
      <c r="D6096">
        <v>16.09</v>
      </c>
      <c r="E6096">
        <v>17.82</v>
      </c>
    </row>
    <row r="6097" spans="1:5" x14ac:dyDescent="0.45">
      <c r="A6097" s="7">
        <v>41715</v>
      </c>
      <c r="B6097">
        <v>16.39</v>
      </c>
      <c r="C6097">
        <v>16.399999999999999</v>
      </c>
      <c r="D6097">
        <v>15.37</v>
      </c>
      <c r="E6097">
        <v>15.64</v>
      </c>
    </row>
    <row r="6098" spans="1:5" x14ac:dyDescent="0.45">
      <c r="A6098" s="7">
        <v>41716</v>
      </c>
      <c r="B6098">
        <v>15.42</v>
      </c>
      <c r="C6098">
        <v>15.47</v>
      </c>
      <c r="D6098">
        <v>14.16</v>
      </c>
      <c r="E6098">
        <v>14.52</v>
      </c>
    </row>
    <row r="6099" spans="1:5" x14ac:dyDescent="0.45">
      <c r="A6099" s="7">
        <v>41717</v>
      </c>
      <c r="B6099">
        <v>14.56</v>
      </c>
      <c r="C6099">
        <v>15.95</v>
      </c>
      <c r="D6099">
        <v>13.89</v>
      </c>
      <c r="E6099">
        <v>15.12</v>
      </c>
    </row>
    <row r="6100" spans="1:5" x14ac:dyDescent="0.45">
      <c r="A6100" s="7">
        <v>41718</v>
      </c>
      <c r="B6100">
        <v>15.58</v>
      </c>
      <c r="C6100">
        <v>15.62</v>
      </c>
      <c r="D6100">
        <v>14.5</v>
      </c>
      <c r="E6100">
        <v>14.52</v>
      </c>
    </row>
    <row r="6101" spans="1:5" x14ac:dyDescent="0.45">
      <c r="A6101" s="7">
        <v>41719</v>
      </c>
      <c r="B6101">
        <v>13.96</v>
      </c>
      <c r="C6101">
        <v>15.17</v>
      </c>
      <c r="D6101">
        <v>13.77</v>
      </c>
      <c r="E6101">
        <v>15</v>
      </c>
    </row>
    <row r="6102" spans="1:5" x14ac:dyDescent="0.45">
      <c r="A6102" s="7">
        <v>41722</v>
      </c>
      <c r="B6102">
        <v>14.7</v>
      </c>
      <c r="C6102">
        <v>16.07</v>
      </c>
      <c r="D6102">
        <v>14.56</v>
      </c>
      <c r="E6102">
        <v>15.09</v>
      </c>
    </row>
    <row r="6103" spans="1:5" x14ac:dyDescent="0.45">
      <c r="A6103" s="7">
        <v>41723</v>
      </c>
      <c r="B6103">
        <v>14.16</v>
      </c>
      <c r="C6103">
        <v>15.05</v>
      </c>
      <c r="D6103">
        <v>13.96</v>
      </c>
      <c r="E6103">
        <v>14.02</v>
      </c>
    </row>
    <row r="6104" spans="1:5" x14ac:dyDescent="0.45">
      <c r="A6104" s="7">
        <v>41724</v>
      </c>
      <c r="B6104">
        <v>13.64</v>
      </c>
      <c r="C6104">
        <v>15.28</v>
      </c>
      <c r="D6104">
        <v>13.46</v>
      </c>
      <c r="E6104">
        <v>14.93</v>
      </c>
    </row>
    <row r="6105" spans="1:5" x14ac:dyDescent="0.45">
      <c r="A6105" s="7">
        <v>41725</v>
      </c>
      <c r="B6105">
        <v>15</v>
      </c>
      <c r="C6105">
        <v>15.63</v>
      </c>
      <c r="D6105">
        <v>14.49</v>
      </c>
      <c r="E6105">
        <v>14.62</v>
      </c>
    </row>
    <row r="6106" spans="1:5" x14ac:dyDescent="0.45">
      <c r="A6106" s="7">
        <v>41726</v>
      </c>
      <c r="B6106">
        <v>14.15</v>
      </c>
      <c r="C6106">
        <v>14.86</v>
      </c>
      <c r="D6106">
        <v>13.73</v>
      </c>
      <c r="E6106">
        <v>14.41</v>
      </c>
    </row>
    <row r="6107" spans="1:5" x14ac:dyDescent="0.45">
      <c r="A6107" s="7">
        <v>41729</v>
      </c>
      <c r="B6107">
        <v>13.88</v>
      </c>
      <c r="C6107">
        <v>14.16</v>
      </c>
      <c r="D6107">
        <v>13.57</v>
      </c>
      <c r="E6107">
        <v>13.88</v>
      </c>
    </row>
    <row r="6108" spans="1:5" x14ac:dyDescent="0.45">
      <c r="A6108" s="7">
        <v>41730</v>
      </c>
      <c r="B6108">
        <v>13.43</v>
      </c>
      <c r="C6108">
        <v>13.56</v>
      </c>
      <c r="D6108">
        <v>13.06</v>
      </c>
      <c r="E6108">
        <v>13.1</v>
      </c>
    </row>
    <row r="6109" spans="1:5" x14ac:dyDescent="0.45">
      <c r="A6109" s="7">
        <v>41731</v>
      </c>
      <c r="B6109">
        <v>13.17</v>
      </c>
      <c r="C6109">
        <v>13.35</v>
      </c>
      <c r="D6109">
        <v>12.92</v>
      </c>
      <c r="E6109">
        <v>13.09</v>
      </c>
    </row>
    <row r="6110" spans="1:5" x14ac:dyDescent="0.45">
      <c r="A6110" s="7">
        <v>41732</v>
      </c>
      <c r="B6110">
        <v>13.02</v>
      </c>
      <c r="C6110">
        <v>13.7</v>
      </c>
      <c r="D6110">
        <v>13.02</v>
      </c>
      <c r="E6110">
        <v>13.37</v>
      </c>
    </row>
    <row r="6111" spans="1:5" x14ac:dyDescent="0.45">
      <c r="A6111" s="7">
        <v>41733</v>
      </c>
      <c r="B6111">
        <v>12.88</v>
      </c>
      <c r="C6111">
        <v>14.55</v>
      </c>
      <c r="D6111">
        <v>12.6</v>
      </c>
      <c r="E6111">
        <v>13.96</v>
      </c>
    </row>
    <row r="6112" spans="1:5" x14ac:dyDescent="0.45">
      <c r="A6112" s="7">
        <v>41736</v>
      </c>
      <c r="B6112">
        <v>14.96</v>
      </c>
      <c r="C6112">
        <v>16.010000000000002</v>
      </c>
      <c r="D6112">
        <v>14.57</v>
      </c>
      <c r="E6112">
        <v>15.57</v>
      </c>
    </row>
    <row r="6113" spans="1:5" x14ac:dyDescent="0.45">
      <c r="A6113" s="7">
        <v>41737</v>
      </c>
      <c r="B6113">
        <v>15.59</v>
      </c>
      <c r="C6113">
        <v>16.2</v>
      </c>
      <c r="D6113">
        <v>14.81</v>
      </c>
      <c r="E6113">
        <v>14.89</v>
      </c>
    </row>
    <row r="6114" spans="1:5" x14ac:dyDescent="0.45">
      <c r="A6114" s="7">
        <v>41738</v>
      </c>
      <c r="B6114">
        <v>14.58</v>
      </c>
      <c r="C6114">
        <v>14.94</v>
      </c>
      <c r="D6114">
        <v>13.7</v>
      </c>
      <c r="E6114">
        <v>13.82</v>
      </c>
    </row>
    <row r="6115" spans="1:5" x14ac:dyDescent="0.45">
      <c r="A6115" s="7">
        <v>41739</v>
      </c>
      <c r="B6115">
        <v>13.98</v>
      </c>
      <c r="C6115">
        <v>16.38</v>
      </c>
      <c r="D6115">
        <v>13.81</v>
      </c>
      <c r="E6115">
        <v>15.89</v>
      </c>
    </row>
    <row r="6116" spans="1:5" x14ac:dyDescent="0.45">
      <c r="A6116" s="7">
        <v>41740</v>
      </c>
      <c r="B6116">
        <v>16.66</v>
      </c>
      <c r="C6116">
        <v>17.850000000000001</v>
      </c>
      <c r="D6116">
        <v>15.89</v>
      </c>
      <c r="E6116">
        <v>17.03</v>
      </c>
    </row>
    <row r="6117" spans="1:5" x14ac:dyDescent="0.45">
      <c r="A6117" s="7">
        <v>41743</v>
      </c>
      <c r="B6117">
        <v>16.14</v>
      </c>
      <c r="C6117">
        <v>17.399999999999999</v>
      </c>
      <c r="D6117">
        <v>16.100000000000001</v>
      </c>
      <c r="E6117">
        <v>16.11</v>
      </c>
    </row>
    <row r="6118" spans="1:5" x14ac:dyDescent="0.45">
      <c r="A6118" s="7">
        <v>41744</v>
      </c>
      <c r="B6118">
        <v>16.14</v>
      </c>
      <c r="C6118">
        <v>17.5</v>
      </c>
      <c r="D6118">
        <v>15.47</v>
      </c>
      <c r="E6118">
        <v>15.61</v>
      </c>
    </row>
    <row r="6119" spans="1:5" x14ac:dyDescent="0.45">
      <c r="A6119" s="7">
        <v>41745</v>
      </c>
      <c r="B6119">
        <v>14.89</v>
      </c>
      <c r="C6119">
        <v>15.27</v>
      </c>
      <c r="D6119">
        <v>14.05</v>
      </c>
      <c r="E6119">
        <v>14.18</v>
      </c>
    </row>
    <row r="6120" spans="1:5" x14ac:dyDescent="0.45">
      <c r="A6120" s="7">
        <v>41746</v>
      </c>
      <c r="B6120">
        <v>14.09</v>
      </c>
      <c r="C6120">
        <v>14.17</v>
      </c>
      <c r="D6120">
        <v>13.07</v>
      </c>
      <c r="E6120">
        <v>13.36</v>
      </c>
    </row>
    <row r="6121" spans="1:5" x14ac:dyDescent="0.45">
      <c r="A6121" s="7">
        <v>41750</v>
      </c>
      <c r="B6121">
        <v>14.1</v>
      </c>
      <c r="C6121">
        <v>14.11</v>
      </c>
      <c r="D6121">
        <v>13.17</v>
      </c>
      <c r="E6121">
        <v>13.25</v>
      </c>
    </row>
    <row r="6122" spans="1:5" x14ac:dyDescent="0.45">
      <c r="A6122" s="7">
        <v>41751</v>
      </c>
      <c r="B6122">
        <v>13.13</v>
      </c>
      <c r="C6122">
        <v>13.26</v>
      </c>
      <c r="D6122">
        <v>12.9</v>
      </c>
      <c r="E6122">
        <v>13.19</v>
      </c>
    </row>
    <row r="6123" spans="1:5" x14ac:dyDescent="0.45">
      <c r="A6123" s="7">
        <v>41752</v>
      </c>
      <c r="B6123">
        <v>13.35</v>
      </c>
      <c r="C6123">
        <v>13.75</v>
      </c>
      <c r="D6123">
        <v>13.27</v>
      </c>
      <c r="E6123">
        <v>13.27</v>
      </c>
    </row>
    <row r="6124" spans="1:5" x14ac:dyDescent="0.45">
      <c r="A6124" s="7">
        <v>41753</v>
      </c>
      <c r="B6124">
        <v>13.36</v>
      </c>
      <c r="C6124">
        <v>14.08</v>
      </c>
      <c r="D6124">
        <v>13.09</v>
      </c>
      <c r="E6124">
        <v>13.32</v>
      </c>
    </row>
    <row r="6125" spans="1:5" x14ac:dyDescent="0.45">
      <c r="A6125" s="7">
        <v>41754</v>
      </c>
      <c r="B6125">
        <v>13.93</v>
      </c>
      <c r="C6125">
        <v>14.67</v>
      </c>
      <c r="D6125">
        <v>13.91</v>
      </c>
      <c r="E6125">
        <v>14.06</v>
      </c>
    </row>
    <row r="6126" spans="1:5" x14ac:dyDescent="0.45">
      <c r="A6126" s="7">
        <v>41757</v>
      </c>
      <c r="B6126">
        <v>14.27</v>
      </c>
      <c r="C6126">
        <v>15.28</v>
      </c>
      <c r="D6126">
        <v>13.82</v>
      </c>
      <c r="E6126">
        <v>13.97</v>
      </c>
    </row>
    <row r="6127" spans="1:5" x14ac:dyDescent="0.45">
      <c r="A6127" s="7">
        <v>41758</v>
      </c>
      <c r="B6127">
        <v>13.88</v>
      </c>
      <c r="C6127">
        <v>14.24</v>
      </c>
      <c r="D6127">
        <v>13.61</v>
      </c>
      <c r="E6127">
        <v>13.71</v>
      </c>
    </row>
    <row r="6128" spans="1:5" x14ac:dyDescent="0.45">
      <c r="A6128" s="7">
        <v>41759</v>
      </c>
      <c r="B6128">
        <v>14.05</v>
      </c>
      <c r="C6128">
        <v>14.18</v>
      </c>
      <c r="D6128">
        <v>13.34</v>
      </c>
      <c r="E6128">
        <v>13.41</v>
      </c>
    </row>
    <row r="6129" spans="1:5" x14ac:dyDescent="0.45">
      <c r="A6129" s="7">
        <v>41760</v>
      </c>
      <c r="B6129">
        <v>13.64</v>
      </c>
      <c r="C6129">
        <v>13.75</v>
      </c>
      <c r="D6129">
        <v>13.1</v>
      </c>
      <c r="E6129">
        <v>13.25</v>
      </c>
    </row>
    <row r="6130" spans="1:5" x14ac:dyDescent="0.45">
      <c r="A6130" s="7">
        <v>41761</v>
      </c>
      <c r="B6130">
        <v>13.15</v>
      </c>
      <c r="C6130">
        <v>13.5</v>
      </c>
      <c r="D6130">
        <v>12.83</v>
      </c>
      <c r="E6130">
        <v>12.91</v>
      </c>
    </row>
    <row r="6131" spans="1:5" x14ac:dyDescent="0.45">
      <c r="A6131" s="7">
        <v>41764</v>
      </c>
      <c r="B6131">
        <v>13.95</v>
      </c>
      <c r="C6131">
        <v>14.2</v>
      </c>
      <c r="D6131">
        <v>13.08</v>
      </c>
      <c r="E6131">
        <v>13.29</v>
      </c>
    </row>
    <row r="6132" spans="1:5" x14ac:dyDescent="0.45">
      <c r="A6132" s="7">
        <v>41765</v>
      </c>
      <c r="B6132">
        <v>13.65</v>
      </c>
      <c r="C6132">
        <v>13.9</v>
      </c>
      <c r="D6132">
        <v>13.28</v>
      </c>
      <c r="E6132">
        <v>13.8</v>
      </c>
    </row>
    <row r="6133" spans="1:5" x14ac:dyDescent="0.45">
      <c r="A6133" s="7">
        <v>41766</v>
      </c>
      <c r="B6133">
        <v>13.64</v>
      </c>
      <c r="C6133">
        <v>14.49</v>
      </c>
      <c r="D6133">
        <v>13.39</v>
      </c>
      <c r="E6133">
        <v>13.4</v>
      </c>
    </row>
    <row r="6134" spans="1:5" x14ac:dyDescent="0.45">
      <c r="A6134" s="7">
        <v>41767</v>
      </c>
      <c r="B6134">
        <v>13.69</v>
      </c>
      <c r="C6134">
        <v>13.88</v>
      </c>
      <c r="D6134">
        <v>12.92</v>
      </c>
      <c r="E6134">
        <v>13.43</v>
      </c>
    </row>
    <row r="6135" spans="1:5" x14ac:dyDescent="0.45">
      <c r="A6135" s="7">
        <v>41768</v>
      </c>
      <c r="B6135">
        <v>13.55</v>
      </c>
      <c r="C6135">
        <v>14.03</v>
      </c>
      <c r="D6135">
        <v>12.87</v>
      </c>
      <c r="E6135">
        <v>12.92</v>
      </c>
    </row>
    <row r="6136" spans="1:5" x14ac:dyDescent="0.45">
      <c r="A6136" s="7">
        <v>41771</v>
      </c>
      <c r="B6136">
        <v>12.46</v>
      </c>
      <c r="C6136">
        <v>12.58</v>
      </c>
      <c r="D6136">
        <v>11.88</v>
      </c>
      <c r="E6136">
        <v>12.23</v>
      </c>
    </row>
    <row r="6137" spans="1:5" x14ac:dyDescent="0.45">
      <c r="A6137" s="7">
        <v>41772</v>
      </c>
      <c r="B6137">
        <v>12.36</v>
      </c>
      <c r="C6137">
        <v>12.74</v>
      </c>
      <c r="D6137">
        <v>12.05</v>
      </c>
      <c r="E6137">
        <v>12.13</v>
      </c>
    </row>
    <row r="6138" spans="1:5" x14ac:dyDescent="0.45">
      <c r="A6138" s="7">
        <v>41773</v>
      </c>
      <c r="B6138">
        <v>12.42</v>
      </c>
      <c r="C6138">
        <v>12.51</v>
      </c>
      <c r="D6138">
        <v>12.03</v>
      </c>
      <c r="E6138">
        <v>12.17</v>
      </c>
    </row>
    <row r="6139" spans="1:5" x14ac:dyDescent="0.45">
      <c r="A6139" s="7">
        <v>41774</v>
      </c>
      <c r="B6139">
        <v>12.73</v>
      </c>
      <c r="C6139">
        <v>13.77</v>
      </c>
      <c r="D6139">
        <v>12.72</v>
      </c>
      <c r="E6139">
        <v>13.17</v>
      </c>
    </row>
    <row r="6140" spans="1:5" x14ac:dyDescent="0.45">
      <c r="A6140" s="7">
        <v>41775</v>
      </c>
      <c r="B6140">
        <v>13.31</v>
      </c>
      <c r="C6140">
        <v>13.66</v>
      </c>
      <c r="D6140">
        <v>12.26</v>
      </c>
      <c r="E6140">
        <v>12.44</v>
      </c>
    </row>
    <row r="6141" spans="1:5" x14ac:dyDescent="0.45">
      <c r="A6141" s="7">
        <v>41778</v>
      </c>
      <c r="B6141">
        <v>13.17</v>
      </c>
      <c r="C6141">
        <v>13.21</v>
      </c>
      <c r="D6141">
        <v>12.28</v>
      </c>
      <c r="E6141">
        <v>12.42</v>
      </c>
    </row>
    <row r="6142" spans="1:5" x14ac:dyDescent="0.45">
      <c r="A6142" s="7">
        <v>41779</v>
      </c>
      <c r="B6142">
        <v>12.69</v>
      </c>
      <c r="C6142">
        <v>13.3</v>
      </c>
      <c r="D6142">
        <v>12.32</v>
      </c>
      <c r="E6142">
        <v>12.96</v>
      </c>
    </row>
    <row r="6143" spans="1:5" x14ac:dyDescent="0.45">
      <c r="A6143" s="7">
        <v>41780</v>
      </c>
      <c r="B6143">
        <v>12.38</v>
      </c>
      <c r="C6143">
        <v>12.46</v>
      </c>
      <c r="D6143">
        <v>11.8</v>
      </c>
      <c r="E6143">
        <v>11.91</v>
      </c>
    </row>
    <row r="6144" spans="1:5" x14ac:dyDescent="0.45">
      <c r="A6144" s="7">
        <v>41781</v>
      </c>
      <c r="B6144">
        <v>11.93</v>
      </c>
      <c r="C6144">
        <v>12.09</v>
      </c>
      <c r="D6144">
        <v>11.68</v>
      </c>
      <c r="E6144">
        <v>12.03</v>
      </c>
    </row>
    <row r="6145" spans="1:5" x14ac:dyDescent="0.45">
      <c r="A6145" s="7">
        <v>41782</v>
      </c>
      <c r="B6145">
        <v>11.96</v>
      </c>
      <c r="C6145">
        <v>11.97</v>
      </c>
      <c r="D6145">
        <v>11.36</v>
      </c>
      <c r="E6145">
        <v>11.36</v>
      </c>
    </row>
    <row r="6146" spans="1:5" x14ac:dyDescent="0.45">
      <c r="A6146" s="7">
        <v>41786</v>
      </c>
      <c r="B6146">
        <v>11.69</v>
      </c>
      <c r="C6146">
        <v>11.84</v>
      </c>
      <c r="D6146">
        <v>11.5</v>
      </c>
      <c r="E6146">
        <v>11.51</v>
      </c>
    </row>
    <row r="6147" spans="1:5" x14ac:dyDescent="0.45">
      <c r="A6147" s="7">
        <v>41787</v>
      </c>
      <c r="B6147">
        <v>11.6</v>
      </c>
      <c r="C6147">
        <v>11.86</v>
      </c>
      <c r="D6147">
        <v>11.5</v>
      </c>
      <c r="E6147">
        <v>11.68</v>
      </c>
    </row>
    <row r="6148" spans="1:5" x14ac:dyDescent="0.45">
      <c r="A6148" s="7">
        <v>41788</v>
      </c>
      <c r="B6148">
        <v>11.58</v>
      </c>
      <c r="C6148">
        <v>11.82</v>
      </c>
      <c r="D6148">
        <v>11.41</v>
      </c>
      <c r="E6148">
        <v>11.57</v>
      </c>
    </row>
    <row r="6149" spans="1:5" x14ac:dyDescent="0.45">
      <c r="A6149" s="7">
        <v>41789</v>
      </c>
      <c r="B6149">
        <v>11.66</v>
      </c>
      <c r="C6149">
        <v>11.7</v>
      </c>
      <c r="D6149">
        <v>11.32</v>
      </c>
      <c r="E6149">
        <v>11.4</v>
      </c>
    </row>
    <row r="6150" spans="1:5" x14ac:dyDescent="0.45">
      <c r="A6150" s="7">
        <v>41792</v>
      </c>
      <c r="B6150">
        <v>11.69</v>
      </c>
      <c r="C6150">
        <v>12.17</v>
      </c>
      <c r="D6150">
        <v>11.29</v>
      </c>
      <c r="E6150">
        <v>11.58</v>
      </c>
    </row>
    <row r="6151" spans="1:5" x14ac:dyDescent="0.45">
      <c r="A6151" s="7">
        <v>41793</v>
      </c>
      <c r="B6151">
        <v>12.03</v>
      </c>
      <c r="C6151">
        <v>12.13</v>
      </c>
      <c r="D6151">
        <v>11.72</v>
      </c>
      <c r="E6151">
        <v>11.87</v>
      </c>
    </row>
    <row r="6152" spans="1:5" x14ac:dyDescent="0.45">
      <c r="A6152" s="7">
        <v>41794</v>
      </c>
      <c r="B6152">
        <v>12.15</v>
      </c>
      <c r="C6152">
        <v>12.33</v>
      </c>
      <c r="D6152">
        <v>11.91</v>
      </c>
      <c r="E6152">
        <v>12.08</v>
      </c>
    </row>
    <row r="6153" spans="1:5" x14ac:dyDescent="0.45">
      <c r="A6153" s="7">
        <v>41795</v>
      </c>
      <c r="B6153">
        <v>12.09</v>
      </c>
      <c r="C6153">
        <v>12.34</v>
      </c>
      <c r="D6153">
        <v>11.44</v>
      </c>
      <c r="E6153">
        <v>11.68</v>
      </c>
    </row>
    <row r="6154" spans="1:5" x14ac:dyDescent="0.45">
      <c r="A6154" s="7">
        <v>41796</v>
      </c>
      <c r="B6154">
        <v>11.32</v>
      </c>
      <c r="C6154">
        <v>11.39</v>
      </c>
      <c r="D6154">
        <v>10.73</v>
      </c>
      <c r="E6154">
        <v>10.73</v>
      </c>
    </row>
    <row r="6155" spans="1:5" x14ac:dyDescent="0.45">
      <c r="A6155" s="7">
        <v>41799</v>
      </c>
      <c r="B6155">
        <v>11.23</v>
      </c>
      <c r="C6155">
        <v>11.51</v>
      </c>
      <c r="D6155">
        <v>10.99</v>
      </c>
      <c r="E6155">
        <v>11.15</v>
      </c>
    </row>
    <row r="6156" spans="1:5" x14ac:dyDescent="0.45">
      <c r="A6156" s="7">
        <v>41800</v>
      </c>
      <c r="B6156">
        <v>11.3</v>
      </c>
      <c r="C6156">
        <v>11.66</v>
      </c>
      <c r="D6156">
        <v>10.93</v>
      </c>
      <c r="E6156">
        <v>10.99</v>
      </c>
    </row>
    <row r="6157" spans="1:5" x14ac:dyDescent="0.45">
      <c r="A6157" s="7">
        <v>41801</v>
      </c>
      <c r="B6157">
        <v>11.42</v>
      </c>
      <c r="C6157">
        <v>11.87</v>
      </c>
      <c r="D6157">
        <v>11.19</v>
      </c>
      <c r="E6157">
        <v>11.6</v>
      </c>
    </row>
    <row r="6158" spans="1:5" x14ac:dyDescent="0.45">
      <c r="A6158" s="7">
        <v>41802</v>
      </c>
      <c r="B6158">
        <v>11.81</v>
      </c>
      <c r="C6158">
        <v>12.81</v>
      </c>
      <c r="D6158">
        <v>11.71</v>
      </c>
      <c r="E6158">
        <v>12.56</v>
      </c>
    </row>
    <row r="6159" spans="1:5" x14ac:dyDescent="0.45">
      <c r="A6159" s="7">
        <v>41803</v>
      </c>
      <c r="B6159">
        <v>12.45</v>
      </c>
      <c r="C6159">
        <v>12.69</v>
      </c>
      <c r="D6159">
        <v>11.89</v>
      </c>
      <c r="E6159">
        <v>12.18</v>
      </c>
    </row>
    <row r="6160" spans="1:5" x14ac:dyDescent="0.45">
      <c r="A6160" s="7">
        <v>41806</v>
      </c>
      <c r="B6160">
        <v>12.65</v>
      </c>
      <c r="C6160">
        <v>12.87</v>
      </c>
      <c r="D6160">
        <v>12.28</v>
      </c>
      <c r="E6160">
        <v>12.65</v>
      </c>
    </row>
    <row r="6161" spans="1:5" x14ac:dyDescent="0.45">
      <c r="A6161" s="7">
        <v>41807</v>
      </c>
      <c r="B6161">
        <v>12.81</v>
      </c>
      <c r="C6161">
        <v>12.89</v>
      </c>
      <c r="D6161">
        <v>12.06</v>
      </c>
      <c r="E6161">
        <v>12.06</v>
      </c>
    </row>
    <row r="6162" spans="1:5" x14ac:dyDescent="0.45">
      <c r="A6162" s="7">
        <v>41808</v>
      </c>
      <c r="B6162">
        <v>11.8</v>
      </c>
      <c r="C6162">
        <v>11.91</v>
      </c>
      <c r="D6162">
        <v>10.57</v>
      </c>
      <c r="E6162">
        <v>10.61</v>
      </c>
    </row>
    <row r="6163" spans="1:5" x14ac:dyDescent="0.45">
      <c r="A6163" s="7">
        <v>41809</v>
      </c>
      <c r="B6163">
        <v>10.53</v>
      </c>
      <c r="C6163">
        <v>10.82</v>
      </c>
      <c r="D6163">
        <v>10.42</v>
      </c>
      <c r="E6163">
        <v>10.62</v>
      </c>
    </row>
    <row r="6164" spans="1:5" x14ac:dyDescent="0.45">
      <c r="A6164" s="7">
        <v>41810</v>
      </c>
      <c r="B6164">
        <v>10.4</v>
      </c>
      <c r="C6164">
        <v>11.02</v>
      </c>
      <c r="D6164">
        <v>10.34</v>
      </c>
      <c r="E6164">
        <v>10.85</v>
      </c>
    </row>
    <row r="6165" spans="1:5" x14ac:dyDescent="0.45">
      <c r="A6165" s="7">
        <v>41813</v>
      </c>
      <c r="B6165">
        <v>11.26</v>
      </c>
      <c r="C6165">
        <v>11.35</v>
      </c>
      <c r="D6165">
        <v>10.92</v>
      </c>
      <c r="E6165">
        <v>10.98</v>
      </c>
    </row>
    <row r="6166" spans="1:5" x14ac:dyDescent="0.45">
      <c r="A6166" s="7">
        <v>41814</v>
      </c>
      <c r="B6166">
        <v>11.02</v>
      </c>
      <c r="C6166">
        <v>12.27</v>
      </c>
      <c r="D6166">
        <v>10.87</v>
      </c>
      <c r="E6166">
        <v>12.13</v>
      </c>
    </row>
    <row r="6167" spans="1:5" x14ac:dyDescent="0.45">
      <c r="A6167" s="7">
        <v>41815</v>
      </c>
      <c r="B6167">
        <v>12.31</v>
      </c>
      <c r="C6167">
        <v>12.33</v>
      </c>
      <c r="D6167">
        <v>11.37</v>
      </c>
      <c r="E6167">
        <v>11.59</v>
      </c>
    </row>
    <row r="6168" spans="1:5" x14ac:dyDescent="0.45">
      <c r="A6168" s="7">
        <v>41816</v>
      </c>
      <c r="B6168">
        <v>11.51</v>
      </c>
      <c r="C6168">
        <v>12.51</v>
      </c>
      <c r="D6168">
        <v>11.5</v>
      </c>
      <c r="E6168">
        <v>11.63</v>
      </c>
    </row>
    <row r="6169" spans="1:5" x14ac:dyDescent="0.45">
      <c r="A6169" s="7">
        <v>41817</v>
      </c>
      <c r="B6169">
        <v>11.72</v>
      </c>
      <c r="C6169">
        <v>12.04</v>
      </c>
      <c r="D6169">
        <v>11.19</v>
      </c>
      <c r="E6169">
        <v>11.26</v>
      </c>
    </row>
    <row r="6170" spans="1:5" x14ac:dyDescent="0.45">
      <c r="A6170" s="7">
        <v>41820</v>
      </c>
      <c r="B6170">
        <v>11.75</v>
      </c>
      <c r="C6170">
        <v>11.81</v>
      </c>
      <c r="D6170">
        <v>11.3</v>
      </c>
      <c r="E6170">
        <v>11.57</v>
      </c>
    </row>
    <row r="6171" spans="1:5" x14ac:dyDescent="0.45">
      <c r="A6171" s="7">
        <v>41821</v>
      </c>
      <c r="B6171">
        <v>11.28</v>
      </c>
      <c r="C6171">
        <v>11.42</v>
      </c>
      <c r="D6171">
        <v>10.92</v>
      </c>
      <c r="E6171">
        <v>11.15</v>
      </c>
    </row>
    <row r="6172" spans="1:5" x14ac:dyDescent="0.45">
      <c r="A6172" s="7">
        <v>41822</v>
      </c>
      <c r="B6172">
        <v>11.18</v>
      </c>
      <c r="C6172">
        <v>11.18</v>
      </c>
      <c r="D6172">
        <v>10.56</v>
      </c>
      <c r="E6172">
        <v>10.82</v>
      </c>
    </row>
    <row r="6173" spans="1:5" x14ac:dyDescent="0.45">
      <c r="A6173" s="7">
        <v>41823</v>
      </c>
      <c r="B6173">
        <v>10.47</v>
      </c>
      <c r="C6173">
        <v>10.76</v>
      </c>
      <c r="D6173">
        <v>10.28</v>
      </c>
      <c r="E6173">
        <v>10.32</v>
      </c>
    </row>
    <row r="6174" spans="1:5" x14ac:dyDescent="0.45">
      <c r="A6174" s="7">
        <v>41827</v>
      </c>
      <c r="B6174">
        <v>11.15</v>
      </c>
      <c r="C6174">
        <v>11.54</v>
      </c>
      <c r="D6174">
        <v>11.01</v>
      </c>
      <c r="E6174">
        <v>11.33</v>
      </c>
    </row>
    <row r="6175" spans="1:5" x14ac:dyDescent="0.45">
      <c r="A6175" s="7">
        <v>41828</v>
      </c>
      <c r="B6175">
        <v>11.72</v>
      </c>
      <c r="C6175">
        <v>12.51</v>
      </c>
      <c r="D6175">
        <v>11.72</v>
      </c>
      <c r="E6175">
        <v>11.98</v>
      </c>
    </row>
    <row r="6176" spans="1:5" x14ac:dyDescent="0.45">
      <c r="A6176" s="7">
        <v>41829</v>
      </c>
      <c r="B6176">
        <v>11.74</v>
      </c>
      <c r="C6176">
        <v>12.05</v>
      </c>
      <c r="D6176">
        <v>11.5</v>
      </c>
      <c r="E6176">
        <v>11.65</v>
      </c>
    </row>
    <row r="6177" spans="1:5" x14ac:dyDescent="0.45">
      <c r="A6177" s="7">
        <v>41830</v>
      </c>
      <c r="B6177">
        <v>13.22</v>
      </c>
      <c r="C6177">
        <v>13.23</v>
      </c>
      <c r="D6177">
        <v>12.05</v>
      </c>
      <c r="E6177">
        <v>12.59</v>
      </c>
    </row>
    <row r="6178" spans="1:5" x14ac:dyDescent="0.45">
      <c r="A6178" s="7">
        <v>41831</v>
      </c>
      <c r="B6178">
        <v>12.5</v>
      </c>
      <c r="C6178">
        <v>12.68</v>
      </c>
      <c r="D6178">
        <v>12.07</v>
      </c>
      <c r="E6178">
        <v>12.08</v>
      </c>
    </row>
    <row r="6179" spans="1:5" x14ac:dyDescent="0.45">
      <c r="A6179" s="7">
        <v>41834</v>
      </c>
      <c r="B6179">
        <v>11.6</v>
      </c>
      <c r="C6179">
        <v>11.83</v>
      </c>
      <c r="D6179">
        <v>11.4</v>
      </c>
      <c r="E6179">
        <v>11.82</v>
      </c>
    </row>
    <row r="6180" spans="1:5" x14ac:dyDescent="0.45">
      <c r="A6180" s="7">
        <v>41835</v>
      </c>
      <c r="B6180">
        <v>11.53</v>
      </c>
      <c r="C6180">
        <v>12.47</v>
      </c>
      <c r="D6180">
        <v>11.46</v>
      </c>
      <c r="E6180">
        <v>11.96</v>
      </c>
    </row>
    <row r="6181" spans="1:5" x14ac:dyDescent="0.45">
      <c r="A6181" s="7">
        <v>41836</v>
      </c>
      <c r="B6181">
        <v>10.81</v>
      </c>
      <c r="C6181">
        <v>11.45</v>
      </c>
      <c r="D6181">
        <v>10.59</v>
      </c>
      <c r="E6181">
        <v>11</v>
      </c>
    </row>
    <row r="6182" spans="1:5" x14ac:dyDescent="0.45">
      <c r="A6182" s="7">
        <v>41837</v>
      </c>
      <c r="B6182">
        <v>11.35</v>
      </c>
      <c r="C6182">
        <v>15.38</v>
      </c>
      <c r="D6182">
        <v>10.85</v>
      </c>
      <c r="E6182">
        <v>14.54</v>
      </c>
    </row>
    <row r="6183" spans="1:5" x14ac:dyDescent="0.45">
      <c r="A6183" s="7">
        <v>41838</v>
      </c>
      <c r="B6183">
        <v>13.34</v>
      </c>
      <c r="C6183">
        <v>13.55</v>
      </c>
      <c r="D6183">
        <v>12.04</v>
      </c>
      <c r="E6183">
        <v>12.06</v>
      </c>
    </row>
    <row r="6184" spans="1:5" x14ac:dyDescent="0.45">
      <c r="A6184" s="7">
        <v>41841</v>
      </c>
      <c r="B6184">
        <v>12.85</v>
      </c>
      <c r="C6184">
        <v>13.62</v>
      </c>
      <c r="D6184">
        <v>12.46</v>
      </c>
      <c r="E6184">
        <v>12.81</v>
      </c>
    </row>
    <row r="6185" spans="1:5" x14ac:dyDescent="0.45">
      <c r="A6185" s="7">
        <v>41842</v>
      </c>
      <c r="B6185">
        <v>11.97</v>
      </c>
      <c r="C6185">
        <v>12.24</v>
      </c>
      <c r="D6185">
        <v>11.69</v>
      </c>
      <c r="E6185">
        <v>12.24</v>
      </c>
    </row>
    <row r="6186" spans="1:5" x14ac:dyDescent="0.45">
      <c r="A6186" s="7">
        <v>41843</v>
      </c>
      <c r="B6186">
        <v>11.54</v>
      </c>
      <c r="C6186">
        <v>12.16</v>
      </c>
      <c r="D6186">
        <v>11.41</v>
      </c>
      <c r="E6186">
        <v>11.52</v>
      </c>
    </row>
    <row r="6187" spans="1:5" x14ac:dyDescent="0.45">
      <c r="A6187" s="7">
        <v>41844</v>
      </c>
      <c r="B6187">
        <v>11.43</v>
      </c>
      <c r="C6187">
        <v>12.06</v>
      </c>
      <c r="D6187">
        <v>11.43</v>
      </c>
      <c r="E6187">
        <v>11.84</v>
      </c>
    </row>
    <row r="6188" spans="1:5" x14ac:dyDescent="0.45">
      <c r="A6188" s="7">
        <v>41845</v>
      </c>
      <c r="B6188">
        <v>12.03</v>
      </c>
      <c r="C6188">
        <v>12.75</v>
      </c>
      <c r="D6188">
        <v>12.03</v>
      </c>
      <c r="E6188">
        <v>12.69</v>
      </c>
    </row>
    <row r="6189" spans="1:5" x14ac:dyDescent="0.45">
      <c r="A6189" s="7">
        <v>41848</v>
      </c>
      <c r="B6189">
        <v>12.93</v>
      </c>
      <c r="C6189">
        <v>13.64</v>
      </c>
      <c r="D6189">
        <v>12.54</v>
      </c>
      <c r="E6189">
        <v>12.56</v>
      </c>
    </row>
    <row r="6190" spans="1:5" x14ac:dyDescent="0.45">
      <c r="A6190" s="7">
        <v>41849</v>
      </c>
      <c r="B6190">
        <v>12.35</v>
      </c>
      <c r="C6190">
        <v>13.35</v>
      </c>
      <c r="D6190">
        <v>12.12</v>
      </c>
      <c r="E6190">
        <v>13.28</v>
      </c>
    </row>
    <row r="6191" spans="1:5" x14ac:dyDescent="0.45">
      <c r="A6191" s="7">
        <v>41850</v>
      </c>
      <c r="B6191">
        <v>12.63</v>
      </c>
      <c r="C6191">
        <v>14.07</v>
      </c>
      <c r="D6191">
        <v>12.53</v>
      </c>
      <c r="E6191">
        <v>13.33</v>
      </c>
    </row>
    <row r="6192" spans="1:5" x14ac:dyDescent="0.45">
      <c r="A6192" s="7">
        <v>41851</v>
      </c>
      <c r="B6192">
        <v>14.35</v>
      </c>
      <c r="C6192">
        <v>17.11</v>
      </c>
      <c r="D6192">
        <v>14.26</v>
      </c>
      <c r="E6192">
        <v>16.95</v>
      </c>
    </row>
    <row r="6193" spans="1:5" x14ac:dyDescent="0.45">
      <c r="A6193" s="7">
        <v>41852</v>
      </c>
      <c r="B6193">
        <v>16.670000000000002</v>
      </c>
      <c r="C6193">
        <v>17.57</v>
      </c>
      <c r="D6193">
        <v>15.52</v>
      </c>
      <c r="E6193">
        <v>17.03</v>
      </c>
    </row>
    <row r="6194" spans="1:5" x14ac:dyDescent="0.45">
      <c r="A6194" s="7">
        <v>41855</v>
      </c>
      <c r="B6194">
        <v>16.64</v>
      </c>
      <c r="C6194">
        <v>16.8</v>
      </c>
      <c r="D6194">
        <v>14.69</v>
      </c>
      <c r="E6194">
        <v>15.12</v>
      </c>
    </row>
    <row r="6195" spans="1:5" x14ac:dyDescent="0.45">
      <c r="A6195" s="7">
        <v>41856</v>
      </c>
      <c r="B6195">
        <v>15.54</v>
      </c>
      <c r="C6195">
        <v>17.14</v>
      </c>
      <c r="D6195">
        <v>15.1</v>
      </c>
      <c r="E6195">
        <v>16.87</v>
      </c>
    </row>
    <row r="6196" spans="1:5" x14ac:dyDescent="0.45">
      <c r="A6196" s="7">
        <v>41857</v>
      </c>
      <c r="B6196">
        <v>17.22</v>
      </c>
      <c r="C6196">
        <v>17.3</v>
      </c>
      <c r="D6196">
        <v>15.7</v>
      </c>
      <c r="E6196">
        <v>16.37</v>
      </c>
    </row>
    <row r="6197" spans="1:5" x14ac:dyDescent="0.45">
      <c r="A6197" s="7">
        <v>41858</v>
      </c>
      <c r="B6197">
        <v>15.5</v>
      </c>
      <c r="C6197">
        <v>17.25</v>
      </c>
      <c r="D6197">
        <v>15.44</v>
      </c>
      <c r="E6197">
        <v>16.66</v>
      </c>
    </row>
    <row r="6198" spans="1:5" x14ac:dyDescent="0.45">
      <c r="A6198" s="7">
        <v>41859</v>
      </c>
      <c r="B6198">
        <v>16.43</v>
      </c>
      <c r="C6198">
        <v>17.09</v>
      </c>
      <c r="D6198">
        <v>15.53</v>
      </c>
      <c r="E6198">
        <v>15.77</v>
      </c>
    </row>
    <row r="6199" spans="1:5" x14ac:dyDescent="0.45">
      <c r="A6199" s="7">
        <v>41862</v>
      </c>
      <c r="B6199">
        <v>15.16</v>
      </c>
      <c r="C6199">
        <v>15.16</v>
      </c>
      <c r="D6199">
        <v>13.72</v>
      </c>
      <c r="E6199">
        <v>14.23</v>
      </c>
    </row>
    <row r="6200" spans="1:5" x14ac:dyDescent="0.45">
      <c r="A6200" s="7">
        <v>41863</v>
      </c>
      <c r="B6200">
        <v>14.42</v>
      </c>
      <c r="C6200">
        <v>14.74</v>
      </c>
      <c r="D6200">
        <v>13.76</v>
      </c>
      <c r="E6200">
        <v>14.13</v>
      </c>
    </row>
    <row r="6201" spans="1:5" x14ac:dyDescent="0.45">
      <c r="A6201" s="7">
        <v>41864</v>
      </c>
      <c r="B6201">
        <v>13.57</v>
      </c>
      <c r="C6201">
        <v>13.93</v>
      </c>
      <c r="D6201">
        <v>12.84</v>
      </c>
      <c r="E6201">
        <v>12.9</v>
      </c>
    </row>
    <row r="6202" spans="1:5" x14ac:dyDescent="0.45">
      <c r="A6202" s="7">
        <v>41865</v>
      </c>
      <c r="B6202">
        <v>13.05</v>
      </c>
      <c r="C6202">
        <v>13.13</v>
      </c>
      <c r="D6202">
        <v>12.42</v>
      </c>
      <c r="E6202">
        <v>12.42</v>
      </c>
    </row>
    <row r="6203" spans="1:5" x14ac:dyDescent="0.45">
      <c r="A6203" s="7">
        <v>41866</v>
      </c>
      <c r="B6203">
        <v>11.91</v>
      </c>
      <c r="C6203">
        <v>14.94</v>
      </c>
      <c r="D6203">
        <v>11.89</v>
      </c>
      <c r="E6203">
        <v>13.15</v>
      </c>
    </row>
    <row r="6204" spans="1:5" x14ac:dyDescent="0.45">
      <c r="A6204" s="7">
        <v>41869</v>
      </c>
      <c r="B6204">
        <v>12.85</v>
      </c>
      <c r="C6204">
        <v>12.85</v>
      </c>
      <c r="D6204">
        <v>12.26</v>
      </c>
      <c r="E6204">
        <v>12.32</v>
      </c>
    </row>
    <row r="6205" spans="1:5" x14ac:dyDescent="0.45">
      <c r="A6205" s="7">
        <v>41870</v>
      </c>
      <c r="B6205">
        <v>12.14</v>
      </c>
      <c r="C6205">
        <v>12.46</v>
      </c>
      <c r="D6205">
        <v>11.91</v>
      </c>
      <c r="E6205">
        <v>12.21</v>
      </c>
    </row>
    <row r="6206" spans="1:5" x14ac:dyDescent="0.45">
      <c r="A6206" s="7">
        <v>41871</v>
      </c>
      <c r="B6206">
        <v>12.23</v>
      </c>
      <c r="C6206">
        <v>12.24</v>
      </c>
      <c r="D6206">
        <v>11.6</v>
      </c>
      <c r="E6206">
        <v>11.78</v>
      </c>
    </row>
    <row r="6207" spans="1:5" x14ac:dyDescent="0.45">
      <c r="A6207" s="7">
        <v>41872</v>
      </c>
      <c r="B6207">
        <v>11.93</v>
      </c>
      <c r="C6207">
        <v>13.51</v>
      </c>
      <c r="D6207">
        <v>11.52</v>
      </c>
      <c r="E6207">
        <v>11.76</v>
      </c>
    </row>
    <row r="6208" spans="1:5" x14ac:dyDescent="0.45">
      <c r="A6208" s="7">
        <v>41873</v>
      </c>
      <c r="B6208">
        <v>11.88</v>
      </c>
      <c r="C6208">
        <v>12.48</v>
      </c>
      <c r="D6208">
        <v>11.47</v>
      </c>
      <c r="E6208">
        <v>11.47</v>
      </c>
    </row>
    <row r="6209" spans="1:5" x14ac:dyDescent="0.45">
      <c r="A6209" s="7">
        <v>41876</v>
      </c>
      <c r="B6209">
        <v>11.58</v>
      </c>
      <c r="C6209">
        <v>11.77</v>
      </c>
      <c r="D6209">
        <v>11.24</v>
      </c>
      <c r="E6209">
        <v>11.7</v>
      </c>
    </row>
    <row r="6210" spans="1:5" x14ac:dyDescent="0.45">
      <c r="A6210" s="7">
        <v>41877</v>
      </c>
      <c r="B6210">
        <v>11.33</v>
      </c>
      <c r="C6210">
        <v>11.93</v>
      </c>
      <c r="D6210">
        <v>11.33</v>
      </c>
      <c r="E6210">
        <v>11.63</v>
      </c>
    </row>
    <row r="6211" spans="1:5" x14ac:dyDescent="0.45">
      <c r="A6211" s="7">
        <v>41878</v>
      </c>
      <c r="B6211">
        <v>11.69</v>
      </c>
      <c r="C6211">
        <v>11.93</v>
      </c>
      <c r="D6211">
        <v>11.54</v>
      </c>
      <c r="E6211">
        <v>11.78</v>
      </c>
    </row>
    <row r="6212" spans="1:5" x14ac:dyDescent="0.45">
      <c r="A6212" s="7">
        <v>41879</v>
      </c>
      <c r="B6212">
        <v>12.38</v>
      </c>
      <c r="C6212">
        <v>12.73</v>
      </c>
      <c r="D6212">
        <v>12.05</v>
      </c>
      <c r="E6212">
        <v>12.05</v>
      </c>
    </row>
    <row r="6213" spans="1:5" x14ac:dyDescent="0.45">
      <c r="A6213" s="7">
        <v>41880</v>
      </c>
      <c r="B6213">
        <v>11.86</v>
      </c>
      <c r="C6213">
        <v>12.44</v>
      </c>
      <c r="D6213">
        <v>11.78</v>
      </c>
      <c r="E6213">
        <v>11.98</v>
      </c>
    </row>
    <row r="6214" spans="1:5" x14ac:dyDescent="0.45">
      <c r="A6214" s="7">
        <v>41884</v>
      </c>
      <c r="B6214">
        <v>12.32</v>
      </c>
      <c r="C6214">
        <v>13.41</v>
      </c>
      <c r="D6214">
        <v>12.23</v>
      </c>
      <c r="E6214">
        <v>12.25</v>
      </c>
    </row>
    <row r="6215" spans="1:5" x14ac:dyDescent="0.45">
      <c r="A6215" s="7">
        <v>41885</v>
      </c>
      <c r="B6215">
        <v>12.03</v>
      </c>
      <c r="C6215">
        <v>12.55</v>
      </c>
      <c r="D6215">
        <v>11.91</v>
      </c>
      <c r="E6215">
        <v>12.36</v>
      </c>
    </row>
    <row r="6216" spans="1:5" x14ac:dyDescent="0.45">
      <c r="A6216" s="7">
        <v>41886</v>
      </c>
      <c r="B6216">
        <v>12.4</v>
      </c>
      <c r="C6216">
        <v>12.99</v>
      </c>
      <c r="D6216">
        <v>11.7</v>
      </c>
      <c r="E6216">
        <v>12.64</v>
      </c>
    </row>
    <row r="6217" spans="1:5" x14ac:dyDescent="0.45">
      <c r="A6217" s="7">
        <v>41887</v>
      </c>
      <c r="B6217">
        <v>12.37</v>
      </c>
      <c r="C6217">
        <v>13.18</v>
      </c>
      <c r="D6217">
        <v>11.96</v>
      </c>
      <c r="E6217">
        <v>12.09</v>
      </c>
    </row>
    <row r="6218" spans="1:5" x14ac:dyDescent="0.45">
      <c r="A6218" s="7">
        <v>41890</v>
      </c>
      <c r="B6218">
        <v>12.64</v>
      </c>
      <c r="C6218">
        <v>13.09</v>
      </c>
      <c r="D6218">
        <v>12.4</v>
      </c>
      <c r="E6218">
        <v>12.66</v>
      </c>
    </row>
    <row r="6219" spans="1:5" x14ac:dyDescent="0.45">
      <c r="A6219" s="7">
        <v>41891</v>
      </c>
      <c r="B6219">
        <v>12.7</v>
      </c>
      <c r="C6219">
        <v>13.91</v>
      </c>
      <c r="D6219">
        <v>12.7</v>
      </c>
      <c r="E6219">
        <v>13.5</v>
      </c>
    </row>
    <row r="6220" spans="1:5" x14ac:dyDescent="0.45">
      <c r="A6220" s="7">
        <v>41892</v>
      </c>
      <c r="B6220">
        <v>13.36</v>
      </c>
      <c r="C6220">
        <v>14.06</v>
      </c>
      <c r="D6220">
        <v>12.86</v>
      </c>
      <c r="E6220">
        <v>12.88</v>
      </c>
    </row>
    <row r="6221" spans="1:5" x14ac:dyDescent="0.45">
      <c r="A6221" s="7">
        <v>41893</v>
      </c>
      <c r="B6221">
        <v>13.53</v>
      </c>
      <c r="C6221">
        <v>13.67</v>
      </c>
      <c r="D6221">
        <v>12.66</v>
      </c>
      <c r="E6221">
        <v>12.8</v>
      </c>
    </row>
    <row r="6222" spans="1:5" x14ac:dyDescent="0.45">
      <c r="A6222" s="7">
        <v>41894</v>
      </c>
      <c r="B6222">
        <v>12.85</v>
      </c>
      <c r="C6222">
        <v>14.27</v>
      </c>
      <c r="D6222">
        <v>12.85</v>
      </c>
      <c r="E6222">
        <v>13.31</v>
      </c>
    </row>
    <row r="6223" spans="1:5" x14ac:dyDescent="0.45">
      <c r="A6223" s="7">
        <v>41897</v>
      </c>
      <c r="B6223">
        <v>13.54</v>
      </c>
      <c r="C6223">
        <v>14.19</v>
      </c>
      <c r="D6223">
        <v>13.54</v>
      </c>
      <c r="E6223">
        <v>14.12</v>
      </c>
    </row>
    <row r="6224" spans="1:5" x14ac:dyDescent="0.45">
      <c r="A6224" s="7">
        <v>41898</v>
      </c>
      <c r="B6224">
        <v>14.48</v>
      </c>
      <c r="C6224">
        <v>14.53</v>
      </c>
      <c r="D6224">
        <v>12.72</v>
      </c>
      <c r="E6224">
        <v>12.73</v>
      </c>
    </row>
    <row r="6225" spans="1:5" x14ac:dyDescent="0.45">
      <c r="A6225" s="7">
        <v>41899</v>
      </c>
      <c r="B6225">
        <v>13.06</v>
      </c>
      <c r="C6225">
        <v>14.53</v>
      </c>
      <c r="D6225">
        <v>11.73</v>
      </c>
      <c r="E6225">
        <v>12.65</v>
      </c>
    </row>
    <row r="6226" spans="1:5" x14ac:dyDescent="0.45">
      <c r="A6226" s="7">
        <v>41900</v>
      </c>
      <c r="B6226">
        <v>12.55</v>
      </c>
      <c r="C6226">
        <v>12.58</v>
      </c>
      <c r="D6226">
        <v>11.98</v>
      </c>
      <c r="E6226">
        <v>12.03</v>
      </c>
    </row>
    <row r="6227" spans="1:5" x14ac:dyDescent="0.45">
      <c r="A6227" s="7">
        <v>41901</v>
      </c>
      <c r="B6227">
        <v>11.73</v>
      </c>
      <c r="C6227">
        <v>12.61</v>
      </c>
      <c r="D6227">
        <v>11.52</v>
      </c>
      <c r="E6227">
        <v>12.11</v>
      </c>
    </row>
    <row r="6228" spans="1:5" x14ac:dyDescent="0.45">
      <c r="A6228" s="7">
        <v>41904</v>
      </c>
      <c r="B6228">
        <v>13.14</v>
      </c>
      <c r="C6228">
        <v>13.98</v>
      </c>
      <c r="D6228">
        <v>13.13</v>
      </c>
      <c r="E6228">
        <v>13.69</v>
      </c>
    </row>
    <row r="6229" spans="1:5" x14ac:dyDescent="0.45">
      <c r="A6229" s="7">
        <v>41905</v>
      </c>
      <c r="B6229">
        <v>14.82</v>
      </c>
      <c r="C6229">
        <v>14.94</v>
      </c>
      <c r="D6229">
        <v>13.83</v>
      </c>
      <c r="E6229">
        <v>14.93</v>
      </c>
    </row>
    <row r="6230" spans="1:5" x14ac:dyDescent="0.45">
      <c r="A6230" s="7">
        <v>41906</v>
      </c>
      <c r="B6230">
        <v>14.62</v>
      </c>
      <c r="C6230">
        <v>14.93</v>
      </c>
      <c r="D6230">
        <v>13.24</v>
      </c>
      <c r="E6230">
        <v>13.27</v>
      </c>
    </row>
    <row r="6231" spans="1:5" x14ac:dyDescent="0.45">
      <c r="A6231" s="7">
        <v>41907</v>
      </c>
      <c r="B6231">
        <v>14.11</v>
      </c>
      <c r="C6231">
        <v>16.690000000000001</v>
      </c>
      <c r="D6231">
        <v>14.03</v>
      </c>
      <c r="E6231">
        <v>15.64</v>
      </c>
    </row>
    <row r="6232" spans="1:5" x14ac:dyDescent="0.45">
      <c r="A6232" s="7">
        <v>41908</v>
      </c>
      <c r="B6232">
        <v>15.77</v>
      </c>
      <c r="C6232">
        <v>15.98</v>
      </c>
      <c r="D6232">
        <v>14.31</v>
      </c>
      <c r="E6232">
        <v>14.85</v>
      </c>
    </row>
    <row r="6233" spans="1:5" x14ac:dyDescent="0.45">
      <c r="A6233" s="7">
        <v>41911</v>
      </c>
      <c r="B6233">
        <v>16.96</v>
      </c>
      <c r="C6233">
        <v>17.079999999999998</v>
      </c>
      <c r="D6233">
        <v>15.45</v>
      </c>
      <c r="E6233">
        <v>15.98</v>
      </c>
    </row>
    <row r="6234" spans="1:5" x14ac:dyDescent="0.45">
      <c r="A6234" s="7">
        <v>41912</v>
      </c>
      <c r="B6234">
        <v>15.49</v>
      </c>
      <c r="C6234">
        <v>16.43</v>
      </c>
      <c r="D6234">
        <v>15.18</v>
      </c>
      <c r="E6234">
        <v>16.309999999999999</v>
      </c>
    </row>
    <row r="6235" spans="1:5" x14ac:dyDescent="0.45">
      <c r="A6235" s="7">
        <v>41913</v>
      </c>
      <c r="B6235">
        <v>16.440000000000001</v>
      </c>
      <c r="C6235">
        <v>17.559999999999999</v>
      </c>
      <c r="D6235">
        <v>16.079999999999998</v>
      </c>
      <c r="E6235">
        <v>16.71</v>
      </c>
    </row>
    <row r="6236" spans="1:5" x14ac:dyDescent="0.45">
      <c r="A6236" s="7">
        <v>41914</v>
      </c>
      <c r="B6236">
        <v>16.7</v>
      </c>
      <c r="C6236">
        <v>17.98</v>
      </c>
      <c r="D6236">
        <v>15.9</v>
      </c>
      <c r="E6236">
        <v>16.16</v>
      </c>
    </row>
    <row r="6237" spans="1:5" x14ac:dyDescent="0.45">
      <c r="A6237" s="7">
        <v>41915</v>
      </c>
      <c r="B6237">
        <v>15.16</v>
      </c>
      <c r="C6237">
        <v>15.43</v>
      </c>
      <c r="D6237">
        <v>14.44</v>
      </c>
      <c r="E6237">
        <v>14.55</v>
      </c>
    </row>
    <row r="6238" spans="1:5" x14ac:dyDescent="0.45">
      <c r="A6238" s="7">
        <v>41918</v>
      </c>
      <c r="B6238">
        <v>14.46</v>
      </c>
      <c r="C6238">
        <v>15.77</v>
      </c>
      <c r="D6238">
        <v>14.05</v>
      </c>
      <c r="E6238">
        <v>15.46</v>
      </c>
    </row>
    <row r="6239" spans="1:5" x14ac:dyDescent="0.45">
      <c r="A6239" s="7">
        <v>41919</v>
      </c>
      <c r="B6239">
        <v>16.18</v>
      </c>
      <c r="C6239">
        <v>17.46</v>
      </c>
      <c r="D6239">
        <v>15.97</v>
      </c>
      <c r="E6239">
        <v>17.2</v>
      </c>
    </row>
    <row r="6240" spans="1:5" x14ac:dyDescent="0.45">
      <c r="A6240" s="7">
        <v>41920</v>
      </c>
      <c r="B6240">
        <v>17.350000000000001</v>
      </c>
      <c r="C6240">
        <v>18.03</v>
      </c>
      <c r="D6240">
        <v>14.97</v>
      </c>
      <c r="E6240">
        <v>15.11</v>
      </c>
    </row>
    <row r="6241" spans="1:5" x14ac:dyDescent="0.45">
      <c r="A6241" s="7">
        <v>41921</v>
      </c>
      <c r="B6241">
        <v>15.64</v>
      </c>
      <c r="C6241">
        <v>19.38</v>
      </c>
      <c r="D6241">
        <v>15.34</v>
      </c>
      <c r="E6241">
        <v>18.760000000000002</v>
      </c>
    </row>
    <row r="6242" spans="1:5" x14ac:dyDescent="0.45">
      <c r="A6242" s="7">
        <v>41922</v>
      </c>
      <c r="B6242">
        <v>19.11</v>
      </c>
      <c r="C6242">
        <v>22.06</v>
      </c>
      <c r="D6242">
        <v>18.14</v>
      </c>
      <c r="E6242">
        <v>21.24</v>
      </c>
    </row>
    <row r="6243" spans="1:5" x14ac:dyDescent="0.45">
      <c r="A6243" s="7">
        <v>41925</v>
      </c>
      <c r="B6243">
        <v>21.16</v>
      </c>
      <c r="C6243">
        <v>24.64</v>
      </c>
      <c r="D6243">
        <v>20.52</v>
      </c>
      <c r="E6243">
        <v>24.64</v>
      </c>
    </row>
    <row r="6244" spans="1:5" x14ac:dyDescent="0.45">
      <c r="A6244" s="7">
        <v>41926</v>
      </c>
      <c r="B6244">
        <v>23.77</v>
      </c>
      <c r="C6244">
        <v>24.55</v>
      </c>
      <c r="D6244">
        <v>21.48</v>
      </c>
      <c r="E6244">
        <v>22.79</v>
      </c>
    </row>
    <row r="6245" spans="1:5" x14ac:dyDescent="0.45">
      <c r="A6245" s="7">
        <v>41927</v>
      </c>
      <c r="B6245">
        <v>26.36</v>
      </c>
      <c r="C6245">
        <v>31.06</v>
      </c>
      <c r="D6245">
        <v>24.64</v>
      </c>
      <c r="E6245">
        <v>26.25</v>
      </c>
    </row>
    <row r="6246" spans="1:5" x14ac:dyDescent="0.45">
      <c r="A6246" s="7">
        <v>41928</v>
      </c>
      <c r="B6246">
        <v>29.26</v>
      </c>
      <c r="C6246">
        <v>29.41</v>
      </c>
      <c r="D6246">
        <v>24.61</v>
      </c>
      <c r="E6246">
        <v>25.2</v>
      </c>
    </row>
    <row r="6247" spans="1:5" x14ac:dyDescent="0.45">
      <c r="A6247" s="7">
        <v>41929</v>
      </c>
      <c r="B6247">
        <v>21.68</v>
      </c>
      <c r="C6247">
        <v>23.08</v>
      </c>
      <c r="D6247">
        <v>20.23</v>
      </c>
      <c r="E6247">
        <v>21.99</v>
      </c>
    </row>
    <row r="6248" spans="1:5" x14ac:dyDescent="0.45">
      <c r="A6248" s="7">
        <v>41932</v>
      </c>
      <c r="B6248">
        <v>22.11</v>
      </c>
      <c r="C6248">
        <v>22.16</v>
      </c>
      <c r="D6248">
        <v>18.510000000000002</v>
      </c>
      <c r="E6248">
        <v>18.57</v>
      </c>
    </row>
    <row r="6249" spans="1:5" x14ac:dyDescent="0.45">
      <c r="A6249" s="7">
        <v>41933</v>
      </c>
      <c r="B6249">
        <v>17.72</v>
      </c>
      <c r="C6249">
        <v>17.75</v>
      </c>
      <c r="D6249">
        <v>16.03</v>
      </c>
      <c r="E6249">
        <v>16.079999999999998</v>
      </c>
    </row>
    <row r="6250" spans="1:5" x14ac:dyDescent="0.45">
      <c r="A6250" s="7">
        <v>41934</v>
      </c>
      <c r="B6250">
        <v>16.059999999999999</v>
      </c>
      <c r="C6250">
        <v>18.43</v>
      </c>
      <c r="D6250">
        <v>15.56</v>
      </c>
      <c r="E6250">
        <v>17.87</v>
      </c>
    </row>
    <row r="6251" spans="1:5" x14ac:dyDescent="0.45">
      <c r="A6251" s="7">
        <v>41935</v>
      </c>
      <c r="B6251">
        <v>16.07</v>
      </c>
      <c r="C6251">
        <v>17.059999999999999</v>
      </c>
      <c r="D6251">
        <v>15.68</v>
      </c>
      <c r="E6251">
        <v>16.53</v>
      </c>
    </row>
    <row r="6252" spans="1:5" x14ac:dyDescent="0.45">
      <c r="A6252" s="7">
        <v>41936</v>
      </c>
      <c r="B6252">
        <v>16.43</v>
      </c>
      <c r="C6252">
        <v>18.059999999999999</v>
      </c>
      <c r="D6252">
        <v>16.09</v>
      </c>
      <c r="E6252">
        <v>16.11</v>
      </c>
    </row>
    <row r="6253" spans="1:5" x14ac:dyDescent="0.45">
      <c r="A6253" s="7">
        <v>41939</v>
      </c>
      <c r="B6253">
        <v>17.239999999999998</v>
      </c>
      <c r="C6253">
        <v>17.87</v>
      </c>
      <c r="D6253">
        <v>16</v>
      </c>
      <c r="E6253">
        <v>16.04</v>
      </c>
    </row>
    <row r="6254" spans="1:5" x14ac:dyDescent="0.45">
      <c r="A6254" s="7">
        <v>41940</v>
      </c>
      <c r="B6254">
        <v>15.69</v>
      </c>
      <c r="C6254">
        <v>15.78</v>
      </c>
      <c r="D6254">
        <v>14.39</v>
      </c>
      <c r="E6254">
        <v>14.39</v>
      </c>
    </row>
    <row r="6255" spans="1:5" x14ac:dyDescent="0.45">
      <c r="A6255" s="7">
        <v>41941</v>
      </c>
      <c r="B6255">
        <v>14.61</v>
      </c>
      <c r="C6255">
        <v>16.28</v>
      </c>
      <c r="D6255">
        <v>14.19</v>
      </c>
      <c r="E6255">
        <v>15.15</v>
      </c>
    </row>
    <row r="6256" spans="1:5" x14ac:dyDescent="0.45">
      <c r="A6256" s="7">
        <v>41942</v>
      </c>
      <c r="B6256">
        <v>15.31</v>
      </c>
      <c r="C6256">
        <v>15.75</v>
      </c>
      <c r="D6256">
        <v>14.07</v>
      </c>
      <c r="E6256">
        <v>14.52</v>
      </c>
    </row>
    <row r="6257" spans="1:5" x14ac:dyDescent="0.45">
      <c r="A6257" s="7">
        <v>41943</v>
      </c>
      <c r="B6257">
        <v>13.84</v>
      </c>
      <c r="C6257">
        <v>14.83</v>
      </c>
      <c r="D6257">
        <v>13.72</v>
      </c>
      <c r="E6257">
        <v>14.03</v>
      </c>
    </row>
    <row r="6258" spans="1:5" x14ac:dyDescent="0.45">
      <c r="A6258" s="7">
        <v>41946</v>
      </c>
      <c r="B6258">
        <v>14.41</v>
      </c>
      <c r="C6258">
        <v>14.99</v>
      </c>
      <c r="D6258">
        <v>14.23</v>
      </c>
      <c r="E6258">
        <v>14.73</v>
      </c>
    </row>
    <row r="6259" spans="1:5" x14ac:dyDescent="0.45">
      <c r="A6259" s="7">
        <v>41947</v>
      </c>
      <c r="B6259">
        <v>15.05</v>
      </c>
      <c r="C6259">
        <v>15.93</v>
      </c>
      <c r="D6259">
        <v>14.83</v>
      </c>
      <c r="E6259">
        <v>14.89</v>
      </c>
    </row>
    <row r="6260" spans="1:5" x14ac:dyDescent="0.45">
      <c r="A6260" s="7">
        <v>41948</v>
      </c>
      <c r="B6260">
        <v>14.15</v>
      </c>
      <c r="C6260">
        <v>14.99</v>
      </c>
      <c r="D6260">
        <v>14.15</v>
      </c>
      <c r="E6260">
        <v>14.17</v>
      </c>
    </row>
    <row r="6261" spans="1:5" x14ac:dyDescent="0.45">
      <c r="A6261" s="7">
        <v>41949</v>
      </c>
      <c r="B6261">
        <v>14.46</v>
      </c>
      <c r="C6261">
        <v>15.08</v>
      </c>
      <c r="D6261">
        <v>13.67</v>
      </c>
      <c r="E6261">
        <v>13.67</v>
      </c>
    </row>
    <row r="6262" spans="1:5" x14ac:dyDescent="0.45">
      <c r="A6262" s="7">
        <v>41950</v>
      </c>
      <c r="B6262">
        <v>13.71</v>
      </c>
      <c r="C6262">
        <v>14.16</v>
      </c>
      <c r="D6262">
        <v>13.01</v>
      </c>
      <c r="E6262">
        <v>13.12</v>
      </c>
    </row>
    <row r="6263" spans="1:5" x14ac:dyDescent="0.45">
      <c r="A6263" s="7">
        <v>41953</v>
      </c>
      <c r="B6263">
        <v>13.16</v>
      </c>
      <c r="C6263">
        <v>13.25</v>
      </c>
      <c r="D6263">
        <v>12.38</v>
      </c>
      <c r="E6263">
        <v>12.67</v>
      </c>
    </row>
    <row r="6264" spans="1:5" x14ac:dyDescent="0.45">
      <c r="A6264" s="7">
        <v>41954</v>
      </c>
      <c r="B6264">
        <v>12.71</v>
      </c>
      <c r="C6264">
        <v>13.18</v>
      </c>
      <c r="D6264">
        <v>12.6</v>
      </c>
      <c r="E6264">
        <v>12.92</v>
      </c>
    </row>
    <row r="6265" spans="1:5" x14ac:dyDescent="0.45">
      <c r="A6265" s="7">
        <v>41955</v>
      </c>
      <c r="B6265">
        <v>13.76</v>
      </c>
      <c r="C6265">
        <v>13.76</v>
      </c>
      <c r="D6265">
        <v>12.99</v>
      </c>
      <c r="E6265">
        <v>13.02</v>
      </c>
    </row>
    <row r="6266" spans="1:5" x14ac:dyDescent="0.45">
      <c r="A6266" s="7">
        <v>41956</v>
      </c>
      <c r="B6266">
        <v>13.33</v>
      </c>
      <c r="C6266">
        <v>14.31</v>
      </c>
      <c r="D6266">
        <v>12.87</v>
      </c>
      <c r="E6266">
        <v>13.79</v>
      </c>
    </row>
    <row r="6267" spans="1:5" x14ac:dyDescent="0.45">
      <c r="A6267" s="7">
        <v>41957</v>
      </c>
      <c r="B6267">
        <v>13.79</v>
      </c>
      <c r="C6267">
        <v>14.15</v>
      </c>
      <c r="D6267">
        <v>13.31</v>
      </c>
      <c r="E6267">
        <v>13.31</v>
      </c>
    </row>
    <row r="6268" spans="1:5" x14ac:dyDescent="0.45">
      <c r="A6268" s="7">
        <v>41960</v>
      </c>
      <c r="B6268">
        <v>14.7</v>
      </c>
      <c r="C6268">
        <v>14.73</v>
      </c>
      <c r="D6268">
        <v>13.84</v>
      </c>
      <c r="E6268">
        <v>13.99</v>
      </c>
    </row>
    <row r="6269" spans="1:5" x14ac:dyDescent="0.45">
      <c r="A6269" s="7">
        <v>41961</v>
      </c>
      <c r="B6269">
        <v>13.86</v>
      </c>
      <c r="C6269">
        <v>13.99</v>
      </c>
      <c r="D6269">
        <v>13.13</v>
      </c>
      <c r="E6269">
        <v>13.86</v>
      </c>
    </row>
    <row r="6270" spans="1:5" x14ac:dyDescent="0.45">
      <c r="A6270" s="7">
        <v>41962</v>
      </c>
      <c r="B6270">
        <v>14.01</v>
      </c>
      <c r="C6270">
        <v>14.78</v>
      </c>
      <c r="D6270">
        <v>13.83</v>
      </c>
      <c r="E6270">
        <v>13.96</v>
      </c>
    </row>
    <row r="6271" spans="1:5" x14ac:dyDescent="0.45">
      <c r="A6271" s="7">
        <v>41963</v>
      </c>
      <c r="B6271">
        <v>14.66</v>
      </c>
      <c r="C6271">
        <v>15.74</v>
      </c>
      <c r="D6271">
        <v>13.58</v>
      </c>
      <c r="E6271">
        <v>13.58</v>
      </c>
    </row>
    <row r="6272" spans="1:5" x14ac:dyDescent="0.45">
      <c r="A6272" s="7">
        <v>41964</v>
      </c>
      <c r="B6272">
        <v>13.16</v>
      </c>
      <c r="C6272">
        <v>13.8</v>
      </c>
      <c r="D6272">
        <v>12.9</v>
      </c>
      <c r="E6272">
        <v>12.9</v>
      </c>
    </row>
    <row r="6273" spans="1:5" x14ac:dyDescent="0.45">
      <c r="A6273" s="7">
        <v>41967</v>
      </c>
      <c r="B6273">
        <v>12.92</v>
      </c>
      <c r="C6273">
        <v>13.02</v>
      </c>
      <c r="D6273">
        <v>12.43</v>
      </c>
      <c r="E6273">
        <v>12.62</v>
      </c>
    </row>
    <row r="6274" spans="1:5" x14ac:dyDescent="0.45">
      <c r="A6274" s="7">
        <v>41968</v>
      </c>
      <c r="B6274">
        <v>12.55</v>
      </c>
      <c r="C6274">
        <v>13.02</v>
      </c>
      <c r="D6274">
        <v>12.23</v>
      </c>
      <c r="E6274">
        <v>12.25</v>
      </c>
    </row>
    <row r="6275" spans="1:5" x14ac:dyDescent="0.45">
      <c r="A6275" s="7">
        <v>41969</v>
      </c>
      <c r="B6275">
        <v>12.27</v>
      </c>
      <c r="C6275">
        <v>12.4</v>
      </c>
      <c r="D6275">
        <v>11.91</v>
      </c>
      <c r="E6275">
        <v>12.07</v>
      </c>
    </row>
    <row r="6276" spans="1:5" x14ac:dyDescent="0.45">
      <c r="A6276" s="7">
        <v>41971</v>
      </c>
      <c r="B6276">
        <v>12.64</v>
      </c>
      <c r="C6276">
        <v>13.49</v>
      </c>
      <c r="D6276">
        <v>12.36</v>
      </c>
      <c r="E6276">
        <v>13.33</v>
      </c>
    </row>
    <row r="6277" spans="1:5" x14ac:dyDescent="0.45">
      <c r="A6277" s="7">
        <v>41974</v>
      </c>
      <c r="B6277">
        <v>14.16</v>
      </c>
      <c r="C6277">
        <v>14.75</v>
      </c>
      <c r="D6277">
        <v>13.94</v>
      </c>
      <c r="E6277">
        <v>14.29</v>
      </c>
    </row>
    <row r="6278" spans="1:5" x14ac:dyDescent="0.45">
      <c r="A6278" s="7">
        <v>41975</v>
      </c>
      <c r="B6278">
        <v>14.1</v>
      </c>
      <c r="C6278">
        <v>14.17</v>
      </c>
      <c r="D6278">
        <v>12.85</v>
      </c>
      <c r="E6278">
        <v>12.85</v>
      </c>
    </row>
    <row r="6279" spans="1:5" x14ac:dyDescent="0.45">
      <c r="A6279" s="7">
        <v>41976</v>
      </c>
      <c r="B6279">
        <v>12.75</v>
      </c>
      <c r="C6279">
        <v>12.88</v>
      </c>
      <c r="D6279">
        <v>12.21</v>
      </c>
      <c r="E6279">
        <v>12.47</v>
      </c>
    </row>
    <row r="6280" spans="1:5" x14ac:dyDescent="0.45">
      <c r="A6280" s="7">
        <v>41977</v>
      </c>
      <c r="B6280">
        <v>12.7</v>
      </c>
      <c r="C6280">
        <v>13.23</v>
      </c>
      <c r="D6280">
        <v>12.09</v>
      </c>
      <c r="E6280">
        <v>12.38</v>
      </c>
    </row>
    <row r="6281" spans="1:5" x14ac:dyDescent="0.45">
      <c r="A6281" s="7">
        <v>41978</v>
      </c>
      <c r="B6281">
        <v>12.08</v>
      </c>
      <c r="C6281">
        <v>12.28</v>
      </c>
      <c r="D6281">
        <v>11.53</v>
      </c>
      <c r="E6281">
        <v>11.82</v>
      </c>
    </row>
    <row r="6282" spans="1:5" x14ac:dyDescent="0.45">
      <c r="A6282" s="7">
        <v>41981</v>
      </c>
      <c r="B6282">
        <v>13.05</v>
      </c>
      <c r="C6282">
        <v>14.67</v>
      </c>
      <c r="D6282">
        <v>12.55</v>
      </c>
      <c r="E6282">
        <v>14.21</v>
      </c>
    </row>
    <row r="6283" spans="1:5" x14ac:dyDescent="0.45">
      <c r="A6283" s="7">
        <v>41982</v>
      </c>
      <c r="B6283">
        <v>16.23</v>
      </c>
      <c r="C6283">
        <v>16.68</v>
      </c>
      <c r="D6283">
        <v>14.84</v>
      </c>
      <c r="E6283">
        <v>14.89</v>
      </c>
    </row>
    <row r="6284" spans="1:5" x14ac:dyDescent="0.45">
      <c r="A6284" s="7">
        <v>41983</v>
      </c>
      <c r="B6284">
        <v>15.56</v>
      </c>
      <c r="C6284">
        <v>18.920000000000002</v>
      </c>
      <c r="D6284">
        <v>15.4</v>
      </c>
      <c r="E6284">
        <v>18.53</v>
      </c>
    </row>
    <row r="6285" spans="1:5" x14ac:dyDescent="0.45">
      <c r="A6285" s="7">
        <v>41984</v>
      </c>
      <c r="B6285">
        <v>17.68</v>
      </c>
      <c r="C6285">
        <v>20.13</v>
      </c>
      <c r="D6285">
        <v>15.94</v>
      </c>
      <c r="E6285">
        <v>20.079999999999998</v>
      </c>
    </row>
    <row r="6286" spans="1:5" x14ac:dyDescent="0.45">
      <c r="A6286" s="7">
        <v>41985</v>
      </c>
      <c r="B6286">
        <v>20.51</v>
      </c>
      <c r="C6286">
        <v>23.06</v>
      </c>
      <c r="D6286">
        <v>18.34</v>
      </c>
      <c r="E6286">
        <v>21.08</v>
      </c>
    </row>
    <row r="6287" spans="1:5" x14ac:dyDescent="0.45">
      <c r="A6287" s="7">
        <v>41988</v>
      </c>
      <c r="B6287">
        <v>19.59</v>
      </c>
      <c r="C6287">
        <v>24.83</v>
      </c>
      <c r="D6287">
        <v>17.77</v>
      </c>
      <c r="E6287">
        <v>20.420000000000002</v>
      </c>
    </row>
    <row r="6288" spans="1:5" x14ac:dyDescent="0.45">
      <c r="A6288" s="7">
        <v>41989</v>
      </c>
      <c r="B6288">
        <v>23.55</v>
      </c>
      <c r="C6288">
        <v>25.2</v>
      </c>
      <c r="D6288">
        <v>19.600000000000001</v>
      </c>
      <c r="E6288">
        <v>23.57</v>
      </c>
    </row>
    <row r="6289" spans="1:5" x14ac:dyDescent="0.45">
      <c r="A6289" s="7">
        <v>41990</v>
      </c>
      <c r="B6289">
        <v>23.9</v>
      </c>
      <c r="C6289">
        <v>24.61</v>
      </c>
      <c r="D6289">
        <v>19.260000000000002</v>
      </c>
      <c r="E6289">
        <v>19.440000000000001</v>
      </c>
    </row>
    <row r="6290" spans="1:5" x14ac:dyDescent="0.45">
      <c r="A6290" s="7">
        <v>41991</v>
      </c>
      <c r="B6290">
        <v>17.14</v>
      </c>
      <c r="C6290">
        <v>18.510000000000002</v>
      </c>
      <c r="D6290">
        <v>16.07</v>
      </c>
      <c r="E6290">
        <v>16.809999999999999</v>
      </c>
    </row>
    <row r="6291" spans="1:5" x14ac:dyDescent="0.45">
      <c r="A6291" s="7">
        <v>41992</v>
      </c>
      <c r="B6291">
        <v>16.57</v>
      </c>
      <c r="C6291">
        <v>17.2</v>
      </c>
      <c r="D6291">
        <v>16.11</v>
      </c>
      <c r="E6291">
        <v>16.489999999999998</v>
      </c>
    </row>
    <row r="6292" spans="1:5" x14ac:dyDescent="0.45">
      <c r="A6292" s="7">
        <v>41995</v>
      </c>
      <c r="B6292">
        <v>16.32</v>
      </c>
      <c r="C6292">
        <v>16.88</v>
      </c>
      <c r="D6292">
        <v>15.03</v>
      </c>
      <c r="E6292">
        <v>15.25</v>
      </c>
    </row>
    <row r="6293" spans="1:5" x14ac:dyDescent="0.45">
      <c r="A6293" s="7">
        <v>41996</v>
      </c>
      <c r="B6293">
        <v>14.47</v>
      </c>
      <c r="C6293">
        <v>15.21</v>
      </c>
      <c r="D6293">
        <v>14.32</v>
      </c>
      <c r="E6293">
        <v>14.8</v>
      </c>
    </row>
    <row r="6294" spans="1:5" x14ac:dyDescent="0.45">
      <c r="A6294" s="7">
        <v>41997</v>
      </c>
      <c r="B6294">
        <v>14.52</v>
      </c>
      <c r="C6294">
        <v>14.54</v>
      </c>
      <c r="D6294">
        <v>14.01</v>
      </c>
      <c r="E6294">
        <v>14.37</v>
      </c>
    </row>
    <row r="6295" spans="1:5" x14ac:dyDescent="0.45">
      <c r="A6295" s="7">
        <v>41999</v>
      </c>
      <c r="B6295">
        <v>14.6</v>
      </c>
      <c r="C6295">
        <v>14.84</v>
      </c>
      <c r="D6295">
        <v>14.13</v>
      </c>
      <c r="E6295">
        <v>14.5</v>
      </c>
    </row>
    <row r="6296" spans="1:5" x14ac:dyDescent="0.45">
      <c r="A6296" s="7">
        <v>42002</v>
      </c>
      <c r="B6296">
        <v>16.04</v>
      </c>
      <c r="C6296">
        <v>16.14</v>
      </c>
      <c r="D6296">
        <v>15.06</v>
      </c>
      <c r="E6296">
        <v>15.06</v>
      </c>
    </row>
    <row r="6297" spans="1:5" x14ac:dyDescent="0.45">
      <c r="A6297" s="7">
        <v>42003</v>
      </c>
      <c r="B6297">
        <v>15.9</v>
      </c>
      <c r="C6297">
        <v>16.2</v>
      </c>
      <c r="D6297">
        <v>15.48</v>
      </c>
      <c r="E6297">
        <v>15.92</v>
      </c>
    </row>
    <row r="6298" spans="1:5" x14ac:dyDescent="0.45">
      <c r="A6298" s="7">
        <v>42004</v>
      </c>
      <c r="B6298">
        <v>15.91</v>
      </c>
      <c r="C6298">
        <v>19.91</v>
      </c>
      <c r="D6298">
        <v>15.86</v>
      </c>
      <c r="E6298">
        <v>19.2</v>
      </c>
    </row>
    <row r="6299" spans="1:5" x14ac:dyDescent="0.45">
      <c r="A6299" s="7">
        <v>42006</v>
      </c>
      <c r="B6299">
        <v>17.760000000000002</v>
      </c>
      <c r="C6299">
        <v>20.14</v>
      </c>
      <c r="D6299">
        <v>17.05</v>
      </c>
      <c r="E6299">
        <v>17.79</v>
      </c>
    </row>
    <row r="6300" spans="1:5" x14ac:dyDescent="0.45">
      <c r="A6300" s="7">
        <v>42009</v>
      </c>
      <c r="B6300">
        <v>19.190000000000001</v>
      </c>
      <c r="C6300">
        <v>21.29</v>
      </c>
      <c r="D6300">
        <v>19.190000000000001</v>
      </c>
      <c r="E6300">
        <v>19.920000000000002</v>
      </c>
    </row>
    <row r="6301" spans="1:5" x14ac:dyDescent="0.45">
      <c r="A6301" s="7">
        <v>42010</v>
      </c>
      <c r="B6301">
        <v>20.329999999999998</v>
      </c>
      <c r="C6301">
        <v>22.9</v>
      </c>
      <c r="D6301">
        <v>19.52</v>
      </c>
      <c r="E6301">
        <v>21.12</v>
      </c>
    </row>
    <row r="6302" spans="1:5" x14ac:dyDescent="0.45">
      <c r="A6302" s="7">
        <v>42011</v>
      </c>
      <c r="B6302">
        <v>20.149999999999999</v>
      </c>
      <c r="C6302">
        <v>20.72</v>
      </c>
      <c r="D6302">
        <v>19.04</v>
      </c>
      <c r="E6302">
        <v>19.309999999999999</v>
      </c>
    </row>
    <row r="6303" spans="1:5" x14ac:dyDescent="0.45">
      <c r="A6303" s="7">
        <v>42012</v>
      </c>
      <c r="B6303">
        <v>17.93</v>
      </c>
      <c r="C6303">
        <v>18.09</v>
      </c>
      <c r="D6303">
        <v>16.989999999999998</v>
      </c>
      <c r="E6303">
        <v>17.010000000000002</v>
      </c>
    </row>
    <row r="6304" spans="1:5" x14ac:dyDescent="0.45">
      <c r="A6304" s="7">
        <v>42013</v>
      </c>
      <c r="B6304">
        <v>16.440000000000001</v>
      </c>
      <c r="C6304">
        <v>18.420000000000002</v>
      </c>
      <c r="D6304">
        <v>16.440000000000001</v>
      </c>
      <c r="E6304">
        <v>17.55</v>
      </c>
    </row>
    <row r="6305" spans="1:5" x14ac:dyDescent="0.45">
      <c r="A6305" s="7">
        <v>42016</v>
      </c>
      <c r="B6305">
        <v>18.02</v>
      </c>
      <c r="C6305">
        <v>20.440000000000001</v>
      </c>
      <c r="D6305">
        <v>18.02</v>
      </c>
      <c r="E6305">
        <v>19.600000000000001</v>
      </c>
    </row>
    <row r="6306" spans="1:5" x14ac:dyDescent="0.45">
      <c r="A6306" s="7">
        <v>42017</v>
      </c>
      <c r="B6306">
        <v>18.21</v>
      </c>
      <c r="C6306">
        <v>21.58</v>
      </c>
      <c r="D6306">
        <v>17.649999999999999</v>
      </c>
      <c r="E6306">
        <v>20.56</v>
      </c>
    </row>
    <row r="6307" spans="1:5" x14ac:dyDescent="0.45">
      <c r="A6307" s="7">
        <v>42018</v>
      </c>
      <c r="B6307">
        <v>22.87</v>
      </c>
      <c r="C6307">
        <v>23.34</v>
      </c>
      <c r="D6307">
        <v>21.32</v>
      </c>
      <c r="E6307">
        <v>21.48</v>
      </c>
    </row>
    <row r="6308" spans="1:5" x14ac:dyDescent="0.45">
      <c r="A6308" s="7">
        <v>42019</v>
      </c>
      <c r="B6308">
        <v>21.23</v>
      </c>
      <c r="C6308">
        <v>23.31</v>
      </c>
      <c r="D6308">
        <v>20.86</v>
      </c>
      <c r="E6308">
        <v>22.39</v>
      </c>
    </row>
    <row r="6309" spans="1:5" x14ac:dyDescent="0.45">
      <c r="A6309" s="7">
        <v>42020</v>
      </c>
      <c r="B6309">
        <v>22.8</v>
      </c>
      <c r="C6309">
        <v>23.43</v>
      </c>
      <c r="D6309">
        <v>20.95</v>
      </c>
      <c r="E6309">
        <v>20.95</v>
      </c>
    </row>
    <row r="6310" spans="1:5" x14ac:dyDescent="0.45">
      <c r="A6310" s="7">
        <v>42024</v>
      </c>
      <c r="B6310">
        <v>20.07</v>
      </c>
      <c r="C6310">
        <v>21.37</v>
      </c>
      <c r="D6310">
        <v>19.579999999999998</v>
      </c>
      <c r="E6310">
        <v>19.89</v>
      </c>
    </row>
    <row r="6311" spans="1:5" x14ac:dyDescent="0.45">
      <c r="A6311" s="7">
        <v>42025</v>
      </c>
      <c r="B6311">
        <v>20.92</v>
      </c>
      <c r="C6311">
        <v>21.28</v>
      </c>
      <c r="D6311">
        <v>18.64</v>
      </c>
      <c r="E6311">
        <v>18.850000000000001</v>
      </c>
    </row>
    <row r="6312" spans="1:5" x14ac:dyDescent="0.45">
      <c r="A6312" s="7">
        <v>42026</v>
      </c>
      <c r="B6312">
        <v>17.98</v>
      </c>
      <c r="C6312">
        <v>19.23</v>
      </c>
      <c r="D6312">
        <v>16.07</v>
      </c>
      <c r="E6312">
        <v>16.399999999999999</v>
      </c>
    </row>
    <row r="6313" spans="1:5" x14ac:dyDescent="0.45">
      <c r="A6313" s="7">
        <v>42027</v>
      </c>
      <c r="B6313">
        <v>16.79</v>
      </c>
      <c r="C6313">
        <v>17.09</v>
      </c>
      <c r="D6313">
        <v>15.81</v>
      </c>
      <c r="E6313">
        <v>16.66</v>
      </c>
    </row>
    <row r="6314" spans="1:5" x14ac:dyDescent="0.45">
      <c r="A6314" s="7">
        <v>42030</v>
      </c>
      <c r="B6314">
        <v>16.96</v>
      </c>
      <c r="C6314">
        <v>17.43</v>
      </c>
      <c r="D6314">
        <v>15.52</v>
      </c>
      <c r="E6314">
        <v>15.52</v>
      </c>
    </row>
    <row r="6315" spans="1:5" x14ac:dyDescent="0.45">
      <c r="A6315" s="7">
        <v>42031</v>
      </c>
      <c r="B6315">
        <v>17.600000000000001</v>
      </c>
      <c r="C6315">
        <v>18.41</v>
      </c>
      <c r="D6315">
        <v>16.670000000000002</v>
      </c>
      <c r="E6315">
        <v>17.22</v>
      </c>
    </row>
    <row r="6316" spans="1:5" x14ac:dyDescent="0.45">
      <c r="A6316" s="7">
        <v>42032</v>
      </c>
      <c r="B6316">
        <v>16.97</v>
      </c>
      <c r="C6316">
        <v>20.440000000000001</v>
      </c>
      <c r="D6316">
        <v>16.920000000000002</v>
      </c>
      <c r="E6316">
        <v>20.440000000000001</v>
      </c>
    </row>
    <row r="6317" spans="1:5" x14ac:dyDescent="0.45">
      <c r="A6317" s="7">
        <v>42033</v>
      </c>
      <c r="B6317">
        <v>20.46</v>
      </c>
      <c r="C6317">
        <v>21.56</v>
      </c>
      <c r="D6317">
        <v>18.66</v>
      </c>
      <c r="E6317">
        <v>18.760000000000002</v>
      </c>
    </row>
    <row r="6318" spans="1:5" x14ac:dyDescent="0.45">
      <c r="A6318" s="7">
        <v>42034</v>
      </c>
      <c r="B6318">
        <v>20.23</v>
      </c>
      <c r="C6318">
        <v>22.18</v>
      </c>
      <c r="D6318">
        <v>19.239999999999998</v>
      </c>
      <c r="E6318">
        <v>20.97</v>
      </c>
    </row>
    <row r="6319" spans="1:5" x14ac:dyDescent="0.45">
      <c r="A6319" s="7">
        <v>42037</v>
      </c>
      <c r="B6319">
        <v>20.89</v>
      </c>
      <c r="C6319">
        <v>22.81</v>
      </c>
      <c r="D6319">
        <v>19.350000000000001</v>
      </c>
      <c r="E6319">
        <v>19.43</v>
      </c>
    </row>
    <row r="6320" spans="1:5" x14ac:dyDescent="0.45">
      <c r="A6320" s="7">
        <v>42038</v>
      </c>
      <c r="B6320">
        <v>18.41</v>
      </c>
      <c r="C6320">
        <v>18.89</v>
      </c>
      <c r="D6320">
        <v>17.2</v>
      </c>
      <c r="E6320">
        <v>17.329999999999998</v>
      </c>
    </row>
    <row r="6321" spans="1:5" x14ac:dyDescent="0.45">
      <c r="A6321" s="7">
        <v>42039</v>
      </c>
      <c r="B6321">
        <v>17.82</v>
      </c>
      <c r="C6321">
        <v>18.38</v>
      </c>
      <c r="D6321">
        <v>16.82</v>
      </c>
      <c r="E6321">
        <v>18.329999999999998</v>
      </c>
    </row>
    <row r="6322" spans="1:5" x14ac:dyDescent="0.45">
      <c r="A6322" s="7">
        <v>42040</v>
      </c>
      <c r="B6322">
        <v>17.29</v>
      </c>
      <c r="C6322">
        <v>17.43</v>
      </c>
      <c r="D6322">
        <v>16.670000000000002</v>
      </c>
      <c r="E6322">
        <v>16.850000000000001</v>
      </c>
    </row>
    <row r="6323" spans="1:5" x14ac:dyDescent="0.45">
      <c r="A6323" s="7">
        <v>42041</v>
      </c>
      <c r="B6323">
        <v>16.29</v>
      </c>
      <c r="C6323">
        <v>18.739999999999998</v>
      </c>
      <c r="D6323">
        <v>16.059999999999999</v>
      </c>
      <c r="E6323">
        <v>17.29</v>
      </c>
    </row>
    <row r="6324" spans="1:5" x14ac:dyDescent="0.45">
      <c r="A6324" s="7">
        <v>42044</v>
      </c>
      <c r="B6324">
        <v>19.16</v>
      </c>
      <c r="C6324">
        <v>19.28</v>
      </c>
      <c r="D6324">
        <v>18.21</v>
      </c>
      <c r="E6324">
        <v>18.55</v>
      </c>
    </row>
    <row r="6325" spans="1:5" x14ac:dyDescent="0.45">
      <c r="A6325" s="7">
        <v>42045</v>
      </c>
      <c r="B6325">
        <v>17.72</v>
      </c>
      <c r="C6325">
        <v>18.36</v>
      </c>
      <c r="D6325">
        <v>16.97</v>
      </c>
      <c r="E6325">
        <v>17.23</v>
      </c>
    </row>
    <row r="6326" spans="1:5" x14ac:dyDescent="0.45">
      <c r="A6326" s="7">
        <v>42046</v>
      </c>
      <c r="B6326">
        <v>17.43</v>
      </c>
      <c r="C6326">
        <v>17.809999999999999</v>
      </c>
      <c r="D6326">
        <v>16.82</v>
      </c>
      <c r="E6326">
        <v>16.96</v>
      </c>
    </row>
    <row r="6327" spans="1:5" x14ac:dyDescent="0.45">
      <c r="A6327" s="7">
        <v>42047</v>
      </c>
      <c r="B6327">
        <v>16.39</v>
      </c>
      <c r="C6327">
        <v>16.47</v>
      </c>
      <c r="D6327">
        <v>15.28</v>
      </c>
      <c r="E6327">
        <v>15.34</v>
      </c>
    </row>
    <row r="6328" spans="1:5" x14ac:dyDescent="0.45">
      <c r="A6328" s="7">
        <v>42048</v>
      </c>
      <c r="B6328">
        <v>15.11</v>
      </c>
      <c r="C6328">
        <v>15.64</v>
      </c>
      <c r="D6328">
        <v>14.69</v>
      </c>
      <c r="E6328">
        <v>14.69</v>
      </c>
    </row>
    <row r="6329" spans="1:5" x14ac:dyDescent="0.45">
      <c r="A6329" s="7">
        <v>42052</v>
      </c>
      <c r="B6329">
        <v>15.86</v>
      </c>
      <c r="C6329">
        <v>16.329999999999998</v>
      </c>
      <c r="D6329">
        <v>15.53</v>
      </c>
      <c r="E6329">
        <v>15.8</v>
      </c>
    </row>
    <row r="6330" spans="1:5" x14ac:dyDescent="0.45">
      <c r="A6330" s="7">
        <v>42053</v>
      </c>
      <c r="B6330">
        <v>16.739999999999998</v>
      </c>
      <c r="C6330">
        <v>16.739999999999998</v>
      </c>
      <c r="D6330">
        <v>15.44</v>
      </c>
      <c r="E6330">
        <v>15.45</v>
      </c>
    </row>
    <row r="6331" spans="1:5" x14ac:dyDescent="0.45">
      <c r="A6331" s="7">
        <v>42054</v>
      </c>
      <c r="B6331">
        <v>16.11</v>
      </c>
      <c r="C6331">
        <v>16.22</v>
      </c>
      <c r="D6331">
        <v>15.1</v>
      </c>
      <c r="E6331">
        <v>15.29</v>
      </c>
    </row>
    <row r="6332" spans="1:5" x14ac:dyDescent="0.45">
      <c r="A6332" s="7">
        <v>42055</v>
      </c>
      <c r="B6332">
        <v>15.73</v>
      </c>
      <c r="C6332">
        <v>16.29</v>
      </c>
      <c r="D6332">
        <v>14.27</v>
      </c>
      <c r="E6332">
        <v>14.3</v>
      </c>
    </row>
    <row r="6333" spans="1:5" x14ac:dyDescent="0.45">
      <c r="A6333" s="7">
        <v>42058</v>
      </c>
      <c r="B6333">
        <v>15.05</v>
      </c>
      <c r="C6333">
        <v>15.48</v>
      </c>
      <c r="D6333">
        <v>14.49</v>
      </c>
      <c r="E6333">
        <v>14.56</v>
      </c>
    </row>
    <row r="6334" spans="1:5" x14ac:dyDescent="0.45">
      <c r="A6334" s="7">
        <v>42059</v>
      </c>
      <c r="B6334">
        <v>14.5</v>
      </c>
      <c r="C6334">
        <v>14.63</v>
      </c>
      <c r="D6334">
        <v>13.53</v>
      </c>
      <c r="E6334">
        <v>13.69</v>
      </c>
    </row>
    <row r="6335" spans="1:5" x14ac:dyDescent="0.45">
      <c r="A6335" s="7">
        <v>42060</v>
      </c>
      <c r="B6335">
        <v>13.64</v>
      </c>
      <c r="C6335">
        <v>14.06</v>
      </c>
      <c r="D6335">
        <v>12.86</v>
      </c>
      <c r="E6335">
        <v>13.84</v>
      </c>
    </row>
    <row r="6336" spans="1:5" x14ac:dyDescent="0.45">
      <c r="A6336" s="7">
        <v>42061</v>
      </c>
      <c r="B6336">
        <v>13.55</v>
      </c>
      <c r="C6336">
        <v>14.57</v>
      </c>
      <c r="D6336">
        <v>13.55</v>
      </c>
      <c r="E6336">
        <v>13.91</v>
      </c>
    </row>
    <row r="6337" spans="1:5" x14ac:dyDescent="0.45">
      <c r="A6337" s="7">
        <v>42062</v>
      </c>
      <c r="B6337">
        <v>14.07</v>
      </c>
      <c r="C6337">
        <v>14.17</v>
      </c>
      <c r="D6337">
        <v>13.29</v>
      </c>
      <c r="E6337">
        <v>13.34</v>
      </c>
    </row>
    <row r="6338" spans="1:5" x14ac:dyDescent="0.45">
      <c r="A6338" s="7">
        <v>42065</v>
      </c>
      <c r="B6338">
        <v>13.9</v>
      </c>
      <c r="C6338">
        <v>13.9</v>
      </c>
      <c r="D6338">
        <v>12.87</v>
      </c>
      <c r="E6338">
        <v>13.04</v>
      </c>
    </row>
    <row r="6339" spans="1:5" x14ac:dyDescent="0.45">
      <c r="A6339" s="7">
        <v>42066</v>
      </c>
      <c r="B6339">
        <v>13.35</v>
      </c>
      <c r="C6339">
        <v>14.69</v>
      </c>
      <c r="D6339">
        <v>13.25</v>
      </c>
      <c r="E6339">
        <v>13.86</v>
      </c>
    </row>
    <row r="6340" spans="1:5" x14ac:dyDescent="0.45">
      <c r="A6340" s="7">
        <v>42067</v>
      </c>
      <c r="B6340">
        <v>14.31</v>
      </c>
      <c r="C6340">
        <v>15.33</v>
      </c>
      <c r="D6340">
        <v>14.13</v>
      </c>
      <c r="E6340">
        <v>14.23</v>
      </c>
    </row>
    <row r="6341" spans="1:5" x14ac:dyDescent="0.45">
      <c r="A6341" s="7">
        <v>42068</v>
      </c>
      <c r="B6341">
        <v>14.01</v>
      </c>
      <c r="C6341">
        <v>14.58</v>
      </c>
      <c r="D6341">
        <v>13.88</v>
      </c>
      <c r="E6341">
        <v>14.04</v>
      </c>
    </row>
    <row r="6342" spans="1:5" x14ac:dyDescent="0.45">
      <c r="A6342" s="7">
        <v>42069</v>
      </c>
      <c r="B6342">
        <v>14.61</v>
      </c>
      <c r="C6342">
        <v>15.83</v>
      </c>
      <c r="D6342">
        <v>14.18</v>
      </c>
      <c r="E6342">
        <v>15.2</v>
      </c>
    </row>
    <row r="6343" spans="1:5" x14ac:dyDescent="0.45">
      <c r="A6343" s="7">
        <v>42072</v>
      </c>
      <c r="B6343">
        <v>15.72</v>
      </c>
      <c r="C6343">
        <v>15.76</v>
      </c>
      <c r="D6343">
        <v>14.71</v>
      </c>
      <c r="E6343">
        <v>15.06</v>
      </c>
    </row>
    <row r="6344" spans="1:5" x14ac:dyDescent="0.45">
      <c r="A6344" s="7">
        <v>42073</v>
      </c>
      <c r="B6344">
        <v>16.47</v>
      </c>
      <c r="C6344">
        <v>16.91</v>
      </c>
      <c r="D6344">
        <v>16.03</v>
      </c>
      <c r="E6344">
        <v>16.690000000000001</v>
      </c>
    </row>
    <row r="6345" spans="1:5" x14ac:dyDescent="0.45">
      <c r="A6345" s="7">
        <v>42074</v>
      </c>
      <c r="B6345">
        <v>16.440000000000001</v>
      </c>
      <c r="C6345">
        <v>17.190000000000001</v>
      </c>
      <c r="D6345">
        <v>16.29</v>
      </c>
      <c r="E6345">
        <v>16.87</v>
      </c>
    </row>
    <row r="6346" spans="1:5" x14ac:dyDescent="0.45">
      <c r="A6346" s="7">
        <v>42075</v>
      </c>
      <c r="B6346">
        <v>16.45</v>
      </c>
      <c r="C6346">
        <v>16.45</v>
      </c>
      <c r="D6346">
        <v>15.3</v>
      </c>
      <c r="E6346">
        <v>15.42</v>
      </c>
    </row>
    <row r="6347" spans="1:5" x14ac:dyDescent="0.45">
      <c r="A6347" s="7">
        <v>42076</v>
      </c>
      <c r="B6347">
        <v>15.47</v>
      </c>
      <c r="C6347">
        <v>16.739999999999998</v>
      </c>
      <c r="D6347">
        <v>15.32</v>
      </c>
      <c r="E6347">
        <v>16</v>
      </c>
    </row>
    <row r="6348" spans="1:5" x14ac:dyDescent="0.45">
      <c r="A6348" s="7">
        <v>42079</v>
      </c>
      <c r="B6348">
        <v>15.78</v>
      </c>
      <c r="C6348">
        <v>15.89</v>
      </c>
      <c r="D6348">
        <v>15.36</v>
      </c>
      <c r="E6348">
        <v>15.61</v>
      </c>
    </row>
    <row r="6349" spans="1:5" x14ac:dyDescent="0.45">
      <c r="A6349" s="7">
        <v>42080</v>
      </c>
      <c r="B6349">
        <v>16.309999999999999</v>
      </c>
      <c r="C6349">
        <v>16.37</v>
      </c>
      <c r="D6349">
        <v>15.66</v>
      </c>
      <c r="E6349">
        <v>15.66</v>
      </c>
    </row>
    <row r="6350" spans="1:5" x14ac:dyDescent="0.45">
      <c r="A6350" s="7">
        <v>42081</v>
      </c>
      <c r="B6350">
        <v>14.6</v>
      </c>
      <c r="C6350">
        <v>16.29</v>
      </c>
      <c r="D6350">
        <v>13.38</v>
      </c>
      <c r="E6350">
        <v>13.97</v>
      </c>
    </row>
    <row r="6351" spans="1:5" x14ac:dyDescent="0.45">
      <c r="A6351" s="7">
        <v>42082</v>
      </c>
      <c r="B6351">
        <v>14.68</v>
      </c>
      <c r="C6351">
        <v>14.97</v>
      </c>
      <c r="D6351">
        <v>13.84</v>
      </c>
      <c r="E6351">
        <v>14.07</v>
      </c>
    </row>
    <row r="6352" spans="1:5" x14ac:dyDescent="0.45">
      <c r="A6352" s="7">
        <v>42083</v>
      </c>
      <c r="B6352">
        <v>13.52</v>
      </c>
      <c r="C6352">
        <v>13.53</v>
      </c>
      <c r="D6352">
        <v>12.54</v>
      </c>
      <c r="E6352">
        <v>13.02</v>
      </c>
    </row>
    <row r="6353" spans="1:5" x14ac:dyDescent="0.45">
      <c r="A6353" s="7">
        <v>42086</v>
      </c>
      <c r="B6353">
        <v>13.52</v>
      </c>
      <c r="C6353">
        <v>13.53</v>
      </c>
      <c r="D6353">
        <v>12.89</v>
      </c>
      <c r="E6353">
        <v>13.41</v>
      </c>
    </row>
    <row r="6354" spans="1:5" x14ac:dyDescent="0.45">
      <c r="A6354" s="7">
        <v>42087</v>
      </c>
      <c r="B6354">
        <v>13.36</v>
      </c>
      <c r="C6354">
        <v>13.68</v>
      </c>
      <c r="D6354">
        <v>12.59</v>
      </c>
      <c r="E6354">
        <v>13.62</v>
      </c>
    </row>
    <row r="6355" spans="1:5" x14ac:dyDescent="0.45">
      <c r="A6355" s="7">
        <v>42088</v>
      </c>
      <c r="B6355">
        <v>13.26</v>
      </c>
      <c r="C6355">
        <v>15.55</v>
      </c>
      <c r="D6355">
        <v>13.2</v>
      </c>
      <c r="E6355">
        <v>15.44</v>
      </c>
    </row>
    <row r="6356" spans="1:5" x14ac:dyDescent="0.45">
      <c r="A6356" s="7">
        <v>42089</v>
      </c>
      <c r="B6356">
        <v>16.64</v>
      </c>
      <c r="C6356">
        <v>17.190000000000001</v>
      </c>
      <c r="D6356">
        <v>15.23</v>
      </c>
      <c r="E6356">
        <v>15.8</v>
      </c>
    </row>
    <row r="6357" spans="1:5" x14ac:dyDescent="0.45">
      <c r="A6357" s="7">
        <v>42090</v>
      </c>
      <c r="B6357">
        <v>15.73</v>
      </c>
      <c r="C6357">
        <v>15.83</v>
      </c>
      <c r="D6357">
        <v>14.19</v>
      </c>
      <c r="E6357">
        <v>15.07</v>
      </c>
    </row>
    <row r="6358" spans="1:5" x14ac:dyDescent="0.45">
      <c r="A6358" s="7">
        <v>42093</v>
      </c>
      <c r="B6358">
        <v>14.76</v>
      </c>
      <c r="C6358">
        <v>14.76</v>
      </c>
      <c r="D6358">
        <v>14.08</v>
      </c>
      <c r="E6358">
        <v>14.51</v>
      </c>
    </row>
    <row r="6359" spans="1:5" x14ac:dyDescent="0.45">
      <c r="A6359" s="7">
        <v>42094</v>
      </c>
      <c r="B6359">
        <v>14.97</v>
      </c>
      <c r="C6359">
        <v>15.74</v>
      </c>
      <c r="D6359">
        <v>14.33</v>
      </c>
      <c r="E6359">
        <v>15.29</v>
      </c>
    </row>
    <row r="6360" spans="1:5" x14ac:dyDescent="0.45">
      <c r="A6360" s="7">
        <v>42095</v>
      </c>
      <c r="B6360">
        <v>15.32</v>
      </c>
      <c r="C6360">
        <v>16.66</v>
      </c>
      <c r="D6360">
        <v>15.08</v>
      </c>
      <c r="E6360">
        <v>15.11</v>
      </c>
    </row>
    <row r="6361" spans="1:5" x14ac:dyDescent="0.45">
      <c r="A6361" s="7">
        <v>42096</v>
      </c>
      <c r="B6361">
        <v>15.3</v>
      </c>
      <c r="C6361">
        <v>15.51</v>
      </c>
      <c r="D6361">
        <v>14.27</v>
      </c>
      <c r="E6361">
        <v>14.67</v>
      </c>
    </row>
    <row r="6362" spans="1:5" x14ac:dyDescent="0.45">
      <c r="A6362" s="7">
        <v>42100</v>
      </c>
      <c r="B6362">
        <v>15.75</v>
      </c>
      <c r="C6362">
        <v>15.76</v>
      </c>
      <c r="D6362">
        <v>14.04</v>
      </c>
      <c r="E6362">
        <v>14.74</v>
      </c>
    </row>
    <row r="6363" spans="1:5" x14ac:dyDescent="0.45">
      <c r="A6363" s="7">
        <v>42101</v>
      </c>
      <c r="B6363">
        <v>14.57</v>
      </c>
      <c r="C6363">
        <v>14.81</v>
      </c>
      <c r="D6363">
        <v>14.01</v>
      </c>
      <c r="E6363">
        <v>14.78</v>
      </c>
    </row>
    <row r="6364" spans="1:5" x14ac:dyDescent="0.45">
      <c r="A6364" s="7">
        <v>42102</v>
      </c>
      <c r="B6364">
        <v>14.59</v>
      </c>
      <c r="C6364">
        <v>14.77</v>
      </c>
      <c r="D6364">
        <v>13.75</v>
      </c>
      <c r="E6364">
        <v>13.98</v>
      </c>
    </row>
    <row r="6365" spans="1:5" x14ac:dyDescent="0.45">
      <c r="A6365" s="7">
        <v>42103</v>
      </c>
      <c r="B6365">
        <v>14.14</v>
      </c>
      <c r="C6365">
        <v>14.59</v>
      </c>
      <c r="D6365">
        <v>13.09</v>
      </c>
      <c r="E6365">
        <v>13.09</v>
      </c>
    </row>
    <row r="6366" spans="1:5" x14ac:dyDescent="0.45">
      <c r="A6366" s="7">
        <v>42104</v>
      </c>
      <c r="B6366">
        <v>13.2</v>
      </c>
      <c r="C6366">
        <v>13.26</v>
      </c>
      <c r="D6366">
        <v>12.51</v>
      </c>
      <c r="E6366">
        <v>12.58</v>
      </c>
    </row>
    <row r="6367" spans="1:5" x14ac:dyDescent="0.45">
      <c r="A6367" s="7">
        <v>42107</v>
      </c>
      <c r="B6367">
        <v>13.17</v>
      </c>
      <c r="C6367">
        <v>14.31</v>
      </c>
      <c r="D6367">
        <v>12.71</v>
      </c>
      <c r="E6367">
        <v>13.94</v>
      </c>
    </row>
    <row r="6368" spans="1:5" x14ac:dyDescent="0.45">
      <c r="A6368" s="7">
        <v>42108</v>
      </c>
      <c r="B6368">
        <v>14.34</v>
      </c>
      <c r="C6368">
        <v>14.74</v>
      </c>
      <c r="D6368">
        <v>13.64</v>
      </c>
      <c r="E6368">
        <v>13.67</v>
      </c>
    </row>
    <row r="6369" spans="1:5" x14ac:dyDescent="0.45">
      <c r="A6369" s="7">
        <v>42109</v>
      </c>
      <c r="B6369">
        <v>13.58</v>
      </c>
      <c r="C6369">
        <v>13.58</v>
      </c>
      <c r="D6369">
        <v>12.83</v>
      </c>
      <c r="E6369">
        <v>12.84</v>
      </c>
    </row>
    <row r="6370" spans="1:5" x14ac:dyDescent="0.45">
      <c r="A6370" s="7">
        <v>42110</v>
      </c>
      <c r="B6370">
        <v>13.27</v>
      </c>
      <c r="C6370">
        <v>13.35</v>
      </c>
      <c r="D6370">
        <v>12.5</v>
      </c>
      <c r="E6370">
        <v>12.6</v>
      </c>
    </row>
    <row r="6371" spans="1:5" x14ac:dyDescent="0.45">
      <c r="A6371" s="7">
        <v>42111</v>
      </c>
      <c r="B6371">
        <v>13.97</v>
      </c>
      <c r="C6371">
        <v>15.02</v>
      </c>
      <c r="D6371">
        <v>13.73</v>
      </c>
      <c r="E6371">
        <v>13.89</v>
      </c>
    </row>
    <row r="6372" spans="1:5" x14ac:dyDescent="0.45">
      <c r="A6372" s="7">
        <v>42114</v>
      </c>
      <c r="B6372">
        <v>13.67</v>
      </c>
      <c r="C6372">
        <v>13.67</v>
      </c>
      <c r="D6372">
        <v>12.83</v>
      </c>
      <c r="E6372">
        <v>13.3</v>
      </c>
    </row>
    <row r="6373" spans="1:5" x14ac:dyDescent="0.45">
      <c r="A6373" s="7">
        <v>42115</v>
      </c>
      <c r="B6373">
        <v>12.75</v>
      </c>
      <c r="C6373">
        <v>13.51</v>
      </c>
      <c r="D6373">
        <v>12.66</v>
      </c>
      <c r="E6373">
        <v>13.25</v>
      </c>
    </row>
    <row r="6374" spans="1:5" x14ac:dyDescent="0.45">
      <c r="A6374" s="7">
        <v>42116</v>
      </c>
      <c r="B6374">
        <v>12.97</v>
      </c>
      <c r="C6374">
        <v>13.8</v>
      </c>
      <c r="D6374">
        <v>12.57</v>
      </c>
      <c r="E6374">
        <v>12.71</v>
      </c>
    </row>
    <row r="6375" spans="1:5" x14ac:dyDescent="0.45">
      <c r="A6375" s="7">
        <v>42117</v>
      </c>
      <c r="B6375">
        <v>12.96</v>
      </c>
      <c r="C6375">
        <v>12.96</v>
      </c>
      <c r="D6375">
        <v>12.12</v>
      </c>
      <c r="E6375">
        <v>12.48</v>
      </c>
    </row>
    <row r="6376" spans="1:5" x14ac:dyDescent="0.45">
      <c r="A6376" s="7">
        <v>42118</v>
      </c>
      <c r="B6376">
        <v>12.21</v>
      </c>
      <c r="C6376">
        <v>13.02</v>
      </c>
      <c r="D6376">
        <v>12.16</v>
      </c>
      <c r="E6376">
        <v>12.29</v>
      </c>
    </row>
    <row r="6377" spans="1:5" x14ac:dyDescent="0.45">
      <c r="A6377" s="7">
        <v>42121</v>
      </c>
      <c r="B6377">
        <v>12.34</v>
      </c>
      <c r="C6377">
        <v>13.4</v>
      </c>
      <c r="D6377">
        <v>12.33</v>
      </c>
      <c r="E6377">
        <v>13.12</v>
      </c>
    </row>
    <row r="6378" spans="1:5" x14ac:dyDescent="0.45">
      <c r="A6378" s="7">
        <v>42122</v>
      </c>
      <c r="B6378">
        <v>13.26</v>
      </c>
      <c r="C6378">
        <v>14.23</v>
      </c>
      <c r="D6378">
        <v>12.41</v>
      </c>
      <c r="E6378">
        <v>12.41</v>
      </c>
    </row>
    <row r="6379" spans="1:5" x14ac:dyDescent="0.45">
      <c r="A6379" s="7">
        <v>42123</v>
      </c>
      <c r="B6379">
        <v>13.44</v>
      </c>
      <c r="C6379">
        <v>14.34</v>
      </c>
      <c r="D6379">
        <v>12.61</v>
      </c>
      <c r="E6379">
        <v>13.39</v>
      </c>
    </row>
    <row r="6380" spans="1:5" x14ac:dyDescent="0.45">
      <c r="A6380" s="7">
        <v>42124</v>
      </c>
      <c r="B6380">
        <v>13.89</v>
      </c>
      <c r="C6380">
        <v>15.29</v>
      </c>
      <c r="D6380">
        <v>12.49</v>
      </c>
      <c r="E6380">
        <v>14.55</v>
      </c>
    </row>
    <row r="6381" spans="1:5" x14ac:dyDescent="0.45">
      <c r="A6381" s="7">
        <v>42125</v>
      </c>
      <c r="B6381">
        <v>13.98</v>
      </c>
      <c r="C6381">
        <v>13.98</v>
      </c>
      <c r="D6381">
        <v>12.68</v>
      </c>
      <c r="E6381">
        <v>12.7</v>
      </c>
    </row>
    <row r="6382" spans="1:5" x14ac:dyDescent="0.45">
      <c r="A6382" s="7">
        <v>42128</v>
      </c>
      <c r="B6382">
        <v>13.12</v>
      </c>
      <c r="C6382">
        <v>13.18</v>
      </c>
      <c r="D6382">
        <v>12.1</v>
      </c>
      <c r="E6382">
        <v>12.85</v>
      </c>
    </row>
    <row r="6383" spans="1:5" x14ac:dyDescent="0.45">
      <c r="A6383" s="7">
        <v>42129</v>
      </c>
      <c r="B6383">
        <v>13.21</v>
      </c>
      <c r="C6383">
        <v>14.41</v>
      </c>
      <c r="D6383">
        <v>12.97</v>
      </c>
      <c r="E6383">
        <v>14.31</v>
      </c>
    </row>
    <row r="6384" spans="1:5" x14ac:dyDescent="0.45">
      <c r="A6384" s="7">
        <v>42130</v>
      </c>
      <c r="B6384">
        <v>13.93</v>
      </c>
      <c r="C6384">
        <v>16.36</v>
      </c>
      <c r="D6384">
        <v>13.89</v>
      </c>
      <c r="E6384">
        <v>15.15</v>
      </c>
    </row>
    <row r="6385" spans="1:5" x14ac:dyDescent="0.45">
      <c r="A6385" s="7">
        <v>42131</v>
      </c>
      <c r="B6385">
        <v>15.48</v>
      </c>
      <c r="C6385">
        <v>15.97</v>
      </c>
      <c r="D6385">
        <v>14.81</v>
      </c>
      <c r="E6385">
        <v>15.13</v>
      </c>
    </row>
    <row r="6386" spans="1:5" x14ac:dyDescent="0.45">
      <c r="A6386" s="7">
        <v>42132</v>
      </c>
      <c r="B6386">
        <v>13.36</v>
      </c>
      <c r="C6386">
        <v>13.42</v>
      </c>
      <c r="D6386">
        <v>12.7</v>
      </c>
      <c r="E6386">
        <v>12.86</v>
      </c>
    </row>
    <row r="6387" spans="1:5" x14ac:dyDescent="0.45">
      <c r="A6387" s="7">
        <v>42135</v>
      </c>
      <c r="B6387">
        <v>13.35</v>
      </c>
      <c r="C6387">
        <v>13.85</v>
      </c>
      <c r="D6387">
        <v>13</v>
      </c>
      <c r="E6387">
        <v>13.85</v>
      </c>
    </row>
    <row r="6388" spans="1:5" x14ac:dyDescent="0.45">
      <c r="A6388" s="7">
        <v>42136</v>
      </c>
      <c r="B6388">
        <v>14.73</v>
      </c>
      <c r="C6388">
        <v>15.13</v>
      </c>
      <c r="D6388">
        <v>13.73</v>
      </c>
      <c r="E6388">
        <v>13.86</v>
      </c>
    </row>
    <row r="6389" spans="1:5" x14ac:dyDescent="0.45">
      <c r="A6389" s="7">
        <v>42137</v>
      </c>
      <c r="B6389">
        <v>13.63</v>
      </c>
      <c r="C6389">
        <v>14.04</v>
      </c>
      <c r="D6389">
        <v>13.06</v>
      </c>
      <c r="E6389">
        <v>13.76</v>
      </c>
    </row>
    <row r="6390" spans="1:5" x14ac:dyDescent="0.45">
      <c r="A6390" s="7">
        <v>42138</v>
      </c>
      <c r="B6390">
        <v>13.14</v>
      </c>
      <c r="C6390">
        <v>13.29</v>
      </c>
      <c r="D6390">
        <v>12.72</v>
      </c>
      <c r="E6390">
        <v>12.74</v>
      </c>
    </row>
    <row r="6391" spans="1:5" x14ac:dyDescent="0.45">
      <c r="A6391" s="7">
        <v>42139</v>
      </c>
      <c r="B6391">
        <v>12.46</v>
      </c>
      <c r="C6391">
        <v>13.09</v>
      </c>
      <c r="D6391">
        <v>12.35</v>
      </c>
      <c r="E6391">
        <v>12.38</v>
      </c>
    </row>
    <row r="6392" spans="1:5" x14ac:dyDescent="0.45">
      <c r="A6392" s="7">
        <v>42142</v>
      </c>
      <c r="B6392">
        <v>13.08</v>
      </c>
      <c r="C6392">
        <v>13.22</v>
      </c>
      <c r="D6392">
        <v>12.55</v>
      </c>
      <c r="E6392">
        <v>12.73</v>
      </c>
    </row>
    <row r="6393" spans="1:5" x14ac:dyDescent="0.45">
      <c r="A6393" s="7">
        <v>42143</v>
      </c>
      <c r="B6393">
        <v>12.95</v>
      </c>
      <c r="C6393">
        <v>13.13</v>
      </c>
      <c r="D6393">
        <v>12.55</v>
      </c>
      <c r="E6393">
        <v>12.85</v>
      </c>
    </row>
    <row r="6394" spans="1:5" x14ac:dyDescent="0.45">
      <c r="A6394" s="7">
        <v>42144</v>
      </c>
      <c r="B6394">
        <v>12.9</v>
      </c>
      <c r="C6394">
        <v>13.27</v>
      </c>
      <c r="D6394">
        <v>12.62</v>
      </c>
      <c r="E6394">
        <v>12.88</v>
      </c>
    </row>
    <row r="6395" spans="1:5" x14ac:dyDescent="0.45">
      <c r="A6395" s="7">
        <v>42145</v>
      </c>
      <c r="B6395">
        <v>13.03</v>
      </c>
      <c r="C6395">
        <v>13.09</v>
      </c>
      <c r="D6395">
        <v>12.09</v>
      </c>
      <c r="E6395">
        <v>12.11</v>
      </c>
    </row>
    <row r="6396" spans="1:5" x14ac:dyDescent="0.45">
      <c r="A6396" s="7">
        <v>42146</v>
      </c>
      <c r="B6396">
        <v>12.37</v>
      </c>
      <c r="C6396">
        <v>12.37</v>
      </c>
      <c r="D6396">
        <v>11.82</v>
      </c>
      <c r="E6396">
        <v>12.13</v>
      </c>
    </row>
    <row r="6397" spans="1:5" x14ac:dyDescent="0.45">
      <c r="A6397" s="7">
        <v>42150</v>
      </c>
      <c r="B6397">
        <v>13.45</v>
      </c>
      <c r="C6397">
        <v>14.63</v>
      </c>
      <c r="D6397">
        <v>13.34</v>
      </c>
      <c r="E6397">
        <v>14.06</v>
      </c>
    </row>
    <row r="6398" spans="1:5" x14ac:dyDescent="0.45">
      <c r="A6398" s="7">
        <v>42151</v>
      </c>
      <c r="B6398">
        <v>14.16</v>
      </c>
      <c r="C6398">
        <v>14.41</v>
      </c>
      <c r="D6398">
        <v>13.05</v>
      </c>
      <c r="E6398">
        <v>13.27</v>
      </c>
    </row>
    <row r="6399" spans="1:5" x14ac:dyDescent="0.45">
      <c r="A6399" s="7">
        <v>42152</v>
      </c>
      <c r="B6399">
        <v>13.49</v>
      </c>
      <c r="C6399">
        <v>13.99</v>
      </c>
      <c r="D6399">
        <v>13.31</v>
      </c>
      <c r="E6399">
        <v>13.31</v>
      </c>
    </row>
    <row r="6400" spans="1:5" x14ac:dyDescent="0.45">
      <c r="A6400" s="7">
        <v>42153</v>
      </c>
      <c r="B6400">
        <v>13.59</v>
      </c>
      <c r="C6400">
        <v>14.43</v>
      </c>
      <c r="D6400">
        <v>13.4</v>
      </c>
      <c r="E6400">
        <v>13.84</v>
      </c>
    </row>
    <row r="6401" spans="1:5" x14ac:dyDescent="0.45">
      <c r="A6401" s="7">
        <v>42156</v>
      </c>
      <c r="B6401">
        <v>13.92</v>
      </c>
      <c r="C6401">
        <v>14.86</v>
      </c>
      <c r="D6401">
        <v>13.47</v>
      </c>
      <c r="E6401">
        <v>13.97</v>
      </c>
    </row>
    <row r="6402" spans="1:5" x14ac:dyDescent="0.45">
      <c r="A6402" s="7">
        <v>42157</v>
      </c>
      <c r="B6402">
        <v>14.72</v>
      </c>
      <c r="C6402">
        <v>15.05</v>
      </c>
      <c r="D6402">
        <v>13.59</v>
      </c>
      <c r="E6402">
        <v>14.24</v>
      </c>
    </row>
    <row r="6403" spans="1:5" x14ac:dyDescent="0.45">
      <c r="A6403" s="7">
        <v>42158</v>
      </c>
      <c r="B6403">
        <v>13.73</v>
      </c>
      <c r="C6403">
        <v>14.2</v>
      </c>
      <c r="D6403">
        <v>13.4</v>
      </c>
      <c r="E6403">
        <v>13.66</v>
      </c>
    </row>
    <row r="6404" spans="1:5" x14ac:dyDescent="0.45">
      <c r="A6404" s="7">
        <v>42159</v>
      </c>
      <c r="B6404">
        <v>14.57</v>
      </c>
      <c r="C6404">
        <v>15.49</v>
      </c>
      <c r="D6404">
        <v>13.99</v>
      </c>
      <c r="E6404">
        <v>14.71</v>
      </c>
    </row>
    <row r="6405" spans="1:5" x14ac:dyDescent="0.45">
      <c r="A6405" s="7">
        <v>42160</v>
      </c>
      <c r="B6405">
        <v>15.01</v>
      </c>
      <c r="C6405">
        <v>15.65</v>
      </c>
      <c r="D6405">
        <v>14.21</v>
      </c>
      <c r="E6405">
        <v>14.21</v>
      </c>
    </row>
    <row r="6406" spans="1:5" x14ac:dyDescent="0.45">
      <c r="A6406" s="7">
        <v>42163</v>
      </c>
      <c r="B6406">
        <v>14.84</v>
      </c>
      <c r="C6406">
        <v>15.5</v>
      </c>
      <c r="D6406">
        <v>14.67</v>
      </c>
      <c r="E6406">
        <v>15.29</v>
      </c>
    </row>
    <row r="6407" spans="1:5" x14ac:dyDescent="0.45">
      <c r="A6407" s="7">
        <v>42164</v>
      </c>
      <c r="B6407">
        <v>15.18</v>
      </c>
      <c r="C6407">
        <v>15.74</v>
      </c>
      <c r="D6407">
        <v>14.47</v>
      </c>
      <c r="E6407">
        <v>14.47</v>
      </c>
    </row>
    <row r="6408" spans="1:5" x14ac:dyDescent="0.45">
      <c r="A6408" s="7">
        <v>42165</v>
      </c>
      <c r="B6408">
        <v>14.24</v>
      </c>
      <c r="C6408">
        <v>14.37</v>
      </c>
      <c r="D6408">
        <v>12.96</v>
      </c>
      <c r="E6408">
        <v>13.22</v>
      </c>
    </row>
    <row r="6409" spans="1:5" x14ac:dyDescent="0.45">
      <c r="A6409" s="7">
        <v>42166</v>
      </c>
      <c r="B6409">
        <v>13.04</v>
      </c>
      <c r="C6409">
        <v>13.22</v>
      </c>
      <c r="D6409">
        <v>12.56</v>
      </c>
      <c r="E6409">
        <v>12.85</v>
      </c>
    </row>
    <row r="6410" spans="1:5" x14ac:dyDescent="0.45">
      <c r="A6410" s="7">
        <v>42167</v>
      </c>
      <c r="B6410">
        <v>13.31</v>
      </c>
      <c r="C6410">
        <v>14.02</v>
      </c>
      <c r="D6410">
        <v>13.3</v>
      </c>
      <c r="E6410">
        <v>13.78</v>
      </c>
    </row>
    <row r="6411" spans="1:5" x14ac:dyDescent="0.45">
      <c r="A6411" s="7">
        <v>42170</v>
      </c>
      <c r="B6411">
        <v>15.48</v>
      </c>
      <c r="C6411">
        <v>15.57</v>
      </c>
      <c r="D6411">
        <v>14.91</v>
      </c>
      <c r="E6411">
        <v>15.39</v>
      </c>
    </row>
    <row r="6412" spans="1:5" x14ac:dyDescent="0.45">
      <c r="A6412" s="7">
        <v>42171</v>
      </c>
      <c r="B6412">
        <v>15.62</v>
      </c>
      <c r="C6412">
        <v>15.62</v>
      </c>
      <c r="D6412">
        <v>14.81</v>
      </c>
      <c r="E6412">
        <v>14.81</v>
      </c>
    </row>
    <row r="6413" spans="1:5" x14ac:dyDescent="0.45">
      <c r="A6413" s="7">
        <v>42172</v>
      </c>
      <c r="B6413">
        <v>14.66</v>
      </c>
      <c r="C6413">
        <v>15.49</v>
      </c>
      <c r="D6413">
        <v>14.07</v>
      </c>
      <c r="E6413">
        <v>14.5</v>
      </c>
    </row>
    <row r="6414" spans="1:5" x14ac:dyDescent="0.45">
      <c r="A6414" s="7">
        <v>42173</v>
      </c>
      <c r="B6414">
        <v>14.03</v>
      </c>
      <c r="C6414">
        <v>14.03</v>
      </c>
      <c r="D6414">
        <v>12.54</v>
      </c>
      <c r="E6414">
        <v>13.19</v>
      </c>
    </row>
    <row r="6415" spans="1:5" x14ac:dyDescent="0.45">
      <c r="A6415" s="7">
        <v>42174</v>
      </c>
      <c r="B6415">
        <v>13.35</v>
      </c>
      <c r="C6415">
        <v>14</v>
      </c>
      <c r="D6415">
        <v>12.96</v>
      </c>
      <c r="E6415">
        <v>13.96</v>
      </c>
    </row>
    <row r="6416" spans="1:5" x14ac:dyDescent="0.45">
      <c r="A6416" s="7">
        <v>42177</v>
      </c>
      <c r="B6416">
        <v>13.42</v>
      </c>
      <c r="C6416">
        <v>13.46</v>
      </c>
      <c r="D6416">
        <v>12.43</v>
      </c>
      <c r="E6416">
        <v>12.74</v>
      </c>
    </row>
    <row r="6417" spans="1:5" x14ac:dyDescent="0.45">
      <c r="A6417" s="7">
        <v>42178</v>
      </c>
      <c r="B6417">
        <v>12.5</v>
      </c>
      <c r="C6417">
        <v>12.68</v>
      </c>
      <c r="D6417">
        <v>11.93</v>
      </c>
      <c r="E6417">
        <v>12.11</v>
      </c>
    </row>
    <row r="6418" spans="1:5" x14ac:dyDescent="0.45">
      <c r="A6418" s="7">
        <v>42179</v>
      </c>
      <c r="B6418">
        <v>12.57</v>
      </c>
      <c r="C6418">
        <v>13.33</v>
      </c>
      <c r="D6418">
        <v>12.01</v>
      </c>
      <c r="E6418">
        <v>13.26</v>
      </c>
    </row>
    <row r="6419" spans="1:5" x14ac:dyDescent="0.45">
      <c r="A6419" s="7">
        <v>42180</v>
      </c>
      <c r="B6419">
        <v>12.96</v>
      </c>
      <c r="C6419">
        <v>14.16</v>
      </c>
      <c r="D6419">
        <v>12.92</v>
      </c>
      <c r="E6419">
        <v>14.01</v>
      </c>
    </row>
    <row r="6420" spans="1:5" x14ac:dyDescent="0.45">
      <c r="A6420" s="7">
        <v>42181</v>
      </c>
      <c r="B6420">
        <v>14.13</v>
      </c>
      <c r="C6420">
        <v>14.91</v>
      </c>
      <c r="D6420">
        <v>13.64</v>
      </c>
      <c r="E6420">
        <v>14.02</v>
      </c>
    </row>
    <row r="6421" spans="1:5" x14ac:dyDescent="0.45">
      <c r="A6421" s="7">
        <v>42184</v>
      </c>
      <c r="B6421">
        <v>16.7</v>
      </c>
      <c r="C6421">
        <v>19.5</v>
      </c>
      <c r="D6421">
        <v>15.82</v>
      </c>
      <c r="E6421">
        <v>18.850000000000001</v>
      </c>
    </row>
    <row r="6422" spans="1:5" x14ac:dyDescent="0.45">
      <c r="A6422" s="7">
        <v>42185</v>
      </c>
      <c r="B6422">
        <v>17.600000000000001</v>
      </c>
      <c r="C6422">
        <v>19.8</v>
      </c>
      <c r="D6422">
        <v>17.489999999999998</v>
      </c>
      <c r="E6422">
        <v>18.23</v>
      </c>
    </row>
    <row r="6423" spans="1:5" x14ac:dyDescent="0.45">
      <c r="A6423" s="7">
        <v>42186</v>
      </c>
      <c r="B6423">
        <v>16.63</v>
      </c>
      <c r="C6423">
        <v>17.260000000000002</v>
      </c>
      <c r="D6423">
        <v>15.65</v>
      </c>
      <c r="E6423">
        <v>16.09</v>
      </c>
    </row>
    <row r="6424" spans="1:5" x14ac:dyDescent="0.45">
      <c r="A6424" s="7">
        <v>42187</v>
      </c>
      <c r="B6424">
        <v>15.43</v>
      </c>
      <c r="C6424">
        <v>17.48</v>
      </c>
      <c r="D6424">
        <v>15.39</v>
      </c>
      <c r="E6424">
        <v>16.79</v>
      </c>
    </row>
    <row r="6425" spans="1:5" x14ac:dyDescent="0.45">
      <c r="A6425" s="7">
        <v>42191</v>
      </c>
      <c r="B6425">
        <v>18.649999999999999</v>
      </c>
      <c r="C6425">
        <v>18.95</v>
      </c>
      <c r="D6425">
        <v>16.57</v>
      </c>
      <c r="E6425">
        <v>17.010000000000002</v>
      </c>
    </row>
    <row r="6426" spans="1:5" x14ac:dyDescent="0.45">
      <c r="A6426" s="7">
        <v>42192</v>
      </c>
      <c r="B6426">
        <v>17.22</v>
      </c>
      <c r="C6426">
        <v>19.2</v>
      </c>
      <c r="D6426">
        <v>15.93</v>
      </c>
      <c r="E6426">
        <v>16.09</v>
      </c>
    </row>
    <row r="6427" spans="1:5" x14ac:dyDescent="0.45">
      <c r="A6427" s="7">
        <v>42193</v>
      </c>
      <c r="B6427">
        <v>17.38</v>
      </c>
      <c r="C6427">
        <v>19.760000000000002</v>
      </c>
      <c r="D6427">
        <v>16.940000000000001</v>
      </c>
      <c r="E6427">
        <v>19.66</v>
      </c>
    </row>
    <row r="6428" spans="1:5" x14ac:dyDescent="0.45">
      <c r="A6428" s="7">
        <v>42194</v>
      </c>
      <c r="B6428">
        <v>17.46</v>
      </c>
      <c r="C6428">
        <v>20.05</v>
      </c>
      <c r="D6428">
        <v>17.2</v>
      </c>
      <c r="E6428">
        <v>19.97</v>
      </c>
    </row>
    <row r="6429" spans="1:5" x14ac:dyDescent="0.45">
      <c r="A6429" s="7">
        <v>42195</v>
      </c>
      <c r="B6429">
        <v>17.45</v>
      </c>
      <c r="C6429">
        <v>18.170000000000002</v>
      </c>
      <c r="D6429">
        <v>16.600000000000001</v>
      </c>
      <c r="E6429">
        <v>16.829999999999998</v>
      </c>
    </row>
    <row r="6430" spans="1:5" x14ac:dyDescent="0.45">
      <c r="A6430" s="7">
        <v>42198</v>
      </c>
      <c r="B6430">
        <v>15.29</v>
      </c>
      <c r="C6430">
        <v>15.36</v>
      </c>
      <c r="D6430">
        <v>13.82</v>
      </c>
      <c r="E6430">
        <v>13.9</v>
      </c>
    </row>
    <row r="6431" spans="1:5" x14ac:dyDescent="0.45">
      <c r="A6431" s="7">
        <v>42199</v>
      </c>
      <c r="B6431">
        <v>13.91</v>
      </c>
      <c r="C6431">
        <v>13.95</v>
      </c>
      <c r="D6431">
        <v>12.9</v>
      </c>
      <c r="E6431">
        <v>13.37</v>
      </c>
    </row>
    <row r="6432" spans="1:5" x14ac:dyDescent="0.45">
      <c r="A6432" s="7">
        <v>42200</v>
      </c>
      <c r="B6432">
        <v>13.35</v>
      </c>
      <c r="C6432">
        <v>13.97</v>
      </c>
      <c r="D6432">
        <v>12.81</v>
      </c>
      <c r="E6432">
        <v>13.23</v>
      </c>
    </row>
    <row r="6433" spans="1:5" x14ac:dyDescent="0.45">
      <c r="A6433" s="7">
        <v>42201</v>
      </c>
      <c r="B6433">
        <v>12.59</v>
      </c>
      <c r="C6433">
        <v>12.61</v>
      </c>
      <c r="D6433">
        <v>11.87</v>
      </c>
      <c r="E6433">
        <v>12.11</v>
      </c>
    </row>
    <row r="6434" spans="1:5" x14ac:dyDescent="0.45">
      <c r="A6434" s="7">
        <v>42202</v>
      </c>
      <c r="B6434">
        <v>11.77</v>
      </c>
      <c r="C6434">
        <v>12.22</v>
      </c>
      <c r="D6434">
        <v>11.77</v>
      </c>
      <c r="E6434">
        <v>11.95</v>
      </c>
    </row>
    <row r="6435" spans="1:5" x14ac:dyDescent="0.45">
      <c r="A6435" s="7">
        <v>42205</v>
      </c>
      <c r="B6435">
        <v>12.25</v>
      </c>
      <c r="C6435">
        <v>12.37</v>
      </c>
      <c r="D6435">
        <v>11.71</v>
      </c>
      <c r="E6435">
        <v>12.25</v>
      </c>
    </row>
    <row r="6436" spans="1:5" x14ac:dyDescent="0.45">
      <c r="A6436" s="7">
        <v>42206</v>
      </c>
      <c r="B6436">
        <v>12.42</v>
      </c>
      <c r="C6436">
        <v>12.79</v>
      </c>
      <c r="D6436">
        <v>12.21</v>
      </c>
      <c r="E6436">
        <v>12.22</v>
      </c>
    </row>
    <row r="6437" spans="1:5" x14ac:dyDescent="0.45">
      <c r="A6437" s="7">
        <v>42207</v>
      </c>
      <c r="B6437">
        <v>12.77</v>
      </c>
      <c r="C6437">
        <v>12.83</v>
      </c>
      <c r="D6437">
        <v>12.05</v>
      </c>
      <c r="E6437">
        <v>12.12</v>
      </c>
    </row>
    <row r="6438" spans="1:5" x14ac:dyDescent="0.45">
      <c r="A6438" s="7">
        <v>42208</v>
      </c>
      <c r="B6438">
        <v>12.06</v>
      </c>
      <c r="C6438">
        <v>13.08</v>
      </c>
      <c r="D6438">
        <v>11.73</v>
      </c>
      <c r="E6438">
        <v>12.63</v>
      </c>
    </row>
    <row r="6439" spans="1:5" x14ac:dyDescent="0.45">
      <c r="A6439" s="7">
        <v>42209</v>
      </c>
      <c r="B6439">
        <v>12.87</v>
      </c>
      <c r="C6439">
        <v>14.73</v>
      </c>
      <c r="D6439">
        <v>12.86</v>
      </c>
      <c r="E6439">
        <v>13.74</v>
      </c>
    </row>
    <row r="6440" spans="1:5" x14ac:dyDescent="0.45">
      <c r="A6440" s="7">
        <v>42212</v>
      </c>
      <c r="B6440">
        <v>15.6</v>
      </c>
      <c r="C6440">
        <v>16.27</v>
      </c>
      <c r="D6440">
        <v>15.03</v>
      </c>
      <c r="E6440">
        <v>15.6</v>
      </c>
    </row>
    <row r="6441" spans="1:5" x14ac:dyDescent="0.45">
      <c r="A6441" s="7">
        <v>42213</v>
      </c>
      <c r="B6441">
        <v>14.87</v>
      </c>
      <c r="C6441">
        <v>15.62</v>
      </c>
      <c r="D6441">
        <v>13.32</v>
      </c>
      <c r="E6441">
        <v>13.44</v>
      </c>
    </row>
    <row r="6442" spans="1:5" x14ac:dyDescent="0.45">
      <c r="A6442" s="7">
        <v>42214</v>
      </c>
      <c r="B6442">
        <v>13.57</v>
      </c>
      <c r="C6442">
        <v>13.59</v>
      </c>
      <c r="D6442">
        <v>11.85</v>
      </c>
      <c r="E6442">
        <v>12.5</v>
      </c>
    </row>
    <row r="6443" spans="1:5" x14ac:dyDescent="0.45">
      <c r="A6443" s="7">
        <v>42215</v>
      </c>
      <c r="B6443">
        <v>12.72</v>
      </c>
      <c r="C6443">
        <v>13.42</v>
      </c>
      <c r="D6443">
        <v>12.09</v>
      </c>
      <c r="E6443">
        <v>12.13</v>
      </c>
    </row>
    <row r="6444" spans="1:5" x14ac:dyDescent="0.45">
      <c r="A6444" s="7">
        <v>42216</v>
      </c>
      <c r="B6444">
        <v>12.03</v>
      </c>
      <c r="C6444">
        <v>12.63</v>
      </c>
      <c r="D6444">
        <v>11.82</v>
      </c>
      <c r="E6444">
        <v>12.12</v>
      </c>
    </row>
    <row r="6445" spans="1:5" x14ac:dyDescent="0.45">
      <c r="A6445" s="7">
        <v>42219</v>
      </c>
      <c r="B6445">
        <v>12.85</v>
      </c>
      <c r="C6445">
        <v>13.55</v>
      </c>
      <c r="D6445">
        <v>12.32</v>
      </c>
      <c r="E6445">
        <v>12.56</v>
      </c>
    </row>
    <row r="6446" spans="1:5" x14ac:dyDescent="0.45">
      <c r="A6446" s="7">
        <v>42220</v>
      </c>
      <c r="B6446">
        <v>12.66</v>
      </c>
      <c r="C6446">
        <v>13.22</v>
      </c>
      <c r="D6446">
        <v>12.29</v>
      </c>
      <c r="E6446">
        <v>13</v>
      </c>
    </row>
    <row r="6447" spans="1:5" x14ac:dyDescent="0.45">
      <c r="A6447" s="7">
        <v>42221</v>
      </c>
      <c r="B6447">
        <v>12.02</v>
      </c>
      <c r="C6447">
        <v>12.72</v>
      </c>
      <c r="D6447">
        <v>10.88</v>
      </c>
      <c r="E6447">
        <v>12.51</v>
      </c>
    </row>
    <row r="6448" spans="1:5" x14ac:dyDescent="0.45">
      <c r="A6448" s="7">
        <v>42222</v>
      </c>
      <c r="B6448">
        <v>12.2</v>
      </c>
      <c r="C6448">
        <v>14.25</v>
      </c>
      <c r="D6448">
        <v>12.16</v>
      </c>
      <c r="E6448">
        <v>13.77</v>
      </c>
    </row>
    <row r="6449" spans="1:5" x14ac:dyDescent="0.45">
      <c r="A6449" s="7">
        <v>42223</v>
      </c>
      <c r="B6449">
        <v>13.57</v>
      </c>
      <c r="C6449">
        <v>14.58</v>
      </c>
      <c r="D6449">
        <v>13.29</v>
      </c>
      <c r="E6449">
        <v>13.39</v>
      </c>
    </row>
    <row r="6450" spans="1:5" x14ac:dyDescent="0.45">
      <c r="A6450" s="7">
        <v>42226</v>
      </c>
      <c r="B6450">
        <v>12.73</v>
      </c>
      <c r="C6450">
        <v>12.78</v>
      </c>
      <c r="D6450">
        <v>12.18</v>
      </c>
      <c r="E6450">
        <v>12.23</v>
      </c>
    </row>
    <row r="6451" spans="1:5" x14ac:dyDescent="0.45">
      <c r="A6451" s="7">
        <v>42227</v>
      </c>
      <c r="B6451">
        <v>13.24</v>
      </c>
      <c r="C6451">
        <v>14.33</v>
      </c>
      <c r="D6451">
        <v>13.02</v>
      </c>
      <c r="E6451">
        <v>13.71</v>
      </c>
    </row>
    <row r="6452" spans="1:5" x14ac:dyDescent="0.45">
      <c r="A6452" s="7">
        <v>42228</v>
      </c>
      <c r="B6452">
        <v>15.19</v>
      </c>
      <c r="C6452">
        <v>16.28</v>
      </c>
      <c r="D6452">
        <v>13.45</v>
      </c>
      <c r="E6452">
        <v>13.61</v>
      </c>
    </row>
    <row r="6453" spans="1:5" x14ac:dyDescent="0.45">
      <c r="A6453" s="7">
        <v>42229</v>
      </c>
      <c r="B6453">
        <v>13.87</v>
      </c>
      <c r="C6453">
        <v>14.33</v>
      </c>
      <c r="D6453">
        <v>13.06</v>
      </c>
      <c r="E6453">
        <v>13.49</v>
      </c>
    </row>
    <row r="6454" spans="1:5" x14ac:dyDescent="0.45">
      <c r="A6454" s="7">
        <v>42230</v>
      </c>
      <c r="B6454">
        <v>13.69</v>
      </c>
      <c r="C6454">
        <v>13.87</v>
      </c>
      <c r="D6454">
        <v>12.8</v>
      </c>
      <c r="E6454">
        <v>12.83</v>
      </c>
    </row>
    <row r="6455" spans="1:5" x14ac:dyDescent="0.45">
      <c r="A6455" s="7">
        <v>42233</v>
      </c>
      <c r="B6455">
        <v>14.32</v>
      </c>
      <c r="C6455">
        <v>14.52</v>
      </c>
      <c r="D6455">
        <v>13.01</v>
      </c>
      <c r="E6455">
        <v>13.02</v>
      </c>
    </row>
    <row r="6456" spans="1:5" x14ac:dyDescent="0.45">
      <c r="A6456" s="7">
        <v>42234</v>
      </c>
      <c r="B6456">
        <v>13.41</v>
      </c>
      <c r="C6456">
        <v>13.94</v>
      </c>
      <c r="D6456">
        <v>13.17</v>
      </c>
      <c r="E6456">
        <v>13.79</v>
      </c>
    </row>
    <row r="6457" spans="1:5" x14ac:dyDescent="0.45">
      <c r="A6457" s="7">
        <v>42235</v>
      </c>
      <c r="B6457">
        <v>14.84</v>
      </c>
      <c r="C6457">
        <v>15.96</v>
      </c>
      <c r="D6457">
        <v>13.73</v>
      </c>
      <c r="E6457">
        <v>15.25</v>
      </c>
    </row>
    <row r="6458" spans="1:5" x14ac:dyDescent="0.45">
      <c r="A6458" s="7">
        <v>42236</v>
      </c>
      <c r="B6458">
        <v>16.55</v>
      </c>
      <c r="C6458">
        <v>19.239999999999998</v>
      </c>
      <c r="D6458">
        <v>16.13</v>
      </c>
      <c r="E6458">
        <v>19.14</v>
      </c>
    </row>
    <row r="6459" spans="1:5" x14ac:dyDescent="0.45">
      <c r="A6459" s="7">
        <v>42237</v>
      </c>
      <c r="B6459">
        <v>22.55</v>
      </c>
      <c r="C6459">
        <v>28.38</v>
      </c>
      <c r="D6459">
        <v>20.8</v>
      </c>
      <c r="E6459">
        <v>28.03</v>
      </c>
    </row>
    <row r="6460" spans="1:5" x14ac:dyDescent="0.45">
      <c r="A6460" s="7">
        <v>42240</v>
      </c>
      <c r="B6460">
        <v>28.03</v>
      </c>
      <c r="C6460">
        <v>53.29</v>
      </c>
      <c r="D6460">
        <v>28.03</v>
      </c>
      <c r="E6460">
        <v>40.74</v>
      </c>
    </row>
    <row r="6461" spans="1:5" x14ac:dyDescent="0.45">
      <c r="A6461" s="7">
        <v>42241</v>
      </c>
      <c r="B6461">
        <v>31.13</v>
      </c>
      <c r="C6461">
        <v>38.06</v>
      </c>
      <c r="D6461">
        <v>28.08</v>
      </c>
      <c r="E6461">
        <v>36.020000000000003</v>
      </c>
    </row>
    <row r="6462" spans="1:5" x14ac:dyDescent="0.45">
      <c r="A6462" s="7">
        <v>42242</v>
      </c>
      <c r="B6462">
        <v>31.13</v>
      </c>
      <c r="C6462">
        <v>35.619999999999997</v>
      </c>
      <c r="D6462">
        <v>28.67</v>
      </c>
      <c r="E6462">
        <v>30.32</v>
      </c>
    </row>
    <row r="6463" spans="1:5" x14ac:dyDescent="0.45">
      <c r="A6463" s="7">
        <v>42243</v>
      </c>
      <c r="B6463">
        <v>27.11</v>
      </c>
      <c r="C6463">
        <v>29.9</v>
      </c>
      <c r="D6463">
        <v>24.49</v>
      </c>
      <c r="E6463">
        <v>26.1</v>
      </c>
    </row>
    <row r="6464" spans="1:5" x14ac:dyDescent="0.45">
      <c r="A6464" s="7">
        <v>42244</v>
      </c>
      <c r="B6464">
        <v>26.69</v>
      </c>
      <c r="C6464">
        <v>29.2</v>
      </c>
      <c r="D6464">
        <v>25.77</v>
      </c>
      <c r="E6464">
        <v>26.05</v>
      </c>
    </row>
    <row r="6465" spans="1:5" x14ac:dyDescent="0.45">
      <c r="A6465" s="7">
        <v>42247</v>
      </c>
      <c r="B6465">
        <v>27.03</v>
      </c>
      <c r="C6465">
        <v>29.37</v>
      </c>
      <c r="D6465">
        <v>26.63</v>
      </c>
      <c r="E6465">
        <v>28.43</v>
      </c>
    </row>
    <row r="6466" spans="1:5" x14ac:dyDescent="0.45">
      <c r="A6466" s="7">
        <v>42248</v>
      </c>
      <c r="B6466">
        <v>31.91</v>
      </c>
      <c r="C6466">
        <v>33.82</v>
      </c>
      <c r="D6466">
        <v>29.91</v>
      </c>
      <c r="E6466">
        <v>31.4</v>
      </c>
    </row>
    <row r="6467" spans="1:5" x14ac:dyDescent="0.45">
      <c r="A6467" s="7">
        <v>42249</v>
      </c>
      <c r="B6467">
        <v>29.14</v>
      </c>
      <c r="C6467">
        <v>30.45</v>
      </c>
      <c r="D6467">
        <v>24.77</v>
      </c>
      <c r="E6467">
        <v>26.09</v>
      </c>
    </row>
    <row r="6468" spans="1:5" x14ac:dyDescent="0.45">
      <c r="A6468" s="7">
        <v>42250</v>
      </c>
      <c r="B6468">
        <v>25.21</v>
      </c>
      <c r="C6468">
        <v>26.31</v>
      </c>
      <c r="D6468">
        <v>23.45</v>
      </c>
      <c r="E6468">
        <v>25.61</v>
      </c>
    </row>
    <row r="6469" spans="1:5" x14ac:dyDescent="0.45">
      <c r="A6469" s="7">
        <v>42251</v>
      </c>
      <c r="B6469">
        <v>27.43</v>
      </c>
      <c r="C6469">
        <v>29.47</v>
      </c>
      <c r="D6469">
        <v>25.68</v>
      </c>
      <c r="E6469">
        <v>27.8</v>
      </c>
    </row>
    <row r="6470" spans="1:5" x14ac:dyDescent="0.45">
      <c r="A6470" s="7">
        <v>42255</v>
      </c>
      <c r="B6470">
        <v>25.05</v>
      </c>
      <c r="C6470">
        <v>26.25</v>
      </c>
      <c r="D6470">
        <v>24.13</v>
      </c>
      <c r="E6470">
        <v>24.9</v>
      </c>
    </row>
    <row r="6471" spans="1:5" x14ac:dyDescent="0.45">
      <c r="A6471" s="7">
        <v>42256</v>
      </c>
      <c r="B6471">
        <v>22.39</v>
      </c>
      <c r="C6471">
        <v>26.82</v>
      </c>
      <c r="D6471">
        <v>21.51</v>
      </c>
      <c r="E6471">
        <v>26.23</v>
      </c>
    </row>
    <row r="6472" spans="1:5" x14ac:dyDescent="0.45">
      <c r="A6472" s="7">
        <v>42257</v>
      </c>
      <c r="B6472">
        <v>26.87</v>
      </c>
      <c r="C6472">
        <v>27.22</v>
      </c>
      <c r="D6472">
        <v>23.53</v>
      </c>
      <c r="E6472">
        <v>24.37</v>
      </c>
    </row>
    <row r="6473" spans="1:5" x14ac:dyDescent="0.45">
      <c r="A6473" s="7">
        <v>42258</v>
      </c>
      <c r="B6473">
        <v>25.38</v>
      </c>
      <c r="C6473">
        <v>25.81</v>
      </c>
      <c r="D6473">
        <v>23.15</v>
      </c>
      <c r="E6473">
        <v>23.2</v>
      </c>
    </row>
    <row r="6474" spans="1:5" x14ac:dyDescent="0.45">
      <c r="A6474" s="7">
        <v>42261</v>
      </c>
      <c r="B6474">
        <v>24.03</v>
      </c>
      <c r="C6474">
        <v>25.32</v>
      </c>
      <c r="D6474">
        <v>23.64</v>
      </c>
      <c r="E6474">
        <v>24.25</v>
      </c>
    </row>
    <row r="6475" spans="1:5" x14ac:dyDescent="0.45">
      <c r="A6475" s="7">
        <v>42262</v>
      </c>
      <c r="B6475">
        <v>23.28</v>
      </c>
      <c r="C6475">
        <v>23.77</v>
      </c>
      <c r="D6475">
        <v>22.13</v>
      </c>
      <c r="E6475">
        <v>22.54</v>
      </c>
    </row>
    <row r="6476" spans="1:5" x14ac:dyDescent="0.45">
      <c r="A6476" s="7">
        <v>42263</v>
      </c>
      <c r="B6476">
        <v>22.57</v>
      </c>
      <c r="C6476">
        <v>22.94</v>
      </c>
      <c r="D6476">
        <v>21.09</v>
      </c>
      <c r="E6476">
        <v>21.35</v>
      </c>
    </row>
    <row r="6477" spans="1:5" x14ac:dyDescent="0.45">
      <c r="A6477" s="7">
        <v>42264</v>
      </c>
      <c r="B6477">
        <v>21.54</v>
      </c>
      <c r="C6477">
        <v>23.33</v>
      </c>
      <c r="D6477">
        <v>17.87</v>
      </c>
      <c r="E6477">
        <v>21.14</v>
      </c>
    </row>
    <row r="6478" spans="1:5" x14ac:dyDescent="0.45">
      <c r="A6478" s="7">
        <v>42265</v>
      </c>
      <c r="B6478">
        <v>23.07</v>
      </c>
      <c r="C6478">
        <v>23.99</v>
      </c>
      <c r="D6478">
        <v>20.98</v>
      </c>
      <c r="E6478">
        <v>22.28</v>
      </c>
    </row>
    <row r="6479" spans="1:5" x14ac:dyDescent="0.45">
      <c r="A6479" s="7">
        <v>42268</v>
      </c>
      <c r="B6479">
        <v>21.97</v>
      </c>
      <c r="C6479">
        <v>22.48</v>
      </c>
      <c r="D6479">
        <v>20.05</v>
      </c>
      <c r="E6479">
        <v>20.14</v>
      </c>
    </row>
    <row r="6480" spans="1:5" x14ac:dyDescent="0.45">
      <c r="A6480" s="7">
        <v>42269</v>
      </c>
      <c r="B6480">
        <v>22.97</v>
      </c>
      <c r="C6480">
        <v>26.29</v>
      </c>
      <c r="D6480">
        <v>22.25</v>
      </c>
      <c r="E6480">
        <v>22.44</v>
      </c>
    </row>
    <row r="6481" spans="1:5" x14ac:dyDescent="0.45">
      <c r="A6481" s="7">
        <v>42270</v>
      </c>
      <c r="B6481">
        <v>22.09</v>
      </c>
      <c r="C6481">
        <v>23.2</v>
      </c>
      <c r="D6481">
        <v>21.14</v>
      </c>
      <c r="E6481">
        <v>22.13</v>
      </c>
    </row>
    <row r="6482" spans="1:5" x14ac:dyDescent="0.45">
      <c r="A6482" s="7">
        <v>42271</v>
      </c>
      <c r="B6482">
        <v>23.53</v>
      </c>
      <c r="C6482">
        <v>25.3</v>
      </c>
      <c r="D6482">
        <v>21.81</v>
      </c>
      <c r="E6482">
        <v>23.47</v>
      </c>
    </row>
    <row r="6483" spans="1:5" x14ac:dyDescent="0.45">
      <c r="A6483" s="7">
        <v>42272</v>
      </c>
      <c r="B6483">
        <v>21.12</v>
      </c>
      <c r="C6483">
        <v>24.29</v>
      </c>
      <c r="D6483">
        <v>20.81</v>
      </c>
      <c r="E6483">
        <v>23.62</v>
      </c>
    </row>
    <row r="6484" spans="1:5" x14ac:dyDescent="0.45">
      <c r="A6484" s="7">
        <v>42275</v>
      </c>
      <c r="B6484">
        <v>25.02</v>
      </c>
      <c r="C6484">
        <v>28.33</v>
      </c>
      <c r="D6484">
        <v>24.94</v>
      </c>
      <c r="E6484">
        <v>27.63</v>
      </c>
    </row>
    <row r="6485" spans="1:5" x14ac:dyDescent="0.45">
      <c r="A6485" s="7">
        <v>42276</v>
      </c>
      <c r="B6485">
        <v>26.57</v>
      </c>
      <c r="C6485">
        <v>28.2</v>
      </c>
      <c r="D6485">
        <v>25.76</v>
      </c>
      <c r="E6485">
        <v>26.83</v>
      </c>
    </row>
    <row r="6486" spans="1:5" x14ac:dyDescent="0.45">
      <c r="A6486" s="7">
        <v>42277</v>
      </c>
      <c r="B6486">
        <v>24.64</v>
      </c>
      <c r="C6486">
        <v>25.88</v>
      </c>
      <c r="D6486">
        <v>23.25</v>
      </c>
      <c r="E6486">
        <v>24.5</v>
      </c>
    </row>
    <row r="6487" spans="1:5" x14ac:dyDescent="0.45">
      <c r="A6487" s="7">
        <v>42278</v>
      </c>
      <c r="B6487">
        <v>23.14</v>
      </c>
      <c r="C6487">
        <v>25.23</v>
      </c>
      <c r="D6487">
        <v>22.55</v>
      </c>
      <c r="E6487">
        <v>22.55</v>
      </c>
    </row>
    <row r="6488" spans="1:5" x14ac:dyDescent="0.45">
      <c r="A6488" s="7">
        <v>42279</v>
      </c>
      <c r="B6488">
        <v>23.99</v>
      </c>
      <c r="C6488">
        <v>24.47</v>
      </c>
      <c r="D6488">
        <v>20.350000000000001</v>
      </c>
      <c r="E6488">
        <v>20.94</v>
      </c>
    </row>
    <row r="6489" spans="1:5" x14ac:dyDescent="0.45">
      <c r="A6489" s="7">
        <v>42282</v>
      </c>
      <c r="B6489">
        <v>20.309999999999999</v>
      </c>
      <c r="C6489">
        <v>20.420000000000002</v>
      </c>
      <c r="D6489">
        <v>19.14</v>
      </c>
      <c r="E6489">
        <v>19.54</v>
      </c>
    </row>
    <row r="6490" spans="1:5" x14ac:dyDescent="0.45">
      <c r="A6490" s="7">
        <v>42283</v>
      </c>
      <c r="B6490">
        <v>19.54</v>
      </c>
      <c r="C6490">
        <v>20.32</v>
      </c>
      <c r="D6490">
        <v>18.82</v>
      </c>
      <c r="E6490">
        <v>19.399999999999999</v>
      </c>
    </row>
    <row r="6491" spans="1:5" x14ac:dyDescent="0.45">
      <c r="A6491" s="7">
        <v>42284</v>
      </c>
      <c r="B6491">
        <v>18.96</v>
      </c>
      <c r="C6491">
        <v>19.73</v>
      </c>
      <c r="D6491">
        <v>18.329999999999998</v>
      </c>
      <c r="E6491">
        <v>18.399999999999999</v>
      </c>
    </row>
    <row r="6492" spans="1:5" x14ac:dyDescent="0.45">
      <c r="A6492" s="7">
        <v>42285</v>
      </c>
      <c r="B6492">
        <v>18.62</v>
      </c>
      <c r="C6492">
        <v>19.02</v>
      </c>
      <c r="D6492">
        <v>16.34</v>
      </c>
      <c r="E6492">
        <v>17.420000000000002</v>
      </c>
    </row>
    <row r="6493" spans="1:5" x14ac:dyDescent="0.45">
      <c r="A6493" s="7">
        <v>42286</v>
      </c>
      <c r="B6493">
        <v>17.149999999999999</v>
      </c>
      <c r="C6493">
        <v>18.2</v>
      </c>
      <c r="D6493">
        <v>16.89</v>
      </c>
      <c r="E6493">
        <v>17.079999999999998</v>
      </c>
    </row>
    <row r="6494" spans="1:5" x14ac:dyDescent="0.45">
      <c r="A6494" s="7">
        <v>42289</v>
      </c>
      <c r="B6494">
        <v>17.68</v>
      </c>
      <c r="C6494">
        <v>17.809999999999999</v>
      </c>
      <c r="D6494">
        <v>16.149999999999999</v>
      </c>
      <c r="E6494">
        <v>16.170000000000002</v>
      </c>
    </row>
    <row r="6495" spans="1:5" x14ac:dyDescent="0.45">
      <c r="A6495" s="7">
        <v>42290</v>
      </c>
      <c r="B6495">
        <v>17.079999999999998</v>
      </c>
      <c r="C6495">
        <v>17.7</v>
      </c>
      <c r="D6495">
        <v>16.14</v>
      </c>
      <c r="E6495">
        <v>17.670000000000002</v>
      </c>
    </row>
    <row r="6496" spans="1:5" x14ac:dyDescent="0.45">
      <c r="A6496" s="7">
        <v>42291</v>
      </c>
      <c r="B6496">
        <v>17.670000000000002</v>
      </c>
      <c r="C6496">
        <v>18.78</v>
      </c>
      <c r="D6496">
        <v>17.3</v>
      </c>
      <c r="E6496">
        <v>18.03</v>
      </c>
    </row>
    <row r="6497" spans="1:5" x14ac:dyDescent="0.45">
      <c r="A6497" s="7">
        <v>42292</v>
      </c>
      <c r="B6497">
        <v>17.62</v>
      </c>
      <c r="C6497">
        <v>17.850000000000001</v>
      </c>
      <c r="D6497">
        <v>16.04</v>
      </c>
      <c r="E6497">
        <v>16.05</v>
      </c>
    </row>
    <row r="6498" spans="1:5" x14ac:dyDescent="0.45">
      <c r="A6498" s="7">
        <v>42293</v>
      </c>
      <c r="B6498">
        <v>15.64</v>
      </c>
      <c r="C6498">
        <v>16.86</v>
      </c>
      <c r="D6498">
        <v>15.05</v>
      </c>
      <c r="E6498">
        <v>15.05</v>
      </c>
    </row>
    <row r="6499" spans="1:5" x14ac:dyDescent="0.45">
      <c r="A6499" s="7">
        <v>42296</v>
      </c>
      <c r="B6499">
        <v>15.68</v>
      </c>
      <c r="C6499">
        <v>16.23</v>
      </c>
      <c r="D6499">
        <v>14.82</v>
      </c>
      <c r="E6499">
        <v>14.98</v>
      </c>
    </row>
    <row r="6500" spans="1:5" x14ac:dyDescent="0.45">
      <c r="A6500" s="7">
        <v>42297</v>
      </c>
      <c r="B6500">
        <v>15.17</v>
      </c>
      <c r="C6500">
        <v>16.34</v>
      </c>
      <c r="D6500">
        <v>14.72</v>
      </c>
      <c r="E6500">
        <v>15.75</v>
      </c>
    </row>
    <row r="6501" spans="1:5" x14ac:dyDescent="0.45">
      <c r="A6501" s="7">
        <v>42298</v>
      </c>
      <c r="B6501">
        <v>14.98</v>
      </c>
      <c r="C6501">
        <v>16.7</v>
      </c>
      <c r="D6501">
        <v>14.41</v>
      </c>
      <c r="E6501">
        <v>16.7</v>
      </c>
    </row>
    <row r="6502" spans="1:5" x14ac:dyDescent="0.45">
      <c r="A6502" s="7">
        <v>42299</v>
      </c>
      <c r="B6502">
        <v>15.02</v>
      </c>
      <c r="C6502">
        <v>15.92</v>
      </c>
      <c r="D6502">
        <v>14.45</v>
      </c>
      <c r="E6502">
        <v>14.45</v>
      </c>
    </row>
    <row r="6503" spans="1:5" x14ac:dyDescent="0.45">
      <c r="A6503" s="7">
        <v>42300</v>
      </c>
      <c r="B6503">
        <v>13.46</v>
      </c>
      <c r="C6503">
        <v>15.12</v>
      </c>
      <c r="D6503">
        <v>13.24</v>
      </c>
      <c r="E6503">
        <v>14.46</v>
      </c>
    </row>
    <row r="6504" spans="1:5" x14ac:dyDescent="0.45">
      <c r="A6504" s="7">
        <v>42303</v>
      </c>
      <c r="B6504">
        <v>14.76</v>
      </c>
      <c r="C6504">
        <v>15.43</v>
      </c>
      <c r="D6504">
        <v>14.68</v>
      </c>
      <c r="E6504">
        <v>15.29</v>
      </c>
    </row>
    <row r="6505" spans="1:5" x14ac:dyDescent="0.45">
      <c r="A6505" s="7">
        <v>42304</v>
      </c>
      <c r="B6505">
        <v>15.75</v>
      </c>
      <c r="C6505">
        <v>15.99</v>
      </c>
      <c r="D6505">
        <v>14.78</v>
      </c>
      <c r="E6505">
        <v>15.43</v>
      </c>
    </row>
    <row r="6506" spans="1:5" x14ac:dyDescent="0.45">
      <c r="A6506" s="7">
        <v>42305</v>
      </c>
      <c r="B6506">
        <v>15.14</v>
      </c>
      <c r="C6506">
        <v>15.73</v>
      </c>
      <c r="D6506">
        <v>12.8</v>
      </c>
      <c r="E6506">
        <v>14.33</v>
      </c>
    </row>
    <row r="6507" spans="1:5" x14ac:dyDescent="0.45">
      <c r="A6507" s="7">
        <v>42306</v>
      </c>
      <c r="B6507">
        <v>14.8</v>
      </c>
      <c r="C6507">
        <v>15.46</v>
      </c>
      <c r="D6507">
        <v>14.33</v>
      </c>
      <c r="E6507">
        <v>14.61</v>
      </c>
    </row>
    <row r="6508" spans="1:5" x14ac:dyDescent="0.45">
      <c r="A6508" s="7">
        <v>42307</v>
      </c>
      <c r="B6508">
        <v>14.6</v>
      </c>
      <c r="C6508">
        <v>15.39</v>
      </c>
      <c r="D6508">
        <v>14</v>
      </c>
      <c r="E6508">
        <v>15.07</v>
      </c>
    </row>
    <row r="6509" spans="1:5" x14ac:dyDescent="0.45">
      <c r="A6509" s="7">
        <v>42310</v>
      </c>
      <c r="B6509">
        <v>15.41</v>
      </c>
      <c r="C6509">
        <v>15.51</v>
      </c>
      <c r="D6509">
        <v>13.67</v>
      </c>
      <c r="E6509">
        <v>14.15</v>
      </c>
    </row>
    <row r="6510" spans="1:5" x14ac:dyDescent="0.45">
      <c r="A6510" s="7">
        <v>42311</v>
      </c>
      <c r="B6510">
        <v>14.33</v>
      </c>
      <c r="C6510">
        <v>14.73</v>
      </c>
      <c r="D6510">
        <v>13.81</v>
      </c>
      <c r="E6510">
        <v>14.54</v>
      </c>
    </row>
    <row r="6511" spans="1:5" x14ac:dyDescent="0.45">
      <c r="A6511" s="7">
        <v>42312</v>
      </c>
      <c r="B6511">
        <v>14.04</v>
      </c>
      <c r="C6511">
        <v>15.88</v>
      </c>
      <c r="D6511">
        <v>13.96</v>
      </c>
      <c r="E6511">
        <v>15.51</v>
      </c>
    </row>
    <row r="6512" spans="1:5" x14ac:dyDescent="0.45">
      <c r="A6512" s="7">
        <v>42313</v>
      </c>
      <c r="B6512">
        <v>15.39</v>
      </c>
      <c r="C6512">
        <v>16.39</v>
      </c>
      <c r="D6512">
        <v>15</v>
      </c>
      <c r="E6512">
        <v>15.05</v>
      </c>
    </row>
    <row r="6513" spans="1:5" x14ac:dyDescent="0.45">
      <c r="A6513" s="7">
        <v>42314</v>
      </c>
      <c r="B6513">
        <v>14.91</v>
      </c>
      <c r="C6513">
        <v>16</v>
      </c>
      <c r="D6513">
        <v>14.32</v>
      </c>
      <c r="E6513">
        <v>14.33</v>
      </c>
    </row>
    <row r="6514" spans="1:5" x14ac:dyDescent="0.45">
      <c r="A6514" s="7">
        <v>42317</v>
      </c>
      <c r="B6514">
        <v>15.34</v>
      </c>
      <c r="C6514">
        <v>17.09</v>
      </c>
      <c r="D6514">
        <v>15.14</v>
      </c>
      <c r="E6514">
        <v>16.52</v>
      </c>
    </row>
    <row r="6515" spans="1:5" x14ac:dyDescent="0.45">
      <c r="A6515" s="7">
        <v>42318</v>
      </c>
      <c r="B6515">
        <v>16.690000000000001</v>
      </c>
      <c r="C6515">
        <v>16.96</v>
      </c>
      <c r="D6515">
        <v>15.24</v>
      </c>
      <c r="E6515">
        <v>15.29</v>
      </c>
    </row>
    <row r="6516" spans="1:5" x14ac:dyDescent="0.45">
      <c r="A6516" s="7">
        <v>42319</v>
      </c>
      <c r="B6516">
        <v>15.07</v>
      </c>
      <c r="C6516">
        <v>16.149999999999999</v>
      </c>
      <c r="D6516">
        <v>15.02</v>
      </c>
      <c r="E6516">
        <v>16.059999999999999</v>
      </c>
    </row>
    <row r="6517" spans="1:5" x14ac:dyDescent="0.45">
      <c r="A6517" s="7">
        <v>42320</v>
      </c>
      <c r="B6517">
        <v>17.059999999999999</v>
      </c>
      <c r="C6517">
        <v>18.5</v>
      </c>
      <c r="D6517">
        <v>16.649999999999999</v>
      </c>
      <c r="E6517">
        <v>18.37</v>
      </c>
    </row>
    <row r="6518" spans="1:5" x14ac:dyDescent="0.45">
      <c r="A6518" s="7">
        <v>42321</v>
      </c>
      <c r="B6518">
        <v>18.68</v>
      </c>
      <c r="C6518">
        <v>20.67</v>
      </c>
      <c r="D6518">
        <v>18.2</v>
      </c>
      <c r="E6518">
        <v>20.079999999999998</v>
      </c>
    </row>
    <row r="6519" spans="1:5" x14ac:dyDescent="0.45">
      <c r="A6519" s="7">
        <v>42324</v>
      </c>
      <c r="B6519">
        <v>20.51</v>
      </c>
      <c r="C6519">
        <v>20.55</v>
      </c>
      <c r="D6519">
        <v>17.25</v>
      </c>
      <c r="E6519">
        <v>18.16</v>
      </c>
    </row>
    <row r="6520" spans="1:5" x14ac:dyDescent="0.45">
      <c r="A6520" s="7">
        <v>42325</v>
      </c>
      <c r="B6520">
        <v>17.82</v>
      </c>
      <c r="C6520">
        <v>19.59</v>
      </c>
      <c r="D6520">
        <v>16.86</v>
      </c>
      <c r="E6520">
        <v>18.84</v>
      </c>
    </row>
    <row r="6521" spans="1:5" x14ac:dyDescent="0.45">
      <c r="A6521" s="7">
        <v>42326</v>
      </c>
      <c r="B6521">
        <v>19.010000000000002</v>
      </c>
      <c r="C6521">
        <v>19.45</v>
      </c>
      <c r="D6521">
        <v>16.8</v>
      </c>
      <c r="E6521">
        <v>16.850000000000001</v>
      </c>
    </row>
    <row r="6522" spans="1:5" x14ac:dyDescent="0.45">
      <c r="A6522" s="7">
        <v>42327</v>
      </c>
      <c r="B6522">
        <v>16.25</v>
      </c>
      <c r="C6522">
        <v>18.260000000000002</v>
      </c>
      <c r="D6522">
        <v>16</v>
      </c>
      <c r="E6522">
        <v>16.989999999999998</v>
      </c>
    </row>
    <row r="6523" spans="1:5" x14ac:dyDescent="0.45">
      <c r="A6523" s="7">
        <v>42328</v>
      </c>
      <c r="B6523">
        <v>16.13</v>
      </c>
      <c r="C6523">
        <v>16.38</v>
      </c>
      <c r="D6523">
        <v>15.47</v>
      </c>
      <c r="E6523">
        <v>15.47</v>
      </c>
    </row>
    <row r="6524" spans="1:5" x14ac:dyDescent="0.45">
      <c r="A6524" s="7">
        <v>42331</v>
      </c>
      <c r="B6524">
        <v>16.149999999999999</v>
      </c>
      <c r="C6524">
        <v>16.739999999999998</v>
      </c>
      <c r="D6524">
        <v>15.38</v>
      </c>
      <c r="E6524">
        <v>15.62</v>
      </c>
    </row>
    <row r="6525" spans="1:5" x14ac:dyDescent="0.45">
      <c r="A6525" s="7">
        <v>42332</v>
      </c>
      <c r="B6525">
        <v>16.53</v>
      </c>
      <c r="C6525">
        <v>17.21</v>
      </c>
      <c r="D6525">
        <v>15.48</v>
      </c>
      <c r="E6525">
        <v>15.93</v>
      </c>
    </row>
    <row r="6526" spans="1:5" x14ac:dyDescent="0.45">
      <c r="A6526" s="7">
        <v>42333</v>
      </c>
      <c r="B6526">
        <v>15.55</v>
      </c>
      <c r="C6526">
        <v>15.89</v>
      </c>
      <c r="D6526">
        <v>15.05</v>
      </c>
      <c r="E6526">
        <v>15.19</v>
      </c>
    </row>
    <row r="6527" spans="1:5" x14ac:dyDescent="0.45">
      <c r="A6527" s="7">
        <v>42335</v>
      </c>
      <c r="B6527">
        <v>15.31</v>
      </c>
      <c r="C6527">
        <v>16.09</v>
      </c>
      <c r="D6527">
        <v>15.12</v>
      </c>
      <c r="E6527">
        <v>15.12</v>
      </c>
    </row>
    <row r="6528" spans="1:5" x14ac:dyDescent="0.45">
      <c r="A6528" s="7">
        <v>42338</v>
      </c>
      <c r="B6528">
        <v>15.55</v>
      </c>
      <c r="C6528">
        <v>16.57</v>
      </c>
      <c r="D6528">
        <v>15.52</v>
      </c>
      <c r="E6528">
        <v>16.13</v>
      </c>
    </row>
    <row r="6529" spans="1:5" x14ac:dyDescent="0.45">
      <c r="A6529" s="7">
        <v>42339</v>
      </c>
      <c r="B6529">
        <v>15.61</v>
      </c>
      <c r="C6529">
        <v>16.34</v>
      </c>
      <c r="D6529">
        <v>14.63</v>
      </c>
      <c r="E6529">
        <v>14.67</v>
      </c>
    </row>
    <row r="6530" spans="1:5" x14ac:dyDescent="0.45">
      <c r="A6530" s="7">
        <v>42340</v>
      </c>
      <c r="B6530">
        <v>15.04</v>
      </c>
      <c r="C6530">
        <v>16.489999999999998</v>
      </c>
      <c r="D6530">
        <v>14.71</v>
      </c>
      <c r="E6530">
        <v>15.91</v>
      </c>
    </row>
    <row r="6531" spans="1:5" x14ac:dyDescent="0.45">
      <c r="A6531" s="7">
        <v>42341</v>
      </c>
      <c r="B6531">
        <v>15.87</v>
      </c>
      <c r="C6531">
        <v>19.350000000000001</v>
      </c>
      <c r="D6531">
        <v>15.86</v>
      </c>
      <c r="E6531">
        <v>18.11</v>
      </c>
    </row>
    <row r="6532" spans="1:5" x14ac:dyDescent="0.45">
      <c r="A6532" s="7">
        <v>42342</v>
      </c>
      <c r="B6532">
        <v>17.43</v>
      </c>
      <c r="C6532">
        <v>17.649999999999999</v>
      </c>
      <c r="D6532">
        <v>14.69</v>
      </c>
      <c r="E6532">
        <v>14.81</v>
      </c>
    </row>
    <row r="6533" spans="1:5" x14ac:dyDescent="0.45">
      <c r="A6533" s="7">
        <v>42345</v>
      </c>
      <c r="B6533">
        <v>15.65</v>
      </c>
      <c r="C6533">
        <v>17.18</v>
      </c>
      <c r="D6533">
        <v>15.58</v>
      </c>
      <c r="E6533">
        <v>15.84</v>
      </c>
    </row>
    <row r="6534" spans="1:5" x14ac:dyDescent="0.45">
      <c r="A6534" s="7">
        <v>42346</v>
      </c>
      <c r="B6534">
        <v>17.690000000000001</v>
      </c>
      <c r="C6534">
        <v>18.329999999999998</v>
      </c>
      <c r="D6534">
        <v>16.52</v>
      </c>
      <c r="E6534">
        <v>17.600000000000001</v>
      </c>
    </row>
    <row r="6535" spans="1:5" x14ac:dyDescent="0.45">
      <c r="A6535" s="7">
        <v>42347</v>
      </c>
      <c r="B6535">
        <v>18.05</v>
      </c>
      <c r="C6535">
        <v>20.13</v>
      </c>
      <c r="D6535">
        <v>15.72</v>
      </c>
      <c r="E6535">
        <v>19.61</v>
      </c>
    </row>
    <row r="6536" spans="1:5" x14ac:dyDescent="0.45">
      <c r="A6536" s="7">
        <v>42348</v>
      </c>
      <c r="B6536">
        <v>19.25</v>
      </c>
      <c r="C6536">
        <v>19.72</v>
      </c>
      <c r="D6536">
        <v>18.13</v>
      </c>
      <c r="E6536">
        <v>19.34</v>
      </c>
    </row>
    <row r="6537" spans="1:5" x14ac:dyDescent="0.45">
      <c r="A6537" s="7">
        <v>42349</v>
      </c>
      <c r="B6537">
        <v>21.36</v>
      </c>
      <c r="C6537">
        <v>25.27</v>
      </c>
      <c r="D6537">
        <v>20.88</v>
      </c>
      <c r="E6537">
        <v>24.39</v>
      </c>
    </row>
    <row r="6538" spans="1:5" x14ac:dyDescent="0.45">
      <c r="A6538" s="7">
        <v>42352</v>
      </c>
      <c r="B6538">
        <v>24.7</v>
      </c>
      <c r="C6538">
        <v>26.81</v>
      </c>
      <c r="D6538">
        <v>21.47</v>
      </c>
      <c r="E6538">
        <v>22.73</v>
      </c>
    </row>
    <row r="6539" spans="1:5" x14ac:dyDescent="0.45">
      <c r="A6539" s="7">
        <v>42353</v>
      </c>
      <c r="B6539">
        <v>20.76</v>
      </c>
      <c r="C6539">
        <v>21.62</v>
      </c>
      <c r="D6539">
        <v>20.02</v>
      </c>
      <c r="E6539">
        <v>20.95</v>
      </c>
    </row>
    <row r="6540" spans="1:5" x14ac:dyDescent="0.45">
      <c r="A6540" s="7">
        <v>42354</v>
      </c>
      <c r="B6540">
        <v>19.25</v>
      </c>
      <c r="C6540">
        <v>20.239999999999998</v>
      </c>
      <c r="D6540">
        <v>17.12</v>
      </c>
      <c r="E6540">
        <v>17.86</v>
      </c>
    </row>
    <row r="6541" spans="1:5" x14ac:dyDescent="0.45">
      <c r="A6541" s="7">
        <v>42355</v>
      </c>
      <c r="B6541">
        <v>16.18</v>
      </c>
      <c r="C6541">
        <v>19.05</v>
      </c>
      <c r="D6541">
        <v>16.13</v>
      </c>
      <c r="E6541">
        <v>18.940000000000001</v>
      </c>
    </row>
    <row r="6542" spans="1:5" x14ac:dyDescent="0.45">
      <c r="A6542" s="7">
        <v>42356</v>
      </c>
      <c r="B6542">
        <v>19.34</v>
      </c>
      <c r="C6542">
        <v>23.3</v>
      </c>
      <c r="D6542">
        <v>18.75</v>
      </c>
      <c r="E6542">
        <v>20.7</v>
      </c>
    </row>
    <row r="6543" spans="1:5" x14ac:dyDescent="0.45">
      <c r="A6543" s="7">
        <v>42359</v>
      </c>
      <c r="B6543">
        <v>19.64</v>
      </c>
      <c r="C6543">
        <v>20.21</v>
      </c>
      <c r="D6543">
        <v>18.7</v>
      </c>
      <c r="E6543">
        <v>18.7</v>
      </c>
    </row>
    <row r="6544" spans="1:5" x14ac:dyDescent="0.45">
      <c r="A6544" s="7">
        <v>42360</v>
      </c>
      <c r="B6544">
        <v>17.61</v>
      </c>
      <c r="C6544">
        <v>18.22</v>
      </c>
      <c r="D6544">
        <v>16.600000000000001</v>
      </c>
      <c r="E6544">
        <v>16.600000000000001</v>
      </c>
    </row>
    <row r="6545" spans="1:5" x14ac:dyDescent="0.45">
      <c r="A6545" s="7">
        <v>42361</v>
      </c>
      <c r="B6545">
        <v>15.86</v>
      </c>
      <c r="C6545">
        <v>16.25</v>
      </c>
      <c r="D6545">
        <v>15.33</v>
      </c>
      <c r="E6545">
        <v>15.57</v>
      </c>
    </row>
    <row r="6546" spans="1:5" x14ac:dyDescent="0.45">
      <c r="A6546" s="7">
        <v>42362</v>
      </c>
      <c r="B6546">
        <v>15.44</v>
      </c>
      <c r="C6546">
        <v>15.88</v>
      </c>
      <c r="D6546">
        <v>14.45</v>
      </c>
      <c r="E6546">
        <v>15.74</v>
      </c>
    </row>
    <row r="6547" spans="1:5" x14ac:dyDescent="0.45">
      <c r="A6547" s="7">
        <v>42366</v>
      </c>
      <c r="B6547">
        <v>17.649999999999999</v>
      </c>
      <c r="C6547">
        <v>18.13</v>
      </c>
      <c r="D6547">
        <v>16.88</v>
      </c>
      <c r="E6547">
        <v>16.91</v>
      </c>
    </row>
    <row r="6548" spans="1:5" x14ac:dyDescent="0.45">
      <c r="A6548" s="7">
        <v>42367</v>
      </c>
      <c r="B6548">
        <v>15.91</v>
      </c>
      <c r="C6548">
        <v>16.48</v>
      </c>
      <c r="D6548">
        <v>15.63</v>
      </c>
      <c r="E6548">
        <v>16.079999999999998</v>
      </c>
    </row>
    <row r="6549" spans="1:5" x14ac:dyDescent="0.45">
      <c r="A6549" s="7">
        <v>42368</v>
      </c>
      <c r="B6549">
        <v>16.5</v>
      </c>
      <c r="C6549">
        <v>17.420000000000002</v>
      </c>
      <c r="D6549">
        <v>16.5</v>
      </c>
      <c r="E6549">
        <v>17.29</v>
      </c>
    </row>
    <row r="6550" spans="1:5" x14ac:dyDescent="0.45">
      <c r="A6550" s="7">
        <v>42369</v>
      </c>
      <c r="B6550">
        <v>17.97</v>
      </c>
      <c r="C6550">
        <v>20.39</v>
      </c>
      <c r="D6550">
        <v>17.510000000000002</v>
      </c>
      <c r="E6550">
        <v>18.21</v>
      </c>
    </row>
    <row r="6551" spans="1:5" x14ac:dyDescent="0.45">
      <c r="A6551" s="7">
        <v>42373</v>
      </c>
      <c r="B6551">
        <v>22.48</v>
      </c>
      <c r="C6551">
        <v>23.36</v>
      </c>
      <c r="D6551">
        <v>20.67</v>
      </c>
      <c r="E6551">
        <v>20.7</v>
      </c>
    </row>
    <row r="6552" spans="1:5" x14ac:dyDescent="0.45">
      <c r="A6552" s="7">
        <v>42374</v>
      </c>
      <c r="B6552">
        <v>20.75</v>
      </c>
      <c r="C6552">
        <v>21.06</v>
      </c>
      <c r="D6552">
        <v>19.25</v>
      </c>
      <c r="E6552">
        <v>19.34</v>
      </c>
    </row>
    <row r="6553" spans="1:5" x14ac:dyDescent="0.45">
      <c r="A6553" s="7">
        <v>42375</v>
      </c>
      <c r="B6553">
        <v>21.67</v>
      </c>
      <c r="C6553">
        <v>21.86</v>
      </c>
      <c r="D6553">
        <v>19.8</v>
      </c>
      <c r="E6553">
        <v>20.59</v>
      </c>
    </row>
    <row r="6554" spans="1:5" x14ac:dyDescent="0.45">
      <c r="A6554" s="7">
        <v>42376</v>
      </c>
      <c r="B6554">
        <v>23.22</v>
      </c>
      <c r="C6554">
        <v>25.86</v>
      </c>
      <c r="D6554">
        <v>22.4</v>
      </c>
      <c r="E6554">
        <v>24.99</v>
      </c>
    </row>
    <row r="6555" spans="1:5" x14ac:dyDescent="0.45">
      <c r="A6555" s="7">
        <v>42377</v>
      </c>
      <c r="B6555">
        <v>22.96</v>
      </c>
      <c r="C6555">
        <v>27.08</v>
      </c>
      <c r="D6555">
        <v>22.48</v>
      </c>
      <c r="E6555">
        <v>27.01</v>
      </c>
    </row>
    <row r="6556" spans="1:5" x14ac:dyDescent="0.45">
      <c r="A6556" s="7">
        <v>42380</v>
      </c>
      <c r="B6556">
        <v>25.58</v>
      </c>
      <c r="C6556">
        <v>27.39</v>
      </c>
      <c r="D6556">
        <v>23.83</v>
      </c>
      <c r="E6556">
        <v>24.3</v>
      </c>
    </row>
    <row r="6557" spans="1:5" x14ac:dyDescent="0.45">
      <c r="A6557" s="7">
        <v>42381</v>
      </c>
      <c r="B6557">
        <v>22.97</v>
      </c>
      <c r="C6557">
        <v>23.93</v>
      </c>
      <c r="D6557">
        <v>21.91</v>
      </c>
      <c r="E6557">
        <v>22.47</v>
      </c>
    </row>
    <row r="6558" spans="1:5" x14ac:dyDescent="0.45">
      <c r="A6558" s="7">
        <v>42382</v>
      </c>
      <c r="B6558">
        <v>21.72</v>
      </c>
      <c r="C6558">
        <v>26.11</v>
      </c>
      <c r="D6558">
        <v>21.44</v>
      </c>
      <c r="E6558">
        <v>25.22</v>
      </c>
    </row>
    <row r="6559" spans="1:5" x14ac:dyDescent="0.45">
      <c r="A6559" s="7">
        <v>42383</v>
      </c>
      <c r="B6559">
        <v>24.75</v>
      </c>
      <c r="C6559">
        <v>26.28</v>
      </c>
      <c r="D6559">
        <v>23.07</v>
      </c>
      <c r="E6559">
        <v>23.95</v>
      </c>
    </row>
    <row r="6560" spans="1:5" x14ac:dyDescent="0.45">
      <c r="A6560" s="7">
        <v>42384</v>
      </c>
      <c r="B6560">
        <v>28.96</v>
      </c>
      <c r="C6560">
        <v>30.95</v>
      </c>
      <c r="D6560">
        <v>26.67</v>
      </c>
      <c r="E6560">
        <v>27.02</v>
      </c>
    </row>
    <row r="6561" spans="1:5" x14ac:dyDescent="0.45">
      <c r="A6561" s="7">
        <v>42388</v>
      </c>
      <c r="B6561">
        <v>25.4</v>
      </c>
      <c r="C6561">
        <v>27.59</v>
      </c>
      <c r="D6561">
        <v>25.21</v>
      </c>
      <c r="E6561">
        <v>26.05</v>
      </c>
    </row>
    <row r="6562" spans="1:5" x14ac:dyDescent="0.45">
      <c r="A6562" s="7">
        <v>42389</v>
      </c>
      <c r="B6562">
        <v>27.78</v>
      </c>
      <c r="C6562">
        <v>32.090000000000003</v>
      </c>
      <c r="D6562">
        <v>26.59</v>
      </c>
      <c r="E6562">
        <v>27.59</v>
      </c>
    </row>
    <row r="6563" spans="1:5" x14ac:dyDescent="0.45">
      <c r="A6563" s="7">
        <v>42390</v>
      </c>
      <c r="B6563">
        <v>27.79</v>
      </c>
      <c r="C6563">
        <v>28.43</v>
      </c>
      <c r="D6563">
        <v>25.01</v>
      </c>
      <c r="E6563">
        <v>26.69</v>
      </c>
    </row>
    <row r="6564" spans="1:5" x14ac:dyDescent="0.45">
      <c r="A6564" s="7">
        <v>42391</v>
      </c>
      <c r="B6564">
        <v>24.21</v>
      </c>
      <c r="C6564">
        <v>24.55</v>
      </c>
      <c r="D6564">
        <v>22.22</v>
      </c>
      <c r="E6564">
        <v>22.34</v>
      </c>
    </row>
    <row r="6565" spans="1:5" x14ac:dyDescent="0.45">
      <c r="A6565" s="7">
        <v>42394</v>
      </c>
      <c r="B6565">
        <v>23.3</v>
      </c>
      <c r="C6565">
        <v>24.31</v>
      </c>
      <c r="D6565">
        <v>22.38</v>
      </c>
      <c r="E6565">
        <v>24.15</v>
      </c>
    </row>
    <row r="6566" spans="1:5" x14ac:dyDescent="0.45">
      <c r="A6566" s="7">
        <v>42395</v>
      </c>
      <c r="B6566">
        <v>23.75</v>
      </c>
      <c r="C6566">
        <v>24.02</v>
      </c>
      <c r="D6566">
        <v>22.33</v>
      </c>
      <c r="E6566">
        <v>22.5</v>
      </c>
    </row>
    <row r="6567" spans="1:5" x14ac:dyDescent="0.45">
      <c r="A6567" s="7">
        <v>42396</v>
      </c>
      <c r="B6567">
        <v>22.88</v>
      </c>
      <c r="C6567">
        <v>27.22</v>
      </c>
      <c r="D6567">
        <v>20.420000000000002</v>
      </c>
      <c r="E6567">
        <v>23.11</v>
      </c>
    </row>
    <row r="6568" spans="1:5" x14ac:dyDescent="0.45">
      <c r="A6568" s="7">
        <v>42397</v>
      </c>
      <c r="B6568">
        <v>22.15</v>
      </c>
      <c r="C6568">
        <v>23.81</v>
      </c>
      <c r="D6568">
        <v>21.9</v>
      </c>
      <c r="E6568">
        <v>22.42</v>
      </c>
    </row>
    <row r="6569" spans="1:5" x14ac:dyDescent="0.45">
      <c r="A6569" s="7">
        <v>42398</v>
      </c>
      <c r="B6569">
        <v>21.59</v>
      </c>
      <c r="C6569">
        <v>21.74</v>
      </c>
      <c r="D6569">
        <v>19.5</v>
      </c>
      <c r="E6569">
        <v>20.2</v>
      </c>
    </row>
    <row r="6570" spans="1:5" x14ac:dyDescent="0.45">
      <c r="A6570" s="7">
        <v>42401</v>
      </c>
      <c r="B6570">
        <v>21.32</v>
      </c>
      <c r="C6570">
        <v>23.66</v>
      </c>
      <c r="D6570">
        <v>19.61</v>
      </c>
      <c r="E6570">
        <v>19.98</v>
      </c>
    </row>
    <row r="6571" spans="1:5" x14ac:dyDescent="0.45">
      <c r="A6571" s="7">
        <v>42402</v>
      </c>
      <c r="B6571">
        <v>21.34</v>
      </c>
      <c r="C6571">
        <v>22.42</v>
      </c>
      <c r="D6571">
        <v>21.06</v>
      </c>
      <c r="E6571">
        <v>21.98</v>
      </c>
    </row>
    <row r="6572" spans="1:5" x14ac:dyDescent="0.45">
      <c r="A6572" s="7">
        <v>42403</v>
      </c>
      <c r="B6572">
        <v>21.49</v>
      </c>
      <c r="C6572">
        <v>27.7</v>
      </c>
      <c r="D6572">
        <v>21.42</v>
      </c>
      <c r="E6572">
        <v>21.65</v>
      </c>
    </row>
    <row r="6573" spans="1:5" x14ac:dyDescent="0.45">
      <c r="A6573" s="7">
        <v>42404</v>
      </c>
      <c r="B6573">
        <v>22.29</v>
      </c>
      <c r="C6573">
        <v>23.14</v>
      </c>
      <c r="D6573">
        <v>21.24</v>
      </c>
      <c r="E6573">
        <v>21.84</v>
      </c>
    </row>
    <row r="6574" spans="1:5" x14ac:dyDescent="0.45">
      <c r="A6574" s="7">
        <v>42405</v>
      </c>
      <c r="B6574">
        <v>22.09</v>
      </c>
      <c r="C6574">
        <v>24.11</v>
      </c>
      <c r="D6574">
        <v>21.91</v>
      </c>
      <c r="E6574">
        <v>23.38</v>
      </c>
    </row>
    <row r="6575" spans="1:5" x14ac:dyDescent="0.45">
      <c r="A6575" s="7">
        <v>42408</v>
      </c>
      <c r="B6575">
        <v>25.89</v>
      </c>
      <c r="C6575">
        <v>27.72</v>
      </c>
      <c r="D6575">
        <v>25.56</v>
      </c>
      <c r="E6575">
        <v>26</v>
      </c>
    </row>
    <row r="6576" spans="1:5" x14ac:dyDescent="0.45">
      <c r="A6576" s="7">
        <v>42409</v>
      </c>
      <c r="B6576">
        <v>28.3</v>
      </c>
      <c r="C6576">
        <v>28.31</v>
      </c>
      <c r="D6576">
        <v>25.99</v>
      </c>
      <c r="E6576">
        <v>26.54</v>
      </c>
    </row>
    <row r="6577" spans="1:5" x14ac:dyDescent="0.45">
      <c r="A6577" s="7">
        <v>42410</v>
      </c>
      <c r="B6577">
        <v>25.75</v>
      </c>
      <c r="C6577">
        <v>26.6</v>
      </c>
      <c r="D6577">
        <v>24.47</v>
      </c>
      <c r="E6577">
        <v>26.29</v>
      </c>
    </row>
    <row r="6578" spans="1:5" x14ac:dyDescent="0.45">
      <c r="A6578" s="7">
        <v>42411</v>
      </c>
      <c r="B6578">
        <v>29.01</v>
      </c>
      <c r="C6578">
        <v>30.9</v>
      </c>
      <c r="D6578">
        <v>26.67</v>
      </c>
      <c r="E6578">
        <v>28.14</v>
      </c>
    </row>
    <row r="6579" spans="1:5" x14ac:dyDescent="0.45">
      <c r="A6579" s="7">
        <v>42412</v>
      </c>
      <c r="B6579">
        <v>27.16</v>
      </c>
      <c r="C6579">
        <v>27.57</v>
      </c>
      <c r="D6579">
        <v>24.92</v>
      </c>
      <c r="E6579">
        <v>25.4</v>
      </c>
    </row>
    <row r="6580" spans="1:5" x14ac:dyDescent="0.45">
      <c r="A6580" s="7">
        <v>42416</v>
      </c>
      <c r="B6580">
        <v>24.96</v>
      </c>
      <c r="C6580">
        <v>25.52</v>
      </c>
      <c r="D6580">
        <v>23.32</v>
      </c>
      <c r="E6580">
        <v>24.11</v>
      </c>
    </row>
    <row r="6581" spans="1:5" x14ac:dyDescent="0.45">
      <c r="A6581" s="7">
        <v>42417</v>
      </c>
      <c r="B6581">
        <v>23.4</v>
      </c>
      <c r="C6581">
        <v>24.16</v>
      </c>
      <c r="D6581">
        <v>21.83</v>
      </c>
      <c r="E6581">
        <v>22.31</v>
      </c>
    </row>
    <row r="6582" spans="1:5" x14ac:dyDescent="0.45">
      <c r="A6582" s="7">
        <v>42418</v>
      </c>
      <c r="B6582">
        <v>22.16</v>
      </c>
      <c r="C6582">
        <v>22.53</v>
      </c>
      <c r="D6582">
        <v>21.29</v>
      </c>
      <c r="E6582">
        <v>21.64</v>
      </c>
    </row>
    <row r="6583" spans="1:5" x14ac:dyDescent="0.45">
      <c r="A6583" s="7">
        <v>42419</v>
      </c>
      <c r="B6583">
        <v>22.39</v>
      </c>
      <c r="C6583">
        <v>23.44</v>
      </c>
      <c r="D6583">
        <v>20.52</v>
      </c>
      <c r="E6583">
        <v>20.53</v>
      </c>
    </row>
    <row r="6584" spans="1:5" x14ac:dyDescent="0.45">
      <c r="A6584" s="7">
        <v>42422</v>
      </c>
      <c r="B6584">
        <v>20.14</v>
      </c>
      <c r="C6584">
        <v>20.350000000000001</v>
      </c>
      <c r="D6584">
        <v>19.02</v>
      </c>
      <c r="E6584">
        <v>19.38</v>
      </c>
    </row>
    <row r="6585" spans="1:5" x14ac:dyDescent="0.45">
      <c r="A6585" s="7">
        <v>42423</v>
      </c>
      <c r="B6585">
        <v>19.75</v>
      </c>
      <c r="C6585">
        <v>21.16</v>
      </c>
      <c r="D6585">
        <v>19.54</v>
      </c>
      <c r="E6585">
        <v>20.98</v>
      </c>
    </row>
    <row r="6586" spans="1:5" x14ac:dyDescent="0.45">
      <c r="A6586" s="7">
        <v>42424</v>
      </c>
      <c r="B6586">
        <v>22.28</v>
      </c>
      <c r="C6586">
        <v>22.87</v>
      </c>
      <c r="D6586">
        <v>20.260000000000002</v>
      </c>
      <c r="E6586">
        <v>20.72</v>
      </c>
    </row>
    <row r="6587" spans="1:5" x14ac:dyDescent="0.45">
      <c r="A6587" s="7">
        <v>42425</v>
      </c>
      <c r="B6587">
        <v>20.54</v>
      </c>
      <c r="C6587">
        <v>21.26</v>
      </c>
      <c r="D6587">
        <v>19.100000000000001</v>
      </c>
      <c r="E6587">
        <v>19.11</v>
      </c>
    </row>
    <row r="6588" spans="1:5" x14ac:dyDescent="0.45">
      <c r="A6588" s="7">
        <v>42426</v>
      </c>
      <c r="B6588">
        <v>18.89</v>
      </c>
      <c r="C6588">
        <v>20.13</v>
      </c>
      <c r="D6588">
        <v>18.46</v>
      </c>
      <c r="E6588">
        <v>19.809999999999999</v>
      </c>
    </row>
    <row r="6589" spans="1:5" x14ac:dyDescent="0.45">
      <c r="A6589" s="7">
        <v>42429</v>
      </c>
      <c r="B6589">
        <v>20.49</v>
      </c>
      <c r="C6589">
        <v>20.81</v>
      </c>
      <c r="D6589">
        <v>18.38</v>
      </c>
      <c r="E6589">
        <v>20.55</v>
      </c>
    </row>
    <row r="6590" spans="1:5" x14ac:dyDescent="0.45">
      <c r="A6590" s="7">
        <v>42430</v>
      </c>
      <c r="B6590">
        <v>19.84</v>
      </c>
      <c r="C6590">
        <v>20.170000000000002</v>
      </c>
      <c r="D6590">
        <v>17.66</v>
      </c>
      <c r="E6590">
        <v>17.7</v>
      </c>
    </row>
    <row r="6591" spans="1:5" x14ac:dyDescent="0.45">
      <c r="A6591" s="7">
        <v>42431</v>
      </c>
      <c r="B6591">
        <v>17.98</v>
      </c>
      <c r="C6591">
        <v>18.41</v>
      </c>
      <c r="D6591">
        <v>16.78</v>
      </c>
      <c r="E6591">
        <v>17.09</v>
      </c>
    </row>
    <row r="6592" spans="1:5" x14ac:dyDescent="0.45">
      <c r="A6592" s="7">
        <v>42432</v>
      </c>
      <c r="B6592">
        <v>17.25</v>
      </c>
      <c r="C6592">
        <v>17.559999999999999</v>
      </c>
      <c r="D6592">
        <v>16.32</v>
      </c>
      <c r="E6592">
        <v>16.7</v>
      </c>
    </row>
    <row r="6593" spans="1:5" x14ac:dyDescent="0.45">
      <c r="A6593" s="7">
        <v>42433</v>
      </c>
      <c r="B6593">
        <v>16.48</v>
      </c>
      <c r="C6593">
        <v>17.350000000000001</v>
      </c>
      <c r="D6593">
        <v>16.05</v>
      </c>
      <c r="E6593">
        <v>16.86</v>
      </c>
    </row>
    <row r="6594" spans="1:5" x14ac:dyDescent="0.45">
      <c r="A6594" s="7">
        <v>42436</v>
      </c>
      <c r="B6594">
        <v>17.98</v>
      </c>
      <c r="C6594">
        <v>18.04</v>
      </c>
      <c r="D6594">
        <v>16.87</v>
      </c>
      <c r="E6594">
        <v>17.350000000000001</v>
      </c>
    </row>
    <row r="6595" spans="1:5" x14ac:dyDescent="0.45">
      <c r="A6595" s="7">
        <v>42437</v>
      </c>
      <c r="B6595">
        <v>18.38</v>
      </c>
      <c r="C6595">
        <v>18.89</v>
      </c>
      <c r="D6595">
        <v>17.82</v>
      </c>
      <c r="E6595">
        <v>18.670000000000002</v>
      </c>
    </row>
    <row r="6596" spans="1:5" x14ac:dyDescent="0.45">
      <c r="A6596" s="7">
        <v>42438</v>
      </c>
      <c r="B6596">
        <v>18.559999999999999</v>
      </c>
      <c r="C6596">
        <v>19.11</v>
      </c>
      <c r="D6596">
        <v>18.309999999999999</v>
      </c>
      <c r="E6596">
        <v>18.34</v>
      </c>
    </row>
    <row r="6597" spans="1:5" x14ac:dyDescent="0.45">
      <c r="A6597" s="7">
        <v>42439</v>
      </c>
      <c r="B6597">
        <v>18.170000000000002</v>
      </c>
      <c r="C6597">
        <v>19.59</v>
      </c>
      <c r="D6597">
        <v>17.059999999999999</v>
      </c>
      <c r="E6597">
        <v>18.05</v>
      </c>
    </row>
    <row r="6598" spans="1:5" x14ac:dyDescent="0.45">
      <c r="A6598" s="7">
        <v>42440</v>
      </c>
      <c r="B6598">
        <v>17.09</v>
      </c>
      <c r="C6598">
        <v>17.27</v>
      </c>
      <c r="D6598">
        <v>16.28</v>
      </c>
      <c r="E6598">
        <v>16.5</v>
      </c>
    </row>
    <row r="6599" spans="1:5" x14ac:dyDescent="0.45">
      <c r="A6599" s="7">
        <v>42443</v>
      </c>
      <c r="B6599">
        <v>17.010000000000002</v>
      </c>
      <c r="C6599">
        <v>17.670000000000002</v>
      </c>
      <c r="D6599">
        <v>16.690000000000001</v>
      </c>
      <c r="E6599">
        <v>16.920000000000002</v>
      </c>
    </row>
    <row r="6600" spans="1:5" x14ac:dyDescent="0.45">
      <c r="A6600" s="7">
        <v>42444</v>
      </c>
      <c r="B6600">
        <v>17.600000000000001</v>
      </c>
      <c r="C6600">
        <v>17.850000000000001</v>
      </c>
      <c r="D6600">
        <v>16.84</v>
      </c>
      <c r="E6600">
        <v>16.84</v>
      </c>
    </row>
    <row r="6601" spans="1:5" x14ac:dyDescent="0.45">
      <c r="A6601" s="7">
        <v>42445</v>
      </c>
      <c r="B6601">
        <v>15.96</v>
      </c>
      <c r="C6601">
        <v>16.329999999999998</v>
      </c>
      <c r="D6601">
        <v>14.89</v>
      </c>
      <c r="E6601">
        <v>14.99</v>
      </c>
    </row>
    <row r="6602" spans="1:5" x14ac:dyDescent="0.45">
      <c r="A6602" s="7">
        <v>42446</v>
      </c>
      <c r="B6602">
        <v>15.34</v>
      </c>
      <c r="C6602">
        <v>15.38</v>
      </c>
      <c r="D6602">
        <v>13.82</v>
      </c>
      <c r="E6602">
        <v>14.44</v>
      </c>
    </row>
    <row r="6603" spans="1:5" x14ac:dyDescent="0.45">
      <c r="A6603" s="7">
        <v>42447</v>
      </c>
      <c r="B6603">
        <v>14.05</v>
      </c>
      <c r="C6603">
        <v>14.36</v>
      </c>
      <c r="D6603">
        <v>13.75</v>
      </c>
      <c r="E6603">
        <v>14.02</v>
      </c>
    </row>
    <row r="6604" spans="1:5" x14ac:dyDescent="0.45">
      <c r="A6604" s="7">
        <v>42450</v>
      </c>
      <c r="B6604">
        <v>14.57</v>
      </c>
      <c r="C6604">
        <v>14.73</v>
      </c>
      <c r="D6604">
        <v>13.79</v>
      </c>
      <c r="E6604">
        <v>13.79</v>
      </c>
    </row>
    <row r="6605" spans="1:5" x14ac:dyDescent="0.45">
      <c r="A6605" s="7">
        <v>42451</v>
      </c>
      <c r="B6605">
        <v>14.57</v>
      </c>
      <c r="C6605">
        <v>14.76</v>
      </c>
      <c r="D6605">
        <v>13.75</v>
      </c>
      <c r="E6605">
        <v>14.17</v>
      </c>
    </row>
    <row r="6606" spans="1:5" x14ac:dyDescent="0.45">
      <c r="A6606" s="7">
        <v>42452</v>
      </c>
      <c r="B6606">
        <v>14.57</v>
      </c>
      <c r="C6606">
        <v>15.03</v>
      </c>
      <c r="D6606">
        <v>14.33</v>
      </c>
      <c r="E6606">
        <v>14.94</v>
      </c>
    </row>
    <row r="6607" spans="1:5" x14ac:dyDescent="0.45">
      <c r="A6607" s="7">
        <v>42453</v>
      </c>
      <c r="B6607">
        <v>16.3</v>
      </c>
      <c r="C6607">
        <v>16.440000000000001</v>
      </c>
      <c r="D6607">
        <v>14.71</v>
      </c>
      <c r="E6607">
        <v>14.74</v>
      </c>
    </row>
    <row r="6608" spans="1:5" x14ac:dyDescent="0.45">
      <c r="A6608" s="7">
        <v>42457</v>
      </c>
      <c r="B6608">
        <v>15.65</v>
      </c>
      <c r="C6608">
        <v>16.04</v>
      </c>
      <c r="D6608">
        <v>14.89</v>
      </c>
      <c r="E6608">
        <v>15.24</v>
      </c>
    </row>
    <row r="6609" spans="1:5" x14ac:dyDescent="0.45">
      <c r="A6609" s="7">
        <v>42458</v>
      </c>
      <c r="B6609">
        <v>15.74</v>
      </c>
      <c r="C6609">
        <v>15.89</v>
      </c>
      <c r="D6609">
        <v>13.79</v>
      </c>
      <c r="E6609">
        <v>13.82</v>
      </c>
    </row>
    <row r="6610" spans="1:5" x14ac:dyDescent="0.45">
      <c r="A6610" s="7">
        <v>42459</v>
      </c>
      <c r="B6610">
        <v>13.69</v>
      </c>
      <c r="C6610">
        <v>13.89</v>
      </c>
      <c r="D6610">
        <v>13.06</v>
      </c>
      <c r="E6610">
        <v>13.56</v>
      </c>
    </row>
    <row r="6611" spans="1:5" x14ac:dyDescent="0.45">
      <c r="A6611" s="7">
        <v>42460</v>
      </c>
      <c r="B6611">
        <v>13.73</v>
      </c>
      <c r="C6611">
        <v>14.28</v>
      </c>
      <c r="D6611">
        <v>13.49</v>
      </c>
      <c r="E6611">
        <v>13.95</v>
      </c>
    </row>
    <row r="6612" spans="1:5" x14ac:dyDescent="0.45">
      <c r="A6612" s="7">
        <v>42461</v>
      </c>
      <c r="B6612">
        <v>15.23</v>
      </c>
      <c r="C6612">
        <v>15.28</v>
      </c>
      <c r="D6612">
        <v>13</v>
      </c>
      <c r="E6612">
        <v>13.1</v>
      </c>
    </row>
    <row r="6613" spans="1:5" x14ac:dyDescent="0.45">
      <c r="A6613" s="7">
        <v>42464</v>
      </c>
      <c r="B6613">
        <v>13.88</v>
      </c>
      <c r="C6613">
        <v>14.24</v>
      </c>
      <c r="D6613">
        <v>13.66</v>
      </c>
      <c r="E6613">
        <v>14.12</v>
      </c>
    </row>
    <row r="6614" spans="1:5" x14ac:dyDescent="0.45">
      <c r="A6614" s="7">
        <v>42465</v>
      </c>
      <c r="B6614">
        <v>15.39</v>
      </c>
      <c r="C6614">
        <v>15.72</v>
      </c>
      <c r="D6614">
        <v>14.93</v>
      </c>
      <c r="E6614">
        <v>15.42</v>
      </c>
    </row>
    <row r="6615" spans="1:5" x14ac:dyDescent="0.45">
      <c r="A6615" s="7">
        <v>42466</v>
      </c>
      <c r="B6615">
        <v>15.61</v>
      </c>
      <c r="C6615">
        <v>15.98</v>
      </c>
      <c r="D6615">
        <v>14</v>
      </c>
      <c r="E6615">
        <v>14.09</v>
      </c>
    </row>
    <row r="6616" spans="1:5" x14ac:dyDescent="0.45">
      <c r="A6616" s="7">
        <v>42467</v>
      </c>
      <c r="B6616">
        <v>15.14</v>
      </c>
      <c r="C6616">
        <v>16.77</v>
      </c>
      <c r="D6616">
        <v>14.68</v>
      </c>
      <c r="E6616">
        <v>16.16</v>
      </c>
    </row>
    <row r="6617" spans="1:5" x14ac:dyDescent="0.45">
      <c r="A6617" s="7">
        <v>42468</v>
      </c>
      <c r="B6617">
        <v>15.34</v>
      </c>
      <c r="C6617">
        <v>15.93</v>
      </c>
      <c r="D6617">
        <v>14.84</v>
      </c>
      <c r="E6617">
        <v>15.36</v>
      </c>
    </row>
    <row r="6618" spans="1:5" x14ac:dyDescent="0.45">
      <c r="A6618" s="7">
        <v>42471</v>
      </c>
      <c r="B6618">
        <v>15.34</v>
      </c>
      <c r="C6618">
        <v>16.260000000000002</v>
      </c>
      <c r="D6618">
        <v>14.83</v>
      </c>
      <c r="E6618">
        <v>16.260000000000002</v>
      </c>
    </row>
    <row r="6619" spans="1:5" x14ac:dyDescent="0.45">
      <c r="A6619" s="7">
        <v>42472</v>
      </c>
      <c r="B6619">
        <v>15.98</v>
      </c>
      <c r="C6619">
        <v>16.57</v>
      </c>
      <c r="D6619">
        <v>14.84</v>
      </c>
      <c r="E6619">
        <v>14.85</v>
      </c>
    </row>
    <row r="6620" spans="1:5" x14ac:dyDescent="0.45">
      <c r="A6620" s="7">
        <v>42473</v>
      </c>
      <c r="B6620">
        <v>14.49</v>
      </c>
      <c r="C6620">
        <v>14.53</v>
      </c>
      <c r="D6620">
        <v>13.6</v>
      </c>
      <c r="E6620">
        <v>13.84</v>
      </c>
    </row>
    <row r="6621" spans="1:5" x14ac:dyDescent="0.45">
      <c r="A6621" s="7">
        <v>42474</v>
      </c>
      <c r="B6621">
        <v>13.9</v>
      </c>
      <c r="C6621">
        <v>14.12</v>
      </c>
      <c r="D6621">
        <v>13.38</v>
      </c>
      <c r="E6621">
        <v>13.72</v>
      </c>
    </row>
    <row r="6622" spans="1:5" x14ac:dyDescent="0.45">
      <c r="A6622" s="7">
        <v>42475</v>
      </c>
      <c r="B6622">
        <v>13.99</v>
      </c>
      <c r="C6622">
        <v>14.19</v>
      </c>
      <c r="D6622">
        <v>13.58</v>
      </c>
      <c r="E6622">
        <v>13.62</v>
      </c>
    </row>
    <row r="6623" spans="1:5" x14ac:dyDescent="0.45">
      <c r="A6623" s="7">
        <v>42478</v>
      </c>
      <c r="B6623">
        <v>14.87</v>
      </c>
      <c r="C6623">
        <v>14.94</v>
      </c>
      <c r="D6623">
        <v>13.23</v>
      </c>
      <c r="E6623">
        <v>13.35</v>
      </c>
    </row>
    <row r="6624" spans="1:5" x14ac:dyDescent="0.45">
      <c r="A6624" s="7">
        <v>42479</v>
      </c>
      <c r="B6624">
        <v>13.18</v>
      </c>
      <c r="C6624">
        <v>13.88</v>
      </c>
      <c r="D6624">
        <v>12.98</v>
      </c>
      <c r="E6624">
        <v>13.24</v>
      </c>
    </row>
    <row r="6625" spans="1:5" x14ac:dyDescent="0.45">
      <c r="A6625" s="7">
        <v>42480</v>
      </c>
      <c r="B6625">
        <v>13.39</v>
      </c>
      <c r="C6625">
        <v>13.5</v>
      </c>
      <c r="D6625">
        <v>12.5</v>
      </c>
      <c r="E6625">
        <v>13.28</v>
      </c>
    </row>
    <row r="6626" spans="1:5" x14ac:dyDescent="0.45">
      <c r="A6626" s="7">
        <v>42481</v>
      </c>
      <c r="B6626">
        <v>13.2</v>
      </c>
      <c r="C6626">
        <v>14.14</v>
      </c>
      <c r="D6626">
        <v>13.16</v>
      </c>
      <c r="E6626">
        <v>13.95</v>
      </c>
    </row>
    <row r="6627" spans="1:5" x14ac:dyDescent="0.45">
      <c r="A6627" s="7">
        <v>42482</v>
      </c>
      <c r="B6627">
        <v>13.7</v>
      </c>
      <c r="C6627">
        <v>14.19</v>
      </c>
      <c r="D6627">
        <v>13.15</v>
      </c>
      <c r="E6627">
        <v>13.22</v>
      </c>
    </row>
    <row r="6628" spans="1:5" x14ac:dyDescent="0.45">
      <c r="A6628" s="7">
        <v>42485</v>
      </c>
      <c r="B6628">
        <v>14.07</v>
      </c>
      <c r="C6628">
        <v>14.76</v>
      </c>
      <c r="D6628">
        <v>13.86</v>
      </c>
      <c r="E6628">
        <v>14.08</v>
      </c>
    </row>
    <row r="6629" spans="1:5" x14ac:dyDescent="0.45">
      <c r="A6629" s="7">
        <v>42486</v>
      </c>
      <c r="B6629">
        <v>14.01</v>
      </c>
      <c r="C6629">
        <v>14.43</v>
      </c>
      <c r="D6629">
        <v>13.66</v>
      </c>
      <c r="E6629">
        <v>13.96</v>
      </c>
    </row>
    <row r="6630" spans="1:5" x14ac:dyDescent="0.45">
      <c r="A6630" s="7">
        <v>42487</v>
      </c>
      <c r="B6630">
        <v>14.15</v>
      </c>
      <c r="C6630">
        <v>14.95</v>
      </c>
      <c r="D6630">
        <v>13.5</v>
      </c>
      <c r="E6630">
        <v>13.77</v>
      </c>
    </row>
    <row r="6631" spans="1:5" x14ac:dyDescent="0.45">
      <c r="A6631" s="7">
        <v>42488</v>
      </c>
      <c r="B6631">
        <v>14.53</v>
      </c>
      <c r="C6631">
        <v>15.61</v>
      </c>
      <c r="D6631">
        <v>13.3</v>
      </c>
      <c r="E6631">
        <v>15.22</v>
      </c>
    </row>
    <row r="6632" spans="1:5" x14ac:dyDescent="0.45">
      <c r="A6632" s="7">
        <v>42489</v>
      </c>
      <c r="B6632">
        <v>15.21</v>
      </c>
      <c r="C6632">
        <v>17.09</v>
      </c>
      <c r="D6632">
        <v>14.91</v>
      </c>
      <c r="E6632">
        <v>15.7</v>
      </c>
    </row>
    <row r="6633" spans="1:5" x14ac:dyDescent="0.45">
      <c r="A6633" s="7">
        <v>42492</v>
      </c>
      <c r="B6633">
        <v>16.329999999999998</v>
      </c>
      <c r="C6633">
        <v>16.5</v>
      </c>
      <c r="D6633">
        <v>14.48</v>
      </c>
      <c r="E6633">
        <v>14.68</v>
      </c>
    </row>
    <row r="6634" spans="1:5" x14ac:dyDescent="0.45">
      <c r="A6634" s="7">
        <v>42493</v>
      </c>
      <c r="B6634">
        <v>14.92</v>
      </c>
      <c r="C6634">
        <v>16.420000000000002</v>
      </c>
      <c r="D6634">
        <v>14.91</v>
      </c>
      <c r="E6634">
        <v>15.6</v>
      </c>
    </row>
    <row r="6635" spans="1:5" x14ac:dyDescent="0.45">
      <c r="A6635" s="7">
        <v>42494</v>
      </c>
      <c r="B6635">
        <v>15.47</v>
      </c>
      <c r="C6635">
        <v>16.850000000000001</v>
      </c>
      <c r="D6635">
        <v>15.39</v>
      </c>
      <c r="E6635">
        <v>16.05</v>
      </c>
    </row>
    <row r="6636" spans="1:5" x14ac:dyDescent="0.45">
      <c r="A6636" s="7">
        <v>42495</v>
      </c>
      <c r="B6636">
        <v>15.54</v>
      </c>
      <c r="C6636">
        <v>16.45</v>
      </c>
      <c r="D6636">
        <v>15.22</v>
      </c>
      <c r="E6636">
        <v>15.91</v>
      </c>
    </row>
    <row r="6637" spans="1:5" x14ac:dyDescent="0.45">
      <c r="A6637" s="7">
        <v>42496</v>
      </c>
      <c r="B6637">
        <v>16.2</v>
      </c>
      <c r="C6637">
        <v>16.579999999999998</v>
      </c>
      <c r="D6637">
        <v>14.71</v>
      </c>
      <c r="E6637">
        <v>14.72</v>
      </c>
    </row>
    <row r="6638" spans="1:5" x14ac:dyDescent="0.45">
      <c r="A6638" s="7">
        <v>42499</v>
      </c>
      <c r="B6638">
        <v>15.2</v>
      </c>
      <c r="C6638">
        <v>15.39</v>
      </c>
      <c r="D6638">
        <v>14.17</v>
      </c>
      <c r="E6638">
        <v>14.57</v>
      </c>
    </row>
    <row r="6639" spans="1:5" x14ac:dyDescent="0.45">
      <c r="A6639" s="7">
        <v>42500</v>
      </c>
      <c r="B6639">
        <v>13.98</v>
      </c>
      <c r="C6639">
        <v>14.35</v>
      </c>
      <c r="D6639">
        <v>13.55</v>
      </c>
      <c r="E6639">
        <v>13.63</v>
      </c>
    </row>
    <row r="6640" spans="1:5" x14ac:dyDescent="0.45">
      <c r="A6640" s="7">
        <v>42501</v>
      </c>
      <c r="B6640">
        <v>13.92</v>
      </c>
      <c r="C6640">
        <v>14.69</v>
      </c>
      <c r="D6640">
        <v>13.29</v>
      </c>
      <c r="E6640">
        <v>14.69</v>
      </c>
    </row>
    <row r="6641" spans="1:5" x14ac:dyDescent="0.45">
      <c r="A6641" s="7">
        <v>42502</v>
      </c>
      <c r="B6641">
        <v>14.55</v>
      </c>
      <c r="C6641">
        <v>15.42</v>
      </c>
      <c r="D6641">
        <v>13.95</v>
      </c>
      <c r="E6641">
        <v>14.41</v>
      </c>
    </row>
    <row r="6642" spans="1:5" x14ac:dyDescent="0.45">
      <c r="A6642" s="7">
        <v>42503</v>
      </c>
      <c r="B6642">
        <v>15.15</v>
      </c>
      <c r="C6642">
        <v>15.47</v>
      </c>
      <c r="D6642">
        <v>13.97</v>
      </c>
      <c r="E6642">
        <v>15.04</v>
      </c>
    </row>
    <row r="6643" spans="1:5" x14ac:dyDescent="0.45">
      <c r="A6643" s="7">
        <v>42506</v>
      </c>
      <c r="B6643">
        <v>15.72</v>
      </c>
      <c r="C6643">
        <v>15.98</v>
      </c>
      <c r="D6643">
        <v>14.28</v>
      </c>
      <c r="E6643">
        <v>14.68</v>
      </c>
    </row>
    <row r="6644" spans="1:5" x14ac:dyDescent="0.45">
      <c r="A6644" s="7">
        <v>42507</v>
      </c>
      <c r="B6644">
        <v>14.57</v>
      </c>
      <c r="C6644">
        <v>16.12</v>
      </c>
      <c r="D6644">
        <v>14.48</v>
      </c>
      <c r="E6644">
        <v>15.57</v>
      </c>
    </row>
    <row r="6645" spans="1:5" x14ac:dyDescent="0.45">
      <c r="A6645" s="7">
        <v>42508</v>
      </c>
      <c r="B6645">
        <v>15.72</v>
      </c>
      <c r="C6645">
        <v>16.47</v>
      </c>
      <c r="D6645">
        <v>14.86</v>
      </c>
      <c r="E6645">
        <v>15.95</v>
      </c>
    </row>
    <row r="6646" spans="1:5" x14ac:dyDescent="0.45">
      <c r="A6646" s="7">
        <v>42509</v>
      </c>
      <c r="B6646">
        <v>16.37</v>
      </c>
      <c r="C6646">
        <v>17.649999999999999</v>
      </c>
      <c r="D6646">
        <v>16.28</v>
      </c>
      <c r="E6646">
        <v>16.329999999999998</v>
      </c>
    </row>
    <row r="6647" spans="1:5" x14ac:dyDescent="0.45">
      <c r="A6647" s="7">
        <v>42510</v>
      </c>
      <c r="B6647">
        <v>16.13</v>
      </c>
      <c r="C6647">
        <v>16.3</v>
      </c>
      <c r="D6647">
        <v>15.11</v>
      </c>
      <c r="E6647">
        <v>15.2</v>
      </c>
    </row>
    <row r="6648" spans="1:5" x14ac:dyDescent="0.45">
      <c r="A6648" s="7">
        <v>42513</v>
      </c>
      <c r="B6648">
        <v>16.329999999999998</v>
      </c>
      <c r="C6648">
        <v>16.47</v>
      </c>
      <c r="D6648">
        <v>15.4</v>
      </c>
      <c r="E6648">
        <v>15.82</v>
      </c>
    </row>
    <row r="6649" spans="1:5" x14ac:dyDescent="0.45">
      <c r="A6649" s="7">
        <v>42514</v>
      </c>
      <c r="B6649">
        <v>16.03</v>
      </c>
      <c r="C6649">
        <v>16.059999999999999</v>
      </c>
      <c r="D6649">
        <v>14.36</v>
      </c>
      <c r="E6649">
        <v>14.42</v>
      </c>
    </row>
    <row r="6650" spans="1:5" x14ac:dyDescent="0.45">
      <c r="A6650" s="7">
        <v>42515</v>
      </c>
      <c r="B6650">
        <v>14.19</v>
      </c>
      <c r="C6650">
        <v>14.33</v>
      </c>
      <c r="D6650">
        <v>13.64</v>
      </c>
      <c r="E6650">
        <v>13.9</v>
      </c>
    </row>
    <row r="6651" spans="1:5" x14ac:dyDescent="0.45">
      <c r="A6651" s="7">
        <v>42516</v>
      </c>
      <c r="B6651">
        <v>13.8</v>
      </c>
      <c r="C6651">
        <v>14.11</v>
      </c>
      <c r="D6651">
        <v>13.43</v>
      </c>
      <c r="E6651">
        <v>13.43</v>
      </c>
    </row>
    <row r="6652" spans="1:5" x14ac:dyDescent="0.45">
      <c r="A6652" s="7">
        <v>42517</v>
      </c>
      <c r="B6652">
        <v>13.49</v>
      </c>
      <c r="C6652">
        <v>13.76</v>
      </c>
      <c r="D6652">
        <v>13.04</v>
      </c>
      <c r="E6652">
        <v>13.12</v>
      </c>
    </row>
    <row r="6653" spans="1:5" x14ac:dyDescent="0.45">
      <c r="A6653" s="7">
        <v>42521</v>
      </c>
      <c r="B6653">
        <v>13.94</v>
      </c>
      <c r="C6653">
        <v>15</v>
      </c>
      <c r="D6653">
        <v>13.45</v>
      </c>
      <c r="E6653">
        <v>14.19</v>
      </c>
    </row>
    <row r="6654" spans="1:5" x14ac:dyDescent="0.45">
      <c r="A6654" s="7">
        <v>42522</v>
      </c>
      <c r="B6654">
        <v>14.45</v>
      </c>
      <c r="C6654">
        <v>15.25</v>
      </c>
      <c r="D6654">
        <v>14.18</v>
      </c>
      <c r="E6654">
        <v>14.2</v>
      </c>
    </row>
    <row r="6655" spans="1:5" x14ac:dyDescent="0.45">
      <c r="A6655" s="7">
        <v>42523</v>
      </c>
      <c r="B6655">
        <v>14.42</v>
      </c>
      <c r="C6655">
        <v>14.92</v>
      </c>
      <c r="D6655">
        <v>13.62</v>
      </c>
      <c r="E6655">
        <v>13.63</v>
      </c>
    </row>
    <row r="6656" spans="1:5" x14ac:dyDescent="0.45">
      <c r="A6656" s="7">
        <v>42524</v>
      </c>
      <c r="B6656">
        <v>13.78</v>
      </c>
      <c r="C6656">
        <v>14.66</v>
      </c>
      <c r="D6656">
        <v>12.9</v>
      </c>
      <c r="E6656">
        <v>13.47</v>
      </c>
    </row>
    <row r="6657" spans="1:5" x14ac:dyDescent="0.45">
      <c r="A6657" s="7">
        <v>42527</v>
      </c>
      <c r="B6657">
        <v>13.84</v>
      </c>
      <c r="C6657">
        <v>14.27</v>
      </c>
      <c r="D6657">
        <v>13.42</v>
      </c>
      <c r="E6657">
        <v>13.65</v>
      </c>
    </row>
    <row r="6658" spans="1:5" x14ac:dyDescent="0.45">
      <c r="A6658" s="7">
        <v>42528</v>
      </c>
      <c r="B6658">
        <v>12.77</v>
      </c>
      <c r="C6658">
        <v>14.05</v>
      </c>
      <c r="D6658">
        <v>12.72</v>
      </c>
      <c r="E6658">
        <v>14.05</v>
      </c>
    </row>
    <row r="6659" spans="1:5" x14ac:dyDescent="0.45">
      <c r="A6659" s="7">
        <v>42529</v>
      </c>
      <c r="B6659">
        <v>13.84</v>
      </c>
      <c r="C6659">
        <v>14.27</v>
      </c>
      <c r="D6659">
        <v>13.7</v>
      </c>
      <c r="E6659">
        <v>14.08</v>
      </c>
    </row>
    <row r="6660" spans="1:5" x14ac:dyDescent="0.45">
      <c r="A6660" s="7">
        <v>42530</v>
      </c>
      <c r="B6660">
        <v>14.01</v>
      </c>
      <c r="C6660">
        <v>14.85</v>
      </c>
      <c r="D6660">
        <v>13.99</v>
      </c>
      <c r="E6660">
        <v>14.64</v>
      </c>
    </row>
    <row r="6661" spans="1:5" x14ac:dyDescent="0.45">
      <c r="A6661" s="7">
        <v>42531</v>
      </c>
      <c r="B6661">
        <v>14.89</v>
      </c>
      <c r="C6661">
        <v>17.329999999999998</v>
      </c>
      <c r="D6661">
        <v>14.85</v>
      </c>
      <c r="E6661">
        <v>17.03</v>
      </c>
    </row>
    <row r="6662" spans="1:5" x14ac:dyDescent="0.45">
      <c r="A6662" s="7">
        <v>42534</v>
      </c>
      <c r="B6662">
        <v>18.239999999999998</v>
      </c>
      <c r="C6662">
        <v>21.01</v>
      </c>
      <c r="D6662">
        <v>17.89</v>
      </c>
      <c r="E6662">
        <v>20.97</v>
      </c>
    </row>
    <row r="6663" spans="1:5" x14ac:dyDescent="0.45">
      <c r="A6663" s="7">
        <v>42535</v>
      </c>
      <c r="B6663">
        <v>21.28</v>
      </c>
      <c r="C6663">
        <v>22.16</v>
      </c>
      <c r="D6663">
        <v>20.27</v>
      </c>
      <c r="E6663">
        <v>20.5</v>
      </c>
    </row>
    <row r="6664" spans="1:5" x14ac:dyDescent="0.45">
      <c r="A6664" s="7">
        <v>42536</v>
      </c>
      <c r="B6664">
        <v>20.25</v>
      </c>
      <c r="C6664">
        <v>20.45</v>
      </c>
      <c r="D6664">
        <v>18.63</v>
      </c>
      <c r="E6664">
        <v>20.14</v>
      </c>
    </row>
    <row r="6665" spans="1:5" x14ac:dyDescent="0.45">
      <c r="A6665" s="7">
        <v>42537</v>
      </c>
      <c r="B6665">
        <v>20.8</v>
      </c>
      <c r="C6665">
        <v>22.89</v>
      </c>
      <c r="D6665">
        <v>19.239999999999998</v>
      </c>
      <c r="E6665">
        <v>19.37</v>
      </c>
    </row>
    <row r="6666" spans="1:5" x14ac:dyDescent="0.45">
      <c r="A6666" s="7">
        <v>42538</v>
      </c>
      <c r="B6666">
        <v>19.420000000000002</v>
      </c>
      <c r="C6666">
        <v>20.03</v>
      </c>
      <c r="D6666">
        <v>18.71</v>
      </c>
      <c r="E6666">
        <v>19.41</v>
      </c>
    </row>
    <row r="6667" spans="1:5" x14ac:dyDescent="0.45">
      <c r="A6667" s="7">
        <v>42541</v>
      </c>
      <c r="B6667">
        <v>17.420000000000002</v>
      </c>
      <c r="C6667">
        <v>18.55</v>
      </c>
      <c r="D6667">
        <v>16.59</v>
      </c>
      <c r="E6667">
        <v>18.37</v>
      </c>
    </row>
    <row r="6668" spans="1:5" x14ac:dyDescent="0.45">
      <c r="A6668" s="7">
        <v>42542</v>
      </c>
      <c r="B6668">
        <v>17.670000000000002</v>
      </c>
      <c r="C6668">
        <v>18.96</v>
      </c>
      <c r="D6668">
        <v>16.91</v>
      </c>
      <c r="E6668">
        <v>18.48</v>
      </c>
    </row>
    <row r="6669" spans="1:5" x14ac:dyDescent="0.45">
      <c r="A6669" s="7">
        <v>42543</v>
      </c>
      <c r="B6669">
        <v>18.260000000000002</v>
      </c>
      <c r="C6669">
        <v>21.22</v>
      </c>
      <c r="D6669">
        <v>17.829999999999998</v>
      </c>
      <c r="E6669">
        <v>21.17</v>
      </c>
    </row>
    <row r="6670" spans="1:5" x14ac:dyDescent="0.45">
      <c r="A6670" s="7">
        <v>42544</v>
      </c>
      <c r="B6670">
        <v>19.54</v>
      </c>
      <c r="C6670">
        <v>19.79</v>
      </c>
      <c r="D6670">
        <v>17.25</v>
      </c>
      <c r="E6670">
        <v>17.25</v>
      </c>
    </row>
    <row r="6671" spans="1:5" x14ac:dyDescent="0.45">
      <c r="A6671" s="7">
        <v>42545</v>
      </c>
      <c r="B6671">
        <v>26.06</v>
      </c>
      <c r="C6671">
        <v>26.24</v>
      </c>
      <c r="D6671">
        <v>19.48</v>
      </c>
      <c r="E6671">
        <v>25.76</v>
      </c>
    </row>
    <row r="6672" spans="1:5" x14ac:dyDescent="0.45">
      <c r="A6672" s="7">
        <v>42548</v>
      </c>
      <c r="B6672">
        <v>24.38</v>
      </c>
      <c r="C6672">
        <v>26.72</v>
      </c>
      <c r="D6672">
        <v>22.93</v>
      </c>
      <c r="E6672">
        <v>23.85</v>
      </c>
    </row>
    <row r="6673" spans="1:5" x14ac:dyDescent="0.45">
      <c r="A6673" s="7">
        <v>42549</v>
      </c>
      <c r="B6673">
        <v>21.76</v>
      </c>
      <c r="C6673">
        <v>22.07</v>
      </c>
      <c r="D6673">
        <v>18.75</v>
      </c>
      <c r="E6673">
        <v>18.75</v>
      </c>
    </row>
    <row r="6674" spans="1:5" x14ac:dyDescent="0.45">
      <c r="A6674" s="7">
        <v>42550</v>
      </c>
      <c r="B6674">
        <v>18.12</v>
      </c>
      <c r="C6674">
        <v>18.27</v>
      </c>
      <c r="D6674">
        <v>16.48</v>
      </c>
      <c r="E6674">
        <v>16.64</v>
      </c>
    </row>
    <row r="6675" spans="1:5" x14ac:dyDescent="0.45">
      <c r="A6675" s="7">
        <v>42551</v>
      </c>
      <c r="B6675">
        <v>16.91</v>
      </c>
      <c r="C6675">
        <v>16.989999999999998</v>
      </c>
      <c r="D6675">
        <v>15.29</v>
      </c>
      <c r="E6675">
        <v>15.63</v>
      </c>
    </row>
    <row r="6676" spans="1:5" x14ac:dyDescent="0.45">
      <c r="A6676" s="7">
        <v>42552</v>
      </c>
      <c r="B6676">
        <v>15.59</v>
      </c>
      <c r="C6676">
        <v>15.86</v>
      </c>
      <c r="D6676">
        <v>14.61</v>
      </c>
      <c r="E6676">
        <v>14.77</v>
      </c>
    </row>
    <row r="6677" spans="1:5" x14ac:dyDescent="0.45">
      <c r="A6677" s="7">
        <v>42556</v>
      </c>
      <c r="B6677">
        <v>16.05</v>
      </c>
      <c r="C6677">
        <v>16.62</v>
      </c>
      <c r="D6677">
        <v>15.49</v>
      </c>
      <c r="E6677">
        <v>15.58</v>
      </c>
    </row>
    <row r="6678" spans="1:5" x14ac:dyDescent="0.45">
      <c r="A6678" s="7">
        <v>42557</v>
      </c>
      <c r="B6678">
        <v>15.87</v>
      </c>
      <c r="C6678">
        <v>17.04</v>
      </c>
      <c r="D6678">
        <v>14.96</v>
      </c>
      <c r="E6678">
        <v>14.96</v>
      </c>
    </row>
    <row r="6679" spans="1:5" x14ac:dyDescent="0.45">
      <c r="A6679" s="7">
        <v>42558</v>
      </c>
      <c r="B6679">
        <v>14.8</v>
      </c>
      <c r="C6679">
        <v>15.98</v>
      </c>
      <c r="D6679">
        <v>14.33</v>
      </c>
      <c r="E6679">
        <v>14.76</v>
      </c>
    </row>
    <row r="6680" spans="1:5" x14ac:dyDescent="0.45">
      <c r="A6680" s="7">
        <v>42559</v>
      </c>
      <c r="B6680">
        <v>14.64</v>
      </c>
      <c r="C6680">
        <v>14.75</v>
      </c>
      <c r="D6680">
        <v>13.19</v>
      </c>
      <c r="E6680">
        <v>13.2</v>
      </c>
    </row>
    <row r="6681" spans="1:5" x14ac:dyDescent="0.45">
      <c r="A6681" s="7">
        <v>42562</v>
      </c>
      <c r="B6681">
        <v>13.25</v>
      </c>
      <c r="C6681">
        <v>13.67</v>
      </c>
      <c r="D6681">
        <v>13</v>
      </c>
      <c r="E6681">
        <v>13.54</v>
      </c>
    </row>
    <row r="6682" spans="1:5" x14ac:dyDescent="0.45">
      <c r="A6682" s="7">
        <v>42563</v>
      </c>
      <c r="B6682">
        <v>12.93</v>
      </c>
      <c r="C6682">
        <v>13.93</v>
      </c>
      <c r="D6682">
        <v>12.75</v>
      </c>
      <c r="E6682">
        <v>13.55</v>
      </c>
    </row>
    <row r="6683" spans="1:5" x14ac:dyDescent="0.45">
      <c r="A6683" s="7">
        <v>42564</v>
      </c>
      <c r="B6683">
        <v>13.32</v>
      </c>
      <c r="C6683">
        <v>13.79</v>
      </c>
      <c r="D6683">
        <v>12.92</v>
      </c>
      <c r="E6683">
        <v>13.04</v>
      </c>
    </row>
    <row r="6684" spans="1:5" x14ac:dyDescent="0.45">
      <c r="A6684" s="7">
        <v>42565</v>
      </c>
      <c r="B6684">
        <v>12.5</v>
      </c>
      <c r="C6684">
        <v>13.37</v>
      </c>
      <c r="D6684">
        <v>12.14</v>
      </c>
      <c r="E6684">
        <v>12.82</v>
      </c>
    </row>
    <row r="6685" spans="1:5" x14ac:dyDescent="0.45">
      <c r="A6685" s="7">
        <v>42566</v>
      </c>
      <c r="B6685">
        <v>13.12</v>
      </c>
      <c r="C6685">
        <v>13.22</v>
      </c>
      <c r="D6685">
        <v>12.27</v>
      </c>
      <c r="E6685">
        <v>12.67</v>
      </c>
    </row>
    <row r="6686" spans="1:5" x14ac:dyDescent="0.45">
      <c r="A6686" s="7">
        <v>42569</v>
      </c>
      <c r="B6686">
        <v>12.75</v>
      </c>
      <c r="C6686">
        <v>13.12</v>
      </c>
      <c r="D6686">
        <v>12.33</v>
      </c>
      <c r="E6686">
        <v>12.44</v>
      </c>
    </row>
    <row r="6687" spans="1:5" x14ac:dyDescent="0.45">
      <c r="A6687" s="7">
        <v>42570</v>
      </c>
      <c r="B6687">
        <v>12.53</v>
      </c>
      <c r="C6687">
        <v>12.83</v>
      </c>
      <c r="D6687">
        <v>11.94</v>
      </c>
      <c r="E6687">
        <v>11.97</v>
      </c>
    </row>
    <row r="6688" spans="1:5" x14ac:dyDescent="0.45">
      <c r="A6688" s="7">
        <v>42571</v>
      </c>
      <c r="B6688">
        <v>11.94</v>
      </c>
      <c r="C6688">
        <v>11.97</v>
      </c>
      <c r="D6688">
        <v>11.4</v>
      </c>
      <c r="E6688">
        <v>11.77</v>
      </c>
    </row>
    <row r="6689" spans="1:5" x14ac:dyDescent="0.45">
      <c r="A6689" s="7">
        <v>42572</v>
      </c>
      <c r="B6689">
        <v>11.8</v>
      </c>
      <c r="C6689">
        <v>13.06</v>
      </c>
      <c r="D6689">
        <v>11.69</v>
      </c>
      <c r="E6689">
        <v>12.74</v>
      </c>
    </row>
    <row r="6690" spans="1:5" x14ac:dyDescent="0.45">
      <c r="A6690" s="7">
        <v>42573</v>
      </c>
      <c r="B6690">
        <v>12.8</v>
      </c>
      <c r="C6690">
        <v>12.88</v>
      </c>
      <c r="D6690">
        <v>11.97</v>
      </c>
      <c r="E6690">
        <v>12.02</v>
      </c>
    </row>
    <row r="6691" spans="1:5" x14ac:dyDescent="0.45">
      <c r="A6691" s="7">
        <v>42576</v>
      </c>
      <c r="B6691">
        <v>12.64</v>
      </c>
      <c r="C6691">
        <v>13.72</v>
      </c>
      <c r="D6691">
        <v>12.39</v>
      </c>
      <c r="E6691">
        <v>12.87</v>
      </c>
    </row>
    <row r="6692" spans="1:5" x14ac:dyDescent="0.45">
      <c r="A6692" s="7">
        <v>42577</v>
      </c>
      <c r="B6692">
        <v>12.88</v>
      </c>
      <c r="C6692">
        <v>13.5</v>
      </c>
      <c r="D6692">
        <v>12.8</v>
      </c>
      <c r="E6692">
        <v>13.05</v>
      </c>
    </row>
    <row r="6693" spans="1:5" x14ac:dyDescent="0.45">
      <c r="A6693" s="7">
        <v>42578</v>
      </c>
      <c r="B6693">
        <v>12.61</v>
      </c>
      <c r="C6693">
        <v>13.74</v>
      </c>
      <c r="D6693">
        <v>12.5</v>
      </c>
      <c r="E6693">
        <v>12.83</v>
      </c>
    </row>
    <row r="6694" spans="1:5" x14ac:dyDescent="0.45">
      <c r="A6694" s="7">
        <v>42579</v>
      </c>
      <c r="B6694">
        <v>12.51</v>
      </c>
      <c r="C6694">
        <v>13.52</v>
      </c>
      <c r="D6694">
        <v>12.36</v>
      </c>
      <c r="E6694">
        <v>12.72</v>
      </c>
    </row>
    <row r="6695" spans="1:5" x14ac:dyDescent="0.45">
      <c r="A6695" s="7">
        <v>42580</v>
      </c>
      <c r="B6695">
        <v>12.85</v>
      </c>
      <c r="C6695">
        <v>12.9</v>
      </c>
      <c r="D6695">
        <v>11.77</v>
      </c>
      <c r="E6695">
        <v>11.87</v>
      </c>
    </row>
    <row r="6696" spans="1:5" x14ac:dyDescent="0.45">
      <c r="A6696" s="7">
        <v>42583</v>
      </c>
      <c r="B6696">
        <v>11.89</v>
      </c>
      <c r="C6696">
        <v>12.98</v>
      </c>
      <c r="D6696">
        <v>11.86</v>
      </c>
      <c r="E6696">
        <v>12.44</v>
      </c>
    </row>
    <row r="6697" spans="1:5" x14ac:dyDescent="0.45">
      <c r="A6697" s="7">
        <v>42584</v>
      </c>
      <c r="B6697">
        <v>12.39</v>
      </c>
      <c r="C6697">
        <v>14.24</v>
      </c>
      <c r="D6697">
        <v>12.35</v>
      </c>
      <c r="E6697">
        <v>13.37</v>
      </c>
    </row>
    <row r="6698" spans="1:5" x14ac:dyDescent="0.45">
      <c r="A6698" s="7">
        <v>42585</v>
      </c>
      <c r="B6698">
        <v>13.53</v>
      </c>
      <c r="C6698">
        <v>13.91</v>
      </c>
      <c r="D6698">
        <v>12.73</v>
      </c>
      <c r="E6698">
        <v>12.86</v>
      </c>
    </row>
    <row r="6699" spans="1:5" x14ac:dyDescent="0.45">
      <c r="A6699" s="7">
        <v>42586</v>
      </c>
      <c r="B6699">
        <v>12.73</v>
      </c>
      <c r="C6699">
        <v>12.98</v>
      </c>
      <c r="D6699">
        <v>11.79</v>
      </c>
      <c r="E6699">
        <v>12.42</v>
      </c>
    </row>
    <row r="6700" spans="1:5" x14ac:dyDescent="0.45">
      <c r="A6700" s="7">
        <v>42587</v>
      </c>
      <c r="B6700">
        <v>12.08</v>
      </c>
      <c r="C6700">
        <v>12.26</v>
      </c>
      <c r="D6700">
        <v>11.18</v>
      </c>
      <c r="E6700">
        <v>11.39</v>
      </c>
    </row>
    <row r="6701" spans="1:5" x14ac:dyDescent="0.45">
      <c r="A6701" s="7">
        <v>42590</v>
      </c>
      <c r="B6701">
        <v>11.66</v>
      </c>
      <c r="C6701">
        <v>11.78</v>
      </c>
      <c r="D6701">
        <v>11.41</v>
      </c>
      <c r="E6701">
        <v>11.5</v>
      </c>
    </row>
    <row r="6702" spans="1:5" x14ac:dyDescent="0.45">
      <c r="A6702" s="7">
        <v>42591</v>
      </c>
      <c r="B6702">
        <v>11.4</v>
      </c>
      <c r="C6702">
        <v>11.92</v>
      </c>
      <c r="D6702">
        <v>11.02</v>
      </c>
      <c r="E6702">
        <v>11.66</v>
      </c>
    </row>
    <row r="6703" spans="1:5" x14ac:dyDescent="0.45">
      <c r="A6703" s="7">
        <v>42592</v>
      </c>
      <c r="B6703">
        <v>11.55</v>
      </c>
      <c r="C6703">
        <v>12.5</v>
      </c>
      <c r="D6703">
        <v>11.37</v>
      </c>
      <c r="E6703">
        <v>12.05</v>
      </c>
    </row>
    <row r="6704" spans="1:5" x14ac:dyDescent="0.45">
      <c r="A6704" s="7">
        <v>42593</v>
      </c>
      <c r="B6704">
        <v>11.93</v>
      </c>
      <c r="C6704">
        <v>12.11</v>
      </c>
      <c r="D6704">
        <v>11.38</v>
      </c>
      <c r="E6704">
        <v>11.68</v>
      </c>
    </row>
    <row r="6705" spans="1:5" x14ac:dyDescent="0.45">
      <c r="A6705" s="7">
        <v>42594</v>
      </c>
      <c r="B6705">
        <v>11.61</v>
      </c>
      <c r="C6705">
        <v>12</v>
      </c>
      <c r="D6705">
        <v>11.28</v>
      </c>
      <c r="E6705">
        <v>11.55</v>
      </c>
    </row>
    <row r="6706" spans="1:5" x14ac:dyDescent="0.45">
      <c r="A6706" s="7">
        <v>42597</v>
      </c>
      <c r="B6706">
        <v>11.81</v>
      </c>
      <c r="C6706">
        <v>12.17</v>
      </c>
      <c r="D6706">
        <v>11.58</v>
      </c>
      <c r="E6706">
        <v>11.81</v>
      </c>
    </row>
    <row r="6707" spans="1:5" x14ac:dyDescent="0.45">
      <c r="A6707" s="7">
        <v>42598</v>
      </c>
      <c r="B6707">
        <v>12.04</v>
      </c>
      <c r="C6707">
        <v>12.78</v>
      </c>
      <c r="D6707">
        <v>11.87</v>
      </c>
      <c r="E6707">
        <v>12.64</v>
      </c>
    </row>
    <row r="6708" spans="1:5" x14ac:dyDescent="0.45">
      <c r="A6708" s="7">
        <v>42599</v>
      </c>
      <c r="B6708">
        <v>12.57</v>
      </c>
      <c r="C6708">
        <v>13.71</v>
      </c>
      <c r="D6708">
        <v>12.14</v>
      </c>
      <c r="E6708">
        <v>12.19</v>
      </c>
    </row>
    <row r="6709" spans="1:5" x14ac:dyDescent="0.45">
      <c r="A6709" s="7">
        <v>42600</v>
      </c>
      <c r="B6709">
        <v>12.2</v>
      </c>
      <c r="C6709">
        <v>12.53</v>
      </c>
      <c r="D6709">
        <v>11.42</v>
      </c>
      <c r="E6709">
        <v>11.43</v>
      </c>
    </row>
    <row r="6710" spans="1:5" x14ac:dyDescent="0.45">
      <c r="A6710" s="7">
        <v>42601</v>
      </c>
      <c r="B6710">
        <v>11.67</v>
      </c>
      <c r="C6710">
        <v>12.28</v>
      </c>
      <c r="D6710">
        <v>11.33</v>
      </c>
      <c r="E6710">
        <v>11.34</v>
      </c>
    </row>
    <row r="6711" spans="1:5" x14ac:dyDescent="0.45">
      <c r="A6711" s="7">
        <v>42604</v>
      </c>
      <c r="B6711">
        <v>12.53</v>
      </c>
      <c r="C6711">
        <v>13.02</v>
      </c>
      <c r="D6711">
        <v>11.94</v>
      </c>
      <c r="E6711">
        <v>12.27</v>
      </c>
    </row>
    <row r="6712" spans="1:5" x14ac:dyDescent="0.45">
      <c r="A6712" s="7">
        <v>42605</v>
      </c>
      <c r="B6712">
        <v>12.15</v>
      </c>
      <c r="C6712">
        <v>12.44</v>
      </c>
      <c r="D6712">
        <v>11.72</v>
      </c>
      <c r="E6712">
        <v>12.38</v>
      </c>
    </row>
    <row r="6713" spans="1:5" x14ac:dyDescent="0.45">
      <c r="A6713" s="7">
        <v>42606</v>
      </c>
      <c r="B6713">
        <v>12.7</v>
      </c>
      <c r="C6713">
        <v>14.01</v>
      </c>
      <c r="D6713">
        <v>12.3</v>
      </c>
      <c r="E6713">
        <v>13.45</v>
      </c>
    </row>
    <row r="6714" spans="1:5" x14ac:dyDescent="0.45">
      <c r="A6714" s="7">
        <v>42607</v>
      </c>
      <c r="B6714">
        <v>13.62</v>
      </c>
      <c r="C6714">
        <v>14.09</v>
      </c>
      <c r="D6714">
        <v>13.29</v>
      </c>
      <c r="E6714">
        <v>13.63</v>
      </c>
    </row>
    <row r="6715" spans="1:5" x14ac:dyDescent="0.45">
      <c r="A6715" s="7">
        <v>42608</v>
      </c>
      <c r="B6715">
        <v>13.54</v>
      </c>
      <c r="C6715">
        <v>14.93</v>
      </c>
      <c r="D6715">
        <v>12.13</v>
      </c>
      <c r="E6715">
        <v>13.65</v>
      </c>
    </row>
    <row r="6716" spans="1:5" x14ac:dyDescent="0.45">
      <c r="A6716" s="7">
        <v>42611</v>
      </c>
      <c r="B6716">
        <v>14.09</v>
      </c>
      <c r="C6716">
        <v>14.43</v>
      </c>
      <c r="D6716">
        <v>12.9</v>
      </c>
      <c r="E6716">
        <v>12.94</v>
      </c>
    </row>
    <row r="6717" spans="1:5" x14ac:dyDescent="0.45">
      <c r="A6717" s="7">
        <v>42612</v>
      </c>
      <c r="B6717">
        <v>12.94</v>
      </c>
      <c r="C6717">
        <v>13.6</v>
      </c>
      <c r="D6717">
        <v>12.7</v>
      </c>
      <c r="E6717">
        <v>13.12</v>
      </c>
    </row>
    <row r="6718" spans="1:5" x14ac:dyDescent="0.45">
      <c r="A6718" s="7">
        <v>42613</v>
      </c>
      <c r="B6718">
        <v>13.14</v>
      </c>
      <c r="C6718">
        <v>14.34</v>
      </c>
      <c r="D6718">
        <v>12.97</v>
      </c>
      <c r="E6718">
        <v>13.42</v>
      </c>
    </row>
    <row r="6719" spans="1:5" x14ac:dyDescent="0.45">
      <c r="A6719" s="7">
        <v>42614</v>
      </c>
      <c r="B6719">
        <v>13.07</v>
      </c>
      <c r="C6719">
        <v>14.61</v>
      </c>
      <c r="D6719">
        <v>12.99</v>
      </c>
      <c r="E6719">
        <v>13.48</v>
      </c>
    </row>
    <row r="6720" spans="1:5" x14ac:dyDescent="0.45">
      <c r="A6720" s="7">
        <v>42615</v>
      </c>
      <c r="B6720">
        <v>13.47</v>
      </c>
      <c r="C6720">
        <v>13.9</v>
      </c>
      <c r="D6720">
        <v>11.9</v>
      </c>
      <c r="E6720">
        <v>11.98</v>
      </c>
    </row>
    <row r="6721" spans="1:5" x14ac:dyDescent="0.45">
      <c r="A6721" s="7">
        <v>42619</v>
      </c>
      <c r="B6721">
        <v>12.42</v>
      </c>
      <c r="C6721">
        <v>12.93</v>
      </c>
      <c r="D6721">
        <v>11.85</v>
      </c>
      <c r="E6721">
        <v>12.02</v>
      </c>
    </row>
    <row r="6722" spans="1:5" x14ac:dyDescent="0.45">
      <c r="A6722" s="7">
        <v>42620</v>
      </c>
      <c r="B6722">
        <v>11.89</v>
      </c>
      <c r="C6722">
        <v>12.45</v>
      </c>
      <c r="D6722">
        <v>11.77</v>
      </c>
      <c r="E6722">
        <v>11.94</v>
      </c>
    </row>
    <row r="6723" spans="1:5" x14ac:dyDescent="0.45">
      <c r="A6723" s="7">
        <v>42621</v>
      </c>
      <c r="B6723">
        <v>11.74</v>
      </c>
      <c r="C6723">
        <v>12.6</v>
      </c>
      <c r="D6723">
        <v>11.65</v>
      </c>
      <c r="E6723">
        <v>12.51</v>
      </c>
    </row>
    <row r="6724" spans="1:5" x14ac:dyDescent="0.45">
      <c r="A6724" s="7">
        <v>42622</v>
      </c>
      <c r="B6724">
        <v>12.52</v>
      </c>
      <c r="C6724">
        <v>17.54</v>
      </c>
      <c r="D6724">
        <v>12.52</v>
      </c>
      <c r="E6724">
        <v>17.5</v>
      </c>
    </row>
    <row r="6725" spans="1:5" x14ac:dyDescent="0.45">
      <c r="A6725" s="7">
        <v>42625</v>
      </c>
      <c r="B6725">
        <v>20.13</v>
      </c>
      <c r="C6725">
        <v>20.51</v>
      </c>
      <c r="D6725">
        <v>14.76</v>
      </c>
      <c r="E6725">
        <v>15.16</v>
      </c>
    </row>
    <row r="6726" spans="1:5" x14ac:dyDescent="0.45">
      <c r="A6726" s="7">
        <v>42626</v>
      </c>
      <c r="B6726">
        <v>15.98</v>
      </c>
      <c r="C6726">
        <v>18.97</v>
      </c>
      <c r="D6726">
        <v>15.83</v>
      </c>
      <c r="E6726">
        <v>17.850000000000001</v>
      </c>
    </row>
    <row r="6727" spans="1:5" x14ac:dyDescent="0.45">
      <c r="A6727" s="7">
        <v>42627</v>
      </c>
      <c r="B6727">
        <v>17.63</v>
      </c>
      <c r="C6727">
        <v>18.14</v>
      </c>
      <c r="D6727">
        <v>16.34</v>
      </c>
      <c r="E6727">
        <v>18.14</v>
      </c>
    </row>
    <row r="6728" spans="1:5" x14ac:dyDescent="0.45">
      <c r="A6728" s="7">
        <v>42628</v>
      </c>
      <c r="B6728">
        <v>17.97</v>
      </c>
      <c r="C6728">
        <v>18.07</v>
      </c>
      <c r="D6728">
        <v>15.74</v>
      </c>
      <c r="E6728">
        <v>16.3</v>
      </c>
    </row>
    <row r="6729" spans="1:5" x14ac:dyDescent="0.45">
      <c r="A6729" s="7">
        <v>42629</v>
      </c>
      <c r="B6729">
        <v>16.41</v>
      </c>
      <c r="C6729">
        <v>17.100000000000001</v>
      </c>
      <c r="D6729">
        <v>15.28</v>
      </c>
      <c r="E6729">
        <v>15.37</v>
      </c>
    </row>
    <row r="6730" spans="1:5" x14ac:dyDescent="0.45">
      <c r="A6730" s="7">
        <v>42632</v>
      </c>
      <c r="B6730">
        <v>15.14</v>
      </c>
      <c r="C6730">
        <v>15.96</v>
      </c>
      <c r="D6730">
        <v>14.6</v>
      </c>
      <c r="E6730">
        <v>15.53</v>
      </c>
    </row>
    <row r="6731" spans="1:5" x14ac:dyDescent="0.45">
      <c r="A6731" s="7">
        <v>42633</v>
      </c>
      <c r="B6731">
        <v>14.98</v>
      </c>
      <c r="C6731">
        <v>16.09</v>
      </c>
      <c r="D6731">
        <v>14.69</v>
      </c>
      <c r="E6731">
        <v>15.92</v>
      </c>
    </row>
    <row r="6732" spans="1:5" x14ac:dyDescent="0.45">
      <c r="A6732" s="7">
        <v>42634</v>
      </c>
      <c r="B6732">
        <v>15.07</v>
      </c>
      <c r="C6732">
        <v>15.65</v>
      </c>
      <c r="D6732">
        <v>12.98</v>
      </c>
      <c r="E6732">
        <v>13.3</v>
      </c>
    </row>
    <row r="6733" spans="1:5" x14ac:dyDescent="0.45">
      <c r="A6733" s="7">
        <v>42635</v>
      </c>
      <c r="B6733">
        <v>13.39</v>
      </c>
      <c r="C6733">
        <v>13.39</v>
      </c>
      <c r="D6733">
        <v>11.76</v>
      </c>
      <c r="E6733">
        <v>12.02</v>
      </c>
    </row>
    <row r="6734" spans="1:5" x14ac:dyDescent="0.45">
      <c r="A6734" s="7">
        <v>42636</v>
      </c>
      <c r="B6734">
        <v>12</v>
      </c>
      <c r="C6734">
        <v>12.58</v>
      </c>
      <c r="D6734">
        <v>11.93</v>
      </c>
      <c r="E6734">
        <v>12.29</v>
      </c>
    </row>
    <row r="6735" spans="1:5" x14ac:dyDescent="0.45">
      <c r="A6735" s="7">
        <v>42639</v>
      </c>
      <c r="B6735">
        <v>13.26</v>
      </c>
      <c r="C6735">
        <v>14.63</v>
      </c>
      <c r="D6735">
        <v>13.26</v>
      </c>
      <c r="E6735">
        <v>14.5</v>
      </c>
    </row>
    <row r="6736" spans="1:5" x14ac:dyDescent="0.45">
      <c r="A6736" s="7">
        <v>42640</v>
      </c>
      <c r="B6736">
        <v>13.36</v>
      </c>
      <c r="C6736">
        <v>14.76</v>
      </c>
      <c r="D6736">
        <v>12.97</v>
      </c>
      <c r="E6736">
        <v>13.1</v>
      </c>
    </row>
    <row r="6737" spans="1:5" x14ac:dyDescent="0.45">
      <c r="A6737" s="7">
        <v>42641</v>
      </c>
      <c r="B6737">
        <v>12.9</v>
      </c>
      <c r="C6737">
        <v>13.57</v>
      </c>
      <c r="D6737">
        <v>12.24</v>
      </c>
      <c r="E6737">
        <v>12.39</v>
      </c>
    </row>
    <row r="6738" spans="1:5" x14ac:dyDescent="0.45">
      <c r="A6738" s="7">
        <v>42642</v>
      </c>
      <c r="B6738">
        <v>12.53</v>
      </c>
      <c r="C6738">
        <v>15.69</v>
      </c>
      <c r="D6738">
        <v>12.14</v>
      </c>
      <c r="E6738">
        <v>14.02</v>
      </c>
    </row>
    <row r="6739" spans="1:5" x14ac:dyDescent="0.45">
      <c r="A6739" s="7">
        <v>42643</v>
      </c>
      <c r="B6739">
        <v>14.91</v>
      </c>
      <c r="C6739">
        <v>15.2</v>
      </c>
      <c r="D6739">
        <v>12.53</v>
      </c>
      <c r="E6739">
        <v>13.29</v>
      </c>
    </row>
    <row r="6740" spans="1:5" x14ac:dyDescent="0.45">
      <c r="A6740" s="7">
        <v>42646</v>
      </c>
      <c r="B6740">
        <v>13.75</v>
      </c>
      <c r="C6740">
        <v>14.42</v>
      </c>
      <c r="D6740">
        <v>13.42</v>
      </c>
      <c r="E6740">
        <v>13.57</v>
      </c>
    </row>
    <row r="6741" spans="1:5" x14ac:dyDescent="0.45">
      <c r="A6741" s="7">
        <v>42647</v>
      </c>
      <c r="B6741">
        <v>13.4</v>
      </c>
      <c r="C6741">
        <v>14.57</v>
      </c>
      <c r="D6741">
        <v>12.92</v>
      </c>
      <c r="E6741">
        <v>13.63</v>
      </c>
    </row>
    <row r="6742" spans="1:5" x14ac:dyDescent="0.45">
      <c r="A6742" s="7">
        <v>42648</v>
      </c>
      <c r="B6742">
        <v>13.56</v>
      </c>
      <c r="C6742">
        <v>13.68</v>
      </c>
      <c r="D6742">
        <v>12.7</v>
      </c>
      <c r="E6742">
        <v>12.99</v>
      </c>
    </row>
    <row r="6743" spans="1:5" x14ac:dyDescent="0.45">
      <c r="A6743" s="7">
        <v>42649</v>
      </c>
      <c r="B6743">
        <v>13.11</v>
      </c>
      <c r="C6743">
        <v>13.84</v>
      </c>
      <c r="D6743">
        <v>12.8</v>
      </c>
      <c r="E6743">
        <v>12.84</v>
      </c>
    </row>
    <row r="6744" spans="1:5" x14ac:dyDescent="0.45">
      <c r="A6744" s="7">
        <v>42650</v>
      </c>
      <c r="B6744">
        <v>13.52</v>
      </c>
      <c r="C6744">
        <v>14.15</v>
      </c>
      <c r="D6744">
        <v>12.21</v>
      </c>
      <c r="E6744">
        <v>13.48</v>
      </c>
    </row>
    <row r="6745" spans="1:5" x14ac:dyDescent="0.45">
      <c r="A6745" s="7">
        <v>42653</v>
      </c>
      <c r="B6745">
        <v>14.19</v>
      </c>
      <c r="C6745">
        <v>14.36</v>
      </c>
      <c r="D6745">
        <v>13.29</v>
      </c>
      <c r="E6745">
        <v>13.38</v>
      </c>
    </row>
    <row r="6746" spans="1:5" x14ac:dyDescent="0.45">
      <c r="A6746" s="7">
        <v>42654</v>
      </c>
      <c r="B6746">
        <v>13.71</v>
      </c>
      <c r="C6746">
        <v>16.47</v>
      </c>
      <c r="D6746">
        <v>13.69</v>
      </c>
      <c r="E6746">
        <v>15.36</v>
      </c>
    </row>
    <row r="6747" spans="1:5" x14ac:dyDescent="0.45">
      <c r="A6747" s="7">
        <v>42655</v>
      </c>
      <c r="B6747">
        <v>15.53</v>
      </c>
      <c r="C6747">
        <v>16.34</v>
      </c>
      <c r="D6747">
        <v>15.26</v>
      </c>
      <c r="E6747">
        <v>15.91</v>
      </c>
    </row>
    <row r="6748" spans="1:5" x14ac:dyDescent="0.45">
      <c r="A6748" s="7">
        <v>42656</v>
      </c>
      <c r="B6748">
        <v>16.88</v>
      </c>
      <c r="C6748">
        <v>17.95</v>
      </c>
      <c r="D6748">
        <v>16.14</v>
      </c>
      <c r="E6748">
        <v>16.690000000000001</v>
      </c>
    </row>
    <row r="6749" spans="1:5" x14ac:dyDescent="0.45">
      <c r="A6749" s="7">
        <v>42657</v>
      </c>
      <c r="B6749">
        <v>16.489999999999998</v>
      </c>
      <c r="C6749">
        <v>16.5</v>
      </c>
      <c r="D6749">
        <v>15.25</v>
      </c>
      <c r="E6749">
        <v>16.12</v>
      </c>
    </row>
    <row r="6750" spans="1:5" x14ac:dyDescent="0.45">
      <c r="A6750" s="7">
        <v>42660</v>
      </c>
      <c r="B6750">
        <v>17.010000000000002</v>
      </c>
      <c r="C6750">
        <v>17.11</v>
      </c>
      <c r="D6750">
        <v>16.13</v>
      </c>
      <c r="E6750">
        <v>16.21</v>
      </c>
    </row>
    <row r="6751" spans="1:5" x14ac:dyDescent="0.45">
      <c r="A6751" s="7">
        <v>42661</v>
      </c>
      <c r="B6751">
        <v>15.82</v>
      </c>
      <c r="C6751">
        <v>15.85</v>
      </c>
      <c r="D6751">
        <v>15.03</v>
      </c>
      <c r="E6751">
        <v>15.28</v>
      </c>
    </row>
    <row r="6752" spans="1:5" x14ac:dyDescent="0.45">
      <c r="A6752" s="7">
        <v>42662</v>
      </c>
      <c r="B6752">
        <v>15.45</v>
      </c>
      <c r="C6752">
        <v>15.68</v>
      </c>
      <c r="D6752">
        <v>13.87</v>
      </c>
      <c r="E6752">
        <v>14.41</v>
      </c>
    </row>
    <row r="6753" spans="1:5" x14ac:dyDescent="0.45">
      <c r="A6753" s="7">
        <v>42663</v>
      </c>
      <c r="B6753">
        <v>14.43</v>
      </c>
      <c r="C6753">
        <v>14.72</v>
      </c>
      <c r="D6753">
        <v>13.74</v>
      </c>
      <c r="E6753">
        <v>13.75</v>
      </c>
    </row>
    <row r="6754" spans="1:5" x14ac:dyDescent="0.45">
      <c r="A6754" s="7">
        <v>42664</v>
      </c>
      <c r="B6754">
        <v>14.04</v>
      </c>
      <c r="C6754">
        <v>14.53</v>
      </c>
      <c r="D6754">
        <v>13.27</v>
      </c>
      <c r="E6754">
        <v>13.34</v>
      </c>
    </row>
    <row r="6755" spans="1:5" x14ac:dyDescent="0.45">
      <c r="A6755" s="7">
        <v>42667</v>
      </c>
      <c r="B6755">
        <v>13.19</v>
      </c>
      <c r="C6755">
        <v>13.26</v>
      </c>
      <c r="D6755">
        <v>12.83</v>
      </c>
      <c r="E6755">
        <v>13.02</v>
      </c>
    </row>
    <row r="6756" spans="1:5" x14ac:dyDescent="0.45">
      <c r="A6756" s="7">
        <v>42668</v>
      </c>
      <c r="B6756">
        <v>12.91</v>
      </c>
      <c r="C6756">
        <v>13.86</v>
      </c>
      <c r="D6756">
        <v>12.73</v>
      </c>
      <c r="E6756">
        <v>13.46</v>
      </c>
    </row>
    <row r="6757" spans="1:5" x14ac:dyDescent="0.45">
      <c r="A6757" s="7">
        <v>42669</v>
      </c>
      <c r="B6757">
        <v>13.66</v>
      </c>
      <c r="C6757">
        <v>14.8</v>
      </c>
      <c r="D6757">
        <v>13.66</v>
      </c>
      <c r="E6757">
        <v>14.24</v>
      </c>
    </row>
    <row r="6758" spans="1:5" x14ac:dyDescent="0.45">
      <c r="A6758" s="7">
        <v>42670</v>
      </c>
      <c r="B6758">
        <v>14.37</v>
      </c>
      <c r="C6758">
        <v>15.43</v>
      </c>
      <c r="D6758">
        <v>13.6</v>
      </c>
      <c r="E6758">
        <v>15.36</v>
      </c>
    </row>
    <row r="6759" spans="1:5" x14ac:dyDescent="0.45">
      <c r="A6759" s="7">
        <v>42671</v>
      </c>
      <c r="B6759">
        <v>15.67</v>
      </c>
      <c r="C6759">
        <v>17.350000000000001</v>
      </c>
      <c r="D6759">
        <v>14.65</v>
      </c>
      <c r="E6759">
        <v>16.190000000000001</v>
      </c>
    </row>
    <row r="6760" spans="1:5" x14ac:dyDescent="0.45">
      <c r="A6760" s="7">
        <v>42674</v>
      </c>
      <c r="B6760">
        <v>16.309999999999999</v>
      </c>
      <c r="C6760">
        <v>17.63</v>
      </c>
      <c r="D6760">
        <v>16.25</v>
      </c>
      <c r="E6760">
        <v>17.059999999999999</v>
      </c>
    </row>
    <row r="6761" spans="1:5" x14ac:dyDescent="0.45">
      <c r="A6761" s="7">
        <v>42675</v>
      </c>
      <c r="B6761">
        <v>16.54</v>
      </c>
      <c r="C6761">
        <v>20.43</v>
      </c>
      <c r="D6761">
        <v>16.510000000000002</v>
      </c>
      <c r="E6761">
        <v>18.559999999999999</v>
      </c>
    </row>
    <row r="6762" spans="1:5" x14ac:dyDescent="0.45">
      <c r="A6762" s="7">
        <v>42676</v>
      </c>
      <c r="B6762">
        <v>19.09</v>
      </c>
      <c r="C6762">
        <v>19.82</v>
      </c>
      <c r="D6762">
        <v>18.559999999999999</v>
      </c>
      <c r="E6762">
        <v>19.32</v>
      </c>
    </row>
    <row r="6763" spans="1:5" x14ac:dyDescent="0.45">
      <c r="A6763" s="7">
        <v>42677</v>
      </c>
      <c r="B6763">
        <v>19.850000000000001</v>
      </c>
      <c r="C6763">
        <v>22.57</v>
      </c>
      <c r="D6763">
        <v>18.84</v>
      </c>
      <c r="E6763">
        <v>22.08</v>
      </c>
    </row>
    <row r="6764" spans="1:5" x14ac:dyDescent="0.45">
      <c r="A6764" s="7">
        <v>42678</v>
      </c>
      <c r="B6764">
        <v>21.86</v>
      </c>
      <c r="C6764">
        <v>23.01</v>
      </c>
      <c r="D6764">
        <v>19.2</v>
      </c>
      <c r="E6764">
        <v>22.51</v>
      </c>
    </row>
    <row r="6765" spans="1:5" x14ac:dyDescent="0.45">
      <c r="A6765" s="7">
        <v>42681</v>
      </c>
      <c r="B6765">
        <v>19.78</v>
      </c>
      <c r="C6765">
        <v>19.86</v>
      </c>
      <c r="D6765">
        <v>18.39</v>
      </c>
      <c r="E6765">
        <v>18.71</v>
      </c>
    </row>
    <row r="6766" spans="1:5" x14ac:dyDescent="0.45">
      <c r="A6766" s="7">
        <v>42682</v>
      </c>
      <c r="B6766">
        <v>18.920000000000002</v>
      </c>
      <c r="C6766">
        <v>19.91</v>
      </c>
      <c r="D6766">
        <v>17.7</v>
      </c>
      <c r="E6766">
        <v>18.739999999999998</v>
      </c>
    </row>
    <row r="6767" spans="1:5" x14ac:dyDescent="0.45">
      <c r="A6767" s="7">
        <v>42683</v>
      </c>
      <c r="B6767">
        <v>20.7</v>
      </c>
      <c r="C6767">
        <v>21.48</v>
      </c>
      <c r="D6767">
        <v>14.33</v>
      </c>
      <c r="E6767">
        <v>14.38</v>
      </c>
    </row>
    <row r="6768" spans="1:5" x14ac:dyDescent="0.45">
      <c r="A6768" s="7">
        <v>42684</v>
      </c>
      <c r="B6768">
        <v>14.01</v>
      </c>
      <c r="C6768">
        <v>16.3</v>
      </c>
      <c r="D6768">
        <v>13.26</v>
      </c>
      <c r="E6768">
        <v>14.74</v>
      </c>
    </row>
    <row r="6769" spans="1:5" x14ac:dyDescent="0.45">
      <c r="A6769" s="7">
        <v>42685</v>
      </c>
      <c r="B6769">
        <v>14.83</v>
      </c>
      <c r="C6769">
        <v>16</v>
      </c>
      <c r="D6769">
        <v>14.15</v>
      </c>
      <c r="E6769">
        <v>14.17</v>
      </c>
    </row>
    <row r="6770" spans="1:5" x14ac:dyDescent="0.45">
      <c r="A6770" s="7">
        <v>42688</v>
      </c>
      <c r="B6770">
        <v>14.69</v>
      </c>
      <c r="C6770">
        <v>15.56</v>
      </c>
      <c r="D6770">
        <v>14.39</v>
      </c>
      <c r="E6770">
        <v>14.48</v>
      </c>
    </row>
    <row r="6771" spans="1:5" x14ac:dyDescent="0.45">
      <c r="A6771" s="7">
        <v>42689</v>
      </c>
      <c r="B6771">
        <v>14.16</v>
      </c>
      <c r="C6771">
        <v>14.65</v>
      </c>
      <c r="D6771">
        <v>13.3</v>
      </c>
      <c r="E6771">
        <v>13.37</v>
      </c>
    </row>
    <row r="6772" spans="1:5" x14ac:dyDescent="0.45">
      <c r="A6772" s="7">
        <v>42690</v>
      </c>
      <c r="B6772">
        <v>13.51</v>
      </c>
      <c r="C6772">
        <v>14.49</v>
      </c>
      <c r="D6772">
        <v>13.51</v>
      </c>
      <c r="E6772">
        <v>13.72</v>
      </c>
    </row>
    <row r="6773" spans="1:5" x14ac:dyDescent="0.45">
      <c r="A6773" s="7">
        <v>42691</v>
      </c>
      <c r="B6773">
        <v>13.37</v>
      </c>
      <c r="C6773">
        <v>13.88</v>
      </c>
      <c r="D6773">
        <v>12.97</v>
      </c>
      <c r="E6773">
        <v>13.35</v>
      </c>
    </row>
    <row r="6774" spans="1:5" x14ac:dyDescent="0.45">
      <c r="A6774" s="7">
        <v>42692</v>
      </c>
      <c r="B6774">
        <v>13.56</v>
      </c>
      <c r="C6774">
        <v>13.74</v>
      </c>
      <c r="D6774">
        <v>12.85</v>
      </c>
      <c r="E6774">
        <v>12.85</v>
      </c>
    </row>
    <row r="6775" spans="1:5" x14ac:dyDescent="0.45">
      <c r="A6775" s="7">
        <v>42695</v>
      </c>
      <c r="B6775">
        <v>13.27</v>
      </c>
      <c r="C6775">
        <v>13.44</v>
      </c>
      <c r="D6775">
        <v>12.16</v>
      </c>
      <c r="E6775">
        <v>12.42</v>
      </c>
    </row>
    <row r="6776" spans="1:5" x14ac:dyDescent="0.45">
      <c r="A6776" s="7">
        <v>42696</v>
      </c>
      <c r="B6776">
        <v>12.26</v>
      </c>
      <c r="C6776">
        <v>12.83</v>
      </c>
      <c r="D6776">
        <v>12.2</v>
      </c>
      <c r="E6776">
        <v>12.41</v>
      </c>
    </row>
    <row r="6777" spans="1:5" x14ac:dyDescent="0.45">
      <c r="A6777" s="7">
        <v>42697</v>
      </c>
      <c r="B6777">
        <v>12.34</v>
      </c>
      <c r="C6777">
        <v>13.01</v>
      </c>
      <c r="D6777">
        <v>12.19</v>
      </c>
      <c r="E6777">
        <v>12.43</v>
      </c>
    </row>
    <row r="6778" spans="1:5" x14ac:dyDescent="0.45">
      <c r="A6778" s="7">
        <v>42699</v>
      </c>
      <c r="B6778">
        <v>12.52</v>
      </c>
      <c r="C6778">
        <v>12.74</v>
      </c>
      <c r="D6778">
        <v>12.31</v>
      </c>
      <c r="E6778">
        <v>12.34</v>
      </c>
    </row>
    <row r="6779" spans="1:5" x14ac:dyDescent="0.45">
      <c r="A6779" s="7">
        <v>42702</v>
      </c>
      <c r="B6779">
        <v>13.4</v>
      </c>
      <c r="C6779">
        <v>13.5</v>
      </c>
      <c r="D6779">
        <v>12.74</v>
      </c>
      <c r="E6779">
        <v>13.15</v>
      </c>
    </row>
    <row r="6780" spans="1:5" x14ac:dyDescent="0.45">
      <c r="A6780" s="7">
        <v>42703</v>
      </c>
      <c r="B6780">
        <v>13.07</v>
      </c>
      <c r="C6780">
        <v>13.55</v>
      </c>
      <c r="D6780">
        <v>12.62</v>
      </c>
      <c r="E6780">
        <v>12.9</v>
      </c>
    </row>
    <row r="6781" spans="1:5" x14ac:dyDescent="0.45">
      <c r="A6781" s="7">
        <v>42704</v>
      </c>
      <c r="B6781">
        <v>12.6</v>
      </c>
      <c r="C6781">
        <v>13.42</v>
      </c>
      <c r="D6781">
        <v>12.23</v>
      </c>
      <c r="E6781">
        <v>13.33</v>
      </c>
    </row>
    <row r="6782" spans="1:5" x14ac:dyDescent="0.45">
      <c r="A6782" s="7">
        <v>42705</v>
      </c>
      <c r="B6782">
        <v>13.4</v>
      </c>
      <c r="C6782">
        <v>14.72</v>
      </c>
      <c r="D6782">
        <v>13.05</v>
      </c>
      <c r="E6782">
        <v>14.07</v>
      </c>
    </row>
    <row r="6783" spans="1:5" x14ac:dyDescent="0.45">
      <c r="A6783" s="7">
        <v>42706</v>
      </c>
      <c r="B6783">
        <v>14.16</v>
      </c>
      <c r="C6783">
        <v>14.48</v>
      </c>
      <c r="D6783">
        <v>12.39</v>
      </c>
      <c r="E6783">
        <v>14.12</v>
      </c>
    </row>
    <row r="6784" spans="1:5" x14ac:dyDescent="0.45">
      <c r="A6784" s="7">
        <v>42709</v>
      </c>
      <c r="B6784">
        <v>13.75</v>
      </c>
      <c r="C6784">
        <v>13.77</v>
      </c>
      <c r="D6784">
        <v>12.14</v>
      </c>
      <c r="E6784">
        <v>12.14</v>
      </c>
    </row>
    <row r="6785" spans="1:5" x14ac:dyDescent="0.45">
      <c r="A6785" s="7">
        <v>42710</v>
      </c>
      <c r="B6785">
        <v>12.19</v>
      </c>
      <c r="C6785">
        <v>12.3</v>
      </c>
      <c r="D6785">
        <v>11.54</v>
      </c>
      <c r="E6785">
        <v>11.79</v>
      </c>
    </row>
    <row r="6786" spans="1:5" x14ac:dyDescent="0.45">
      <c r="A6786" s="7">
        <v>42711</v>
      </c>
      <c r="B6786">
        <v>11.59</v>
      </c>
      <c r="C6786">
        <v>12.24</v>
      </c>
      <c r="D6786">
        <v>11.33</v>
      </c>
      <c r="E6786">
        <v>12.22</v>
      </c>
    </row>
    <row r="6787" spans="1:5" x14ac:dyDescent="0.45">
      <c r="A6787" s="7">
        <v>42712</v>
      </c>
      <c r="B6787">
        <v>12.1</v>
      </c>
      <c r="C6787">
        <v>13.4</v>
      </c>
      <c r="D6787">
        <v>11.3</v>
      </c>
      <c r="E6787">
        <v>12.64</v>
      </c>
    </row>
    <row r="6788" spans="1:5" x14ac:dyDescent="0.45">
      <c r="A6788" s="7">
        <v>42713</v>
      </c>
      <c r="B6788">
        <v>12.59</v>
      </c>
      <c r="C6788">
        <v>12.72</v>
      </c>
      <c r="D6788">
        <v>11.67</v>
      </c>
      <c r="E6788">
        <v>11.75</v>
      </c>
    </row>
    <row r="6789" spans="1:5" x14ac:dyDescent="0.45">
      <c r="A6789" s="7">
        <v>42716</v>
      </c>
      <c r="B6789">
        <v>12.23</v>
      </c>
      <c r="C6789">
        <v>12.78</v>
      </c>
      <c r="D6789">
        <v>12.07</v>
      </c>
      <c r="E6789">
        <v>12.64</v>
      </c>
    </row>
    <row r="6790" spans="1:5" x14ac:dyDescent="0.45">
      <c r="A6790" s="7">
        <v>42717</v>
      </c>
      <c r="B6790">
        <v>12.46</v>
      </c>
      <c r="C6790">
        <v>13.42</v>
      </c>
      <c r="D6790">
        <v>12.34</v>
      </c>
      <c r="E6790">
        <v>12.72</v>
      </c>
    </row>
    <row r="6791" spans="1:5" x14ac:dyDescent="0.45">
      <c r="A6791" s="7">
        <v>42718</v>
      </c>
      <c r="B6791">
        <v>12.88</v>
      </c>
      <c r="C6791">
        <v>13.39</v>
      </c>
      <c r="D6791">
        <v>12.48</v>
      </c>
      <c r="E6791">
        <v>13.19</v>
      </c>
    </row>
    <row r="6792" spans="1:5" x14ac:dyDescent="0.45">
      <c r="A6792" s="7">
        <v>42719</v>
      </c>
      <c r="B6792">
        <v>13.07</v>
      </c>
      <c r="C6792">
        <v>13.24</v>
      </c>
      <c r="D6792">
        <v>12.46</v>
      </c>
      <c r="E6792">
        <v>12.79</v>
      </c>
    </row>
    <row r="6793" spans="1:5" x14ac:dyDescent="0.45">
      <c r="A6793" s="7">
        <v>42720</v>
      </c>
      <c r="B6793">
        <v>12.88</v>
      </c>
      <c r="C6793">
        <v>12.95</v>
      </c>
      <c r="D6793">
        <v>12.15</v>
      </c>
      <c r="E6793">
        <v>12.2</v>
      </c>
    </row>
    <row r="6794" spans="1:5" x14ac:dyDescent="0.45">
      <c r="A6794" s="7">
        <v>42723</v>
      </c>
      <c r="B6794">
        <v>12.5</v>
      </c>
      <c r="C6794">
        <v>12.52</v>
      </c>
      <c r="D6794">
        <v>11.67</v>
      </c>
      <c r="E6794">
        <v>11.71</v>
      </c>
    </row>
    <row r="6795" spans="1:5" x14ac:dyDescent="0.45">
      <c r="A6795" s="7">
        <v>42724</v>
      </c>
      <c r="B6795">
        <v>11.65</v>
      </c>
      <c r="C6795">
        <v>11.75</v>
      </c>
      <c r="D6795">
        <v>11.38</v>
      </c>
      <c r="E6795">
        <v>11.45</v>
      </c>
    </row>
    <row r="6796" spans="1:5" x14ac:dyDescent="0.45">
      <c r="A6796" s="7">
        <v>42725</v>
      </c>
      <c r="B6796">
        <v>11.44</v>
      </c>
      <c r="C6796">
        <v>11.49</v>
      </c>
      <c r="D6796">
        <v>10.93</v>
      </c>
      <c r="E6796">
        <v>11.27</v>
      </c>
    </row>
    <row r="6797" spans="1:5" x14ac:dyDescent="0.45">
      <c r="A6797" s="7">
        <v>42726</v>
      </c>
      <c r="B6797">
        <v>11.32</v>
      </c>
      <c r="C6797">
        <v>11.67</v>
      </c>
      <c r="D6797">
        <v>11.14</v>
      </c>
      <c r="E6797">
        <v>11.43</v>
      </c>
    </row>
    <row r="6798" spans="1:5" x14ac:dyDescent="0.45">
      <c r="A6798" s="7">
        <v>42727</v>
      </c>
      <c r="B6798">
        <v>11.38</v>
      </c>
      <c r="C6798">
        <v>11.81</v>
      </c>
      <c r="D6798">
        <v>11.35</v>
      </c>
      <c r="E6798">
        <v>11.44</v>
      </c>
    </row>
    <row r="6799" spans="1:5" x14ac:dyDescent="0.45">
      <c r="A6799" s="7">
        <v>42731</v>
      </c>
      <c r="B6799">
        <v>12.26</v>
      </c>
      <c r="C6799">
        <v>12.33</v>
      </c>
      <c r="D6799">
        <v>11.84</v>
      </c>
      <c r="E6799">
        <v>11.99</v>
      </c>
    </row>
    <row r="6800" spans="1:5" x14ac:dyDescent="0.45">
      <c r="A6800" s="7">
        <v>42732</v>
      </c>
      <c r="B6800">
        <v>11.89</v>
      </c>
      <c r="C6800">
        <v>13.04</v>
      </c>
      <c r="D6800">
        <v>11.85</v>
      </c>
      <c r="E6800">
        <v>12.95</v>
      </c>
    </row>
    <row r="6801" spans="1:5" x14ac:dyDescent="0.45">
      <c r="A6801" s="7">
        <v>42733</v>
      </c>
      <c r="B6801">
        <v>13.15</v>
      </c>
      <c r="C6801">
        <v>13.71</v>
      </c>
      <c r="D6801">
        <v>12.95</v>
      </c>
      <c r="E6801">
        <v>13.37</v>
      </c>
    </row>
    <row r="6802" spans="1:5" x14ac:dyDescent="0.45">
      <c r="A6802" s="7">
        <v>42734</v>
      </c>
      <c r="B6802">
        <v>13.2</v>
      </c>
      <c r="C6802">
        <v>14.68</v>
      </c>
      <c r="D6802">
        <v>13.05</v>
      </c>
      <c r="E6802">
        <v>14.04</v>
      </c>
    </row>
    <row r="6803" spans="1:5" x14ac:dyDescent="0.45">
      <c r="A6803" s="7">
        <v>42738</v>
      </c>
      <c r="B6803">
        <v>14.07</v>
      </c>
      <c r="C6803">
        <v>14.07</v>
      </c>
      <c r="D6803">
        <v>12.85</v>
      </c>
      <c r="E6803">
        <v>12.85</v>
      </c>
    </row>
    <row r="6804" spans="1:5" x14ac:dyDescent="0.45">
      <c r="A6804" s="7">
        <v>42739</v>
      </c>
      <c r="B6804">
        <v>12.78</v>
      </c>
      <c r="C6804">
        <v>12.8</v>
      </c>
      <c r="D6804">
        <v>11.63</v>
      </c>
      <c r="E6804">
        <v>11.85</v>
      </c>
    </row>
    <row r="6805" spans="1:5" x14ac:dyDescent="0.45">
      <c r="A6805" s="7">
        <v>42740</v>
      </c>
      <c r="B6805">
        <v>11.96</v>
      </c>
      <c r="C6805">
        <v>12.09</v>
      </c>
      <c r="D6805">
        <v>11.4</v>
      </c>
      <c r="E6805">
        <v>11.67</v>
      </c>
    </row>
    <row r="6806" spans="1:5" x14ac:dyDescent="0.45">
      <c r="A6806" s="7">
        <v>42741</v>
      </c>
      <c r="B6806">
        <v>11.7</v>
      </c>
      <c r="C6806">
        <v>11.74</v>
      </c>
      <c r="D6806">
        <v>10.98</v>
      </c>
      <c r="E6806">
        <v>11.32</v>
      </c>
    </row>
    <row r="6807" spans="1:5" x14ac:dyDescent="0.45">
      <c r="A6807" s="7">
        <v>42744</v>
      </c>
      <c r="B6807">
        <v>11.71</v>
      </c>
      <c r="C6807">
        <v>12.08</v>
      </c>
      <c r="D6807">
        <v>11.46</v>
      </c>
      <c r="E6807">
        <v>11.56</v>
      </c>
    </row>
    <row r="6808" spans="1:5" x14ac:dyDescent="0.45">
      <c r="A6808" s="7">
        <v>42745</v>
      </c>
      <c r="B6808">
        <v>11.59</v>
      </c>
      <c r="C6808">
        <v>11.79</v>
      </c>
      <c r="D6808">
        <v>11.31</v>
      </c>
      <c r="E6808">
        <v>11.49</v>
      </c>
    </row>
    <row r="6809" spans="1:5" x14ac:dyDescent="0.45">
      <c r="A6809" s="7">
        <v>42746</v>
      </c>
      <c r="B6809">
        <v>11.56</v>
      </c>
      <c r="C6809">
        <v>12.23</v>
      </c>
      <c r="D6809">
        <v>11.21</v>
      </c>
      <c r="E6809">
        <v>11.26</v>
      </c>
    </row>
    <row r="6810" spans="1:5" x14ac:dyDescent="0.45">
      <c r="A6810" s="7">
        <v>42747</v>
      </c>
      <c r="B6810">
        <v>11.48</v>
      </c>
      <c r="C6810">
        <v>12.6</v>
      </c>
      <c r="D6810">
        <v>11.32</v>
      </c>
      <c r="E6810">
        <v>11.54</v>
      </c>
    </row>
    <row r="6811" spans="1:5" x14ac:dyDescent="0.45">
      <c r="A6811" s="7">
        <v>42748</v>
      </c>
      <c r="B6811">
        <v>11.45</v>
      </c>
      <c r="C6811">
        <v>11.62</v>
      </c>
      <c r="D6811">
        <v>10.94</v>
      </c>
      <c r="E6811">
        <v>11.23</v>
      </c>
    </row>
    <row r="6812" spans="1:5" x14ac:dyDescent="0.45">
      <c r="A6812" s="7">
        <v>42752</v>
      </c>
      <c r="B6812">
        <v>12.2</v>
      </c>
      <c r="C6812">
        <v>12.75</v>
      </c>
      <c r="D6812">
        <v>11.79</v>
      </c>
      <c r="E6812">
        <v>11.87</v>
      </c>
    </row>
    <row r="6813" spans="1:5" x14ac:dyDescent="0.45">
      <c r="A6813" s="7">
        <v>42753</v>
      </c>
      <c r="B6813">
        <v>11.79</v>
      </c>
      <c r="C6813">
        <v>12.81</v>
      </c>
      <c r="D6813">
        <v>11.69</v>
      </c>
      <c r="E6813">
        <v>12.48</v>
      </c>
    </row>
    <row r="6814" spans="1:5" x14ac:dyDescent="0.45">
      <c r="A6814" s="7">
        <v>42754</v>
      </c>
      <c r="B6814">
        <v>12.58</v>
      </c>
      <c r="C6814">
        <v>13.28</v>
      </c>
      <c r="D6814">
        <v>12.17</v>
      </c>
      <c r="E6814">
        <v>12.78</v>
      </c>
    </row>
    <row r="6815" spans="1:5" x14ac:dyDescent="0.45">
      <c r="A6815" s="7">
        <v>42755</v>
      </c>
      <c r="B6815">
        <v>12.58</v>
      </c>
      <c r="C6815">
        <v>12.59</v>
      </c>
      <c r="D6815">
        <v>11.53</v>
      </c>
      <c r="E6815">
        <v>11.54</v>
      </c>
    </row>
    <row r="6816" spans="1:5" x14ac:dyDescent="0.45">
      <c r="A6816" s="7">
        <v>42758</v>
      </c>
      <c r="B6816">
        <v>12.3</v>
      </c>
      <c r="C6816">
        <v>12.62</v>
      </c>
      <c r="D6816">
        <v>11.59</v>
      </c>
      <c r="E6816">
        <v>11.77</v>
      </c>
    </row>
    <row r="6817" spans="1:5" x14ac:dyDescent="0.45">
      <c r="A6817" s="7">
        <v>42759</v>
      </c>
      <c r="B6817">
        <v>11.82</v>
      </c>
      <c r="C6817">
        <v>11.89</v>
      </c>
      <c r="D6817">
        <v>11.04</v>
      </c>
      <c r="E6817">
        <v>11.07</v>
      </c>
    </row>
    <row r="6818" spans="1:5" x14ac:dyDescent="0.45">
      <c r="A6818" s="7">
        <v>42760</v>
      </c>
      <c r="B6818">
        <v>10.79</v>
      </c>
      <c r="C6818">
        <v>11.05</v>
      </c>
      <c r="D6818">
        <v>10.51</v>
      </c>
      <c r="E6818">
        <v>10.81</v>
      </c>
    </row>
    <row r="6819" spans="1:5" x14ac:dyDescent="0.45">
      <c r="A6819" s="7">
        <v>42761</v>
      </c>
      <c r="B6819">
        <v>10.61</v>
      </c>
      <c r="C6819">
        <v>11.01</v>
      </c>
      <c r="D6819">
        <v>10.6</v>
      </c>
      <c r="E6819">
        <v>10.63</v>
      </c>
    </row>
    <row r="6820" spans="1:5" x14ac:dyDescent="0.45">
      <c r="A6820" s="7">
        <v>42762</v>
      </c>
      <c r="B6820">
        <v>10.57</v>
      </c>
      <c r="C6820">
        <v>10.82</v>
      </c>
      <c r="D6820">
        <v>10.3</v>
      </c>
      <c r="E6820">
        <v>10.58</v>
      </c>
    </row>
    <row r="6821" spans="1:5" x14ac:dyDescent="0.45">
      <c r="A6821" s="7">
        <v>42765</v>
      </c>
      <c r="B6821">
        <v>11.1</v>
      </c>
      <c r="C6821">
        <v>12.9</v>
      </c>
      <c r="D6821">
        <v>11.1</v>
      </c>
      <c r="E6821">
        <v>11.88</v>
      </c>
    </row>
    <row r="6822" spans="1:5" x14ac:dyDescent="0.45">
      <c r="A6822" s="7">
        <v>42766</v>
      </c>
      <c r="B6822">
        <v>12.29</v>
      </c>
      <c r="C6822">
        <v>12.99</v>
      </c>
      <c r="D6822">
        <v>11.79</v>
      </c>
      <c r="E6822">
        <v>11.99</v>
      </c>
    </row>
    <row r="6823" spans="1:5" x14ac:dyDescent="0.45">
      <c r="A6823" s="7">
        <v>42767</v>
      </c>
      <c r="B6823">
        <v>11.79</v>
      </c>
      <c r="C6823">
        <v>12.05</v>
      </c>
      <c r="D6823">
        <v>9.9700000000000006</v>
      </c>
      <c r="E6823">
        <v>11.81</v>
      </c>
    </row>
    <row r="6824" spans="1:5" x14ac:dyDescent="0.45">
      <c r="A6824" s="7">
        <v>42768</v>
      </c>
      <c r="B6824">
        <v>12.37</v>
      </c>
      <c r="C6824">
        <v>12.47</v>
      </c>
      <c r="D6824">
        <v>11.62</v>
      </c>
      <c r="E6824">
        <v>11.93</v>
      </c>
    </row>
    <row r="6825" spans="1:5" x14ac:dyDescent="0.45">
      <c r="A6825" s="7">
        <v>42769</v>
      </c>
      <c r="B6825">
        <v>11.84</v>
      </c>
      <c r="C6825">
        <v>11.84</v>
      </c>
      <c r="D6825">
        <v>10.72</v>
      </c>
      <c r="E6825">
        <v>10.97</v>
      </c>
    </row>
    <row r="6826" spans="1:5" x14ac:dyDescent="0.45">
      <c r="A6826" s="7">
        <v>42772</v>
      </c>
      <c r="B6826">
        <v>11.37</v>
      </c>
      <c r="C6826">
        <v>11.84</v>
      </c>
      <c r="D6826">
        <v>11.09</v>
      </c>
      <c r="E6826">
        <v>11.37</v>
      </c>
    </row>
    <row r="6827" spans="1:5" x14ac:dyDescent="0.45">
      <c r="A6827" s="7">
        <v>42773</v>
      </c>
      <c r="B6827">
        <v>11.39</v>
      </c>
      <c r="C6827">
        <v>11.67</v>
      </c>
      <c r="D6827">
        <v>11.06</v>
      </c>
      <c r="E6827">
        <v>11.29</v>
      </c>
    </row>
    <row r="6828" spans="1:5" x14ac:dyDescent="0.45">
      <c r="A6828" s="7">
        <v>42774</v>
      </c>
      <c r="B6828">
        <v>11.19</v>
      </c>
      <c r="C6828">
        <v>11.82</v>
      </c>
      <c r="D6828">
        <v>11.15</v>
      </c>
      <c r="E6828">
        <v>11.45</v>
      </c>
    </row>
    <row r="6829" spans="1:5" x14ac:dyDescent="0.45">
      <c r="A6829" s="7">
        <v>42775</v>
      </c>
      <c r="B6829">
        <v>11.44</v>
      </c>
      <c r="C6829">
        <v>11.53</v>
      </c>
      <c r="D6829">
        <v>10.74</v>
      </c>
      <c r="E6829">
        <v>10.88</v>
      </c>
    </row>
    <row r="6830" spans="1:5" x14ac:dyDescent="0.45">
      <c r="A6830" s="7">
        <v>42776</v>
      </c>
      <c r="B6830">
        <v>10.85</v>
      </c>
      <c r="C6830">
        <v>10.95</v>
      </c>
      <c r="D6830">
        <v>10.55</v>
      </c>
      <c r="E6830">
        <v>10.85</v>
      </c>
    </row>
    <row r="6831" spans="1:5" x14ac:dyDescent="0.45">
      <c r="A6831" s="7">
        <v>42779</v>
      </c>
      <c r="B6831">
        <v>11.36</v>
      </c>
      <c r="C6831">
        <v>11.4</v>
      </c>
      <c r="D6831">
        <v>11.07</v>
      </c>
      <c r="E6831">
        <v>11.07</v>
      </c>
    </row>
    <row r="6832" spans="1:5" x14ac:dyDescent="0.45">
      <c r="A6832" s="7">
        <v>42780</v>
      </c>
      <c r="B6832">
        <v>11.17</v>
      </c>
      <c r="C6832">
        <v>11.34</v>
      </c>
      <c r="D6832">
        <v>10.73</v>
      </c>
      <c r="E6832">
        <v>10.74</v>
      </c>
    </row>
    <row r="6833" spans="1:5" x14ac:dyDescent="0.45">
      <c r="A6833" s="7">
        <v>42781</v>
      </c>
      <c r="B6833">
        <v>10.84</v>
      </c>
      <c r="C6833">
        <v>12.01</v>
      </c>
      <c r="D6833">
        <v>10.8</v>
      </c>
      <c r="E6833">
        <v>11.97</v>
      </c>
    </row>
    <row r="6834" spans="1:5" x14ac:dyDescent="0.45">
      <c r="A6834" s="7">
        <v>42782</v>
      </c>
      <c r="B6834">
        <v>12.02</v>
      </c>
      <c r="C6834">
        <v>12.86</v>
      </c>
      <c r="D6834">
        <v>11.69</v>
      </c>
      <c r="E6834">
        <v>11.76</v>
      </c>
    </row>
    <row r="6835" spans="1:5" x14ac:dyDescent="0.45">
      <c r="A6835" s="7">
        <v>42783</v>
      </c>
      <c r="B6835">
        <v>11.84</v>
      </c>
      <c r="C6835">
        <v>12.26</v>
      </c>
      <c r="D6835">
        <v>11.37</v>
      </c>
      <c r="E6835">
        <v>11.49</v>
      </c>
    </row>
    <row r="6836" spans="1:5" x14ac:dyDescent="0.45">
      <c r="A6836" s="7">
        <v>42787</v>
      </c>
      <c r="B6836">
        <v>12.05</v>
      </c>
      <c r="C6836">
        <v>12.09</v>
      </c>
      <c r="D6836">
        <v>11.5</v>
      </c>
      <c r="E6836">
        <v>11.57</v>
      </c>
    </row>
    <row r="6837" spans="1:5" x14ac:dyDescent="0.45">
      <c r="A6837" s="7">
        <v>42788</v>
      </c>
      <c r="B6837">
        <v>11.48</v>
      </c>
      <c r="C6837">
        <v>12.07</v>
      </c>
      <c r="D6837">
        <v>11.44</v>
      </c>
      <c r="E6837">
        <v>11.74</v>
      </c>
    </row>
    <row r="6838" spans="1:5" x14ac:dyDescent="0.45">
      <c r="A6838" s="7">
        <v>42789</v>
      </c>
      <c r="B6838">
        <v>11.66</v>
      </c>
      <c r="C6838">
        <v>12.46</v>
      </c>
      <c r="D6838">
        <v>11.54</v>
      </c>
      <c r="E6838">
        <v>11.71</v>
      </c>
    </row>
    <row r="6839" spans="1:5" x14ac:dyDescent="0.45">
      <c r="A6839" s="7">
        <v>42790</v>
      </c>
      <c r="B6839">
        <v>11.81</v>
      </c>
      <c r="C6839">
        <v>12.59</v>
      </c>
      <c r="D6839">
        <v>11.34</v>
      </c>
      <c r="E6839">
        <v>11.47</v>
      </c>
    </row>
    <row r="6840" spans="1:5" x14ac:dyDescent="0.45">
      <c r="A6840" s="7">
        <v>42793</v>
      </c>
      <c r="B6840">
        <v>11.78</v>
      </c>
      <c r="C6840">
        <v>12.14</v>
      </c>
      <c r="D6840">
        <v>11.53</v>
      </c>
      <c r="E6840">
        <v>12.09</v>
      </c>
    </row>
    <row r="6841" spans="1:5" x14ac:dyDescent="0.45">
      <c r="A6841" s="7">
        <v>42794</v>
      </c>
      <c r="B6841">
        <v>12.19</v>
      </c>
      <c r="C6841">
        <v>12.96</v>
      </c>
      <c r="D6841">
        <v>12.13</v>
      </c>
      <c r="E6841">
        <v>12.92</v>
      </c>
    </row>
    <row r="6842" spans="1:5" x14ac:dyDescent="0.45">
      <c r="A6842" s="7">
        <v>42795</v>
      </c>
      <c r="B6842">
        <v>12.31</v>
      </c>
      <c r="C6842">
        <v>12.58</v>
      </c>
      <c r="D6842">
        <v>11.78</v>
      </c>
      <c r="E6842">
        <v>12.54</v>
      </c>
    </row>
    <row r="6843" spans="1:5" x14ac:dyDescent="0.45">
      <c r="A6843" s="7">
        <v>42796</v>
      </c>
      <c r="B6843">
        <v>12.43</v>
      </c>
      <c r="C6843">
        <v>12.71</v>
      </c>
      <c r="D6843">
        <v>11.32</v>
      </c>
      <c r="E6843">
        <v>11.81</v>
      </c>
    </row>
    <row r="6844" spans="1:5" x14ac:dyDescent="0.45">
      <c r="A6844" s="7">
        <v>42797</v>
      </c>
      <c r="B6844">
        <v>11.96</v>
      </c>
      <c r="C6844">
        <v>11.97</v>
      </c>
      <c r="D6844">
        <v>10.94</v>
      </c>
      <c r="E6844">
        <v>10.96</v>
      </c>
    </row>
    <row r="6845" spans="1:5" x14ac:dyDescent="0.45">
      <c r="A6845" s="7">
        <v>42800</v>
      </c>
      <c r="B6845">
        <v>11.59</v>
      </c>
      <c r="C6845">
        <v>11.72</v>
      </c>
      <c r="D6845">
        <v>11.06</v>
      </c>
      <c r="E6845">
        <v>11.24</v>
      </c>
    </row>
    <row r="6846" spans="1:5" x14ac:dyDescent="0.45">
      <c r="A6846" s="7">
        <v>42801</v>
      </c>
      <c r="B6846">
        <v>11.27</v>
      </c>
      <c r="C6846">
        <v>11.58</v>
      </c>
      <c r="D6846">
        <v>11.04</v>
      </c>
      <c r="E6846">
        <v>11.45</v>
      </c>
    </row>
    <row r="6847" spans="1:5" x14ac:dyDescent="0.45">
      <c r="A6847" s="7">
        <v>42802</v>
      </c>
      <c r="B6847">
        <v>11.49</v>
      </c>
      <c r="C6847">
        <v>11.86</v>
      </c>
      <c r="D6847">
        <v>11.09</v>
      </c>
      <c r="E6847">
        <v>11.86</v>
      </c>
    </row>
    <row r="6848" spans="1:5" x14ac:dyDescent="0.45">
      <c r="A6848" s="7">
        <v>42803</v>
      </c>
      <c r="B6848">
        <v>11.75</v>
      </c>
      <c r="C6848">
        <v>12.43</v>
      </c>
      <c r="D6848">
        <v>11.62</v>
      </c>
      <c r="E6848">
        <v>12.3</v>
      </c>
    </row>
    <row r="6849" spans="1:5" x14ac:dyDescent="0.45">
      <c r="A6849" s="7">
        <v>42804</v>
      </c>
      <c r="B6849">
        <v>11.97</v>
      </c>
      <c r="C6849">
        <v>12.09</v>
      </c>
      <c r="D6849">
        <v>11.46</v>
      </c>
      <c r="E6849">
        <v>11.66</v>
      </c>
    </row>
    <row r="6850" spans="1:5" x14ac:dyDescent="0.45">
      <c r="A6850" s="7">
        <v>42807</v>
      </c>
      <c r="B6850">
        <v>12.16</v>
      </c>
      <c r="C6850">
        <v>12.23</v>
      </c>
      <c r="D6850">
        <v>11.29</v>
      </c>
      <c r="E6850">
        <v>11.35</v>
      </c>
    </row>
    <row r="6851" spans="1:5" x14ac:dyDescent="0.45">
      <c r="A6851" s="7">
        <v>42808</v>
      </c>
      <c r="B6851">
        <v>11.39</v>
      </c>
      <c r="C6851">
        <v>12.54</v>
      </c>
      <c r="D6851">
        <v>11.28</v>
      </c>
      <c r="E6851">
        <v>12.3</v>
      </c>
    </row>
    <row r="6852" spans="1:5" x14ac:dyDescent="0.45">
      <c r="A6852" s="7">
        <v>42809</v>
      </c>
      <c r="B6852">
        <v>12.12</v>
      </c>
      <c r="C6852">
        <v>12.25</v>
      </c>
      <c r="D6852">
        <v>10.6</v>
      </c>
      <c r="E6852">
        <v>11.63</v>
      </c>
    </row>
    <row r="6853" spans="1:5" x14ac:dyDescent="0.45">
      <c r="A6853" s="7">
        <v>42810</v>
      </c>
      <c r="B6853">
        <v>11.29</v>
      </c>
      <c r="C6853">
        <v>11.55</v>
      </c>
      <c r="D6853">
        <v>11.16</v>
      </c>
      <c r="E6853">
        <v>11.21</v>
      </c>
    </row>
    <row r="6854" spans="1:5" x14ac:dyDescent="0.45">
      <c r="A6854" s="7">
        <v>42811</v>
      </c>
      <c r="B6854">
        <v>11.38</v>
      </c>
      <c r="C6854">
        <v>11.38</v>
      </c>
      <c r="D6854">
        <v>10.78</v>
      </c>
      <c r="E6854">
        <v>11.28</v>
      </c>
    </row>
    <row r="6855" spans="1:5" x14ac:dyDescent="0.45">
      <c r="A6855" s="7">
        <v>42814</v>
      </c>
      <c r="B6855">
        <v>11.71</v>
      </c>
      <c r="C6855">
        <v>11.72</v>
      </c>
      <c r="D6855">
        <v>11.03</v>
      </c>
      <c r="E6855">
        <v>11.34</v>
      </c>
    </row>
    <row r="6856" spans="1:5" x14ac:dyDescent="0.45">
      <c r="A6856" s="7">
        <v>42815</v>
      </c>
      <c r="B6856">
        <v>11.15</v>
      </c>
      <c r="C6856">
        <v>12.85</v>
      </c>
      <c r="D6856">
        <v>10.92</v>
      </c>
      <c r="E6856">
        <v>12.47</v>
      </c>
    </row>
    <row r="6857" spans="1:5" x14ac:dyDescent="0.45">
      <c r="A6857" s="7">
        <v>42816</v>
      </c>
      <c r="B6857">
        <v>12.95</v>
      </c>
      <c r="C6857">
        <v>13.16</v>
      </c>
      <c r="D6857">
        <v>11.99</v>
      </c>
      <c r="E6857">
        <v>12.81</v>
      </c>
    </row>
    <row r="6858" spans="1:5" x14ac:dyDescent="0.45">
      <c r="A6858" s="7">
        <v>42817</v>
      </c>
      <c r="B6858">
        <v>12.65</v>
      </c>
      <c r="C6858">
        <v>13.17</v>
      </c>
      <c r="D6858">
        <v>12.18</v>
      </c>
      <c r="E6858">
        <v>13.12</v>
      </c>
    </row>
    <row r="6859" spans="1:5" x14ac:dyDescent="0.45">
      <c r="A6859" s="7">
        <v>42818</v>
      </c>
      <c r="B6859">
        <v>12.86</v>
      </c>
      <c r="C6859">
        <v>14.16</v>
      </c>
      <c r="D6859">
        <v>12.27</v>
      </c>
      <c r="E6859">
        <v>12.96</v>
      </c>
    </row>
    <row r="6860" spans="1:5" x14ac:dyDescent="0.45">
      <c r="A6860" s="7">
        <v>42821</v>
      </c>
      <c r="B6860">
        <v>14.78</v>
      </c>
      <c r="C6860">
        <v>15.11</v>
      </c>
      <c r="D6860">
        <v>12.48</v>
      </c>
      <c r="E6860">
        <v>12.5</v>
      </c>
    </row>
    <row r="6861" spans="1:5" x14ac:dyDescent="0.45">
      <c r="A6861" s="7">
        <v>42822</v>
      </c>
      <c r="B6861">
        <v>12.44</v>
      </c>
      <c r="C6861">
        <v>12.67</v>
      </c>
      <c r="D6861">
        <v>11.34</v>
      </c>
      <c r="E6861">
        <v>11.53</v>
      </c>
    </row>
    <row r="6862" spans="1:5" x14ac:dyDescent="0.45">
      <c r="A6862" s="7">
        <v>42823</v>
      </c>
      <c r="B6862">
        <v>11.54</v>
      </c>
      <c r="C6862">
        <v>11.7</v>
      </c>
      <c r="D6862">
        <v>11.03</v>
      </c>
      <c r="E6862">
        <v>11.42</v>
      </c>
    </row>
    <row r="6863" spans="1:5" x14ac:dyDescent="0.45">
      <c r="A6863" s="7">
        <v>42824</v>
      </c>
      <c r="B6863">
        <v>11.37</v>
      </c>
      <c r="C6863">
        <v>11.64</v>
      </c>
      <c r="D6863">
        <v>11.12</v>
      </c>
      <c r="E6863">
        <v>11.54</v>
      </c>
    </row>
    <row r="6864" spans="1:5" x14ac:dyDescent="0.45">
      <c r="A6864" s="7">
        <v>42825</v>
      </c>
      <c r="B6864">
        <v>11.61</v>
      </c>
      <c r="C6864">
        <v>12.54</v>
      </c>
      <c r="D6864">
        <v>11.5</v>
      </c>
      <c r="E6864">
        <v>12.37</v>
      </c>
    </row>
    <row r="6865" spans="1:5" x14ac:dyDescent="0.45">
      <c r="A6865" s="7">
        <v>42828</v>
      </c>
      <c r="B6865">
        <v>12.59</v>
      </c>
      <c r="C6865">
        <v>13.59</v>
      </c>
      <c r="D6865">
        <v>12.27</v>
      </c>
      <c r="E6865">
        <v>12.38</v>
      </c>
    </row>
    <row r="6866" spans="1:5" x14ac:dyDescent="0.45">
      <c r="A6866" s="7">
        <v>42829</v>
      </c>
      <c r="B6866">
        <v>12.71</v>
      </c>
      <c r="C6866">
        <v>13.07</v>
      </c>
      <c r="D6866">
        <v>11.7</v>
      </c>
      <c r="E6866">
        <v>11.79</v>
      </c>
    </row>
    <row r="6867" spans="1:5" x14ac:dyDescent="0.45">
      <c r="A6867" s="7">
        <v>42830</v>
      </c>
      <c r="B6867">
        <v>11.89</v>
      </c>
      <c r="C6867">
        <v>12.89</v>
      </c>
      <c r="D6867">
        <v>10.9</v>
      </c>
      <c r="E6867">
        <v>12.89</v>
      </c>
    </row>
    <row r="6868" spans="1:5" x14ac:dyDescent="0.45">
      <c r="A6868" s="7">
        <v>42831</v>
      </c>
      <c r="B6868">
        <v>13.11</v>
      </c>
      <c r="C6868">
        <v>13.22</v>
      </c>
      <c r="D6868">
        <v>11.7</v>
      </c>
      <c r="E6868">
        <v>12.39</v>
      </c>
    </row>
    <row r="6869" spans="1:5" x14ac:dyDescent="0.45">
      <c r="A6869" s="7">
        <v>42832</v>
      </c>
      <c r="B6869">
        <v>13.17</v>
      </c>
      <c r="C6869">
        <v>13.43</v>
      </c>
      <c r="D6869">
        <v>12.23</v>
      </c>
      <c r="E6869">
        <v>12.87</v>
      </c>
    </row>
    <row r="6870" spans="1:5" x14ac:dyDescent="0.45">
      <c r="A6870" s="7">
        <v>42835</v>
      </c>
      <c r="B6870">
        <v>13.24</v>
      </c>
      <c r="C6870">
        <v>14.11</v>
      </c>
      <c r="D6870">
        <v>12.94</v>
      </c>
      <c r="E6870">
        <v>14.05</v>
      </c>
    </row>
    <row r="6871" spans="1:5" x14ac:dyDescent="0.45">
      <c r="A6871" s="7">
        <v>42836</v>
      </c>
      <c r="B6871">
        <v>14.32</v>
      </c>
      <c r="C6871">
        <v>15.88</v>
      </c>
      <c r="D6871">
        <v>14.17</v>
      </c>
      <c r="E6871">
        <v>15.07</v>
      </c>
    </row>
    <row r="6872" spans="1:5" x14ac:dyDescent="0.45">
      <c r="A6872" s="7">
        <v>42837</v>
      </c>
      <c r="B6872">
        <v>15.16</v>
      </c>
      <c r="C6872">
        <v>16.16</v>
      </c>
      <c r="D6872">
        <v>14.84</v>
      </c>
      <c r="E6872">
        <v>15.77</v>
      </c>
    </row>
    <row r="6873" spans="1:5" x14ac:dyDescent="0.45">
      <c r="A6873" s="7">
        <v>42838</v>
      </c>
      <c r="B6873">
        <v>15.89</v>
      </c>
      <c r="C6873">
        <v>16.22</v>
      </c>
      <c r="D6873">
        <v>14.97</v>
      </c>
      <c r="E6873">
        <v>15.96</v>
      </c>
    </row>
    <row r="6874" spans="1:5" x14ac:dyDescent="0.45">
      <c r="A6874" s="7">
        <v>42842</v>
      </c>
      <c r="B6874">
        <v>16.190000000000001</v>
      </c>
      <c r="C6874">
        <v>16.28</v>
      </c>
      <c r="D6874">
        <v>14.6</v>
      </c>
      <c r="E6874">
        <v>14.66</v>
      </c>
    </row>
    <row r="6875" spans="1:5" x14ac:dyDescent="0.45">
      <c r="A6875" s="7">
        <v>42843</v>
      </c>
      <c r="B6875">
        <v>14.5</v>
      </c>
      <c r="C6875">
        <v>15.5</v>
      </c>
      <c r="D6875">
        <v>14.29</v>
      </c>
      <c r="E6875">
        <v>14.42</v>
      </c>
    </row>
    <row r="6876" spans="1:5" x14ac:dyDescent="0.45">
      <c r="A6876" s="7">
        <v>42844</v>
      </c>
      <c r="B6876">
        <v>14</v>
      </c>
      <c r="C6876">
        <v>15.15</v>
      </c>
      <c r="D6876">
        <v>13.46</v>
      </c>
      <c r="E6876">
        <v>14.93</v>
      </c>
    </row>
    <row r="6877" spans="1:5" x14ac:dyDescent="0.45">
      <c r="A6877" s="7">
        <v>42845</v>
      </c>
      <c r="B6877">
        <v>14.59</v>
      </c>
      <c r="C6877">
        <v>14.81</v>
      </c>
      <c r="D6877">
        <v>13.83</v>
      </c>
      <c r="E6877">
        <v>14.15</v>
      </c>
    </row>
    <row r="6878" spans="1:5" x14ac:dyDescent="0.45">
      <c r="A6878" s="7">
        <v>42846</v>
      </c>
      <c r="B6878">
        <v>13.85</v>
      </c>
      <c r="C6878">
        <v>15.33</v>
      </c>
      <c r="D6878">
        <v>13.85</v>
      </c>
      <c r="E6878">
        <v>14.63</v>
      </c>
    </row>
    <row r="6879" spans="1:5" x14ac:dyDescent="0.45">
      <c r="A6879" s="7">
        <v>42849</v>
      </c>
      <c r="B6879">
        <v>11.56</v>
      </c>
      <c r="C6879">
        <v>12.01</v>
      </c>
      <c r="D6879">
        <v>10.82</v>
      </c>
      <c r="E6879">
        <v>10.84</v>
      </c>
    </row>
    <row r="6880" spans="1:5" x14ac:dyDescent="0.45">
      <c r="A6880" s="7">
        <v>42850</v>
      </c>
      <c r="B6880">
        <v>10.81</v>
      </c>
      <c r="C6880">
        <v>11.15</v>
      </c>
      <c r="D6880">
        <v>10.220000000000001</v>
      </c>
      <c r="E6880">
        <v>10.76</v>
      </c>
    </row>
    <row r="6881" spans="1:5" x14ac:dyDescent="0.45">
      <c r="A6881" s="7">
        <v>42851</v>
      </c>
      <c r="B6881">
        <v>10.61</v>
      </c>
      <c r="C6881">
        <v>10.89</v>
      </c>
      <c r="D6881">
        <v>10.39</v>
      </c>
      <c r="E6881">
        <v>10.85</v>
      </c>
    </row>
    <row r="6882" spans="1:5" x14ac:dyDescent="0.45">
      <c r="A6882" s="7">
        <v>42852</v>
      </c>
      <c r="B6882">
        <v>10.72</v>
      </c>
      <c r="C6882">
        <v>11.08</v>
      </c>
      <c r="D6882">
        <v>10.33</v>
      </c>
      <c r="E6882">
        <v>10.36</v>
      </c>
    </row>
    <row r="6883" spans="1:5" x14ac:dyDescent="0.45">
      <c r="A6883" s="7">
        <v>42853</v>
      </c>
      <c r="B6883">
        <v>10.39</v>
      </c>
      <c r="C6883">
        <v>11.16</v>
      </c>
      <c r="D6883">
        <v>10.29</v>
      </c>
      <c r="E6883">
        <v>10.82</v>
      </c>
    </row>
    <row r="6884" spans="1:5" x14ac:dyDescent="0.45">
      <c r="A6884" s="7">
        <v>42856</v>
      </c>
      <c r="B6884">
        <v>10.92</v>
      </c>
      <c r="C6884">
        <v>11.04</v>
      </c>
      <c r="D6884">
        <v>9.9</v>
      </c>
      <c r="E6884">
        <v>10.11</v>
      </c>
    </row>
    <row r="6885" spans="1:5" x14ac:dyDescent="0.45">
      <c r="A6885" s="7">
        <v>42857</v>
      </c>
      <c r="B6885">
        <v>10.15</v>
      </c>
      <c r="C6885">
        <v>10.59</v>
      </c>
      <c r="D6885">
        <v>10.039999999999999</v>
      </c>
      <c r="E6885">
        <v>10.59</v>
      </c>
    </row>
    <row r="6886" spans="1:5" x14ac:dyDescent="0.45">
      <c r="A6886" s="7">
        <v>42858</v>
      </c>
      <c r="B6886">
        <v>10.56</v>
      </c>
      <c r="C6886">
        <v>11.15</v>
      </c>
      <c r="D6886">
        <v>10.4</v>
      </c>
      <c r="E6886">
        <v>10.68</v>
      </c>
    </row>
    <row r="6887" spans="1:5" x14ac:dyDescent="0.45">
      <c r="A6887" s="7">
        <v>42859</v>
      </c>
      <c r="B6887">
        <v>10.71</v>
      </c>
      <c r="C6887">
        <v>11.24</v>
      </c>
      <c r="D6887">
        <v>10.27</v>
      </c>
      <c r="E6887">
        <v>10.46</v>
      </c>
    </row>
    <row r="6888" spans="1:5" x14ac:dyDescent="0.45">
      <c r="A6888" s="7">
        <v>42860</v>
      </c>
      <c r="B6888">
        <v>10.51</v>
      </c>
      <c r="C6888">
        <v>10.98</v>
      </c>
      <c r="D6888">
        <v>9.99</v>
      </c>
      <c r="E6888">
        <v>10.57</v>
      </c>
    </row>
    <row r="6889" spans="1:5" x14ac:dyDescent="0.45">
      <c r="A6889" s="7">
        <v>42863</v>
      </c>
      <c r="B6889">
        <v>10.53</v>
      </c>
      <c r="C6889">
        <v>10.55</v>
      </c>
      <c r="D6889">
        <v>9.67</v>
      </c>
      <c r="E6889">
        <v>9.77</v>
      </c>
    </row>
    <row r="6890" spans="1:5" x14ac:dyDescent="0.45">
      <c r="A6890" s="7">
        <v>42864</v>
      </c>
      <c r="B6890">
        <v>9.8699999999999992</v>
      </c>
      <c r="C6890">
        <v>10.14</v>
      </c>
      <c r="D6890">
        <v>9.56</v>
      </c>
      <c r="E6890">
        <v>9.9600000000000009</v>
      </c>
    </row>
    <row r="6891" spans="1:5" x14ac:dyDescent="0.45">
      <c r="A6891" s="7">
        <v>42865</v>
      </c>
      <c r="B6891">
        <v>9.75</v>
      </c>
      <c r="C6891">
        <v>10.24</v>
      </c>
      <c r="D6891">
        <v>9.6199999999999992</v>
      </c>
      <c r="E6891">
        <v>10.210000000000001</v>
      </c>
    </row>
    <row r="6892" spans="1:5" x14ac:dyDescent="0.45">
      <c r="A6892" s="7">
        <v>42866</v>
      </c>
      <c r="B6892">
        <v>10.34</v>
      </c>
      <c r="C6892">
        <v>11.23</v>
      </c>
      <c r="D6892">
        <v>10.32</v>
      </c>
      <c r="E6892">
        <v>10.6</v>
      </c>
    </row>
    <row r="6893" spans="1:5" x14ac:dyDescent="0.45">
      <c r="A6893" s="7">
        <v>42867</v>
      </c>
      <c r="B6893">
        <v>10.72</v>
      </c>
      <c r="C6893">
        <v>10.87</v>
      </c>
      <c r="D6893">
        <v>10.28</v>
      </c>
      <c r="E6893">
        <v>10.4</v>
      </c>
    </row>
    <row r="6894" spans="1:5" x14ac:dyDescent="0.45">
      <c r="A6894" s="7">
        <v>42870</v>
      </c>
      <c r="B6894">
        <v>10.54</v>
      </c>
      <c r="C6894">
        <v>10.88</v>
      </c>
      <c r="D6894">
        <v>10.25</v>
      </c>
      <c r="E6894">
        <v>10.42</v>
      </c>
    </row>
    <row r="6895" spans="1:5" x14ac:dyDescent="0.45">
      <c r="A6895" s="7">
        <v>42871</v>
      </c>
      <c r="B6895">
        <v>10.46</v>
      </c>
      <c r="C6895">
        <v>10.67</v>
      </c>
      <c r="D6895">
        <v>10.18</v>
      </c>
      <c r="E6895">
        <v>10.65</v>
      </c>
    </row>
    <row r="6896" spans="1:5" x14ac:dyDescent="0.45">
      <c r="A6896" s="7">
        <v>42872</v>
      </c>
      <c r="B6896">
        <v>11.89</v>
      </c>
      <c r="C6896">
        <v>15.59</v>
      </c>
      <c r="D6896">
        <v>11.53</v>
      </c>
      <c r="E6896">
        <v>15.59</v>
      </c>
    </row>
    <row r="6897" spans="1:5" x14ac:dyDescent="0.45">
      <c r="A6897" s="7">
        <v>42873</v>
      </c>
      <c r="B6897">
        <v>14.06</v>
      </c>
      <c r="C6897">
        <v>16.3</v>
      </c>
      <c r="D6897">
        <v>14.03</v>
      </c>
      <c r="E6897">
        <v>14.66</v>
      </c>
    </row>
    <row r="6898" spans="1:5" x14ac:dyDescent="0.45">
      <c r="A6898" s="7">
        <v>42874</v>
      </c>
      <c r="B6898">
        <v>14.23</v>
      </c>
      <c r="C6898">
        <v>14.23</v>
      </c>
      <c r="D6898">
        <v>11.72</v>
      </c>
      <c r="E6898">
        <v>12.04</v>
      </c>
    </row>
    <row r="6899" spans="1:5" x14ac:dyDescent="0.45">
      <c r="A6899" s="7">
        <v>42877</v>
      </c>
      <c r="B6899">
        <v>12.29</v>
      </c>
      <c r="C6899">
        <v>12.52</v>
      </c>
      <c r="D6899">
        <v>10.89</v>
      </c>
      <c r="E6899">
        <v>10.93</v>
      </c>
    </row>
    <row r="6900" spans="1:5" x14ac:dyDescent="0.45">
      <c r="A6900" s="7">
        <v>42878</v>
      </c>
      <c r="B6900">
        <v>11</v>
      </c>
      <c r="C6900">
        <v>11</v>
      </c>
      <c r="D6900">
        <v>10.56</v>
      </c>
      <c r="E6900">
        <v>10.72</v>
      </c>
    </row>
    <row r="6901" spans="1:5" x14ac:dyDescent="0.45">
      <c r="A6901" s="7">
        <v>42879</v>
      </c>
      <c r="B6901">
        <v>10.61</v>
      </c>
      <c r="C6901">
        <v>10.9</v>
      </c>
      <c r="D6901">
        <v>9.8800000000000008</v>
      </c>
      <c r="E6901">
        <v>10.02</v>
      </c>
    </row>
    <row r="6902" spans="1:5" x14ac:dyDescent="0.45">
      <c r="A6902" s="7">
        <v>42880</v>
      </c>
      <c r="B6902">
        <v>9.82</v>
      </c>
      <c r="C6902">
        <v>10.29</v>
      </c>
      <c r="D6902">
        <v>9.7200000000000006</v>
      </c>
      <c r="E6902">
        <v>9.99</v>
      </c>
    </row>
    <row r="6903" spans="1:5" x14ac:dyDescent="0.45">
      <c r="A6903" s="7">
        <v>42881</v>
      </c>
      <c r="B6903">
        <v>9.93</v>
      </c>
      <c r="C6903">
        <v>10.48</v>
      </c>
      <c r="D6903">
        <v>9.65</v>
      </c>
      <c r="E6903">
        <v>9.81</v>
      </c>
    </row>
    <row r="6904" spans="1:5" x14ac:dyDescent="0.45">
      <c r="A6904" s="7">
        <v>42885</v>
      </c>
      <c r="B6904">
        <v>10.61</v>
      </c>
      <c r="C6904">
        <v>10.84</v>
      </c>
      <c r="D6904">
        <v>10.14</v>
      </c>
      <c r="E6904">
        <v>10.38</v>
      </c>
    </row>
    <row r="6905" spans="1:5" x14ac:dyDescent="0.45">
      <c r="A6905" s="7">
        <v>42886</v>
      </c>
      <c r="B6905">
        <v>10.1</v>
      </c>
      <c r="C6905">
        <v>11.3</v>
      </c>
      <c r="D6905">
        <v>9.93</v>
      </c>
      <c r="E6905">
        <v>10.41</v>
      </c>
    </row>
    <row r="6906" spans="1:5" x14ac:dyDescent="0.45">
      <c r="A6906" s="7">
        <v>42887</v>
      </c>
      <c r="B6906">
        <v>10.42</v>
      </c>
      <c r="C6906">
        <v>10.54</v>
      </c>
      <c r="D6906">
        <v>9.69</v>
      </c>
      <c r="E6906">
        <v>9.89</v>
      </c>
    </row>
    <row r="6907" spans="1:5" x14ac:dyDescent="0.45">
      <c r="A6907" s="7">
        <v>42888</v>
      </c>
      <c r="B6907">
        <v>10.08</v>
      </c>
      <c r="C6907">
        <v>10.3</v>
      </c>
      <c r="D6907">
        <v>9.58</v>
      </c>
      <c r="E6907">
        <v>9.75</v>
      </c>
    </row>
    <row r="6908" spans="1:5" x14ac:dyDescent="0.45">
      <c r="A6908" s="7">
        <v>42891</v>
      </c>
      <c r="B6908">
        <v>10.08</v>
      </c>
      <c r="C6908">
        <v>10.28</v>
      </c>
      <c r="D6908">
        <v>9.6</v>
      </c>
      <c r="E6908">
        <v>10.07</v>
      </c>
    </row>
    <row r="6909" spans="1:5" x14ac:dyDescent="0.45">
      <c r="A6909" s="7">
        <v>42892</v>
      </c>
      <c r="B6909">
        <v>10.19</v>
      </c>
      <c r="C6909">
        <v>10.77</v>
      </c>
      <c r="D6909">
        <v>9.86</v>
      </c>
      <c r="E6909">
        <v>10.45</v>
      </c>
    </row>
    <row r="6910" spans="1:5" x14ac:dyDescent="0.45">
      <c r="A6910" s="7">
        <v>42893</v>
      </c>
      <c r="B6910">
        <v>10.48</v>
      </c>
      <c r="C6910">
        <v>10.93</v>
      </c>
      <c r="D6910">
        <v>10.119999999999999</v>
      </c>
      <c r="E6910">
        <v>10.39</v>
      </c>
    </row>
    <row r="6911" spans="1:5" x14ac:dyDescent="0.45">
      <c r="A6911" s="7">
        <v>42894</v>
      </c>
      <c r="B6911">
        <v>10.27</v>
      </c>
      <c r="C6911">
        <v>10.53</v>
      </c>
      <c r="D6911">
        <v>9.73</v>
      </c>
      <c r="E6911">
        <v>10.16</v>
      </c>
    </row>
    <row r="6912" spans="1:5" x14ac:dyDescent="0.45">
      <c r="A6912" s="7">
        <v>42895</v>
      </c>
      <c r="B6912">
        <v>9.93</v>
      </c>
      <c r="C6912">
        <v>12.11</v>
      </c>
      <c r="D6912">
        <v>9.3699999999999992</v>
      </c>
      <c r="E6912">
        <v>10.7</v>
      </c>
    </row>
    <row r="6913" spans="1:5" x14ac:dyDescent="0.45">
      <c r="A6913" s="7">
        <v>42898</v>
      </c>
      <c r="B6913">
        <v>11.19</v>
      </c>
      <c r="C6913">
        <v>12.37</v>
      </c>
      <c r="D6913">
        <v>11.19</v>
      </c>
      <c r="E6913">
        <v>11.46</v>
      </c>
    </row>
    <row r="6914" spans="1:5" x14ac:dyDescent="0.45">
      <c r="A6914" s="7">
        <v>42899</v>
      </c>
      <c r="B6914">
        <v>11.12</v>
      </c>
      <c r="C6914">
        <v>11.14</v>
      </c>
      <c r="D6914">
        <v>10.26</v>
      </c>
      <c r="E6914">
        <v>10.42</v>
      </c>
    </row>
    <row r="6915" spans="1:5" x14ac:dyDescent="0.45">
      <c r="A6915" s="7">
        <v>42900</v>
      </c>
      <c r="B6915">
        <v>10.33</v>
      </c>
      <c r="C6915">
        <v>11.26</v>
      </c>
      <c r="D6915">
        <v>10.01</v>
      </c>
      <c r="E6915">
        <v>10.64</v>
      </c>
    </row>
    <row r="6916" spans="1:5" x14ac:dyDescent="0.45">
      <c r="A6916" s="7">
        <v>42901</v>
      </c>
      <c r="B6916">
        <v>11.06</v>
      </c>
      <c r="C6916">
        <v>12.01</v>
      </c>
      <c r="D6916">
        <v>10.74</v>
      </c>
      <c r="E6916">
        <v>10.9</v>
      </c>
    </row>
    <row r="6917" spans="1:5" x14ac:dyDescent="0.45">
      <c r="A6917" s="7">
        <v>42902</v>
      </c>
      <c r="B6917">
        <v>10.63</v>
      </c>
      <c r="C6917">
        <v>11.35</v>
      </c>
      <c r="D6917">
        <v>10.26</v>
      </c>
      <c r="E6917">
        <v>10.38</v>
      </c>
    </row>
    <row r="6918" spans="1:5" x14ac:dyDescent="0.45">
      <c r="A6918" s="7">
        <v>42905</v>
      </c>
      <c r="B6918">
        <v>10.57</v>
      </c>
      <c r="C6918">
        <v>10.6</v>
      </c>
      <c r="D6918">
        <v>10.01</v>
      </c>
      <c r="E6918">
        <v>10.37</v>
      </c>
    </row>
    <row r="6919" spans="1:5" x14ac:dyDescent="0.45">
      <c r="A6919" s="7">
        <v>42906</v>
      </c>
      <c r="B6919">
        <v>10.28</v>
      </c>
      <c r="C6919">
        <v>11.15</v>
      </c>
      <c r="D6919">
        <v>10.24</v>
      </c>
      <c r="E6919">
        <v>10.86</v>
      </c>
    </row>
    <row r="6920" spans="1:5" x14ac:dyDescent="0.45">
      <c r="A6920" s="7">
        <v>42907</v>
      </c>
      <c r="B6920">
        <v>11.03</v>
      </c>
      <c r="C6920">
        <v>11.4</v>
      </c>
      <c r="D6920">
        <v>10.4</v>
      </c>
      <c r="E6920">
        <v>10.75</v>
      </c>
    </row>
    <row r="6921" spans="1:5" x14ac:dyDescent="0.45">
      <c r="A6921" s="7">
        <v>42908</v>
      </c>
      <c r="B6921">
        <v>10.81</v>
      </c>
      <c r="C6921">
        <v>11.01</v>
      </c>
      <c r="D6921">
        <v>10.24</v>
      </c>
      <c r="E6921">
        <v>10.48</v>
      </c>
    </row>
    <row r="6922" spans="1:5" x14ac:dyDescent="0.45">
      <c r="A6922" s="7">
        <v>42909</v>
      </c>
      <c r="B6922">
        <v>10.25</v>
      </c>
      <c r="C6922">
        <v>10.69</v>
      </c>
      <c r="D6922">
        <v>9.85</v>
      </c>
      <c r="E6922">
        <v>10.02</v>
      </c>
    </row>
    <row r="6923" spans="1:5" x14ac:dyDescent="0.45">
      <c r="A6923" s="7">
        <v>42912</v>
      </c>
      <c r="B6923">
        <v>10.130000000000001</v>
      </c>
      <c r="C6923">
        <v>10.44</v>
      </c>
      <c r="D6923">
        <v>9.68</v>
      </c>
      <c r="E6923">
        <v>9.9</v>
      </c>
    </row>
    <row r="6924" spans="1:5" x14ac:dyDescent="0.45">
      <c r="A6924" s="7">
        <v>42913</v>
      </c>
      <c r="B6924">
        <v>10.039999999999999</v>
      </c>
      <c r="C6924">
        <v>11.31</v>
      </c>
      <c r="D6924">
        <v>9.8000000000000007</v>
      </c>
      <c r="E6924">
        <v>11.06</v>
      </c>
    </row>
    <row r="6925" spans="1:5" x14ac:dyDescent="0.45">
      <c r="A6925" s="7">
        <v>42914</v>
      </c>
      <c r="B6925">
        <v>11.17</v>
      </c>
      <c r="C6925">
        <v>11.49</v>
      </c>
      <c r="D6925">
        <v>9.76</v>
      </c>
      <c r="E6925">
        <v>10.029999999999999</v>
      </c>
    </row>
    <row r="6926" spans="1:5" x14ac:dyDescent="0.45">
      <c r="A6926" s="7">
        <v>42915</v>
      </c>
      <c r="B6926">
        <v>9.7899999999999991</v>
      </c>
      <c r="C6926">
        <v>15.16</v>
      </c>
      <c r="D6926">
        <v>9.73</v>
      </c>
      <c r="E6926">
        <v>11.44</v>
      </c>
    </row>
    <row r="6927" spans="1:5" x14ac:dyDescent="0.45">
      <c r="A6927" s="7">
        <v>42916</v>
      </c>
      <c r="B6927">
        <v>11.74</v>
      </c>
      <c r="C6927">
        <v>11.85</v>
      </c>
      <c r="D6927">
        <v>10.4</v>
      </c>
      <c r="E6927">
        <v>11.18</v>
      </c>
    </row>
    <row r="6928" spans="1:5" x14ac:dyDescent="0.45">
      <c r="A6928" s="7">
        <v>42919</v>
      </c>
      <c r="B6928">
        <v>11.07</v>
      </c>
      <c r="C6928">
        <v>11.45</v>
      </c>
      <c r="D6928">
        <v>10.28</v>
      </c>
      <c r="E6928">
        <v>11.22</v>
      </c>
    </row>
    <row r="6929" spans="1:5" x14ac:dyDescent="0.45">
      <c r="A6929" s="7">
        <v>42921</v>
      </c>
      <c r="B6929">
        <v>11.2</v>
      </c>
      <c r="C6929">
        <v>12.03</v>
      </c>
      <c r="D6929">
        <v>10.79</v>
      </c>
      <c r="E6929">
        <v>11.07</v>
      </c>
    </row>
    <row r="6930" spans="1:5" x14ac:dyDescent="0.45">
      <c r="A6930" s="7">
        <v>42922</v>
      </c>
      <c r="B6930">
        <v>11.2</v>
      </c>
      <c r="C6930">
        <v>13.05</v>
      </c>
      <c r="D6930">
        <v>11.18</v>
      </c>
      <c r="E6930">
        <v>12.54</v>
      </c>
    </row>
    <row r="6931" spans="1:5" x14ac:dyDescent="0.45">
      <c r="A6931" s="7">
        <v>42923</v>
      </c>
      <c r="B6931">
        <v>12.48</v>
      </c>
      <c r="C6931">
        <v>12.57</v>
      </c>
      <c r="D6931">
        <v>10.98</v>
      </c>
      <c r="E6931">
        <v>11.19</v>
      </c>
    </row>
    <row r="6932" spans="1:5" x14ac:dyDescent="0.45">
      <c r="A6932" s="7">
        <v>42926</v>
      </c>
      <c r="B6932">
        <v>11.26</v>
      </c>
      <c r="C6932">
        <v>11.73</v>
      </c>
      <c r="D6932">
        <v>10.61</v>
      </c>
      <c r="E6932">
        <v>11.11</v>
      </c>
    </row>
    <row r="6933" spans="1:5" x14ac:dyDescent="0.45">
      <c r="A6933" s="7">
        <v>42927</v>
      </c>
      <c r="B6933">
        <v>10.79</v>
      </c>
      <c r="C6933">
        <v>12.14</v>
      </c>
      <c r="D6933">
        <v>10.68</v>
      </c>
      <c r="E6933">
        <v>10.89</v>
      </c>
    </row>
    <row r="6934" spans="1:5" x14ac:dyDescent="0.45">
      <c r="A6934" s="7">
        <v>42928</v>
      </c>
      <c r="B6934">
        <v>10.85</v>
      </c>
      <c r="C6934">
        <v>10.85</v>
      </c>
      <c r="D6934">
        <v>10.08</v>
      </c>
      <c r="E6934">
        <v>10.3</v>
      </c>
    </row>
    <row r="6935" spans="1:5" x14ac:dyDescent="0.45">
      <c r="A6935" s="7">
        <v>42929</v>
      </c>
      <c r="B6935">
        <v>10.07</v>
      </c>
      <c r="C6935">
        <v>10.4</v>
      </c>
      <c r="D6935">
        <v>9.9</v>
      </c>
      <c r="E6935">
        <v>9.9</v>
      </c>
    </row>
    <row r="6936" spans="1:5" x14ac:dyDescent="0.45">
      <c r="A6936" s="7">
        <v>42930</v>
      </c>
      <c r="B6936">
        <v>10.09</v>
      </c>
      <c r="C6936">
        <v>10.14</v>
      </c>
      <c r="D6936">
        <v>9.5</v>
      </c>
      <c r="E6936">
        <v>9.51</v>
      </c>
    </row>
    <row r="6937" spans="1:5" x14ac:dyDescent="0.45">
      <c r="A6937" s="7">
        <v>42933</v>
      </c>
      <c r="B6937">
        <v>9.77</v>
      </c>
      <c r="C6937">
        <v>10.029999999999999</v>
      </c>
      <c r="D6937">
        <v>9.7100000000000009</v>
      </c>
      <c r="E6937">
        <v>9.82</v>
      </c>
    </row>
    <row r="6938" spans="1:5" x14ac:dyDescent="0.45">
      <c r="A6938" s="7">
        <v>42934</v>
      </c>
      <c r="B6938">
        <v>9.86</v>
      </c>
      <c r="C6938">
        <v>10.35</v>
      </c>
      <c r="D6938">
        <v>9.66</v>
      </c>
      <c r="E6938">
        <v>9.89</v>
      </c>
    </row>
    <row r="6939" spans="1:5" x14ac:dyDescent="0.45">
      <c r="A6939" s="7">
        <v>42935</v>
      </c>
      <c r="B6939">
        <v>9.69</v>
      </c>
      <c r="C6939">
        <v>9.94</v>
      </c>
      <c r="D6939">
        <v>9.58</v>
      </c>
      <c r="E6939">
        <v>9.7899999999999991</v>
      </c>
    </row>
    <row r="6940" spans="1:5" x14ac:dyDescent="0.45">
      <c r="A6940" s="7">
        <v>42936</v>
      </c>
      <c r="B6940">
        <v>9.66</v>
      </c>
      <c r="C6940">
        <v>10.28</v>
      </c>
      <c r="D6940">
        <v>9.5</v>
      </c>
      <c r="E6940">
        <v>9.58</v>
      </c>
    </row>
    <row r="6941" spans="1:5" x14ac:dyDescent="0.45">
      <c r="A6941" s="7">
        <v>42937</v>
      </c>
      <c r="B6941">
        <v>9.52</v>
      </c>
      <c r="C6941">
        <v>9.98</v>
      </c>
      <c r="D6941">
        <v>9.3000000000000007</v>
      </c>
      <c r="E6941">
        <v>9.36</v>
      </c>
    </row>
    <row r="6942" spans="1:5" x14ac:dyDescent="0.45">
      <c r="A6942" s="7">
        <v>42940</v>
      </c>
      <c r="B6942">
        <v>9.94</v>
      </c>
      <c r="C6942">
        <v>9.9700000000000006</v>
      </c>
      <c r="D6942">
        <v>9.26</v>
      </c>
      <c r="E6942">
        <v>9.43</v>
      </c>
    </row>
    <row r="6943" spans="1:5" x14ac:dyDescent="0.45">
      <c r="A6943" s="7">
        <v>42941</v>
      </c>
      <c r="B6943">
        <v>9.4</v>
      </c>
      <c r="C6943">
        <v>9.52</v>
      </c>
      <c r="D6943">
        <v>9.0399999999999991</v>
      </c>
      <c r="E6943">
        <v>9.43</v>
      </c>
    </row>
    <row r="6944" spans="1:5" x14ac:dyDescent="0.45">
      <c r="A6944" s="7">
        <v>42942</v>
      </c>
      <c r="B6944">
        <v>9.25</v>
      </c>
      <c r="C6944">
        <v>9.66</v>
      </c>
      <c r="D6944">
        <v>8.84</v>
      </c>
      <c r="E6944">
        <v>9.6</v>
      </c>
    </row>
    <row r="6945" spans="1:5" x14ac:dyDescent="0.45">
      <c r="A6945" s="7">
        <v>42943</v>
      </c>
      <c r="B6945">
        <v>9.33</v>
      </c>
      <c r="C6945">
        <v>11.5</v>
      </c>
      <c r="D6945">
        <v>9.16</v>
      </c>
      <c r="E6945">
        <v>10.11</v>
      </c>
    </row>
    <row r="6946" spans="1:5" x14ac:dyDescent="0.45">
      <c r="A6946" s="7">
        <v>42944</v>
      </c>
      <c r="B6946">
        <v>10.62</v>
      </c>
      <c r="C6946">
        <v>11.3</v>
      </c>
      <c r="D6946">
        <v>10.26</v>
      </c>
      <c r="E6946">
        <v>10.29</v>
      </c>
    </row>
    <row r="6947" spans="1:5" x14ac:dyDescent="0.45">
      <c r="A6947" s="7">
        <v>42947</v>
      </c>
      <c r="B6947">
        <v>10.53</v>
      </c>
      <c r="C6947">
        <v>10.84</v>
      </c>
      <c r="D6947">
        <v>10.23</v>
      </c>
      <c r="E6947">
        <v>10.26</v>
      </c>
    </row>
    <row r="6948" spans="1:5" x14ac:dyDescent="0.45">
      <c r="A6948" s="7">
        <v>42948</v>
      </c>
      <c r="B6948">
        <v>10.19</v>
      </c>
      <c r="C6948">
        <v>10.56</v>
      </c>
      <c r="D6948">
        <v>9.9499999999999993</v>
      </c>
      <c r="E6948">
        <v>10.09</v>
      </c>
    </row>
    <row r="6949" spans="1:5" x14ac:dyDescent="0.45">
      <c r="A6949" s="7">
        <v>42949</v>
      </c>
      <c r="B6949">
        <v>10.08</v>
      </c>
      <c r="C6949">
        <v>10.81</v>
      </c>
      <c r="D6949">
        <v>9.8000000000000007</v>
      </c>
      <c r="E6949">
        <v>10.28</v>
      </c>
    </row>
    <row r="6950" spans="1:5" x14ac:dyDescent="0.45">
      <c r="A6950" s="7">
        <v>42950</v>
      </c>
      <c r="B6950">
        <v>10.47</v>
      </c>
      <c r="C6950">
        <v>10.6</v>
      </c>
      <c r="D6950">
        <v>9.9</v>
      </c>
      <c r="E6950">
        <v>10.44</v>
      </c>
    </row>
    <row r="6951" spans="1:5" x14ac:dyDescent="0.45">
      <c r="A6951" s="7">
        <v>42951</v>
      </c>
      <c r="B6951">
        <v>10.48</v>
      </c>
      <c r="C6951">
        <v>10.5</v>
      </c>
      <c r="D6951">
        <v>9.68</v>
      </c>
      <c r="E6951">
        <v>10.029999999999999</v>
      </c>
    </row>
    <row r="6952" spans="1:5" x14ac:dyDescent="0.45">
      <c r="A6952" s="7">
        <v>42954</v>
      </c>
      <c r="B6952">
        <v>10.19</v>
      </c>
      <c r="C6952">
        <v>10.32</v>
      </c>
      <c r="D6952">
        <v>9.76</v>
      </c>
      <c r="E6952">
        <v>9.93</v>
      </c>
    </row>
    <row r="6953" spans="1:5" x14ac:dyDescent="0.45">
      <c r="A6953" s="7">
        <v>42955</v>
      </c>
      <c r="B6953">
        <v>10.039999999999999</v>
      </c>
      <c r="C6953">
        <v>11.52</v>
      </c>
      <c r="D6953">
        <v>9.52</v>
      </c>
      <c r="E6953">
        <v>10.96</v>
      </c>
    </row>
    <row r="6954" spans="1:5" x14ac:dyDescent="0.45">
      <c r="A6954" s="7">
        <v>42956</v>
      </c>
      <c r="B6954">
        <v>11.49</v>
      </c>
      <c r="C6954">
        <v>12.63</v>
      </c>
      <c r="D6954">
        <v>11.11</v>
      </c>
      <c r="E6954">
        <v>11.11</v>
      </c>
    </row>
    <row r="6955" spans="1:5" x14ac:dyDescent="0.45">
      <c r="A6955" s="7">
        <v>42957</v>
      </c>
      <c r="B6955">
        <v>11.57</v>
      </c>
      <c r="C6955">
        <v>16.170000000000002</v>
      </c>
      <c r="D6955">
        <v>11.56</v>
      </c>
      <c r="E6955">
        <v>16.04</v>
      </c>
    </row>
    <row r="6956" spans="1:5" x14ac:dyDescent="0.45">
      <c r="A6956" s="7">
        <v>42958</v>
      </c>
      <c r="B6956">
        <v>16.170000000000002</v>
      </c>
      <c r="C6956">
        <v>17.28</v>
      </c>
      <c r="D6956">
        <v>14.5</v>
      </c>
      <c r="E6956">
        <v>15.51</v>
      </c>
    </row>
    <row r="6957" spans="1:5" x14ac:dyDescent="0.45">
      <c r="A6957" s="7">
        <v>42961</v>
      </c>
      <c r="B6957">
        <v>14.05</v>
      </c>
      <c r="C6957">
        <v>14.05</v>
      </c>
      <c r="D6957">
        <v>12.06</v>
      </c>
      <c r="E6957">
        <v>12.33</v>
      </c>
    </row>
    <row r="6958" spans="1:5" x14ac:dyDescent="0.45">
      <c r="A6958" s="7">
        <v>42962</v>
      </c>
      <c r="B6958">
        <v>11.78</v>
      </c>
      <c r="C6958">
        <v>12.37</v>
      </c>
      <c r="D6958">
        <v>11.45</v>
      </c>
      <c r="E6958">
        <v>12.04</v>
      </c>
    </row>
    <row r="6959" spans="1:5" x14ac:dyDescent="0.45">
      <c r="A6959" s="7">
        <v>42963</v>
      </c>
      <c r="B6959">
        <v>11.59</v>
      </c>
      <c r="C6959">
        <v>12.54</v>
      </c>
      <c r="D6959">
        <v>11.25</v>
      </c>
      <c r="E6959">
        <v>11.74</v>
      </c>
    </row>
    <row r="6960" spans="1:5" x14ac:dyDescent="0.45">
      <c r="A6960" s="7">
        <v>42964</v>
      </c>
      <c r="B6960">
        <v>11.81</v>
      </c>
      <c r="C6960">
        <v>15.77</v>
      </c>
      <c r="D6960">
        <v>11.54</v>
      </c>
      <c r="E6960">
        <v>15.55</v>
      </c>
    </row>
    <row r="6961" spans="1:5" x14ac:dyDescent="0.45">
      <c r="A6961" s="7">
        <v>42965</v>
      </c>
      <c r="B6961">
        <v>15.38</v>
      </c>
      <c r="C6961">
        <v>16.04</v>
      </c>
      <c r="D6961">
        <v>13.32</v>
      </c>
      <c r="E6961">
        <v>14.26</v>
      </c>
    </row>
    <row r="6962" spans="1:5" x14ac:dyDescent="0.45">
      <c r="A6962" s="7">
        <v>42968</v>
      </c>
      <c r="B6962">
        <v>14.59</v>
      </c>
      <c r="C6962">
        <v>14.74</v>
      </c>
      <c r="D6962">
        <v>13.07</v>
      </c>
      <c r="E6962">
        <v>13.19</v>
      </c>
    </row>
    <row r="6963" spans="1:5" x14ac:dyDescent="0.45">
      <c r="A6963" s="7">
        <v>42969</v>
      </c>
      <c r="B6963">
        <v>12.6</v>
      </c>
      <c r="C6963">
        <v>12.94</v>
      </c>
      <c r="D6963">
        <v>11.35</v>
      </c>
      <c r="E6963">
        <v>11.35</v>
      </c>
    </row>
    <row r="6964" spans="1:5" x14ac:dyDescent="0.45">
      <c r="A6964" s="7">
        <v>42970</v>
      </c>
      <c r="B6964">
        <v>11.51</v>
      </c>
      <c r="C6964">
        <v>12.59</v>
      </c>
      <c r="D6964">
        <v>11.39</v>
      </c>
      <c r="E6964">
        <v>12.25</v>
      </c>
    </row>
    <row r="6965" spans="1:5" x14ac:dyDescent="0.45">
      <c r="A6965" s="7">
        <v>42971</v>
      </c>
      <c r="B6965">
        <v>12.06</v>
      </c>
      <c r="C6965">
        <v>12.83</v>
      </c>
      <c r="D6965">
        <v>11.55</v>
      </c>
      <c r="E6965">
        <v>12.23</v>
      </c>
    </row>
    <row r="6966" spans="1:5" x14ac:dyDescent="0.45">
      <c r="A6966" s="7">
        <v>42972</v>
      </c>
      <c r="B6966">
        <v>12.2</v>
      </c>
      <c r="C6966">
        <v>12.45</v>
      </c>
      <c r="D6966">
        <v>11.1</v>
      </c>
      <c r="E6966">
        <v>11.28</v>
      </c>
    </row>
    <row r="6967" spans="1:5" x14ac:dyDescent="0.45">
      <c r="A6967" s="7">
        <v>42975</v>
      </c>
      <c r="B6967">
        <v>12.09</v>
      </c>
      <c r="C6967">
        <v>12.11</v>
      </c>
      <c r="D6967">
        <v>11.23</v>
      </c>
      <c r="E6967">
        <v>11.32</v>
      </c>
    </row>
    <row r="6968" spans="1:5" x14ac:dyDescent="0.45">
      <c r="A6968" s="7">
        <v>42976</v>
      </c>
      <c r="B6968">
        <v>13.33</v>
      </c>
      <c r="C6968">
        <v>14.34</v>
      </c>
      <c r="D6968">
        <v>11.48</v>
      </c>
      <c r="E6968">
        <v>11.7</v>
      </c>
    </row>
    <row r="6969" spans="1:5" x14ac:dyDescent="0.45">
      <c r="A6969" s="7">
        <v>42977</v>
      </c>
      <c r="B6969">
        <v>11.4</v>
      </c>
      <c r="C6969">
        <v>11.98</v>
      </c>
      <c r="D6969">
        <v>10.96</v>
      </c>
      <c r="E6969">
        <v>11.22</v>
      </c>
    </row>
    <row r="6970" spans="1:5" x14ac:dyDescent="0.45">
      <c r="A6970" s="7">
        <v>42978</v>
      </c>
      <c r="B6970">
        <v>11.07</v>
      </c>
      <c r="C6970">
        <v>11.22</v>
      </c>
      <c r="D6970">
        <v>10.34</v>
      </c>
      <c r="E6970">
        <v>10.59</v>
      </c>
    </row>
    <row r="6971" spans="1:5" x14ac:dyDescent="0.45">
      <c r="A6971" s="7">
        <v>42979</v>
      </c>
      <c r="B6971">
        <v>10.33</v>
      </c>
      <c r="C6971">
        <v>10.46</v>
      </c>
      <c r="D6971">
        <v>10.02</v>
      </c>
      <c r="E6971">
        <v>10.130000000000001</v>
      </c>
    </row>
    <row r="6972" spans="1:5" x14ac:dyDescent="0.45">
      <c r="A6972" s="7">
        <v>42983</v>
      </c>
      <c r="B6972">
        <v>11.75</v>
      </c>
      <c r="C6972">
        <v>14.06</v>
      </c>
      <c r="D6972">
        <v>11.41</v>
      </c>
      <c r="E6972">
        <v>12.23</v>
      </c>
    </row>
    <row r="6973" spans="1:5" x14ac:dyDescent="0.45">
      <c r="A6973" s="7">
        <v>42984</v>
      </c>
      <c r="B6973">
        <v>12.27</v>
      </c>
      <c r="C6973">
        <v>12.59</v>
      </c>
      <c r="D6973">
        <v>11.35</v>
      </c>
      <c r="E6973">
        <v>11.63</v>
      </c>
    </row>
    <row r="6974" spans="1:5" x14ac:dyDescent="0.45">
      <c r="A6974" s="7">
        <v>42985</v>
      </c>
      <c r="B6974">
        <v>11.93</v>
      </c>
      <c r="C6974">
        <v>12.07</v>
      </c>
      <c r="D6974">
        <v>11.32</v>
      </c>
      <c r="E6974">
        <v>11.55</v>
      </c>
    </row>
    <row r="6975" spans="1:5" x14ac:dyDescent="0.45">
      <c r="A6975" s="7">
        <v>42986</v>
      </c>
      <c r="B6975">
        <v>11.87</v>
      </c>
      <c r="C6975">
        <v>12.6</v>
      </c>
      <c r="D6975">
        <v>11.84</v>
      </c>
      <c r="E6975">
        <v>12.12</v>
      </c>
    </row>
    <row r="6976" spans="1:5" x14ac:dyDescent="0.45">
      <c r="A6976" s="7">
        <v>42989</v>
      </c>
      <c r="B6976">
        <v>11.38</v>
      </c>
      <c r="C6976">
        <v>11.39</v>
      </c>
      <c r="D6976">
        <v>10.51</v>
      </c>
      <c r="E6976">
        <v>10.73</v>
      </c>
    </row>
    <row r="6977" spans="1:5" x14ac:dyDescent="0.45">
      <c r="A6977" s="7">
        <v>42990</v>
      </c>
      <c r="B6977">
        <v>10.66</v>
      </c>
      <c r="C6977">
        <v>10.95</v>
      </c>
      <c r="D6977">
        <v>10.29</v>
      </c>
      <c r="E6977">
        <v>10.58</v>
      </c>
    </row>
    <row r="6978" spans="1:5" x14ac:dyDescent="0.45">
      <c r="A6978" s="7">
        <v>42991</v>
      </c>
      <c r="B6978">
        <v>10.72</v>
      </c>
      <c r="C6978">
        <v>10.86</v>
      </c>
      <c r="D6978">
        <v>10.33</v>
      </c>
      <c r="E6978">
        <v>10.5</v>
      </c>
    </row>
    <row r="6979" spans="1:5" x14ac:dyDescent="0.45">
      <c r="A6979" s="7">
        <v>42992</v>
      </c>
      <c r="B6979">
        <v>10.57</v>
      </c>
      <c r="C6979">
        <v>11.04</v>
      </c>
      <c r="D6979">
        <v>10.28</v>
      </c>
      <c r="E6979">
        <v>10.44</v>
      </c>
    </row>
    <row r="6980" spans="1:5" x14ac:dyDescent="0.45">
      <c r="A6980" s="7">
        <v>42993</v>
      </c>
      <c r="B6980">
        <v>10.51</v>
      </c>
      <c r="C6980">
        <v>10.74</v>
      </c>
      <c r="D6980">
        <v>10</v>
      </c>
      <c r="E6980">
        <v>10.17</v>
      </c>
    </row>
    <row r="6981" spans="1:5" x14ac:dyDescent="0.45">
      <c r="A6981" s="7">
        <v>42996</v>
      </c>
      <c r="B6981">
        <v>10.18</v>
      </c>
      <c r="C6981">
        <v>10.42</v>
      </c>
      <c r="D6981">
        <v>9.8800000000000008</v>
      </c>
      <c r="E6981">
        <v>10.15</v>
      </c>
    </row>
    <row r="6982" spans="1:5" x14ac:dyDescent="0.45">
      <c r="A6982" s="7">
        <v>42997</v>
      </c>
      <c r="B6982">
        <v>10.16</v>
      </c>
      <c r="C6982">
        <v>10.3</v>
      </c>
      <c r="D6982">
        <v>9.85</v>
      </c>
      <c r="E6982">
        <v>10.18</v>
      </c>
    </row>
    <row r="6983" spans="1:5" x14ac:dyDescent="0.45">
      <c r="A6983" s="7">
        <v>42998</v>
      </c>
      <c r="B6983">
        <v>10.039999999999999</v>
      </c>
      <c r="C6983">
        <v>10.67</v>
      </c>
      <c r="D6983">
        <v>9.67</v>
      </c>
      <c r="E6983">
        <v>9.7799999999999994</v>
      </c>
    </row>
    <row r="6984" spans="1:5" x14ac:dyDescent="0.45">
      <c r="A6984" s="7">
        <v>42999</v>
      </c>
      <c r="B6984">
        <v>9.74</v>
      </c>
      <c r="C6984">
        <v>10.210000000000001</v>
      </c>
      <c r="D6984">
        <v>9.5399999999999991</v>
      </c>
      <c r="E6984">
        <v>9.67</v>
      </c>
    </row>
    <row r="6985" spans="1:5" x14ac:dyDescent="0.45">
      <c r="A6985" s="7">
        <v>43000</v>
      </c>
      <c r="B6985">
        <v>9.9</v>
      </c>
      <c r="C6985">
        <v>10.199999999999999</v>
      </c>
      <c r="D6985">
        <v>9.5</v>
      </c>
      <c r="E6985">
        <v>9.59</v>
      </c>
    </row>
    <row r="6986" spans="1:5" x14ac:dyDescent="0.45">
      <c r="A6986" s="7">
        <v>43003</v>
      </c>
      <c r="B6986">
        <v>10.08</v>
      </c>
      <c r="C6986">
        <v>11.21</v>
      </c>
      <c r="D6986">
        <v>9.7899999999999991</v>
      </c>
      <c r="E6986">
        <v>10.210000000000001</v>
      </c>
    </row>
    <row r="6987" spans="1:5" x14ac:dyDescent="0.45">
      <c r="A6987" s="7">
        <v>43004</v>
      </c>
      <c r="B6987">
        <v>10.42</v>
      </c>
      <c r="C6987">
        <v>10.68</v>
      </c>
      <c r="D6987">
        <v>9.94</v>
      </c>
      <c r="E6987">
        <v>10.17</v>
      </c>
    </row>
    <row r="6988" spans="1:5" x14ac:dyDescent="0.45">
      <c r="A6988" s="7">
        <v>43005</v>
      </c>
      <c r="B6988">
        <v>9.9</v>
      </c>
      <c r="C6988">
        <v>10.42</v>
      </c>
      <c r="D6988">
        <v>9.6300000000000008</v>
      </c>
      <c r="E6988">
        <v>9.8699999999999992</v>
      </c>
    </row>
    <row r="6989" spans="1:5" x14ac:dyDescent="0.45">
      <c r="A6989" s="7">
        <v>43006</v>
      </c>
      <c r="B6989">
        <v>9.74</v>
      </c>
      <c r="C6989">
        <v>10.130000000000001</v>
      </c>
      <c r="D6989">
        <v>9.5500000000000007</v>
      </c>
      <c r="E6989">
        <v>9.5500000000000007</v>
      </c>
    </row>
    <row r="6990" spans="1:5" x14ac:dyDescent="0.45">
      <c r="A6990" s="7">
        <v>43007</v>
      </c>
      <c r="B6990">
        <v>9.59</v>
      </c>
      <c r="C6990">
        <v>9.83</v>
      </c>
      <c r="D6990">
        <v>9.36</v>
      </c>
      <c r="E6990">
        <v>9.51</v>
      </c>
    </row>
    <row r="6991" spans="1:5" x14ac:dyDescent="0.45">
      <c r="A6991" s="7">
        <v>43010</v>
      </c>
      <c r="B6991">
        <v>9.59</v>
      </c>
      <c r="C6991">
        <v>10.039999999999999</v>
      </c>
      <c r="D6991">
        <v>9.3699999999999992</v>
      </c>
      <c r="E6991">
        <v>9.4499999999999993</v>
      </c>
    </row>
    <row r="6992" spans="1:5" x14ac:dyDescent="0.45">
      <c r="A6992" s="7">
        <v>43011</v>
      </c>
      <c r="B6992">
        <v>9.3000000000000007</v>
      </c>
      <c r="C6992">
        <v>9.75</v>
      </c>
      <c r="D6992">
        <v>9.3000000000000007</v>
      </c>
      <c r="E6992">
        <v>9.51</v>
      </c>
    </row>
    <row r="6993" spans="1:5" x14ac:dyDescent="0.45">
      <c r="A6993" s="7">
        <v>43012</v>
      </c>
      <c r="B6993">
        <v>9.5299999999999994</v>
      </c>
      <c r="C6993">
        <v>9.8800000000000008</v>
      </c>
      <c r="D6993">
        <v>9.5299999999999994</v>
      </c>
      <c r="E6993">
        <v>9.6300000000000008</v>
      </c>
    </row>
    <row r="6994" spans="1:5" x14ac:dyDescent="0.45">
      <c r="A6994" s="7">
        <v>43013</v>
      </c>
      <c r="B6994">
        <v>9.48</v>
      </c>
      <c r="C6994">
        <v>9.6199999999999992</v>
      </c>
      <c r="D6994">
        <v>9.1300000000000008</v>
      </c>
      <c r="E6994">
        <v>9.19</v>
      </c>
    </row>
    <row r="6995" spans="1:5" x14ac:dyDescent="0.45">
      <c r="A6995" s="7">
        <v>43014</v>
      </c>
      <c r="B6995">
        <v>9.23</v>
      </c>
      <c r="C6995">
        <v>10.27</v>
      </c>
      <c r="D6995">
        <v>9.11</v>
      </c>
      <c r="E6995">
        <v>9.65</v>
      </c>
    </row>
    <row r="6996" spans="1:5" x14ac:dyDescent="0.45">
      <c r="A6996" s="7">
        <v>43017</v>
      </c>
      <c r="B6996">
        <v>9.92</v>
      </c>
      <c r="C6996">
        <v>10.53</v>
      </c>
      <c r="D6996">
        <v>9.8800000000000008</v>
      </c>
      <c r="E6996">
        <v>10.33</v>
      </c>
    </row>
    <row r="6997" spans="1:5" x14ac:dyDescent="0.45">
      <c r="A6997" s="7">
        <v>43018</v>
      </c>
      <c r="B6997">
        <v>10.15</v>
      </c>
      <c r="C6997">
        <v>10.66</v>
      </c>
      <c r="D6997">
        <v>9.94</v>
      </c>
      <c r="E6997">
        <v>10.08</v>
      </c>
    </row>
    <row r="6998" spans="1:5" x14ac:dyDescent="0.45">
      <c r="A6998" s="7">
        <v>43019</v>
      </c>
      <c r="B6998">
        <v>9.9499999999999993</v>
      </c>
      <c r="C6998">
        <v>10.38</v>
      </c>
      <c r="D6998">
        <v>9.7200000000000006</v>
      </c>
      <c r="E6998">
        <v>9.85</v>
      </c>
    </row>
    <row r="6999" spans="1:5" x14ac:dyDescent="0.45">
      <c r="A6999" s="7">
        <v>43020</v>
      </c>
      <c r="B6999">
        <v>9.94</v>
      </c>
      <c r="C6999">
        <v>10.33</v>
      </c>
      <c r="D6999">
        <v>9.65</v>
      </c>
      <c r="E6999">
        <v>9.91</v>
      </c>
    </row>
    <row r="7000" spans="1:5" x14ac:dyDescent="0.45">
      <c r="A7000" s="7">
        <v>43021</v>
      </c>
      <c r="B7000">
        <v>9.9499999999999993</v>
      </c>
      <c r="C7000">
        <v>9.98</v>
      </c>
      <c r="D7000">
        <v>9.44</v>
      </c>
      <c r="E7000">
        <v>9.61</v>
      </c>
    </row>
    <row r="7001" spans="1:5" x14ac:dyDescent="0.45">
      <c r="A7001" s="7">
        <v>43024</v>
      </c>
      <c r="B7001">
        <v>9.9499999999999993</v>
      </c>
      <c r="C7001">
        <v>10.02</v>
      </c>
      <c r="D7001">
        <v>9.75</v>
      </c>
      <c r="E7001">
        <v>9.91</v>
      </c>
    </row>
    <row r="7002" spans="1:5" x14ac:dyDescent="0.45">
      <c r="A7002" s="7">
        <v>43025</v>
      </c>
      <c r="B7002">
        <v>9.85</v>
      </c>
      <c r="C7002">
        <v>10.46</v>
      </c>
      <c r="D7002">
        <v>9.7799999999999994</v>
      </c>
      <c r="E7002">
        <v>10.31</v>
      </c>
    </row>
    <row r="7003" spans="1:5" x14ac:dyDescent="0.45">
      <c r="A7003" s="7">
        <v>43026</v>
      </c>
      <c r="B7003">
        <v>10.34</v>
      </c>
      <c r="C7003">
        <v>10.41</v>
      </c>
      <c r="D7003">
        <v>9.8699999999999992</v>
      </c>
      <c r="E7003">
        <v>10.07</v>
      </c>
    </row>
    <row r="7004" spans="1:5" x14ac:dyDescent="0.45">
      <c r="A7004" s="7">
        <v>43027</v>
      </c>
      <c r="B7004">
        <v>10.220000000000001</v>
      </c>
      <c r="C7004">
        <v>11.77</v>
      </c>
      <c r="D7004">
        <v>9.99</v>
      </c>
      <c r="E7004">
        <v>10.050000000000001</v>
      </c>
    </row>
    <row r="7005" spans="1:5" x14ac:dyDescent="0.45">
      <c r="A7005" s="7">
        <v>43028</v>
      </c>
      <c r="B7005">
        <v>9.92</v>
      </c>
      <c r="C7005">
        <v>10.039999999999999</v>
      </c>
      <c r="D7005">
        <v>9.2899999999999991</v>
      </c>
      <c r="E7005">
        <v>9.9700000000000006</v>
      </c>
    </row>
    <row r="7006" spans="1:5" x14ac:dyDescent="0.45">
      <c r="A7006" s="7">
        <v>43031</v>
      </c>
      <c r="B7006">
        <v>10.25</v>
      </c>
      <c r="C7006">
        <v>11.08</v>
      </c>
      <c r="D7006">
        <v>9.94</v>
      </c>
      <c r="E7006">
        <v>11.07</v>
      </c>
    </row>
    <row r="7007" spans="1:5" x14ac:dyDescent="0.45">
      <c r="A7007" s="7">
        <v>43032</v>
      </c>
      <c r="B7007">
        <v>10.89</v>
      </c>
      <c r="C7007">
        <v>11.16</v>
      </c>
      <c r="D7007">
        <v>10.39</v>
      </c>
      <c r="E7007">
        <v>11.16</v>
      </c>
    </row>
    <row r="7008" spans="1:5" x14ac:dyDescent="0.45">
      <c r="A7008" s="7">
        <v>43033</v>
      </c>
      <c r="B7008">
        <v>11.34</v>
      </c>
      <c r="C7008">
        <v>13.2</v>
      </c>
      <c r="D7008">
        <v>10.99</v>
      </c>
      <c r="E7008">
        <v>11.23</v>
      </c>
    </row>
    <row r="7009" spans="1:5" x14ac:dyDescent="0.45">
      <c r="A7009" s="7">
        <v>43034</v>
      </c>
      <c r="B7009">
        <v>11.17</v>
      </c>
      <c r="C7009">
        <v>11.81</v>
      </c>
      <c r="D7009">
        <v>10.6</v>
      </c>
      <c r="E7009">
        <v>11.3</v>
      </c>
    </row>
    <row r="7010" spans="1:5" x14ac:dyDescent="0.45">
      <c r="A7010" s="7">
        <v>43035</v>
      </c>
      <c r="B7010">
        <v>11.12</v>
      </c>
      <c r="C7010">
        <v>11.12</v>
      </c>
      <c r="D7010">
        <v>9.74</v>
      </c>
      <c r="E7010">
        <v>9.8000000000000007</v>
      </c>
    </row>
    <row r="7011" spans="1:5" x14ac:dyDescent="0.45">
      <c r="A7011" s="7">
        <v>43038</v>
      </c>
      <c r="B7011">
        <v>10.28</v>
      </c>
      <c r="C7011">
        <v>10.89</v>
      </c>
      <c r="D7011">
        <v>10.1</v>
      </c>
      <c r="E7011">
        <v>10.5</v>
      </c>
    </row>
    <row r="7012" spans="1:5" x14ac:dyDescent="0.45">
      <c r="A7012" s="7">
        <v>43039</v>
      </c>
      <c r="B7012">
        <v>10.34</v>
      </c>
      <c r="C7012">
        <v>10.37</v>
      </c>
      <c r="D7012">
        <v>9.9</v>
      </c>
      <c r="E7012">
        <v>10.18</v>
      </c>
    </row>
    <row r="7013" spans="1:5" x14ac:dyDescent="0.45">
      <c r="A7013" s="7">
        <v>43040</v>
      </c>
      <c r="B7013">
        <v>9.7899999999999991</v>
      </c>
      <c r="C7013">
        <v>10.49</v>
      </c>
      <c r="D7013">
        <v>9.74</v>
      </c>
      <c r="E7013">
        <v>10.199999999999999</v>
      </c>
    </row>
    <row r="7014" spans="1:5" x14ac:dyDescent="0.45">
      <c r="A7014" s="7">
        <v>43041</v>
      </c>
      <c r="B7014">
        <v>10.44</v>
      </c>
      <c r="C7014">
        <v>10.89</v>
      </c>
      <c r="D7014">
        <v>9.67</v>
      </c>
      <c r="E7014">
        <v>9.93</v>
      </c>
    </row>
    <row r="7015" spans="1:5" x14ac:dyDescent="0.45">
      <c r="A7015" s="7">
        <v>43042</v>
      </c>
      <c r="B7015">
        <v>9.83</v>
      </c>
      <c r="C7015">
        <v>9.91</v>
      </c>
      <c r="D7015">
        <v>8.99</v>
      </c>
      <c r="E7015">
        <v>9.14</v>
      </c>
    </row>
    <row r="7016" spans="1:5" x14ac:dyDescent="0.45">
      <c r="A7016" s="7">
        <v>43045</v>
      </c>
      <c r="B7016">
        <v>9.6300000000000008</v>
      </c>
      <c r="C7016">
        <v>9.74</v>
      </c>
      <c r="D7016">
        <v>9.3800000000000008</v>
      </c>
      <c r="E7016">
        <v>9.4</v>
      </c>
    </row>
    <row r="7017" spans="1:5" x14ac:dyDescent="0.45">
      <c r="A7017" s="7">
        <v>43046</v>
      </c>
      <c r="B7017">
        <v>9.31</v>
      </c>
      <c r="C7017">
        <v>10.31</v>
      </c>
      <c r="D7017">
        <v>9.2899999999999991</v>
      </c>
      <c r="E7017">
        <v>9.89</v>
      </c>
    </row>
    <row r="7018" spans="1:5" x14ac:dyDescent="0.45">
      <c r="A7018" s="7">
        <v>43047</v>
      </c>
      <c r="B7018">
        <v>9.7899999999999991</v>
      </c>
      <c r="C7018">
        <v>10.27</v>
      </c>
      <c r="D7018">
        <v>9.5</v>
      </c>
      <c r="E7018">
        <v>9.7799999999999994</v>
      </c>
    </row>
    <row r="7019" spans="1:5" x14ac:dyDescent="0.45">
      <c r="A7019" s="7">
        <v>43048</v>
      </c>
      <c r="B7019">
        <v>9.94</v>
      </c>
      <c r="C7019">
        <v>12.19</v>
      </c>
      <c r="D7019">
        <v>9.7899999999999991</v>
      </c>
      <c r="E7019">
        <v>10.5</v>
      </c>
    </row>
    <row r="7020" spans="1:5" x14ac:dyDescent="0.45">
      <c r="A7020" s="7">
        <v>43049</v>
      </c>
      <c r="B7020">
        <v>10.78</v>
      </c>
      <c r="C7020">
        <v>11.58</v>
      </c>
      <c r="D7020">
        <v>10.5</v>
      </c>
      <c r="E7020">
        <v>11.29</v>
      </c>
    </row>
    <row r="7021" spans="1:5" x14ac:dyDescent="0.45">
      <c r="A7021" s="7">
        <v>43052</v>
      </c>
      <c r="B7021">
        <v>11.43</v>
      </c>
      <c r="C7021">
        <v>12.18</v>
      </c>
      <c r="D7021">
        <v>11</v>
      </c>
      <c r="E7021">
        <v>11.5</v>
      </c>
    </row>
    <row r="7022" spans="1:5" x14ac:dyDescent="0.45">
      <c r="A7022" s="7">
        <v>43053</v>
      </c>
      <c r="B7022">
        <v>11.53</v>
      </c>
      <c r="C7022">
        <v>12.61</v>
      </c>
      <c r="D7022">
        <v>11.45</v>
      </c>
      <c r="E7022">
        <v>11.59</v>
      </c>
    </row>
    <row r="7023" spans="1:5" x14ac:dyDescent="0.45">
      <c r="A7023" s="7">
        <v>43054</v>
      </c>
      <c r="B7023">
        <v>12.52</v>
      </c>
      <c r="C7023">
        <v>14.51</v>
      </c>
      <c r="D7023">
        <v>12.33</v>
      </c>
      <c r="E7023">
        <v>13.13</v>
      </c>
    </row>
    <row r="7024" spans="1:5" x14ac:dyDescent="0.45">
      <c r="A7024" s="7">
        <v>43055</v>
      </c>
      <c r="B7024">
        <v>12.47</v>
      </c>
      <c r="C7024">
        <v>12.52</v>
      </c>
      <c r="D7024">
        <v>11.38</v>
      </c>
      <c r="E7024">
        <v>11.76</v>
      </c>
    </row>
    <row r="7025" spans="1:5" x14ac:dyDescent="0.45">
      <c r="A7025" s="7">
        <v>43056</v>
      </c>
      <c r="B7025">
        <v>11.75</v>
      </c>
      <c r="C7025">
        <v>12.01</v>
      </c>
      <c r="D7025">
        <v>11.16</v>
      </c>
      <c r="E7025">
        <v>11.43</v>
      </c>
    </row>
    <row r="7026" spans="1:5" x14ac:dyDescent="0.45">
      <c r="A7026" s="7">
        <v>43059</v>
      </c>
      <c r="B7026">
        <v>11.96</v>
      </c>
      <c r="C7026">
        <v>12.08</v>
      </c>
      <c r="D7026">
        <v>10.44</v>
      </c>
      <c r="E7026">
        <v>10.65</v>
      </c>
    </row>
    <row r="7027" spans="1:5" x14ac:dyDescent="0.45">
      <c r="A7027" s="7">
        <v>43060</v>
      </c>
      <c r="B7027">
        <v>10.74</v>
      </c>
      <c r="C7027">
        <v>10.78</v>
      </c>
      <c r="D7027">
        <v>9.67</v>
      </c>
      <c r="E7027">
        <v>9.73</v>
      </c>
    </row>
    <row r="7028" spans="1:5" x14ac:dyDescent="0.45">
      <c r="A7028" s="7">
        <v>43061</v>
      </c>
      <c r="B7028">
        <v>9.6</v>
      </c>
      <c r="C7028">
        <v>9.8800000000000008</v>
      </c>
      <c r="D7028">
        <v>9.32</v>
      </c>
      <c r="E7028">
        <v>9.8800000000000008</v>
      </c>
    </row>
    <row r="7029" spans="1:5" x14ac:dyDescent="0.45">
      <c r="A7029" s="7">
        <v>43063</v>
      </c>
      <c r="B7029">
        <v>9.82</v>
      </c>
      <c r="C7029">
        <v>9.9600000000000009</v>
      </c>
      <c r="D7029">
        <v>8.56</v>
      </c>
      <c r="E7029">
        <v>9.67</v>
      </c>
    </row>
    <row r="7030" spans="1:5" x14ac:dyDescent="0.45">
      <c r="A7030" s="7">
        <v>43066</v>
      </c>
      <c r="B7030">
        <v>10.07</v>
      </c>
      <c r="C7030">
        <v>10.26</v>
      </c>
      <c r="D7030">
        <v>9.7899999999999991</v>
      </c>
      <c r="E7030">
        <v>9.8699999999999992</v>
      </c>
    </row>
    <row r="7031" spans="1:5" x14ac:dyDescent="0.45">
      <c r="A7031" s="7">
        <v>43067</v>
      </c>
      <c r="B7031">
        <v>9.7200000000000006</v>
      </c>
      <c r="C7031">
        <v>10.31</v>
      </c>
      <c r="D7031">
        <v>9.5299999999999994</v>
      </c>
      <c r="E7031">
        <v>10.029999999999999</v>
      </c>
    </row>
    <row r="7032" spans="1:5" x14ac:dyDescent="0.45">
      <c r="A7032" s="7">
        <v>43068</v>
      </c>
      <c r="B7032">
        <v>9.91</v>
      </c>
      <c r="C7032">
        <v>10.93</v>
      </c>
      <c r="D7032">
        <v>9.81</v>
      </c>
      <c r="E7032">
        <v>10.7</v>
      </c>
    </row>
    <row r="7033" spans="1:5" x14ac:dyDescent="0.45">
      <c r="A7033" s="7">
        <v>43069</v>
      </c>
      <c r="B7033">
        <v>10.49</v>
      </c>
      <c r="C7033">
        <v>12.05</v>
      </c>
      <c r="D7033">
        <v>10.25</v>
      </c>
      <c r="E7033">
        <v>11.28</v>
      </c>
    </row>
    <row r="7034" spans="1:5" x14ac:dyDescent="0.45">
      <c r="A7034" s="7">
        <v>43070</v>
      </c>
      <c r="B7034">
        <v>11.19</v>
      </c>
      <c r="C7034">
        <v>14.58</v>
      </c>
      <c r="D7034">
        <v>10.54</v>
      </c>
      <c r="E7034">
        <v>11.43</v>
      </c>
    </row>
    <row r="7035" spans="1:5" x14ac:dyDescent="0.45">
      <c r="A7035" s="7">
        <v>43073</v>
      </c>
      <c r="B7035">
        <v>11.05</v>
      </c>
      <c r="C7035">
        <v>11.86</v>
      </c>
      <c r="D7035">
        <v>10.26</v>
      </c>
      <c r="E7035">
        <v>11.68</v>
      </c>
    </row>
    <row r="7036" spans="1:5" x14ac:dyDescent="0.45">
      <c r="A7036" s="7">
        <v>43074</v>
      </c>
      <c r="B7036">
        <v>11.38</v>
      </c>
      <c r="C7036">
        <v>11.67</v>
      </c>
      <c r="D7036">
        <v>10.65</v>
      </c>
      <c r="E7036">
        <v>11.33</v>
      </c>
    </row>
    <row r="7037" spans="1:5" x14ac:dyDescent="0.45">
      <c r="A7037" s="7">
        <v>43075</v>
      </c>
      <c r="B7037">
        <v>11.63</v>
      </c>
      <c r="C7037">
        <v>11.68</v>
      </c>
      <c r="D7037">
        <v>10.86</v>
      </c>
      <c r="E7037">
        <v>11.02</v>
      </c>
    </row>
    <row r="7038" spans="1:5" x14ac:dyDescent="0.45">
      <c r="A7038" s="7">
        <v>43076</v>
      </c>
      <c r="B7038">
        <v>10.9</v>
      </c>
      <c r="C7038">
        <v>11.32</v>
      </c>
      <c r="D7038">
        <v>10.119999999999999</v>
      </c>
      <c r="E7038">
        <v>10.16</v>
      </c>
    </row>
    <row r="7039" spans="1:5" x14ac:dyDescent="0.45">
      <c r="A7039" s="7">
        <v>43077</v>
      </c>
      <c r="B7039">
        <v>10</v>
      </c>
      <c r="C7039">
        <v>10.06</v>
      </c>
      <c r="D7039">
        <v>9.43</v>
      </c>
      <c r="E7039">
        <v>9.58</v>
      </c>
    </row>
    <row r="7040" spans="1:5" x14ac:dyDescent="0.45">
      <c r="A7040" s="7">
        <v>43080</v>
      </c>
      <c r="B7040">
        <v>9.74</v>
      </c>
      <c r="C7040">
        <v>10.08</v>
      </c>
      <c r="D7040">
        <v>9.2799999999999994</v>
      </c>
      <c r="E7040">
        <v>9.34</v>
      </c>
    </row>
    <row r="7041" spans="1:5" x14ac:dyDescent="0.45">
      <c r="A7041" s="7">
        <v>43081</v>
      </c>
      <c r="B7041">
        <v>9.36</v>
      </c>
      <c r="C7041">
        <v>9.92</v>
      </c>
      <c r="D7041">
        <v>9.2100000000000009</v>
      </c>
      <c r="E7041">
        <v>9.92</v>
      </c>
    </row>
    <row r="7042" spans="1:5" x14ac:dyDescent="0.45">
      <c r="A7042" s="7">
        <v>43082</v>
      </c>
      <c r="B7042">
        <v>9.7799999999999994</v>
      </c>
      <c r="C7042">
        <v>10.210000000000001</v>
      </c>
      <c r="D7042">
        <v>9.65</v>
      </c>
      <c r="E7042">
        <v>10.18</v>
      </c>
    </row>
    <row r="7043" spans="1:5" x14ac:dyDescent="0.45">
      <c r="A7043" s="7">
        <v>43083</v>
      </c>
      <c r="B7043">
        <v>9.98</v>
      </c>
      <c r="C7043">
        <v>10.54</v>
      </c>
      <c r="D7043">
        <v>9.7799999999999994</v>
      </c>
      <c r="E7043">
        <v>10.49</v>
      </c>
    </row>
    <row r="7044" spans="1:5" x14ac:dyDescent="0.45">
      <c r="A7044" s="7">
        <v>43084</v>
      </c>
      <c r="B7044">
        <v>10.119999999999999</v>
      </c>
      <c r="C7044">
        <v>10.199999999999999</v>
      </c>
      <c r="D7044">
        <v>9.2200000000000006</v>
      </c>
      <c r="E7044">
        <v>9.42</v>
      </c>
    </row>
    <row r="7045" spans="1:5" x14ac:dyDescent="0.45">
      <c r="A7045" s="7">
        <v>43087</v>
      </c>
      <c r="B7045">
        <v>9.4600000000000009</v>
      </c>
      <c r="C7045">
        <v>9.89</v>
      </c>
      <c r="D7045">
        <v>9.24</v>
      </c>
      <c r="E7045">
        <v>9.5299999999999994</v>
      </c>
    </row>
    <row r="7046" spans="1:5" x14ac:dyDescent="0.45">
      <c r="A7046" s="7">
        <v>43088</v>
      </c>
      <c r="B7046">
        <v>9.4</v>
      </c>
      <c r="C7046">
        <v>10.15</v>
      </c>
      <c r="D7046">
        <v>9.18</v>
      </c>
      <c r="E7046">
        <v>10.029999999999999</v>
      </c>
    </row>
    <row r="7047" spans="1:5" x14ac:dyDescent="0.45">
      <c r="A7047" s="7">
        <v>43089</v>
      </c>
      <c r="B7047">
        <v>9.69</v>
      </c>
      <c r="C7047">
        <v>9.85</v>
      </c>
      <c r="D7047">
        <v>8.9</v>
      </c>
      <c r="E7047">
        <v>9.7200000000000006</v>
      </c>
    </row>
    <row r="7048" spans="1:5" x14ac:dyDescent="0.45">
      <c r="A7048" s="7">
        <v>43090</v>
      </c>
      <c r="B7048">
        <v>9.59</v>
      </c>
      <c r="C7048">
        <v>9.86</v>
      </c>
      <c r="D7048">
        <v>9.1999999999999993</v>
      </c>
      <c r="E7048">
        <v>9.6199999999999992</v>
      </c>
    </row>
    <row r="7049" spans="1:5" x14ac:dyDescent="0.45">
      <c r="A7049" s="7">
        <v>43091</v>
      </c>
      <c r="B7049">
        <v>9.3699999999999992</v>
      </c>
      <c r="C7049">
        <v>10.18</v>
      </c>
      <c r="D7049">
        <v>9.35</v>
      </c>
      <c r="E7049">
        <v>9.9</v>
      </c>
    </row>
    <row r="7050" spans="1:5" x14ac:dyDescent="0.45">
      <c r="A7050" s="7">
        <v>43095</v>
      </c>
      <c r="B7050">
        <v>10.19</v>
      </c>
      <c r="C7050">
        <v>10.46</v>
      </c>
      <c r="D7050">
        <v>10.130000000000001</v>
      </c>
      <c r="E7050">
        <v>10.25</v>
      </c>
    </row>
    <row r="7051" spans="1:5" x14ac:dyDescent="0.45">
      <c r="A7051" s="7">
        <v>43096</v>
      </c>
      <c r="B7051">
        <v>10.039999999999999</v>
      </c>
      <c r="C7051">
        <v>10.79</v>
      </c>
      <c r="D7051">
        <v>9.7100000000000009</v>
      </c>
      <c r="E7051">
        <v>10.47</v>
      </c>
    </row>
    <row r="7052" spans="1:5" x14ac:dyDescent="0.45">
      <c r="A7052" s="7">
        <v>43097</v>
      </c>
      <c r="B7052">
        <v>10.29</v>
      </c>
      <c r="C7052">
        <v>10.44</v>
      </c>
      <c r="D7052">
        <v>10.07</v>
      </c>
      <c r="E7052">
        <v>10.18</v>
      </c>
    </row>
    <row r="7053" spans="1:5" x14ac:dyDescent="0.45">
      <c r="A7053" s="7">
        <v>43098</v>
      </c>
      <c r="B7053">
        <v>10.029999999999999</v>
      </c>
      <c r="C7053">
        <v>11.06</v>
      </c>
      <c r="D7053">
        <v>9.9499999999999993</v>
      </c>
      <c r="E7053">
        <v>11.04</v>
      </c>
    </row>
    <row r="7054" spans="1:5" x14ac:dyDescent="0.45">
      <c r="A7054" s="7">
        <v>43102</v>
      </c>
      <c r="B7054">
        <v>10.95</v>
      </c>
      <c r="C7054">
        <v>11.07</v>
      </c>
      <c r="D7054">
        <v>9.52</v>
      </c>
      <c r="E7054">
        <v>9.77</v>
      </c>
    </row>
    <row r="7055" spans="1:5" x14ac:dyDescent="0.45">
      <c r="A7055" s="7">
        <v>43103</v>
      </c>
      <c r="B7055">
        <v>9.56</v>
      </c>
      <c r="C7055">
        <v>9.65</v>
      </c>
      <c r="D7055">
        <v>8.94</v>
      </c>
      <c r="E7055">
        <v>9.15</v>
      </c>
    </row>
    <row r="7056" spans="1:5" x14ac:dyDescent="0.45">
      <c r="A7056" s="7">
        <v>43104</v>
      </c>
      <c r="B7056">
        <v>9.01</v>
      </c>
      <c r="C7056">
        <v>9.31</v>
      </c>
      <c r="D7056">
        <v>8.92</v>
      </c>
      <c r="E7056">
        <v>9.2200000000000006</v>
      </c>
    </row>
    <row r="7057" spans="1:5" x14ac:dyDescent="0.45">
      <c r="A7057" s="7">
        <v>43105</v>
      </c>
      <c r="B7057">
        <v>9.1</v>
      </c>
      <c r="C7057">
        <v>9.5399999999999991</v>
      </c>
      <c r="D7057">
        <v>9</v>
      </c>
      <c r="E7057">
        <v>9.2200000000000006</v>
      </c>
    </row>
    <row r="7058" spans="1:5" x14ac:dyDescent="0.45">
      <c r="A7058" s="7">
        <v>43108</v>
      </c>
      <c r="B7058">
        <v>9.61</v>
      </c>
      <c r="C7058">
        <v>9.89</v>
      </c>
      <c r="D7058">
        <v>9.32</v>
      </c>
      <c r="E7058">
        <v>9.52</v>
      </c>
    </row>
    <row r="7059" spans="1:5" x14ac:dyDescent="0.45">
      <c r="A7059" s="7">
        <v>43109</v>
      </c>
      <c r="B7059">
        <v>9.41</v>
      </c>
      <c r="C7059">
        <v>10.09</v>
      </c>
      <c r="D7059">
        <v>9.3699999999999992</v>
      </c>
      <c r="E7059">
        <v>10.08</v>
      </c>
    </row>
    <row r="7060" spans="1:5" x14ac:dyDescent="0.45">
      <c r="A7060" s="7">
        <v>43110</v>
      </c>
      <c r="B7060">
        <v>10.11</v>
      </c>
      <c r="C7060">
        <v>10.85</v>
      </c>
      <c r="D7060">
        <v>9.82</v>
      </c>
      <c r="E7060">
        <v>9.82</v>
      </c>
    </row>
    <row r="7061" spans="1:5" x14ac:dyDescent="0.45">
      <c r="A7061" s="7">
        <v>43111</v>
      </c>
      <c r="B7061">
        <v>9.69</v>
      </c>
      <c r="C7061">
        <v>10.02</v>
      </c>
      <c r="D7061">
        <v>9.6199999999999992</v>
      </c>
      <c r="E7061">
        <v>9.8800000000000008</v>
      </c>
    </row>
    <row r="7062" spans="1:5" x14ac:dyDescent="0.45">
      <c r="A7062" s="7">
        <v>43112</v>
      </c>
      <c r="B7062">
        <v>9.74</v>
      </c>
      <c r="C7062">
        <v>10.31</v>
      </c>
      <c r="D7062">
        <v>9.5399999999999991</v>
      </c>
      <c r="E7062">
        <v>10.16</v>
      </c>
    </row>
    <row r="7063" spans="1:5" x14ac:dyDescent="0.45">
      <c r="A7063" s="7">
        <v>43116</v>
      </c>
      <c r="B7063">
        <v>10.42</v>
      </c>
      <c r="C7063">
        <v>12.41</v>
      </c>
      <c r="D7063">
        <v>10.4</v>
      </c>
      <c r="E7063">
        <v>11.66</v>
      </c>
    </row>
    <row r="7064" spans="1:5" x14ac:dyDescent="0.45">
      <c r="A7064" s="7">
        <v>43117</v>
      </c>
      <c r="B7064">
        <v>11.35</v>
      </c>
      <c r="C7064">
        <v>12.8</v>
      </c>
      <c r="D7064">
        <v>11.18</v>
      </c>
      <c r="E7064">
        <v>11.91</v>
      </c>
    </row>
    <row r="7065" spans="1:5" x14ac:dyDescent="0.45">
      <c r="A7065" s="7">
        <v>43118</v>
      </c>
      <c r="B7065">
        <v>12.01</v>
      </c>
      <c r="C7065">
        <v>12.4</v>
      </c>
      <c r="D7065">
        <v>11.62</v>
      </c>
      <c r="E7065">
        <v>12.22</v>
      </c>
    </row>
    <row r="7066" spans="1:5" x14ac:dyDescent="0.45">
      <c r="A7066" s="7">
        <v>43119</v>
      </c>
      <c r="B7066">
        <v>12.3</v>
      </c>
      <c r="C7066">
        <v>12.33</v>
      </c>
      <c r="D7066">
        <v>11.17</v>
      </c>
      <c r="E7066">
        <v>11.27</v>
      </c>
    </row>
    <row r="7067" spans="1:5" x14ac:dyDescent="0.45">
      <c r="A7067" s="7">
        <v>43122</v>
      </c>
      <c r="B7067">
        <v>11.59</v>
      </c>
      <c r="C7067">
        <v>11.62</v>
      </c>
      <c r="D7067">
        <v>10.84</v>
      </c>
      <c r="E7067">
        <v>11.03</v>
      </c>
    </row>
    <row r="7068" spans="1:5" x14ac:dyDescent="0.45">
      <c r="A7068" s="7">
        <v>43123</v>
      </c>
      <c r="B7068">
        <v>10.77</v>
      </c>
      <c r="C7068">
        <v>11.57</v>
      </c>
      <c r="D7068">
        <v>10.76</v>
      </c>
      <c r="E7068">
        <v>11.1</v>
      </c>
    </row>
    <row r="7069" spans="1:5" x14ac:dyDescent="0.45">
      <c r="A7069" s="7">
        <v>43124</v>
      </c>
      <c r="B7069">
        <v>11</v>
      </c>
      <c r="C7069">
        <v>12.19</v>
      </c>
      <c r="D7069">
        <v>10.89</v>
      </c>
      <c r="E7069">
        <v>11.47</v>
      </c>
    </row>
    <row r="7070" spans="1:5" x14ac:dyDescent="0.45">
      <c r="A7070" s="7">
        <v>43125</v>
      </c>
      <c r="B7070">
        <v>11.27</v>
      </c>
      <c r="C7070">
        <v>12.01</v>
      </c>
      <c r="D7070">
        <v>11.2</v>
      </c>
      <c r="E7070">
        <v>11.58</v>
      </c>
    </row>
    <row r="7071" spans="1:5" x14ac:dyDescent="0.45">
      <c r="A7071" s="7">
        <v>43126</v>
      </c>
      <c r="B7071">
        <v>11.4</v>
      </c>
      <c r="C7071">
        <v>11.6</v>
      </c>
      <c r="D7071">
        <v>11.08</v>
      </c>
      <c r="E7071">
        <v>11.08</v>
      </c>
    </row>
    <row r="7072" spans="1:5" x14ac:dyDescent="0.45">
      <c r="A7072" s="7">
        <v>43129</v>
      </c>
      <c r="B7072">
        <v>11.71</v>
      </c>
      <c r="C7072">
        <v>13.84</v>
      </c>
      <c r="D7072">
        <v>11.68</v>
      </c>
      <c r="E7072">
        <v>13.84</v>
      </c>
    </row>
    <row r="7073" spans="1:5" x14ac:dyDescent="0.45">
      <c r="A7073" s="7">
        <v>43130</v>
      </c>
      <c r="B7073">
        <v>13.93</v>
      </c>
      <c r="C7073">
        <v>15.42</v>
      </c>
      <c r="D7073">
        <v>13.88</v>
      </c>
      <c r="E7073">
        <v>14.79</v>
      </c>
    </row>
    <row r="7074" spans="1:5" x14ac:dyDescent="0.45">
      <c r="A7074" s="7">
        <v>43131</v>
      </c>
      <c r="B7074">
        <v>14.23</v>
      </c>
      <c r="C7074">
        <v>14.44</v>
      </c>
      <c r="D7074">
        <v>13.41</v>
      </c>
      <c r="E7074">
        <v>13.54</v>
      </c>
    </row>
    <row r="7075" spans="1:5" x14ac:dyDescent="0.45">
      <c r="A7075" s="7">
        <v>43132</v>
      </c>
      <c r="B7075">
        <v>13.05</v>
      </c>
      <c r="C7075">
        <v>14.3</v>
      </c>
      <c r="D7075">
        <v>12.5</v>
      </c>
      <c r="E7075">
        <v>13.47</v>
      </c>
    </row>
    <row r="7076" spans="1:5" x14ac:dyDescent="0.45">
      <c r="A7076" s="7">
        <v>43133</v>
      </c>
      <c r="B7076">
        <v>13.64</v>
      </c>
      <c r="C7076">
        <v>17.86</v>
      </c>
      <c r="D7076">
        <v>13.64</v>
      </c>
      <c r="E7076">
        <v>17.309999999999999</v>
      </c>
    </row>
    <row r="7077" spans="1:5" x14ac:dyDescent="0.45">
      <c r="A7077" s="7">
        <v>43136</v>
      </c>
      <c r="B7077">
        <v>18.440000000000001</v>
      </c>
      <c r="C7077">
        <v>38.799999999999997</v>
      </c>
      <c r="D7077">
        <v>16.8</v>
      </c>
      <c r="E7077">
        <v>37.32</v>
      </c>
    </row>
    <row r="7078" spans="1:5" x14ac:dyDescent="0.45">
      <c r="A7078" s="7">
        <v>43137</v>
      </c>
      <c r="B7078">
        <v>37.32</v>
      </c>
      <c r="C7078">
        <v>50.3</v>
      </c>
      <c r="D7078">
        <v>22.42</v>
      </c>
      <c r="E7078">
        <v>29.98</v>
      </c>
    </row>
    <row r="7079" spans="1:5" x14ac:dyDescent="0.45">
      <c r="A7079" s="7">
        <v>43138</v>
      </c>
      <c r="B7079">
        <v>31.38</v>
      </c>
      <c r="C7079">
        <v>31.64</v>
      </c>
      <c r="D7079">
        <v>21.17</v>
      </c>
      <c r="E7079">
        <v>27.73</v>
      </c>
    </row>
    <row r="7080" spans="1:5" x14ac:dyDescent="0.45">
      <c r="A7080" s="7">
        <v>43139</v>
      </c>
      <c r="B7080">
        <v>27.29</v>
      </c>
      <c r="C7080">
        <v>36.17</v>
      </c>
      <c r="D7080">
        <v>24.41</v>
      </c>
      <c r="E7080">
        <v>33.46</v>
      </c>
    </row>
    <row r="7081" spans="1:5" x14ac:dyDescent="0.45">
      <c r="A7081" s="7">
        <v>43140</v>
      </c>
      <c r="B7081">
        <v>32.18</v>
      </c>
      <c r="C7081">
        <v>41.06</v>
      </c>
      <c r="D7081">
        <v>27.73</v>
      </c>
      <c r="E7081">
        <v>29.06</v>
      </c>
    </row>
    <row r="7082" spans="1:5" x14ac:dyDescent="0.45">
      <c r="A7082" s="7">
        <v>43143</v>
      </c>
      <c r="B7082">
        <v>27.25</v>
      </c>
      <c r="C7082">
        <v>29.7</v>
      </c>
      <c r="D7082">
        <v>24.42</v>
      </c>
      <c r="E7082">
        <v>25.61</v>
      </c>
    </row>
    <row r="7083" spans="1:5" x14ac:dyDescent="0.45">
      <c r="A7083" s="7">
        <v>43144</v>
      </c>
      <c r="B7083">
        <v>26.94</v>
      </c>
      <c r="C7083">
        <v>27.82</v>
      </c>
      <c r="D7083">
        <v>24.47</v>
      </c>
      <c r="E7083">
        <v>24.97</v>
      </c>
    </row>
    <row r="7084" spans="1:5" x14ac:dyDescent="0.45">
      <c r="A7084" s="7">
        <v>43145</v>
      </c>
      <c r="B7084">
        <v>23.48</v>
      </c>
      <c r="C7084">
        <v>25.72</v>
      </c>
      <c r="D7084">
        <v>18.989999999999998</v>
      </c>
      <c r="E7084">
        <v>19.260000000000002</v>
      </c>
    </row>
    <row r="7085" spans="1:5" x14ac:dyDescent="0.45">
      <c r="A7085" s="7">
        <v>43146</v>
      </c>
      <c r="B7085">
        <v>18.39</v>
      </c>
      <c r="C7085">
        <v>20.66</v>
      </c>
      <c r="D7085">
        <v>17.600000000000001</v>
      </c>
      <c r="E7085">
        <v>19.13</v>
      </c>
    </row>
    <row r="7086" spans="1:5" x14ac:dyDescent="0.45">
      <c r="A7086" s="7">
        <v>43147</v>
      </c>
      <c r="B7086">
        <v>18.739999999999998</v>
      </c>
      <c r="C7086">
        <v>20.99</v>
      </c>
      <c r="D7086">
        <v>17.440000000000001</v>
      </c>
      <c r="E7086">
        <v>19.46</v>
      </c>
    </row>
    <row r="7087" spans="1:5" x14ac:dyDescent="0.45">
      <c r="A7087" s="7">
        <v>43151</v>
      </c>
      <c r="B7087">
        <v>20.53</v>
      </c>
      <c r="C7087">
        <v>21.61</v>
      </c>
      <c r="D7087">
        <v>19.75</v>
      </c>
      <c r="E7087">
        <v>20.6</v>
      </c>
    </row>
    <row r="7088" spans="1:5" x14ac:dyDescent="0.45">
      <c r="A7088" s="7">
        <v>43152</v>
      </c>
      <c r="B7088">
        <v>20.76</v>
      </c>
      <c r="C7088">
        <v>21.04</v>
      </c>
      <c r="D7088">
        <v>16.97</v>
      </c>
      <c r="E7088">
        <v>20.02</v>
      </c>
    </row>
    <row r="7089" spans="1:5" x14ac:dyDescent="0.45">
      <c r="A7089" s="7">
        <v>43153</v>
      </c>
      <c r="B7089">
        <v>20.57</v>
      </c>
      <c r="C7089">
        <v>20.61</v>
      </c>
      <c r="D7089">
        <v>18.07</v>
      </c>
      <c r="E7089">
        <v>18.72</v>
      </c>
    </row>
    <row r="7090" spans="1:5" x14ac:dyDescent="0.45">
      <c r="A7090" s="7">
        <v>43154</v>
      </c>
      <c r="B7090">
        <v>17.96</v>
      </c>
      <c r="C7090">
        <v>18.8</v>
      </c>
      <c r="D7090">
        <v>16.47</v>
      </c>
      <c r="E7090">
        <v>16.489999999999998</v>
      </c>
    </row>
    <row r="7091" spans="1:5" x14ac:dyDescent="0.45">
      <c r="A7091" s="7">
        <v>43157</v>
      </c>
      <c r="B7091">
        <v>16.53</v>
      </c>
      <c r="C7091">
        <v>16.940000000000001</v>
      </c>
      <c r="D7091">
        <v>15.8</v>
      </c>
      <c r="E7091">
        <v>15.8</v>
      </c>
    </row>
    <row r="7092" spans="1:5" x14ac:dyDescent="0.45">
      <c r="A7092" s="7">
        <v>43158</v>
      </c>
      <c r="B7092">
        <v>15.83</v>
      </c>
      <c r="C7092">
        <v>18.98</v>
      </c>
      <c r="D7092">
        <v>15.29</v>
      </c>
      <c r="E7092">
        <v>18.59</v>
      </c>
    </row>
    <row r="7093" spans="1:5" x14ac:dyDescent="0.45">
      <c r="A7093" s="7">
        <v>43159</v>
      </c>
      <c r="B7093">
        <v>18.079999999999998</v>
      </c>
      <c r="C7093">
        <v>20.440000000000001</v>
      </c>
      <c r="D7093">
        <v>15.65</v>
      </c>
      <c r="E7093">
        <v>19.850000000000001</v>
      </c>
    </row>
    <row r="7094" spans="1:5" x14ac:dyDescent="0.45">
      <c r="A7094" s="7">
        <v>43160</v>
      </c>
      <c r="B7094">
        <v>19.96</v>
      </c>
      <c r="C7094">
        <v>25.3</v>
      </c>
      <c r="D7094">
        <v>19.57</v>
      </c>
      <c r="E7094">
        <v>22.47</v>
      </c>
    </row>
    <row r="7095" spans="1:5" x14ac:dyDescent="0.45">
      <c r="A7095" s="7">
        <v>43161</v>
      </c>
      <c r="B7095">
        <v>22.47</v>
      </c>
      <c r="C7095">
        <v>26.22</v>
      </c>
      <c r="D7095">
        <v>19.36</v>
      </c>
      <c r="E7095">
        <v>19.59</v>
      </c>
    </row>
    <row r="7096" spans="1:5" x14ac:dyDescent="0.45">
      <c r="A7096" s="7">
        <v>43164</v>
      </c>
      <c r="B7096">
        <v>21.55</v>
      </c>
      <c r="C7096">
        <v>21.57</v>
      </c>
      <c r="D7096">
        <v>17.940000000000001</v>
      </c>
      <c r="E7096">
        <v>18.73</v>
      </c>
    </row>
    <row r="7097" spans="1:5" x14ac:dyDescent="0.45">
      <c r="A7097" s="7">
        <v>43165</v>
      </c>
      <c r="B7097">
        <v>18.25</v>
      </c>
      <c r="C7097">
        <v>19.64</v>
      </c>
      <c r="D7097">
        <v>17.68</v>
      </c>
      <c r="E7097">
        <v>18.36</v>
      </c>
    </row>
    <row r="7098" spans="1:5" x14ac:dyDescent="0.45">
      <c r="A7098" s="7">
        <v>43166</v>
      </c>
      <c r="B7098">
        <v>20.11</v>
      </c>
      <c r="C7098">
        <v>20.49</v>
      </c>
      <c r="D7098">
        <v>17.52</v>
      </c>
      <c r="E7098">
        <v>17.760000000000002</v>
      </c>
    </row>
    <row r="7099" spans="1:5" x14ac:dyDescent="0.45">
      <c r="A7099" s="7">
        <v>43167</v>
      </c>
      <c r="B7099">
        <v>17.559999999999999</v>
      </c>
      <c r="C7099">
        <v>17.68</v>
      </c>
      <c r="D7099">
        <v>14.91</v>
      </c>
      <c r="E7099">
        <v>16.54</v>
      </c>
    </row>
    <row r="7100" spans="1:5" x14ac:dyDescent="0.45">
      <c r="A7100" s="7">
        <v>43168</v>
      </c>
      <c r="B7100">
        <v>16.41</v>
      </c>
      <c r="C7100">
        <v>16.75</v>
      </c>
      <c r="D7100">
        <v>13.31</v>
      </c>
      <c r="E7100">
        <v>14.64</v>
      </c>
    </row>
    <row r="7101" spans="1:5" x14ac:dyDescent="0.45">
      <c r="A7101" s="7">
        <v>43171</v>
      </c>
      <c r="B7101">
        <v>15.28</v>
      </c>
      <c r="C7101">
        <v>16.350000000000001</v>
      </c>
      <c r="D7101">
        <v>15.18</v>
      </c>
      <c r="E7101">
        <v>15.78</v>
      </c>
    </row>
    <row r="7102" spans="1:5" x14ac:dyDescent="0.45">
      <c r="A7102" s="7">
        <v>43172</v>
      </c>
      <c r="B7102">
        <v>15.7</v>
      </c>
      <c r="C7102">
        <v>16.98</v>
      </c>
      <c r="D7102">
        <v>15.03</v>
      </c>
      <c r="E7102">
        <v>16.350000000000001</v>
      </c>
    </row>
    <row r="7103" spans="1:5" x14ac:dyDescent="0.45">
      <c r="A7103" s="7">
        <v>43173</v>
      </c>
      <c r="B7103">
        <v>16.59</v>
      </c>
      <c r="C7103">
        <v>17.59</v>
      </c>
      <c r="D7103">
        <v>14.94</v>
      </c>
      <c r="E7103">
        <v>17.23</v>
      </c>
    </row>
    <row r="7104" spans="1:5" x14ac:dyDescent="0.45">
      <c r="A7104" s="7">
        <v>43174</v>
      </c>
      <c r="B7104">
        <v>16.989999999999998</v>
      </c>
      <c r="C7104">
        <v>17.41</v>
      </c>
      <c r="D7104">
        <v>15.96</v>
      </c>
      <c r="E7104">
        <v>16.59</v>
      </c>
    </row>
    <row r="7105" spans="1:5" x14ac:dyDescent="0.45">
      <c r="A7105" s="7">
        <v>43175</v>
      </c>
      <c r="B7105">
        <v>16.600000000000001</v>
      </c>
      <c r="C7105">
        <v>16.72</v>
      </c>
      <c r="D7105">
        <v>15.23</v>
      </c>
      <c r="E7105">
        <v>15.8</v>
      </c>
    </row>
    <row r="7106" spans="1:5" x14ac:dyDescent="0.45">
      <c r="A7106" s="7">
        <v>43178</v>
      </c>
      <c r="B7106">
        <v>16.63</v>
      </c>
      <c r="C7106">
        <v>21.87</v>
      </c>
      <c r="D7106">
        <v>16.559999999999999</v>
      </c>
      <c r="E7106">
        <v>19.02</v>
      </c>
    </row>
    <row r="7107" spans="1:5" x14ac:dyDescent="0.45">
      <c r="A7107" s="7">
        <v>43179</v>
      </c>
      <c r="B7107">
        <v>18.38</v>
      </c>
      <c r="C7107">
        <v>19.309999999999999</v>
      </c>
      <c r="D7107">
        <v>18.09</v>
      </c>
      <c r="E7107">
        <v>18.2</v>
      </c>
    </row>
    <row r="7108" spans="1:5" x14ac:dyDescent="0.45">
      <c r="A7108" s="7">
        <v>43180</v>
      </c>
      <c r="B7108">
        <v>17.760000000000002</v>
      </c>
      <c r="C7108">
        <v>18.37</v>
      </c>
      <c r="D7108">
        <v>16.260000000000002</v>
      </c>
      <c r="E7108">
        <v>17.86</v>
      </c>
    </row>
    <row r="7109" spans="1:5" x14ac:dyDescent="0.45">
      <c r="A7109" s="7">
        <v>43181</v>
      </c>
      <c r="B7109">
        <v>18.13</v>
      </c>
      <c r="C7109">
        <v>23.81</v>
      </c>
      <c r="D7109">
        <v>18.12</v>
      </c>
      <c r="E7109">
        <v>23.34</v>
      </c>
    </row>
    <row r="7110" spans="1:5" x14ac:dyDescent="0.45">
      <c r="A7110" s="7">
        <v>43182</v>
      </c>
      <c r="B7110">
        <v>24.02</v>
      </c>
      <c r="C7110">
        <v>26.01</v>
      </c>
      <c r="D7110">
        <v>21.63</v>
      </c>
      <c r="E7110">
        <v>24.87</v>
      </c>
    </row>
    <row r="7111" spans="1:5" x14ac:dyDescent="0.45">
      <c r="A7111" s="7">
        <v>43185</v>
      </c>
      <c r="B7111">
        <v>23.41</v>
      </c>
      <c r="C7111">
        <v>24.54</v>
      </c>
      <c r="D7111">
        <v>20.71</v>
      </c>
      <c r="E7111">
        <v>21.03</v>
      </c>
    </row>
    <row r="7112" spans="1:5" x14ac:dyDescent="0.45">
      <c r="A7112" s="7">
        <v>43186</v>
      </c>
      <c r="B7112">
        <v>20.329999999999998</v>
      </c>
      <c r="C7112">
        <v>24.06</v>
      </c>
      <c r="D7112">
        <v>19.84</v>
      </c>
      <c r="E7112">
        <v>22.5</v>
      </c>
    </row>
    <row r="7113" spans="1:5" x14ac:dyDescent="0.45">
      <c r="A7113" s="7">
        <v>43187</v>
      </c>
      <c r="B7113">
        <v>22.52</v>
      </c>
      <c r="C7113">
        <v>24.94</v>
      </c>
      <c r="D7113">
        <v>21.71</v>
      </c>
      <c r="E7113">
        <v>22.87</v>
      </c>
    </row>
    <row r="7114" spans="1:5" x14ac:dyDescent="0.45">
      <c r="A7114" s="7">
        <v>43188</v>
      </c>
      <c r="B7114">
        <v>22.87</v>
      </c>
      <c r="C7114">
        <v>23.05</v>
      </c>
      <c r="D7114">
        <v>19.600000000000001</v>
      </c>
      <c r="E7114">
        <v>19.97</v>
      </c>
    </row>
    <row r="7115" spans="1:5" x14ac:dyDescent="0.45">
      <c r="A7115" s="7">
        <v>43192</v>
      </c>
      <c r="B7115">
        <v>21.07</v>
      </c>
      <c r="C7115">
        <v>25.72</v>
      </c>
      <c r="D7115">
        <v>20.440000000000001</v>
      </c>
      <c r="E7115">
        <v>23.62</v>
      </c>
    </row>
    <row r="7116" spans="1:5" x14ac:dyDescent="0.45">
      <c r="A7116" s="7">
        <v>43193</v>
      </c>
      <c r="B7116">
        <v>23.03</v>
      </c>
      <c r="C7116">
        <v>23.38</v>
      </c>
      <c r="D7116">
        <v>20.92</v>
      </c>
      <c r="E7116">
        <v>21.1</v>
      </c>
    </row>
    <row r="7117" spans="1:5" x14ac:dyDescent="0.45">
      <c r="A7117" s="7">
        <v>43194</v>
      </c>
      <c r="B7117">
        <v>21.68</v>
      </c>
      <c r="C7117">
        <v>24.51</v>
      </c>
      <c r="D7117">
        <v>19.86</v>
      </c>
      <c r="E7117">
        <v>20.059999999999999</v>
      </c>
    </row>
    <row r="7118" spans="1:5" x14ac:dyDescent="0.45">
      <c r="A7118" s="7">
        <v>43195</v>
      </c>
      <c r="B7118">
        <v>19.760000000000002</v>
      </c>
      <c r="C7118">
        <v>20.21</v>
      </c>
      <c r="D7118">
        <v>18.57</v>
      </c>
      <c r="E7118">
        <v>18.940000000000001</v>
      </c>
    </row>
    <row r="7119" spans="1:5" x14ac:dyDescent="0.45">
      <c r="A7119" s="7">
        <v>43196</v>
      </c>
      <c r="B7119">
        <v>20.329999999999998</v>
      </c>
      <c r="C7119">
        <v>23.12</v>
      </c>
      <c r="D7119">
        <v>18.600000000000001</v>
      </c>
      <c r="E7119">
        <v>21.49</v>
      </c>
    </row>
    <row r="7120" spans="1:5" x14ac:dyDescent="0.45">
      <c r="A7120" s="7">
        <v>43199</v>
      </c>
      <c r="B7120">
        <v>21.27</v>
      </c>
      <c r="C7120">
        <v>22.02</v>
      </c>
      <c r="D7120">
        <v>20.34</v>
      </c>
      <c r="E7120">
        <v>21.77</v>
      </c>
    </row>
    <row r="7121" spans="1:5" x14ac:dyDescent="0.45">
      <c r="A7121" s="7">
        <v>43200</v>
      </c>
      <c r="B7121">
        <v>20.51</v>
      </c>
      <c r="C7121">
        <v>21.68</v>
      </c>
      <c r="D7121">
        <v>20.239999999999998</v>
      </c>
      <c r="E7121">
        <v>20.47</v>
      </c>
    </row>
    <row r="7122" spans="1:5" x14ac:dyDescent="0.45">
      <c r="A7122" s="7">
        <v>43201</v>
      </c>
      <c r="B7122">
        <v>20.95</v>
      </c>
      <c r="C7122">
        <v>21.66</v>
      </c>
      <c r="D7122">
        <v>19.64</v>
      </c>
      <c r="E7122">
        <v>20.239999999999998</v>
      </c>
    </row>
    <row r="7123" spans="1:5" x14ac:dyDescent="0.45">
      <c r="A7123" s="7">
        <v>43202</v>
      </c>
      <c r="B7123">
        <v>19.829999999999998</v>
      </c>
      <c r="C7123">
        <v>19.920000000000002</v>
      </c>
      <c r="D7123">
        <v>18.16</v>
      </c>
      <c r="E7123">
        <v>18.489999999999998</v>
      </c>
    </row>
    <row r="7124" spans="1:5" x14ac:dyDescent="0.45">
      <c r="A7124" s="7">
        <v>43203</v>
      </c>
      <c r="B7124">
        <v>18.27</v>
      </c>
      <c r="C7124">
        <v>18.45</v>
      </c>
      <c r="D7124">
        <v>17.260000000000002</v>
      </c>
      <c r="E7124">
        <v>17.41</v>
      </c>
    </row>
    <row r="7125" spans="1:5" x14ac:dyDescent="0.45">
      <c r="A7125" s="7">
        <v>43206</v>
      </c>
      <c r="B7125">
        <v>17.59</v>
      </c>
      <c r="C7125">
        <v>17.66</v>
      </c>
      <c r="D7125">
        <v>16.38</v>
      </c>
      <c r="E7125">
        <v>16.559999999999999</v>
      </c>
    </row>
    <row r="7126" spans="1:5" x14ac:dyDescent="0.45">
      <c r="A7126" s="7">
        <v>43207</v>
      </c>
      <c r="B7126">
        <v>16.16</v>
      </c>
      <c r="C7126">
        <v>16.27</v>
      </c>
      <c r="D7126">
        <v>14.57</v>
      </c>
      <c r="E7126">
        <v>15.25</v>
      </c>
    </row>
    <row r="7127" spans="1:5" x14ac:dyDescent="0.45">
      <c r="A7127" s="7">
        <v>43208</v>
      </c>
      <c r="B7127">
        <v>15.3</v>
      </c>
      <c r="C7127">
        <v>16.899999999999999</v>
      </c>
      <c r="D7127">
        <v>14.95</v>
      </c>
      <c r="E7127">
        <v>15.6</v>
      </c>
    </row>
    <row r="7128" spans="1:5" x14ac:dyDescent="0.45">
      <c r="A7128" s="7">
        <v>43209</v>
      </c>
      <c r="B7128">
        <v>15.55</v>
      </c>
      <c r="C7128">
        <v>16.920000000000002</v>
      </c>
      <c r="D7128">
        <v>15.16</v>
      </c>
      <c r="E7128">
        <v>15.96</v>
      </c>
    </row>
    <row r="7129" spans="1:5" x14ac:dyDescent="0.45">
      <c r="A7129" s="7">
        <v>43210</v>
      </c>
      <c r="B7129">
        <v>16.16</v>
      </c>
      <c r="C7129">
        <v>17.5</v>
      </c>
      <c r="D7129">
        <v>15.19</v>
      </c>
      <c r="E7129">
        <v>16.88</v>
      </c>
    </row>
    <row r="7130" spans="1:5" x14ac:dyDescent="0.45">
      <c r="A7130" s="7">
        <v>43213</v>
      </c>
      <c r="B7130">
        <v>17.29</v>
      </c>
      <c r="C7130">
        <v>17.559999999999999</v>
      </c>
      <c r="D7130">
        <v>15.79</v>
      </c>
      <c r="E7130">
        <v>16.34</v>
      </c>
    </row>
    <row r="7131" spans="1:5" x14ac:dyDescent="0.45">
      <c r="A7131" s="7">
        <v>43214</v>
      </c>
      <c r="B7131">
        <v>16.16</v>
      </c>
      <c r="C7131">
        <v>19.66</v>
      </c>
      <c r="D7131">
        <v>15.37</v>
      </c>
      <c r="E7131">
        <v>18.02</v>
      </c>
    </row>
    <row r="7132" spans="1:5" x14ac:dyDescent="0.45">
      <c r="A7132" s="7">
        <v>43215</v>
      </c>
      <c r="B7132">
        <v>18.14</v>
      </c>
      <c r="C7132">
        <v>19.84</v>
      </c>
      <c r="D7132">
        <v>17.75</v>
      </c>
      <c r="E7132">
        <v>17.84</v>
      </c>
    </row>
    <row r="7133" spans="1:5" x14ac:dyDescent="0.45">
      <c r="A7133" s="7">
        <v>43216</v>
      </c>
      <c r="B7133">
        <v>18.07</v>
      </c>
      <c r="C7133">
        <v>18.12</v>
      </c>
      <c r="D7133">
        <v>16.239999999999998</v>
      </c>
      <c r="E7133">
        <v>16.239999999999998</v>
      </c>
    </row>
    <row r="7134" spans="1:5" x14ac:dyDescent="0.45">
      <c r="A7134" s="7">
        <v>43217</v>
      </c>
      <c r="B7134">
        <v>16.22</v>
      </c>
      <c r="C7134">
        <v>16.77</v>
      </c>
      <c r="D7134">
        <v>15.25</v>
      </c>
      <c r="E7134">
        <v>15.41</v>
      </c>
    </row>
    <row r="7135" spans="1:5" x14ac:dyDescent="0.45">
      <c r="A7135" s="7">
        <v>43220</v>
      </c>
      <c r="B7135">
        <v>15.39</v>
      </c>
      <c r="C7135">
        <v>16.350000000000001</v>
      </c>
      <c r="D7135">
        <v>15.13</v>
      </c>
      <c r="E7135">
        <v>15.93</v>
      </c>
    </row>
    <row r="7136" spans="1:5" x14ac:dyDescent="0.45">
      <c r="A7136" s="7">
        <v>43221</v>
      </c>
      <c r="B7136">
        <v>15.78</v>
      </c>
      <c r="C7136">
        <v>16.82</v>
      </c>
      <c r="D7136">
        <v>15.42</v>
      </c>
      <c r="E7136">
        <v>15.49</v>
      </c>
    </row>
    <row r="7137" spans="1:5" x14ac:dyDescent="0.45">
      <c r="A7137" s="7">
        <v>43222</v>
      </c>
      <c r="B7137">
        <v>15.48</v>
      </c>
      <c r="C7137">
        <v>15.97</v>
      </c>
      <c r="D7137">
        <v>14.75</v>
      </c>
      <c r="E7137">
        <v>15.97</v>
      </c>
    </row>
    <row r="7138" spans="1:5" x14ac:dyDescent="0.45">
      <c r="A7138" s="7">
        <v>43223</v>
      </c>
      <c r="B7138">
        <v>15.78</v>
      </c>
      <c r="C7138">
        <v>18.66</v>
      </c>
      <c r="D7138">
        <v>15.43</v>
      </c>
      <c r="E7138">
        <v>15.9</v>
      </c>
    </row>
    <row r="7139" spans="1:5" x14ac:dyDescent="0.45">
      <c r="A7139" s="7">
        <v>43224</v>
      </c>
      <c r="B7139">
        <v>15.94</v>
      </c>
      <c r="C7139">
        <v>16.920000000000002</v>
      </c>
      <c r="D7139">
        <v>10.91</v>
      </c>
      <c r="E7139">
        <v>14.77</v>
      </c>
    </row>
    <row r="7140" spans="1:5" x14ac:dyDescent="0.45">
      <c r="A7140" s="7">
        <v>43227</v>
      </c>
      <c r="B7140">
        <v>15.32</v>
      </c>
      <c r="C7140">
        <v>15.52</v>
      </c>
      <c r="D7140">
        <v>14.51</v>
      </c>
      <c r="E7140">
        <v>14.75</v>
      </c>
    </row>
    <row r="7141" spans="1:5" x14ac:dyDescent="0.45">
      <c r="A7141" s="7">
        <v>43228</v>
      </c>
      <c r="B7141">
        <v>14.53</v>
      </c>
      <c r="C7141">
        <v>15.56</v>
      </c>
      <c r="D7141">
        <v>14.52</v>
      </c>
      <c r="E7141">
        <v>14.71</v>
      </c>
    </row>
    <row r="7142" spans="1:5" x14ac:dyDescent="0.45">
      <c r="A7142" s="7">
        <v>43229</v>
      </c>
      <c r="B7142">
        <v>14.54</v>
      </c>
      <c r="C7142">
        <v>14.63</v>
      </c>
      <c r="D7142">
        <v>13.38</v>
      </c>
      <c r="E7142">
        <v>13.42</v>
      </c>
    </row>
    <row r="7143" spans="1:5" x14ac:dyDescent="0.45">
      <c r="A7143" s="7">
        <v>43230</v>
      </c>
      <c r="B7143">
        <v>13.36</v>
      </c>
      <c r="C7143">
        <v>13.63</v>
      </c>
      <c r="D7143">
        <v>12.92</v>
      </c>
      <c r="E7143">
        <v>13.23</v>
      </c>
    </row>
    <row r="7144" spans="1:5" x14ac:dyDescent="0.45">
      <c r="A7144" s="7">
        <v>43231</v>
      </c>
      <c r="B7144">
        <v>13.22</v>
      </c>
      <c r="C7144">
        <v>13.44</v>
      </c>
      <c r="D7144">
        <v>12.65</v>
      </c>
      <c r="E7144">
        <v>12.65</v>
      </c>
    </row>
    <row r="7145" spans="1:5" x14ac:dyDescent="0.45">
      <c r="A7145" s="7">
        <v>43234</v>
      </c>
      <c r="B7145">
        <v>12.95</v>
      </c>
      <c r="C7145">
        <v>13.28</v>
      </c>
      <c r="D7145">
        <v>12.81</v>
      </c>
      <c r="E7145">
        <v>12.93</v>
      </c>
    </row>
    <row r="7146" spans="1:5" x14ac:dyDescent="0.45">
      <c r="A7146" s="7">
        <v>43235</v>
      </c>
      <c r="B7146">
        <v>13.13</v>
      </c>
      <c r="C7146">
        <v>15.01</v>
      </c>
      <c r="D7146">
        <v>12.5</v>
      </c>
      <c r="E7146">
        <v>14.63</v>
      </c>
    </row>
    <row r="7147" spans="1:5" x14ac:dyDescent="0.45">
      <c r="A7147" s="7">
        <v>43236</v>
      </c>
      <c r="B7147">
        <v>14.38</v>
      </c>
      <c r="C7147">
        <v>14.91</v>
      </c>
      <c r="D7147">
        <v>13.21</v>
      </c>
      <c r="E7147">
        <v>13.42</v>
      </c>
    </row>
    <row r="7148" spans="1:5" x14ac:dyDescent="0.45">
      <c r="A7148" s="7">
        <v>43237</v>
      </c>
      <c r="B7148">
        <v>13.54</v>
      </c>
      <c r="C7148">
        <v>13.86</v>
      </c>
      <c r="D7148">
        <v>12.65</v>
      </c>
      <c r="E7148">
        <v>13.43</v>
      </c>
    </row>
    <row r="7149" spans="1:5" x14ac:dyDescent="0.45">
      <c r="A7149" s="7">
        <v>43238</v>
      </c>
      <c r="B7149">
        <v>13.18</v>
      </c>
      <c r="C7149">
        <v>13.87</v>
      </c>
      <c r="D7149">
        <v>13.06</v>
      </c>
      <c r="E7149">
        <v>13.42</v>
      </c>
    </row>
    <row r="7150" spans="1:5" x14ac:dyDescent="0.45">
      <c r="A7150" s="7">
        <v>43241</v>
      </c>
      <c r="B7150">
        <v>13.44</v>
      </c>
      <c r="C7150">
        <v>13.59</v>
      </c>
      <c r="D7150">
        <v>12.78</v>
      </c>
      <c r="E7150">
        <v>13.08</v>
      </c>
    </row>
    <row r="7151" spans="1:5" x14ac:dyDescent="0.45">
      <c r="A7151" s="7">
        <v>43242</v>
      </c>
      <c r="B7151">
        <v>13.03</v>
      </c>
      <c r="C7151">
        <v>13.42</v>
      </c>
      <c r="D7151">
        <v>12.77</v>
      </c>
      <c r="E7151">
        <v>13.22</v>
      </c>
    </row>
    <row r="7152" spans="1:5" x14ac:dyDescent="0.45">
      <c r="A7152" s="7">
        <v>43243</v>
      </c>
      <c r="B7152">
        <v>13.5</v>
      </c>
      <c r="C7152">
        <v>14.6</v>
      </c>
      <c r="D7152">
        <v>12.49</v>
      </c>
      <c r="E7152">
        <v>12.58</v>
      </c>
    </row>
    <row r="7153" spans="1:5" x14ac:dyDescent="0.45">
      <c r="A7153" s="7">
        <v>43244</v>
      </c>
      <c r="B7153">
        <v>12.73</v>
      </c>
      <c r="C7153">
        <v>14.24</v>
      </c>
      <c r="D7153">
        <v>12.53</v>
      </c>
      <c r="E7153">
        <v>12.53</v>
      </c>
    </row>
    <row r="7154" spans="1:5" x14ac:dyDescent="0.45">
      <c r="A7154" s="7">
        <v>43245</v>
      </c>
      <c r="B7154">
        <v>12.44</v>
      </c>
      <c r="C7154">
        <v>13.52</v>
      </c>
      <c r="D7154">
        <v>12.29</v>
      </c>
      <c r="E7154">
        <v>13.22</v>
      </c>
    </row>
    <row r="7155" spans="1:5" x14ac:dyDescent="0.45">
      <c r="A7155" s="7">
        <v>43249</v>
      </c>
      <c r="B7155">
        <v>14.39</v>
      </c>
      <c r="C7155">
        <v>18.78</v>
      </c>
      <c r="D7155">
        <v>14.39</v>
      </c>
      <c r="E7155">
        <v>17.02</v>
      </c>
    </row>
    <row r="7156" spans="1:5" x14ac:dyDescent="0.45">
      <c r="A7156" s="7">
        <v>43250</v>
      </c>
      <c r="B7156">
        <v>16.600000000000001</v>
      </c>
      <c r="C7156">
        <v>16.64</v>
      </c>
      <c r="D7156">
        <v>14.65</v>
      </c>
      <c r="E7156">
        <v>14.94</v>
      </c>
    </row>
    <row r="7157" spans="1:5" x14ac:dyDescent="0.45">
      <c r="A7157" s="7">
        <v>43251</v>
      </c>
      <c r="B7157">
        <v>14.93</v>
      </c>
      <c r="C7157">
        <v>16.29</v>
      </c>
      <c r="D7157">
        <v>14.2</v>
      </c>
      <c r="E7157">
        <v>15.43</v>
      </c>
    </row>
    <row r="7158" spans="1:5" x14ac:dyDescent="0.45">
      <c r="A7158" s="7">
        <v>43252</v>
      </c>
      <c r="B7158">
        <v>14.92</v>
      </c>
      <c r="C7158">
        <v>14.93</v>
      </c>
      <c r="D7158">
        <v>13.37</v>
      </c>
      <c r="E7158">
        <v>13.46</v>
      </c>
    </row>
    <row r="7159" spans="1:5" x14ac:dyDescent="0.45">
      <c r="A7159" s="7">
        <v>43255</v>
      </c>
      <c r="B7159">
        <v>13.91</v>
      </c>
      <c r="C7159">
        <v>13.91</v>
      </c>
      <c r="D7159">
        <v>12.69</v>
      </c>
      <c r="E7159">
        <v>12.74</v>
      </c>
    </row>
    <row r="7160" spans="1:5" x14ac:dyDescent="0.45">
      <c r="A7160" s="7">
        <v>43256</v>
      </c>
      <c r="B7160">
        <v>12.91</v>
      </c>
      <c r="C7160">
        <v>13.34</v>
      </c>
      <c r="D7160">
        <v>12.3</v>
      </c>
      <c r="E7160">
        <v>12.4</v>
      </c>
    </row>
    <row r="7161" spans="1:5" x14ac:dyDescent="0.45">
      <c r="A7161" s="7">
        <v>43257</v>
      </c>
      <c r="B7161">
        <v>12.1</v>
      </c>
      <c r="C7161">
        <v>12.56</v>
      </c>
      <c r="D7161">
        <v>11.62</v>
      </c>
      <c r="E7161">
        <v>11.64</v>
      </c>
    </row>
    <row r="7162" spans="1:5" x14ac:dyDescent="0.45">
      <c r="A7162" s="7">
        <v>43258</v>
      </c>
      <c r="B7162">
        <v>11.66</v>
      </c>
      <c r="C7162">
        <v>13.28</v>
      </c>
      <c r="D7162">
        <v>11.22</v>
      </c>
      <c r="E7162">
        <v>12.13</v>
      </c>
    </row>
    <row r="7163" spans="1:5" x14ac:dyDescent="0.45">
      <c r="A7163" s="7">
        <v>43259</v>
      </c>
      <c r="B7163">
        <v>12.54</v>
      </c>
      <c r="C7163">
        <v>13.31</v>
      </c>
      <c r="D7163">
        <v>12.09</v>
      </c>
      <c r="E7163">
        <v>12.18</v>
      </c>
    </row>
    <row r="7164" spans="1:5" x14ac:dyDescent="0.45">
      <c r="A7164" s="7">
        <v>43262</v>
      </c>
      <c r="B7164">
        <v>12.52</v>
      </c>
      <c r="C7164">
        <v>12.69</v>
      </c>
      <c r="D7164">
        <v>12.14</v>
      </c>
      <c r="E7164">
        <v>12.35</v>
      </c>
    </row>
    <row r="7165" spans="1:5" x14ac:dyDescent="0.45">
      <c r="A7165" s="7">
        <v>43263</v>
      </c>
      <c r="B7165">
        <v>12.29</v>
      </c>
      <c r="C7165">
        <v>12.6</v>
      </c>
      <c r="D7165">
        <v>11.88</v>
      </c>
      <c r="E7165">
        <v>12.34</v>
      </c>
    </row>
    <row r="7166" spans="1:5" x14ac:dyDescent="0.45">
      <c r="A7166" s="7">
        <v>43264</v>
      </c>
      <c r="B7166">
        <v>12.13</v>
      </c>
      <c r="C7166">
        <v>12.95</v>
      </c>
      <c r="D7166">
        <v>11.98</v>
      </c>
      <c r="E7166">
        <v>12.94</v>
      </c>
    </row>
    <row r="7167" spans="1:5" x14ac:dyDescent="0.45">
      <c r="A7167" s="7">
        <v>43265</v>
      </c>
      <c r="B7167">
        <v>12.98</v>
      </c>
      <c r="C7167">
        <v>13.07</v>
      </c>
      <c r="D7167">
        <v>11.88</v>
      </c>
      <c r="E7167">
        <v>12.12</v>
      </c>
    </row>
    <row r="7168" spans="1:5" x14ac:dyDescent="0.45">
      <c r="A7168" s="7">
        <v>43266</v>
      </c>
      <c r="B7168">
        <v>12.19</v>
      </c>
      <c r="C7168">
        <v>13.16</v>
      </c>
      <c r="D7168">
        <v>11.93</v>
      </c>
      <c r="E7168">
        <v>11.98</v>
      </c>
    </row>
    <row r="7169" spans="1:5" x14ac:dyDescent="0.45">
      <c r="A7169" s="7">
        <v>43269</v>
      </c>
      <c r="B7169">
        <v>12.79</v>
      </c>
      <c r="C7169">
        <v>13.74</v>
      </c>
      <c r="D7169">
        <v>12.28</v>
      </c>
      <c r="E7169">
        <v>12.31</v>
      </c>
    </row>
    <row r="7170" spans="1:5" x14ac:dyDescent="0.45">
      <c r="A7170" s="7">
        <v>43270</v>
      </c>
      <c r="B7170">
        <v>14.61</v>
      </c>
      <c r="C7170">
        <v>14.68</v>
      </c>
      <c r="D7170">
        <v>13.21</v>
      </c>
      <c r="E7170">
        <v>13.35</v>
      </c>
    </row>
    <row r="7171" spans="1:5" x14ac:dyDescent="0.45">
      <c r="A7171" s="7">
        <v>43271</v>
      </c>
      <c r="B7171">
        <v>12.9</v>
      </c>
      <c r="C7171">
        <v>13.02</v>
      </c>
      <c r="D7171">
        <v>12.25</v>
      </c>
      <c r="E7171">
        <v>12.79</v>
      </c>
    </row>
    <row r="7172" spans="1:5" x14ac:dyDescent="0.45">
      <c r="A7172" s="7">
        <v>43272</v>
      </c>
      <c r="B7172">
        <v>12.54</v>
      </c>
      <c r="C7172">
        <v>15.18</v>
      </c>
      <c r="D7172">
        <v>12.18</v>
      </c>
      <c r="E7172">
        <v>14.64</v>
      </c>
    </row>
    <row r="7173" spans="1:5" x14ac:dyDescent="0.45">
      <c r="A7173" s="7">
        <v>43273</v>
      </c>
      <c r="B7173">
        <v>14.6</v>
      </c>
      <c r="C7173">
        <v>14.6</v>
      </c>
      <c r="D7173">
        <v>13.11</v>
      </c>
      <c r="E7173">
        <v>13.77</v>
      </c>
    </row>
    <row r="7174" spans="1:5" x14ac:dyDescent="0.45">
      <c r="A7174" s="7">
        <v>43276</v>
      </c>
      <c r="B7174">
        <v>15.07</v>
      </c>
      <c r="C7174">
        <v>19.61</v>
      </c>
      <c r="D7174">
        <v>14.56</v>
      </c>
      <c r="E7174">
        <v>17.329999999999998</v>
      </c>
    </row>
    <row r="7175" spans="1:5" x14ac:dyDescent="0.45">
      <c r="A7175" s="7">
        <v>43277</v>
      </c>
      <c r="B7175">
        <v>16.71</v>
      </c>
      <c r="C7175">
        <v>17.54</v>
      </c>
      <c r="D7175">
        <v>15.1</v>
      </c>
      <c r="E7175">
        <v>15.92</v>
      </c>
    </row>
    <row r="7176" spans="1:5" x14ac:dyDescent="0.45">
      <c r="A7176" s="7">
        <v>43278</v>
      </c>
      <c r="B7176">
        <v>16.52</v>
      </c>
      <c r="C7176">
        <v>18.190000000000001</v>
      </c>
      <c r="D7176">
        <v>14.76</v>
      </c>
      <c r="E7176">
        <v>17.91</v>
      </c>
    </row>
    <row r="7177" spans="1:5" x14ac:dyDescent="0.45">
      <c r="A7177" s="7">
        <v>43279</v>
      </c>
      <c r="B7177">
        <v>17.54</v>
      </c>
      <c r="C7177">
        <v>18.989999999999998</v>
      </c>
      <c r="D7177">
        <v>16.399999999999999</v>
      </c>
      <c r="E7177">
        <v>16.850000000000001</v>
      </c>
    </row>
    <row r="7178" spans="1:5" x14ac:dyDescent="0.45">
      <c r="A7178" s="7">
        <v>43280</v>
      </c>
      <c r="B7178">
        <v>15.73</v>
      </c>
      <c r="C7178">
        <v>16.510000000000002</v>
      </c>
      <c r="D7178">
        <v>14.66</v>
      </c>
      <c r="E7178">
        <v>16.09</v>
      </c>
    </row>
    <row r="7179" spans="1:5" x14ac:dyDescent="0.45">
      <c r="A7179" s="7">
        <v>43283</v>
      </c>
      <c r="B7179">
        <v>17.7</v>
      </c>
      <c r="C7179">
        <v>18.079999999999998</v>
      </c>
      <c r="D7179">
        <v>15.54</v>
      </c>
      <c r="E7179">
        <v>15.6</v>
      </c>
    </row>
    <row r="7180" spans="1:5" x14ac:dyDescent="0.45">
      <c r="A7180" s="7">
        <v>43284</v>
      </c>
      <c r="B7180">
        <v>15.37</v>
      </c>
      <c r="C7180">
        <v>16.45</v>
      </c>
      <c r="D7180">
        <v>14.68</v>
      </c>
      <c r="E7180">
        <v>16.14</v>
      </c>
    </row>
    <row r="7181" spans="1:5" x14ac:dyDescent="0.45">
      <c r="A7181" s="7">
        <v>43286</v>
      </c>
      <c r="B7181">
        <v>15.62</v>
      </c>
      <c r="C7181">
        <v>16.22</v>
      </c>
      <c r="D7181">
        <v>14.47</v>
      </c>
      <c r="E7181">
        <v>14.97</v>
      </c>
    </row>
    <row r="7182" spans="1:5" x14ac:dyDescent="0.45">
      <c r="A7182" s="7">
        <v>43287</v>
      </c>
      <c r="B7182">
        <v>14.99</v>
      </c>
      <c r="C7182">
        <v>15.45</v>
      </c>
      <c r="D7182">
        <v>13.34</v>
      </c>
      <c r="E7182">
        <v>13.37</v>
      </c>
    </row>
    <row r="7183" spans="1:5" x14ac:dyDescent="0.45">
      <c r="A7183" s="7">
        <v>43290</v>
      </c>
      <c r="B7183">
        <v>13.42</v>
      </c>
      <c r="C7183">
        <v>13.45</v>
      </c>
      <c r="D7183">
        <v>12.6</v>
      </c>
      <c r="E7183">
        <v>12.69</v>
      </c>
    </row>
    <row r="7184" spans="1:5" x14ac:dyDescent="0.45">
      <c r="A7184" s="7">
        <v>43291</v>
      </c>
      <c r="B7184">
        <v>12.52</v>
      </c>
      <c r="C7184">
        <v>13.21</v>
      </c>
      <c r="D7184">
        <v>11.93</v>
      </c>
      <c r="E7184">
        <v>12.64</v>
      </c>
    </row>
    <row r="7185" spans="1:5" x14ac:dyDescent="0.45">
      <c r="A7185" s="7">
        <v>43292</v>
      </c>
      <c r="B7185">
        <v>14.05</v>
      </c>
      <c r="C7185">
        <v>14.15</v>
      </c>
      <c r="D7185">
        <v>13.09</v>
      </c>
      <c r="E7185">
        <v>13.63</v>
      </c>
    </row>
    <row r="7186" spans="1:5" x14ac:dyDescent="0.45">
      <c r="A7186" s="7">
        <v>43293</v>
      </c>
      <c r="B7186">
        <v>13.07</v>
      </c>
      <c r="C7186">
        <v>13.33</v>
      </c>
      <c r="D7186">
        <v>12.42</v>
      </c>
      <c r="E7186">
        <v>12.58</v>
      </c>
    </row>
    <row r="7187" spans="1:5" x14ac:dyDescent="0.45">
      <c r="A7187" s="7">
        <v>43294</v>
      </c>
      <c r="B7187">
        <v>12.39</v>
      </c>
      <c r="C7187">
        <v>12.97</v>
      </c>
      <c r="D7187">
        <v>11.62</v>
      </c>
      <c r="E7187">
        <v>12.18</v>
      </c>
    </row>
    <row r="7188" spans="1:5" x14ac:dyDescent="0.45">
      <c r="A7188" s="7">
        <v>43297</v>
      </c>
      <c r="B7188">
        <v>12.46</v>
      </c>
      <c r="C7188">
        <v>12.97</v>
      </c>
      <c r="D7188">
        <v>12.13</v>
      </c>
      <c r="E7188">
        <v>12.83</v>
      </c>
    </row>
    <row r="7189" spans="1:5" x14ac:dyDescent="0.45">
      <c r="A7189" s="7">
        <v>43298</v>
      </c>
      <c r="B7189">
        <v>12.91</v>
      </c>
      <c r="C7189">
        <v>13.18</v>
      </c>
      <c r="D7189">
        <v>11.85</v>
      </c>
      <c r="E7189">
        <v>12.06</v>
      </c>
    </row>
    <row r="7190" spans="1:5" x14ac:dyDescent="0.45">
      <c r="A7190" s="7">
        <v>43299</v>
      </c>
      <c r="B7190">
        <v>11.87</v>
      </c>
      <c r="C7190">
        <v>12.47</v>
      </c>
      <c r="D7190">
        <v>11.44</v>
      </c>
      <c r="E7190">
        <v>12.1</v>
      </c>
    </row>
    <row r="7191" spans="1:5" x14ac:dyDescent="0.45">
      <c r="A7191" s="7">
        <v>43300</v>
      </c>
      <c r="B7191">
        <v>12.2</v>
      </c>
      <c r="C7191">
        <v>13.09</v>
      </c>
      <c r="D7191">
        <v>11.79</v>
      </c>
      <c r="E7191">
        <v>12.87</v>
      </c>
    </row>
    <row r="7192" spans="1:5" x14ac:dyDescent="0.45">
      <c r="A7192" s="7">
        <v>43301</v>
      </c>
      <c r="B7192">
        <v>13</v>
      </c>
      <c r="C7192">
        <v>13.58</v>
      </c>
      <c r="D7192">
        <v>12.49</v>
      </c>
      <c r="E7192">
        <v>12.86</v>
      </c>
    </row>
    <row r="7193" spans="1:5" x14ac:dyDescent="0.45">
      <c r="A7193" s="7">
        <v>43304</v>
      </c>
      <c r="B7193">
        <v>13.47</v>
      </c>
      <c r="C7193">
        <v>13.55</v>
      </c>
      <c r="D7193">
        <v>12.58</v>
      </c>
      <c r="E7193">
        <v>12.62</v>
      </c>
    </row>
    <row r="7194" spans="1:5" x14ac:dyDescent="0.45">
      <c r="A7194" s="7">
        <v>43305</v>
      </c>
      <c r="B7194">
        <v>12.61</v>
      </c>
      <c r="C7194">
        <v>13.21</v>
      </c>
      <c r="D7194">
        <v>11.66</v>
      </c>
      <c r="E7194">
        <v>12.41</v>
      </c>
    </row>
    <row r="7195" spans="1:5" x14ac:dyDescent="0.45">
      <c r="A7195" s="7">
        <v>43306</v>
      </c>
      <c r="B7195">
        <v>12.37</v>
      </c>
      <c r="C7195">
        <v>12.82</v>
      </c>
      <c r="D7195">
        <v>11.8</v>
      </c>
      <c r="E7195">
        <v>12.29</v>
      </c>
    </row>
    <row r="7196" spans="1:5" x14ac:dyDescent="0.45">
      <c r="A7196" s="7">
        <v>43307</v>
      </c>
      <c r="B7196">
        <v>12.45</v>
      </c>
      <c r="C7196">
        <v>12.53</v>
      </c>
      <c r="D7196">
        <v>11.78</v>
      </c>
      <c r="E7196">
        <v>12.14</v>
      </c>
    </row>
    <row r="7197" spans="1:5" x14ac:dyDescent="0.45">
      <c r="A7197" s="7">
        <v>43308</v>
      </c>
      <c r="B7197">
        <v>12.17</v>
      </c>
      <c r="C7197">
        <v>14.26</v>
      </c>
      <c r="D7197">
        <v>11.6</v>
      </c>
      <c r="E7197">
        <v>13.03</v>
      </c>
    </row>
    <row r="7198" spans="1:5" x14ac:dyDescent="0.45">
      <c r="A7198" s="7">
        <v>43311</v>
      </c>
      <c r="B7198">
        <v>13.63</v>
      </c>
      <c r="C7198">
        <v>14.46</v>
      </c>
      <c r="D7198">
        <v>12.98</v>
      </c>
      <c r="E7198">
        <v>14.26</v>
      </c>
    </row>
    <row r="7199" spans="1:5" x14ac:dyDescent="0.45">
      <c r="A7199" s="7">
        <v>43312</v>
      </c>
      <c r="B7199">
        <v>13.98</v>
      </c>
      <c r="C7199">
        <v>14.12</v>
      </c>
      <c r="D7199">
        <v>12.81</v>
      </c>
      <c r="E7199">
        <v>12.83</v>
      </c>
    </row>
    <row r="7200" spans="1:5" x14ac:dyDescent="0.45">
      <c r="A7200" s="7">
        <v>43313</v>
      </c>
      <c r="B7200">
        <v>13.09</v>
      </c>
      <c r="C7200">
        <v>13.63</v>
      </c>
      <c r="D7200">
        <v>12.45</v>
      </c>
      <c r="E7200">
        <v>13.15</v>
      </c>
    </row>
    <row r="7201" spans="1:5" x14ac:dyDescent="0.45">
      <c r="A7201" s="7">
        <v>43314</v>
      </c>
      <c r="B7201">
        <v>13.57</v>
      </c>
      <c r="C7201">
        <v>14.53</v>
      </c>
      <c r="D7201">
        <v>12.17</v>
      </c>
      <c r="E7201">
        <v>12.19</v>
      </c>
    </row>
    <row r="7202" spans="1:5" x14ac:dyDescent="0.45">
      <c r="A7202" s="7">
        <v>43315</v>
      </c>
      <c r="B7202">
        <v>12.43</v>
      </c>
      <c r="C7202">
        <v>12.46</v>
      </c>
      <c r="D7202">
        <v>11.07</v>
      </c>
      <c r="E7202">
        <v>11.64</v>
      </c>
    </row>
    <row r="7203" spans="1:5" x14ac:dyDescent="0.45">
      <c r="A7203" s="7">
        <v>43318</v>
      </c>
      <c r="B7203">
        <v>11.91</v>
      </c>
      <c r="C7203">
        <v>12.15</v>
      </c>
      <c r="D7203">
        <v>11.17</v>
      </c>
      <c r="E7203">
        <v>11.27</v>
      </c>
    </row>
    <row r="7204" spans="1:5" x14ac:dyDescent="0.45">
      <c r="A7204" s="7">
        <v>43319</v>
      </c>
      <c r="B7204">
        <v>11.12</v>
      </c>
      <c r="C7204">
        <v>11.24</v>
      </c>
      <c r="D7204">
        <v>10.52</v>
      </c>
      <c r="E7204">
        <v>10.93</v>
      </c>
    </row>
    <row r="7205" spans="1:5" x14ac:dyDescent="0.45">
      <c r="A7205" s="7">
        <v>43320</v>
      </c>
      <c r="B7205">
        <v>10.93</v>
      </c>
      <c r="C7205">
        <v>11.18</v>
      </c>
      <c r="D7205">
        <v>10.52</v>
      </c>
      <c r="E7205">
        <v>10.85</v>
      </c>
    </row>
    <row r="7206" spans="1:5" x14ac:dyDescent="0.45">
      <c r="A7206" s="7">
        <v>43321</v>
      </c>
      <c r="B7206">
        <v>10.94</v>
      </c>
      <c r="C7206">
        <v>11.31</v>
      </c>
      <c r="D7206">
        <v>10.17</v>
      </c>
      <c r="E7206">
        <v>11.27</v>
      </c>
    </row>
    <row r="7207" spans="1:5" x14ac:dyDescent="0.45">
      <c r="A7207" s="7">
        <v>43322</v>
      </c>
      <c r="B7207">
        <v>11.82</v>
      </c>
      <c r="C7207">
        <v>13.82</v>
      </c>
      <c r="D7207">
        <v>11.59</v>
      </c>
      <c r="E7207">
        <v>13.16</v>
      </c>
    </row>
    <row r="7208" spans="1:5" x14ac:dyDescent="0.45">
      <c r="A7208" s="7">
        <v>43325</v>
      </c>
      <c r="B7208">
        <v>14.5</v>
      </c>
      <c r="C7208">
        <v>15.02</v>
      </c>
      <c r="D7208">
        <v>12.95</v>
      </c>
      <c r="E7208">
        <v>14.78</v>
      </c>
    </row>
    <row r="7209" spans="1:5" x14ac:dyDescent="0.45">
      <c r="A7209" s="7">
        <v>43326</v>
      </c>
      <c r="B7209">
        <v>13.93</v>
      </c>
      <c r="C7209">
        <v>14.22</v>
      </c>
      <c r="D7209">
        <v>13.11</v>
      </c>
      <c r="E7209">
        <v>13.31</v>
      </c>
    </row>
    <row r="7210" spans="1:5" x14ac:dyDescent="0.45">
      <c r="A7210" s="7">
        <v>43327</v>
      </c>
      <c r="B7210">
        <v>13.52</v>
      </c>
      <c r="C7210">
        <v>16.86</v>
      </c>
      <c r="D7210">
        <v>13.44</v>
      </c>
      <c r="E7210">
        <v>14.64</v>
      </c>
    </row>
    <row r="7211" spans="1:5" x14ac:dyDescent="0.45">
      <c r="A7211" s="7">
        <v>43328</v>
      </c>
      <c r="B7211">
        <v>14.18</v>
      </c>
      <c r="C7211">
        <v>14.36</v>
      </c>
      <c r="D7211">
        <v>12.82</v>
      </c>
      <c r="E7211">
        <v>13.45</v>
      </c>
    </row>
    <row r="7212" spans="1:5" x14ac:dyDescent="0.45">
      <c r="A7212" s="7">
        <v>43329</v>
      </c>
      <c r="B7212">
        <v>13.18</v>
      </c>
      <c r="C7212">
        <v>13.96</v>
      </c>
      <c r="D7212">
        <v>12.4</v>
      </c>
      <c r="E7212">
        <v>12.64</v>
      </c>
    </row>
    <row r="7213" spans="1:5" x14ac:dyDescent="0.45">
      <c r="A7213" s="7">
        <v>43332</v>
      </c>
      <c r="B7213">
        <v>12.57</v>
      </c>
      <c r="C7213">
        <v>12.79</v>
      </c>
      <c r="D7213">
        <v>12.26</v>
      </c>
      <c r="E7213">
        <v>12.49</v>
      </c>
    </row>
    <row r="7214" spans="1:5" x14ac:dyDescent="0.45">
      <c r="A7214" s="7">
        <v>43333</v>
      </c>
      <c r="B7214">
        <v>12.47</v>
      </c>
      <c r="C7214">
        <v>12.89</v>
      </c>
      <c r="D7214">
        <v>12.09</v>
      </c>
      <c r="E7214">
        <v>12.86</v>
      </c>
    </row>
    <row r="7215" spans="1:5" x14ac:dyDescent="0.45">
      <c r="A7215" s="7">
        <v>43334</v>
      </c>
      <c r="B7215">
        <v>13.09</v>
      </c>
      <c r="C7215">
        <v>13.29</v>
      </c>
      <c r="D7215">
        <v>11.97</v>
      </c>
      <c r="E7215">
        <v>12.25</v>
      </c>
    </row>
    <row r="7216" spans="1:5" x14ac:dyDescent="0.45">
      <c r="A7216" s="7">
        <v>43335</v>
      </c>
      <c r="B7216">
        <v>12.03</v>
      </c>
      <c r="C7216">
        <v>12.68</v>
      </c>
      <c r="D7216">
        <v>11.65</v>
      </c>
      <c r="E7216">
        <v>12.41</v>
      </c>
    </row>
    <row r="7217" spans="1:5" x14ac:dyDescent="0.45">
      <c r="A7217" s="7">
        <v>43336</v>
      </c>
      <c r="B7217">
        <v>12.13</v>
      </c>
      <c r="C7217">
        <v>12.17</v>
      </c>
      <c r="D7217">
        <v>11.83</v>
      </c>
      <c r="E7217">
        <v>11.99</v>
      </c>
    </row>
    <row r="7218" spans="1:5" x14ac:dyDescent="0.45">
      <c r="A7218" s="7">
        <v>43339</v>
      </c>
      <c r="B7218">
        <v>12.37</v>
      </c>
      <c r="C7218">
        <v>12.48</v>
      </c>
      <c r="D7218">
        <v>12.02</v>
      </c>
      <c r="E7218">
        <v>12.16</v>
      </c>
    </row>
    <row r="7219" spans="1:5" x14ac:dyDescent="0.45">
      <c r="A7219" s="7">
        <v>43340</v>
      </c>
      <c r="B7219">
        <v>12.01</v>
      </c>
      <c r="C7219">
        <v>12.5</v>
      </c>
      <c r="D7219">
        <v>11.87</v>
      </c>
      <c r="E7219">
        <v>12.5</v>
      </c>
    </row>
    <row r="7220" spans="1:5" x14ac:dyDescent="0.45">
      <c r="A7220" s="7">
        <v>43341</v>
      </c>
      <c r="B7220">
        <v>12.34</v>
      </c>
      <c r="C7220">
        <v>12.55</v>
      </c>
      <c r="D7220">
        <v>12.09</v>
      </c>
      <c r="E7220">
        <v>12.25</v>
      </c>
    </row>
    <row r="7221" spans="1:5" x14ac:dyDescent="0.45">
      <c r="A7221" s="7">
        <v>43342</v>
      </c>
      <c r="B7221">
        <v>12.25</v>
      </c>
      <c r="C7221">
        <v>13.95</v>
      </c>
      <c r="D7221">
        <v>12.24</v>
      </c>
      <c r="E7221">
        <v>13.53</v>
      </c>
    </row>
    <row r="7222" spans="1:5" x14ac:dyDescent="0.45">
      <c r="A7222" s="7">
        <v>43343</v>
      </c>
      <c r="B7222">
        <v>13.54</v>
      </c>
      <c r="C7222">
        <v>14.03</v>
      </c>
      <c r="D7222">
        <v>12.82</v>
      </c>
      <c r="E7222">
        <v>12.86</v>
      </c>
    </row>
    <row r="7223" spans="1:5" x14ac:dyDescent="0.45">
      <c r="A7223" s="7">
        <v>43347</v>
      </c>
      <c r="B7223">
        <v>13.13</v>
      </c>
      <c r="C7223">
        <v>14.35</v>
      </c>
      <c r="D7223">
        <v>13.12</v>
      </c>
      <c r="E7223">
        <v>13.16</v>
      </c>
    </row>
    <row r="7224" spans="1:5" x14ac:dyDescent="0.45">
      <c r="A7224" s="7">
        <v>43348</v>
      </c>
      <c r="B7224">
        <v>13.69</v>
      </c>
      <c r="C7224">
        <v>14.3</v>
      </c>
      <c r="D7224">
        <v>13.23</v>
      </c>
      <c r="E7224">
        <v>13.91</v>
      </c>
    </row>
    <row r="7225" spans="1:5" x14ac:dyDescent="0.45">
      <c r="A7225" s="7">
        <v>43349</v>
      </c>
      <c r="B7225">
        <v>14.21</v>
      </c>
      <c r="C7225">
        <v>15.41</v>
      </c>
      <c r="D7225">
        <v>13.72</v>
      </c>
      <c r="E7225">
        <v>14.65</v>
      </c>
    </row>
    <row r="7226" spans="1:5" x14ac:dyDescent="0.45">
      <c r="A7226" s="7">
        <v>43350</v>
      </c>
      <c r="B7226">
        <v>14.72</v>
      </c>
      <c r="C7226">
        <v>15.63</v>
      </c>
      <c r="D7226">
        <v>14.31</v>
      </c>
      <c r="E7226">
        <v>14.88</v>
      </c>
    </row>
    <row r="7227" spans="1:5" x14ac:dyDescent="0.45">
      <c r="A7227" s="7">
        <v>43353</v>
      </c>
      <c r="B7227">
        <v>15.09</v>
      </c>
      <c r="C7227">
        <v>15.2</v>
      </c>
      <c r="D7227">
        <v>13.93</v>
      </c>
      <c r="E7227">
        <v>14.16</v>
      </c>
    </row>
    <row r="7228" spans="1:5" x14ac:dyDescent="0.45">
      <c r="A7228" s="7">
        <v>43354</v>
      </c>
      <c r="B7228">
        <v>13.96</v>
      </c>
      <c r="C7228">
        <v>14.92</v>
      </c>
      <c r="D7228">
        <v>13.21</v>
      </c>
      <c r="E7228">
        <v>13.22</v>
      </c>
    </row>
    <row r="7229" spans="1:5" x14ac:dyDescent="0.45">
      <c r="A7229" s="7">
        <v>43355</v>
      </c>
      <c r="B7229">
        <v>13.07</v>
      </c>
      <c r="C7229">
        <v>13.86</v>
      </c>
      <c r="D7229">
        <v>12.91</v>
      </c>
      <c r="E7229">
        <v>13.14</v>
      </c>
    </row>
    <row r="7230" spans="1:5" x14ac:dyDescent="0.45">
      <c r="A7230" s="7">
        <v>43356</v>
      </c>
      <c r="B7230">
        <v>12.91</v>
      </c>
      <c r="C7230">
        <v>12.91</v>
      </c>
      <c r="D7230">
        <v>12.3</v>
      </c>
      <c r="E7230">
        <v>12.37</v>
      </c>
    </row>
    <row r="7231" spans="1:5" x14ac:dyDescent="0.45">
      <c r="A7231" s="7">
        <v>43357</v>
      </c>
      <c r="B7231">
        <v>12.13</v>
      </c>
      <c r="C7231">
        <v>13.15</v>
      </c>
      <c r="D7231">
        <v>11.93</v>
      </c>
      <c r="E7231">
        <v>12.07</v>
      </c>
    </row>
    <row r="7232" spans="1:5" x14ac:dyDescent="0.45">
      <c r="A7232" s="7">
        <v>43360</v>
      </c>
      <c r="B7232">
        <v>12.72</v>
      </c>
      <c r="C7232">
        <v>13.75</v>
      </c>
      <c r="D7232">
        <v>12.32</v>
      </c>
      <c r="E7232">
        <v>13.68</v>
      </c>
    </row>
    <row r="7233" spans="1:5" x14ac:dyDescent="0.45">
      <c r="A7233" s="7">
        <v>43361</v>
      </c>
      <c r="B7233">
        <v>13.48</v>
      </c>
      <c r="C7233">
        <v>13.48</v>
      </c>
      <c r="D7233">
        <v>12.56</v>
      </c>
      <c r="E7233">
        <v>12.79</v>
      </c>
    </row>
    <row r="7234" spans="1:5" x14ac:dyDescent="0.45">
      <c r="A7234" s="7">
        <v>43362</v>
      </c>
      <c r="B7234">
        <v>12.61</v>
      </c>
      <c r="C7234">
        <v>12.77</v>
      </c>
      <c r="D7234">
        <v>11.66</v>
      </c>
      <c r="E7234">
        <v>11.75</v>
      </c>
    </row>
    <row r="7235" spans="1:5" x14ac:dyDescent="0.45">
      <c r="A7235" s="7">
        <v>43363</v>
      </c>
      <c r="B7235">
        <v>11.82</v>
      </c>
      <c r="C7235">
        <v>11.96</v>
      </c>
      <c r="D7235">
        <v>11.31</v>
      </c>
      <c r="E7235">
        <v>11.8</v>
      </c>
    </row>
    <row r="7236" spans="1:5" x14ac:dyDescent="0.45">
      <c r="A7236" s="7">
        <v>43364</v>
      </c>
      <c r="B7236">
        <v>11.76</v>
      </c>
      <c r="C7236">
        <v>12.03</v>
      </c>
      <c r="D7236">
        <v>11.1</v>
      </c>
      <c r="E7236">
        <v>11.68</v>
      </c>
    </row>
    <row r="7237" spans="1:5" x14ac:dyDescent="0.45">
      <c r="A7237" s="7">
        <v>43367</v>
      </c>
      <c r="B7237">
        <v>12.46</v>
      </c>
      <c r="C7237">
        <v>12.92</v>
      </c>
      <c r="D7237">
        <v>12.18</v>
      </c>
      <c r="E7237">
        <v>12.2</v>
      </c>
    </row>
    <row r="7238" spans="1:5" x14ac:dyDescent="0.45">
      <c r="A7238" s="7">
        <v>43368</v>
      </c>
      <c r="B7238">
        <v>12.28</v>
      </c>
      <c r="C7238">
        <v>12.6</v>
      </c>
      <c r="D7238">
        <v>11.8</v>
      </c>
      <c r="E7238">
        <v>12.42</v>
      </c>
    </row>
    <row r="7239" spans="1:5" x14ac:dyDescent="0.45">
      <c r="A7239" s="7">
        <v>43369</v>
      </c>
      <c r="B7239">
        <v>12.21</v>
      </c>
      <c r="C7239">
        <v>13.13</v>
      </c>
      <c r="D7239">
        <v>11.55</v>
      </c>
      <c r="E7239">
        <v>12.89</v>
      </c>
    </row>
    <row r="7240" spans="1:5" x14ac:dyDescent="0.45">
      <c r="A7240" s="7">
        <v>43370</v>
      </c>
      <c r="B7240">
        <v>12.77</v>
      </c>
      <c r="C7240">
        <v>13</v>
      </c>
      <c r="D7240">
        <v>11.94</v>
      </c>
      <c r="E7240">
        <v>12.41</v>
      </c>
    </row>
    <row r="7241" spans="1:5" x14ac:dyDescent="0.45">
      <c r="A7241" s="7">
        <v>43371</v>
      </c>
      <c r="B7241">
        <v>12.59</v>
      </c>
      <c r="C7241">
        <v>13.22</v>
      </c>
      <c r="D7241">
        <v>12.09</v>
      </c>
      <c r="E7241">
        <v>12.12</v>
      </c>
    </row>
    <row r="7242" spans="1:5" x14ac:dyDescent="0.45">
      <c r="A7242" s="7">
        <v>43374</v>
      </c>
      <c r="B7242">
        <v>11.99</v>
      </c>
      <c r="C7242">
        <v>12.4</v>
      </c>
      <c r="D7242">
        <v>11.57</v>
      </c>
      <c r="E7242">
        <v>12</v>
      </c>
    </row>
    <row r="7243" spans="1:5" x14ac:dyDescent="0.45">
      <c r="A7243" s="7">
        <v>43375</v>
      </c>
      <c r="B7243">
        <v>12.47</v>
      </c>
      <c r="C7243">
        <v>12.69</v>
      </c>
      <c r="D7243">
        <v>11.61</v>
      </c>
      <c r="E7243">
        <v>12.05</v>
      </c>
    </row>
    <row r="7244" spans="1:5" x14ac:dyDescent="0.45">
      <c r="A7244" s="7">
        <v>43376</v>
      </c>
      <c r="B7244">
        <v>11.66</v>
      </c>
      <c r="C7244">
        <v>12.14</v>
      </c>
      <c r="D7244">
        <v>11.34</v>
      </c>
      <c r="E7244">
        <v>11.61</v>
      </c>
    </row>
    <row r="7245" spans="1:5" x14ac:dyDescent="0.45">
      <c r="A7245" s="7">
        <v>43377</v>
      </c>
      <c r="B7245">
        <v>12.84</v>
      </c>
      <c r="C7245">
        <v>15.84</v>
      </c>
      <c r="D7245">
        <v>12.42</v>
      </c>
      <c r="E7245">
        <v>14.22</v>
      </c>
    </row>
    <row r="7246" spans="1:5" x14ac:dyDescent="0.45">
      <c r="A7246" s="7">
        <v>43378</v>
      </c>
      <c r="B7246">
        <v>14.29</v>
      </c>
      <c r="C7246">
        <v>17.36</v>
      </c>
      <c r="D7246">
        <v>11.72</v>
      </c>
      <c r="E7246">
        <v>14.82</v>
      </c>
    </row>
    <row r="7247" spans="1:5" x14ac:dyDescent="0.45">
      <c r="A7247" s="7">
        <v>43381</v>
      </c>
      <c r="B7247">
        <v>16.05</v>
      </c>
      <c r="C7247">
        <v>18.38</v>
      </c>
      <c r="D7247">
        <v>15.69</v>
      </c>
      <c r="E7247">
        <v>15.69</v>
      </c>
    </row>
    <row r="7248" spans="1:5" x14ac:dyDescent="0.45">
      <c r="A7248" s="7">
        <v>43382</v>
      </c>
      <c r="B7248">
        <v>16.12</v>
      </c>
      <c r="C7248">
        <v>17.489999999999998</v>
      </c>
      <c r="D7248">
        <v>15.27</v>
      </c>
      <c r="E7248">
        <v>15.95</v>
      </c>
    </row>
    <row r="7249" spans="1:5" x14ac:dyDescent="0.45">
      <c r="A7249" s="7">
        <v>43383</v>
      </c>
      <c r="B7249">
        <v>16.03</v>
      </c>
      <c r="C7249">
        <v>22.96</v>
      </c>
      <c r="D7249">
        <v>15.83</v>
      </c>
      <c r="E7249">
        <v>22.96</v>
      </c>
    </row>
    <row r="7250" spans="1:5" x14ac:dyDescent="0.45">
      <c r="A7250" s="7">
        <v>43384</v>
      </c>
      <c r="B7250">
        <v>23.07</v>
      </c>
      <c r="C7250">
        <v>28.84</v>
      </c>
      <c r="D7250">
        <v>20.65</v>
      </c>
      <c r="E7250">
        <v>24.98</v>
      </c>
    </row>
    <row r="7251" spans="1:5" x14ac:dyDescent="0.45">
      <c r="A7251" s="7">
        <v>43385</v>
      </c>
      <c r="B7251">
        <v>21.63</v>
      </c>
      <c r="C7251">
        <v>26.8</v>
      </c>
      <c r="D7251">
        <v>20.88</v>
      </c>
      <c r="E7251">
        <v>21.31</v>
      </c>
    </row>
    <row r="7252" spans="1:5" x14ac:dyDescent="0.45">
      <c r="A7252" s="7">
        <v>43388</v>
      </c>
      <c r="B7252">
        <v>21.97</v>
      </c>
      <c r="C7252">
        <v>22.89</v>
      </c>
      <c r="D7252">
        <v>19.47</v>
      </c>
      <c r="E7252">
        <v>21.3</v>
      </c>
    </row>
    <row r="7253" spans="1:5" x14ac:dyDescent="0.45">
      <c r="A7253" s="7">
        <v>43389</v>
      </c>
      <c r="B7253">
        <v>20.28</v>
      </c>
      <c r="C7253">
        <v>20.56</v>
      </c>
      <c r="D7253">
        <v>17.55</v>
      </c>
      <c r="E7253">
        <v>17.62</v>
      </c>
    </row>
    <row r="7254" spans="1:5" x14ac:dyDescent="0.45">
      <c r="A7254" s="7">
        <v>43390</v>
      </c>
      <c r="B7254">
        <v>17.059999999999999</v>
      </c>
      <c r="C7254">
        <v>19.55</v>
      </c>
      <c r="D7254">
        <v>17.059999999999999</v>
      </c>
      <c r="E7254">
        <v>17.399999999999999</v>
      </c>
    </row>
    <row r="7255" spans="1:5" x14ac:dyDescent="0.45">
      <c r="A7255" s="7">
        <v>43391</v>
      </c>
      <c r="B7255">
        <v>18.02</v>
      </c>
      <c r="C7255">
        <v>21.57</v>
      </c>
      <c r="D7255">
        <v>17.510000000000002</v>
      </c>
      <c r="E7255">
        <v>20.059999999999999</v>
      </c>
    </row>
    <row r="7256" spans="1:5" x14ac:dyDescent="0.45">
      <c r="A7256" s="7">
        <v>43392</v>
      </c>
      <c r="B7256">
        <v>19.239999999999998</v>
      </c>
      <c r="C7256">
        <v>21.08</v>
      </c>
      <c r="D7256">
        <v>18.39</v>
      </c>
      <c r="E7256">
        <v>19.89</v>
      </c>
    </row>
    <row r="7257" spans="1:5" x14ac:dyDescent="0.45">
      <c r="A7257" s="7">
        <v>43395</v>
      </c>
      <c r="B7257">
        <v>19.38</v>
      </c>
      <c r="C7257">
        <v>20.89</v>
      </c>
      <c r="D7257">
        <v>18.82</v>
      </c>
      <c r="E7257">
        <v>19.64</v>
      </c>
    </row>
    <row r="7258" spans="1:5" x14ac:dyDescent="0.45">
      <c r="A7258" s="7">
        <v>43396</v>
      </c>
      <c r="B7258">
        <v>22.18</v>
      </c>
      <c r="C7258">
        <v>24.66</v>
      </c>
      <c r="D7258">
        <v>20.18</v>
      </c>
      <c r="E7258">
        <v>20.71</v>
      </c>
    </row>
    <row r="7259" spans="1:5" x14ac:dyDescent="0.45">
      <c r="A7259" s="7">
        <v>43397</v>
      </c>
      <c r="B7259">
        <v>21.6</v>
      </c>
      <c r="C7259">
        <v>26.38</v>
      </c>
      <c r="D7259">
        <v>20.399999999999999</v>
      </c>
      <c r="E7259">
        <v>25.23</v>
      </c>
    </row>
    <row r="7260" spans="1:5" x14ac:dyDescent="0.45">
      <c r="A7260" s="7">
        <v>43398</v>
      </c>
      <c r="B7260">
        <v>24.78</v>
      </c>
      <c r="C7260">
        <v>24.78</v>
      </c>
      <c r="D7260">
        <v>22.06</v>
      </c>
      <c r="E7260">
        <v>24.22</v>
      </c>
    </row>
    <row r="7261" spans="1:5" x14ac:dyDescent="0.45">
      <c r="A7261" s="7">
        <v>43399</v>
      </c>
      <c r="B7261">
        <v>24.51</v>
      </c>
      <c r="C7261">
        <v>27.52</v>
      </c>
      <c r="D7261">
        <v>23.33</v>
      </c>
      <c r="E7261">
        <v>24.16</v>
      </c>
    </row>
    <row r="7262" spans="1:5" x14ac:dyDescent="0.45">
      <c r="A7262" s="7">
        <v>43402</v>
      </c>
      <c r="B7262">
        <v>24.48</v>
      </c>
      <c r="C7262">
        <v>27.86</v>
      </c>
      <c r="D7262">
        <v>22.01</v>
      </c>
      <c r="E7262">
        <v>24.7</v>
      </c>
    </row>
    <row r="7263" spans="1:5" x14ac:dyDescent="0.45">
      <c r="A7263" s="7">
        <v>43403</v>
      </c>
      <c r="B7263">
        <v>23.94</v>
      </c>
      <c r="C7263">
        <v>25.55</v>
      </c>
      <c r="D7263">
        <v>23.11</v>
      </c>
      <c r="E7263">
        <v>23.35</v>
      </c>
    </row>
    <row r="7264" spans="1:5" x14ac:dyDescent="0.45">
      <c r="A7264" s="7">
        <v>43404</v>
      </c>
      <c r="B7264">
        <v>22.72</v>
      </c>
      <c r="C7264">
        <v>22.8</v>
      </c>
      <c r="D7264">
        <v>20.39</v>
      </c>
      <c r="E7264">
        <v>21.23</v>
      </c>
    </row>
    <row r="7265" spans="1:5" x14ac:dyDescent="0.45">
      <c r="A7265" s="7">
        <v>43405</v>
      </c>
      <c r="B7265">
        <v>20.96</v>
      </c>
      <c r="C7265">
        <v>21.21</v>
      </c>
      <c r="D7265">
        <v>19.03</v>
      </c>
      <c r="E7265">
        <v>19.34</v>
      </c>
    </row>
    <row r="7266" spans="1:5" x14ac:dyDescent="0.45">
      <c r="A7266" s="7">
        <v>43406</v>
      </c>
      <c r="B7266">
        <v>18.52</v>
      </c>
      <c r="C7266">
        <v>21.61</v>
      </c>
      <c r="D7266">
        <v>18.05</v>
      </c>
      <c r="E7266">
        <v>19.510000000000002</v>
      </c>
    </row>
    <row r="7267" spans="1:5" x14ac:dyDescent="0.45">
      <c r="A7267" s="7">
        <v>43409</v>
      </c>
      <c r="B7267">
        <v>20.58</v>
      </c>
      <c r="C7267">
        <v>20.87</v>
      </c>
      <c r="D7267">
        <v>19.64</v>
      </c>
      <c r="E7267">
        <v>19.96</v>
      </c>
    </row>
    <row r="7268" spans="1:5" x14ac:dyDescent="0.45">
      <c r="A7268" s="7">
        <v>43410</v>
      </c>
      <c r="B7268">
        <v>19.84</v>
      </c>
      <c r="C7268">
        <v>20.6</v>
      </c>
      <c r="D7268">
        <v>19.690000000000001</v>
      </c>
      <c r="E7268">
        <v>19.91</v>
      </c>
    </row>
    <row r="7269" spans="1:5" x14ac:dyDescent="0.45">
      <c r="A7269" s="7">
        <v>43411</v>
      </c>
      <c r="B7269">
        <v>18.03</v>
      </c>
      <c r="C7269">
        <v>18.05</v>
      </c>
      <c r="D7269">
        <v>16.329999999999998</v>
      </c>
      <c r="E7269">
        <v>16.36</v>
      </c>
    </row>
    <row r="7270" spans="1:5" x14ac:dyDescent="0.45">
      <c r="A7270" s="7">
        <v>43412</v>
      </c>
      <c r="B7270">
        <v>16.18</v>
      </c>
      <c r="C7270">
        <v>17.2</v>
      </c>
      <c r="D7270">
        <v>16.09</v>
      </c>
      <c r="E7270">
        <v>16.72</v>
      </c>
    </row>
    <row r="7271" spans="1:5" x14ac:dyDescent="0.45">
      <c r="A7271" s="7">
        <v>43413</v>
      </c>
      <c r="B7271">
        <v>16.87</v>
      </c>
      <c r="C7271">
        <v>18.41</v>
      </c>
      <c r="D7271">
        <v>16.84</v>
      </c>
      <c r="E7271">
        <v>17.36</v>
      </c>
    </row>
    <row r="7272" spans="1:5" x14ac:dyDescent="0.45">
      <c r="A7272" s="7">
        <v>43416</v>
      </c>
      <c r="B7272">
        <v>17.260000000000002</v>
      </c>
      <c r="C7272">
        <v>20.71</v>
      </c>
      <c r="D7272">
        <v>17.25</v>
      </c>
      <c r="E7272">
        <v>20.45</v>
      </c>
    </row>
    <row r="7273" spans="1:5" x14ac:dyDescent="0.45">
      <c r="A7273" s="7">
        <v>43417</v>
      </c>
      <c r="B7273">
        <v>19.45</v>
      </c>
      <c r="C7273">
        <v>21.25</v>
      </c>
      <c r="D7273">
        <v>19.11</v>
      </c>
      <c r="E7273">
        <v>20.02</v>
      </c>
    </row>
    <row r="7274" spans="1:5" x14ac:dyDescent="0.45">
      <c r="A7274" s="7">
        <v>43418</v>
      </c>
      <c r="B7274">
        <v>20.52</v>
      </c>
      <c r="C7274">
        <v>22.36</v>
      </c>
      <c r="D7274">
        <v>19.3</v>
      </c>
      <c r="E7274">
        <v>21.25</v>
      </c>
    </row>
    <row r="7275" spans="1:5" x14ac:dyDescent="0.45">
      <c r="A7275" s="7">
        <v>43419</v>
      </c>
      <c r="B7275">
        <v>20.41</v>
      </c>
      <c r="C7275">
        <v>22.97</v>
      </c>
      <c r="D7275">
        <v>19.940000000000001</v>
      </c>
      <c r="E7275">
        <v>19.98</v>
      </c>
    </row>
    <row r="7276" spans="1:5" x14ac:dyDescent="0.45">
      <c r="A7276" s="7">
        <v>43420</v>
      </c>
      <c r="B7276">
        <v>20.04</v>
      </c>
      <c r="C7276">
        <v>21.36</v>
      </c>
      <c r="D7276">
        <v>18.100000000000001</v>
      </c>
      <c r="E7276">
        <v>18.14</v>
      </c>
    </row>
    <row r="7277" spans="1:5" x14ac:dyDescent="0.45">
      <c r="A7277" s="7">
        <v>43423</v>
      </c>
      <c r="B7277">
        <v>18.78</v>
      </c>
      <c r="C7277">
        <v>20.99</v>
      </c>
      <c r="D7277">
        <v>18.52</v>
      </c>
      <c r="E7277">
        <v>20.100000000000001</v>
      </c>
    </row>
    <row r="7278" spans="1:5" x14ac:dyDescent="0.45">
      <c r="A7278" s="7">
        <v>43424</v>
      </c>
      <c r="B7278">
        <v>20.76</v>
      </c>
      <c r="C7278">
        <v>23.81</v>
      </c>
      <c r="D7278">
        <v>20.37</v>
      </c>
      <c r="E7278">
        <v>22.48</v>
      </c>
    </row>
    <row r="7279" spans="1:5" x14ac:dyDescent="0.45">
      <c r="A7279" s="7">
        <v>43425</v>
      </c>
      <c r="B7279">
        <v>21.66</v>
      </c>
      <c r="C7279">
        <v>22.31</v>
      </c>
      <c r="D7279">
        <v>20.11</v>
      </c>
      <c r="E7279">
        <v>20.8</v>
      </c>
    </row>
    <row r="7280" spans="1:5" x14ac:dyDescent="0.45">
      <c r="A7280" s="7">
        <v>43427</v>
      </c>
      <c r="B7280">
        <v>21.23</v>
      </c>
      <c r="C7280">
        <v>22.65</v>
      </c>
      <c r="D7280">
        <v>20.65</v>
      </c>
      <c r="E7280">
        <v>21.52</v>
      </c>
    </row>
    <row r="7281" spans="1:5" x14ac:dyDescent="0.45">
      <c r="A7281" s="7">
        <v>43430</v>
      </c>
      <c r="B7281">
        <v>20.78</v>
      </c>
      <c r="C7281">
        <v>20.8</v>
      </c>
      <c r="D7281">
        <v>18.670000000000002</v>
      </c>
      <c r="E7281">
        <v>18.899999999999999</v>
      </c>
    </row>
    <row r="7282" spans="1:5" x14ac:dyDescent="0.45">
      <c r="A7282" s="7">
        <v>43431</v>
      </c>
      <c r="B7282">
        <v>19.57</v>
      </c>
      <c r="C7282">
        <v>19.78</v>
      </c>
      <c r="D7282">
        <v>18.7</v>
      </c>
      <c r="E7282">
        <v>19.02</v>
      </c>
    </row>
    <row r="7283" spans="1:5" x14ac:dyDescent="0.45">
      <c r="A7283" s="7">
        <v>43432</v>
      </c>
      <c r="B7283">
        <v>18.73</v>
      </c>
      <c r="C7283">
        <v>19.38</v>
      </c>
      <c r="D7283">
        <v>18.18</v>
      </c>
      <c r="E7283">
        <v>18.489999999999998</v>
      </c>
    </row>
    <row r="7284" spans="1:5" x14ac:dyDescent="0.45">
      <c r="A7284" s="7">
        <v>43433</v>
      </c>
      <c r="B7284">
        <v>19.22</v>
      </c>
      <c r="C7284">
        <v>20.48</v>
      </c>
      <c r="D7284">
        <v>18.62</v>
      </c>
      <c r="E7284">
        <v>18.79</v>
      </c>
    </row>
    <row r="7285" spans="1:5" x14ac:dyDescent="0.45">
      <c r="A7285" s="7">
        <v>43434</v>
      </c>
      <c r="B7285">
        <v>19.38</v>
      </c>
      <c r="C7285">
        <v>19.38</v>
      </c>
      <c r="D7285">
        <v>18.03</v>
      </c>
      <c r="E7285">
        <v>18.07</v>
      </c>
    </row>
    <row r="7286" spans="1:5" x14ac:dyDescent="0.45">
      <c r="A7286" s="7">
        <v>43437</v>
      </c>
      <c r="B7286">
        <v>16.04</v>
      </c>
      <c r="C7286">
        <v>17.28</v>
      </c>
      <c r="D7286">
        <v>15.94</v>
      </c>
      <c r="E7286">
        <v>16.440000000000001</v>
      </c>
    </row>
    <row r="7287" spans="1:5" x14ac:dyDescent="0.45">
      <c r="A7287" s="7">
        <v>43438</v>
      </c>
      <c r="B7287">
        <v>16.649999999999999</v>
      </c>
      <c r="C7287">
        <v>21.94</v>
      </c>
      <c r="D7287">
        <v>16.260000000000002</v>
      </c>
      <c r="E7287">
        <v>20.74</v>
      </c>
    </row>
    <row r="7288" spans="1:5" x14ac:dyDescent="0.45">
      <c r="A7288" s="7">
        <v>43440</v>
      </c>
      <c r="B7288">
        <v>24.66</v>
      </c>
      <c r="C7288">
        <v>25.94</v>
      </c>
      <c r="D7288">
        <v>20.94</v>
      </c>
      <c r="E7288">
        <v>21.19</v>
      </c>
    </row>
    <row r="7289" spans="1:5" x14ac:dyDescent="0.45">
      <c r="A7289" s="7">
        <v>43441</v>
      </c>
      <c r="B7289">
        <v>21.15</v>
      </c>
      <c r="C7289">
        <v>24.71</v>
      </c>
      <c r="D7289">
        <v>19.899999999999999</v>
      </c>
      <c r="E7289">
        <v>23.23</v>
      </c>
    </row>
    <row r="7290" spans="1:5" x14ac:dyDescent="0.45">
      <c r="A7290" s="7">
        <v>43444</v>
      </c>
      <c r="B7290">
        <v>23.62</v>
      </c>
      <c r="C7290">
        <v>25.94</v>
      </c>
      <c r="D7290">
        <v>22.5</v>
      </c>
      <c r="E7290">
        <v>22.64</v>
      </c>
    </row>
    <row r="7291" spans="1:5" x14ac:dyDescent="0.45">
      <c r="A7291" s="7">
        <v>43445</v>
      </c>
      <c r="B7291">
        <v>21.61</v>
      </c>
      <c r="C7291">
        <v>23.6</v>
      </c>
      <c r="D7291">
        <v>21.39</v>
      </c>
      <c r="E7291">
        <v>21.76</v>
      </c>
    </row>
    <row r="7292" spans="1:5" x14ac:dyDescent="0.45">
      <c r="A7292" s="7">
        <v>43446</v>
      </c>
      <c r="B7292">
        <v>21</v>
      </c>
      <c r="C7292">
        <v>21.62</v>
      </c>
      <c r="D7292">
        <v>20.5</v>
      </c>
      <c r="E7292">
        <v>21.46</v>
      </c>
    </row>
    <row r="7293" spans="1:5" x14ac:dyDescent="0.45">
      <c r="A7293" s="7">
        <v>43447</v>
      </c>
      <c r="B7293">
        <v>20.84</v>
      </c>
      <c r="C7293">
        <v>21.38</v>
      </c>
      <c r="D7293">
        <v>20.34</v>
      </c>
      <c r="E7293">
        <v>20.65</v>
      </c>
    </row>
    <row r="7294" spans="1:5" x14ac:dyDescent="0.45">
      <c r="A7294" s="7">
        <v>43448</v>
      </c>
      <c r="B7294">
        <v>21.47</v>
      </c>
      <c r="C7294">
        <v>22.47</v>
      </c>
      <c r="D7294">
        <v>20.95</v>
      </c>
      <c r="E7294">
        <v>21.63</v>
      </c>
    </row>
    <row r="7295" spans="1:5" x14ac:dyDescent="0.45">
      <c r="A7295" s="7">
        <v>43451</v>
      </c>
      <c r="B7295">
        <v>23.22</v>
      </c>
      <c r="C7295">
        <v>25.88</v>
      </c>
      <c r="D7295">
        <v>22.43</v>
      </c>
      <c r="E7295">
        <v>24.52</v>
      </c>
    </row>
    <row r="7296" spans="1:5" x14ac:dyDescent="0.45">
      <c r="A7296" s="7">
        <v>43452</v>
      </c>
      <c r="B7296">
        <v>24.28</v>
      </c>
      <c r="C7296">
        <v>26.14</v>
      </c>
      <c r="D7296">
        <v>23.69</v>
      </c>
      <c r="E7296">
        <v>25.58</v>
      </c>
    </row>
    <row r="7297" spans="1:5" x14ac:dyDescent="0.45">
      <c r="A7297" s="7">
        <v>43453</v>
      </c>
      <c r="B7297">
        <v>25.97</v>
      </c>
      <c r="C7297">
        <v>26.64</v>
      </c>
      <c r="D7297">
        <v>22.5</v>
      </c>
      <c r="E7297">
        <v>25.58</v>
      </c>
    </row>
    <row r="7298" spans="1:5" x14ac:dyDescent="0.45">
      <c r="A7298" s="7">
        <v>43454</v>
      </c>
      <c r="B7298">
        <v>26.03</v>
      </c>
      <c r="C7298">
        <v>30.3</v>
      </c>
      <c r="D7298">
        <v>25.35</v>
      </c>
      <c r="E7298">
        <v>28.38</v>
      </c>
    </row>
    <row r="7299" spans="1:5" x14ac:dyDescent="0.45">
      <c r="A7299" s="7">
        <v>43455</v>
      </c>
      <c r="B7299">
        <v>28.66</v>
      </c>
      <c r="C7299">
        <v>31.35</v>
      </c>
      <c r="D7299">
        <v>25.71</v>
      </c>
      <c r="E7299">
        <v>30.11</v>
      </c>
    </row>
    <row r="7300" spans="1:5" x14ac:dyDescent="0.45">
      <c r="A7300" s="7">
        <v>43458</v>
      </c>
      <c r="B7300">
        <v>31.21</v>
      </c>
      <c r="C7300">
        <v>36.1</v>
      </c>
      <c r="D7300">
        <v>31.02</v>
      </c>
      <c r="E7300">
        <v>36.07</v>
      </c>
    </row>
    <row r="7301" spans="1:5" x14ac:dyDescent="0.45">
      <c r="A7301" s="7">
        <v>43460</v>
      </c>
      <c r="B7301">
        <v>34.450000000000003</v>
      </c>
      <c r="C7301">
        <v>36.200000000000003</v>
      </c>
      <c r="D7301">
        <v>29.59</v>
      </c>
      <c r="E7301">
        <v>30.41</v>
      </c>
    </row>
    <row r="7302" spans="1:5" x14ac:dyDescent="0.45">
      <c r="A7302" s="7">
        <v>43461</v>
      </c>
      <c r="B7302">
        <v>32.24</v>
      </c>
      <c r="C7302">
        <v>33.799999999999997</v>
      </c>
      <c r="D7302">
        <v>29.66</v>
      </c>
      <c r="E7302">
        <v>29.96</v>
      </c>
    </row>
    <row r="7303" spans="1:5" x14ac:dyDescent="0.45">
      <c r="A7303" s="7">
        <v>43462</v>
      </c>
      <c r="B7303">
        <v>29.64</v>
      </c>
      <c r="C7303">
        <v>31.05</v>
      </c>
      <c r="D7303">
        <v>27.43</v>
      </c>
      <c r="E7303">
        <v>28.34</v>
      </c>
    </row>
    <row r="7304" spans="1:5" x14ac:dyDescent="0.45">
      <c r="A7304" s="7">
        <v>43465</v>
      </c>
      <c r="B7304">
        <v>27.19</v>
      </c>
      <c r="C7304">
        <v>27.29</v>
      </c>
      <c r="D7304">
        <v>25.33</v>
      </c>
      <c r="E7304">
        <v>25.42</v>
      </c>
    </row>
    <row r="7305" spans="1:5" x14ac:dyDescent="0.45">
      <c r="A7305" s="7">
        <v>43467</v>
      </c>
      <c r="B7305">
        <v>27.67</v>
      </c>
      <c r="C7305">
        <v>27.72</v>
      </c>
      <c r="D7305">
        <v>23.05</v>
      </c>
      <c r="E7305">
        <v>23.22</v>
      </c>
    </row>
    <row r="7306" spans="1:5" x14ac:dyDescent="0.45">
      <c r="A7306" s="7">
        <v>43468</v>
      </c>
      <c r="B7306">
        <v>24.67</v>
      </c>
      <c r="C7306">
        <v>26.57</v>
      </c>
      <c r="D7306">
        <v>24.05</v>
      </c>
      <c r="E7306">
        <v>25.45</v>
      </c>
    </row>
    <row r="7307" spans="1:5" x14ac:dyDescent="0.45">
      <c r="A7307" s="7">
        <v>43469</v>
      </c>
      <c r="B7307">
        <v>23.72</v>
      </c>
      <c r="C7307">
        <v>24.08</v>
      </c>
      <c r="D7307">
        <v>21.19</v>
      </c>
      <c r="E7307">
        <v>21.38</v>
      </c>
    </row>
    <row r="7308" spans="1:5" x14ac:dyDescent="0.45">
      <c r="A7308" s="7">
        <v>43472</v>
      </c>
      <c r="B7308">
        <v>22.11</v>
      </c>
      <c r="C7308">
        <v>22.27</v>
      </c>
      <c r="D7308">
        <v>20.91</v>
      </c>
      <c r="E7308">
        <v>21.4</v>
      </c>
    </row>
    <row r="7309" spans="1:5" x14ac:dyDescent="0.45">
      <c r="A7309" s="7">
        <v>43473</v>
      </c>
      <c r="B7309">
        <v>20.66</v>
      </c>
      <c r="C7309">
        <v>22.03</v>
      </c>
      <c r="D7309">
        <v>20.09</v>
      </c>
      <c r="E7309">
        <v>20.47</v>
      </c>
    </row>
    <row r="7310" spans="1:5" x14ac:dyDescent="0.45">
      <c r="A7310" s="7">
        <v>43474</v>
      </c>
      <c r="B7310">
        <v>20.13</v>
      </c>
      <c r="C7310">
        <v>22.8</v>
      </c>
      <c r="D7310">
        <v>19.48</v>
      </c>
      <c r="E7310">
        <v>19.98</v>
      </c>
    </row>
    <row r="7311" spans="1:5" x14ac:dyDescent="0.45">
      <c r="A7311" s="7">
        <v>43475</v>
      </c>
      <c r="B7311">
        <v>20.8</v>
      </c>
      <c r="C7311">
        <v>21.32</v>
      </c>
      <c r="D7311">
        <v>19.29</v>
      </c>
      <c r="E7311">
        <v>19.5</v>
      </c>
    </row>
    <row r="7312" spans="1:5" x14ac:dyDescent="0.45">
      <c r="A7312" s="7">
        <v>43476</v>
      </c>
      <c r="B7312">
        <v>20.02</v>
      </c>
      <c r="C7312">
        <v>20.16</v>
      </c>
      <c r="D7312">
        <v>18.12</v>
      </c>
      <c r="E7312">
        <v>18.190000000000001</v>
      </c>
    </row>
    <row r="7313" spans="1:5" x14ac:dyDescent="0.45">
      <c r="A7313" s="7">
        <v>43479</v>
      </c>
      <c r="B7313">
        <v>19.96</v>
      </c>
      <c r="C7313">
        <v>19.989999999999998</v>
      </c>
      <c r="D7313">
        <v>18.7</v>
      </c>
      <c r="E7313">
        <v>19.07</v>
      </c>
    </row>
    <row r="7314" spans="1:5" x14ac:dyDescent="0.45">
      <c r="A7314" s="7">
        <v>43480</v>
      </c>
      <c r="B7314">
        <v>19.03</v>
      </c>
      <c r="C7314">
        <v>19.05</v>
      </c>
      <c r="D7314">
        <v>17.98</v>
      </c>
      <c r="E7314">
        <v>18.600000000000001</v>
      </c>
    </row>
    <row r="7315" spans="1:5" x14ac:dyDescent="0.45">
      <c r="A7315" s="7">
        <v>43481</v>
      </c>
      <c r="B7315">
        <v>18.84</v>
      </c>
      <c r="C7315">
        <v>19.04</v>
      </c>
      <c r="D7315">
        <v>18.190000000000001</v>
      </c>
      <c r="E7315">
        <v>19.04</v>
      </c>
    </row>
    <row r="7316" spans="1:5" x14ac:dyDescent="0.45">
      <c r="A7316" s="7">
        <v>43482</v>
      </c>
      <c r="B7316">
        <v>19.29</v>
      </c>
      <c r="C7316">
        <v>19.36</v>
      </c>
      <c r="D7316">
        <v>17.850000000000001</v>
      </c>
      <c r="E7316">
        <v>18.059999999999999</v>
      </c>
    </row>
    <row r="7317" spans="1:5" x14ac:dyDescent="0.45">
      <c r="A7317" s="7">
        <v>43483</v>
      </c>
      <c r="B7317">
        <v>17.399999999999999</v>
      </c>
      <c r="C7317">
        <v>18.18</v>
      </c>
      <c r="D7317">
        <v>17.170000000000002</v>
      </c>
      <c r="E7317">
        <v>17.8</v>
      </c>
    </row>
    <row r="7318" spans="1:5" x14ac:dyDescent="0.45">
      <c r="A7318" s="7">
        <v>43487</v>
      </c>
      <c r="B7318">
        <v>18.649999999999999</v>
      </c>
      <c r="C7318">
        <v>21.15</v>
      </c>
      <c r="D7318">
        <v>18.43</v>
      </c>
      <c r="E7318">
        <v>20.8</v>
      </c>
    </row>
    <row r="7319" spans="1:5" x14ac:dyDescent="0.45">
      <c r="A7319" s="7">
        <v>43488</v>
      </c>
      <c r="B7319">
        <v>19.940000000000001</v>
      </c>
      <c r="C7319">
        <v>22.02</v>
      </c>
      <c r="D7319">
        <v>19.47</v>
      </c>
      <c r="E7319">
        <v>19.52</v>
      </c>
    </row>
    <row r="7320" spans="1:5" x14ac:dyDescent="0.45">
      <c r="A7320" s="7">
        <v>43489</v>
      </c>
      <c r="B7320">
        <v>19.98</v>
      </c>
      <c r="C7320">
        <v>20.25</v>
      </c>
      <c r="D7320">
        <v>18.63</v>
      </c>
      <c r="E7320">
        <v>18.89</v>
      </c>
    </row>
    <row r="7321" spans="1:5" x14ac:dyDescent="0.45">
      <c r="A7321" s="7">
        <v>43490</v>
      </c>
      <c r="B7321">
        <v>18</v>
      </c>
      <c r="C7321">
        <v>18.16</v>
      </c>
      <c r="D7321">
        <v>17.309999999999999</v>
      </c>
      <c r="E7321">
        <v>17.420000000000002</v>
      </c>
    </row>
    <row r="7322" spans="1:5" x14ac:dyDescent="0.45">
      <c r="A7322" s="7">
        <v>43493</v>
      </c>
      <c r="B7322">
        <v>19.38</v>
      </c>
      <c r="C7322">
        <v>20.420000000000002</v>
      </c>
      <c r="D7322">
        <v>18.87</v>
      </c>
      <c r="E7322">
        <v>18.87</v>
      </c>
    </row>
    <row r="7323" spans="1:5" x14ac:dyDescent="0.45">
      <c r="A7323" s="7">
        <v>43494</v>
      </c>
      <c r="B7323">
        <v>18.809999999999999</v>
      </c>
      <c r="C7323">
        <v>19.93</v>
      </c>
      <c r="D7323">
        <v>18.71</v>
      </c>
      <c r="E7323">
        <v>19.13</v>
      </c>
    </row>
    <row r="7324" spans="1:5" x14ac:dyDescent="0.45">
      <c r="A7324" s="7">
        <v>43495</v>
      </c>
      <c r="B7324">
        <v>18.899999999999999</v>
      </c>
      <c r="C7324">
        <v>19.309999999999999</v>
      </c>
      <c r="D7324">
        <v>17.54</v>
      </c>
      <c r="E7324">
        <v>17.66</v>
      </c>
    </row>
    <row r="7325" spans="1:5" x14ac:dyDescent="0.45">
      <c r="A7325" s="7">
        <v>43496</v>
      </c>
      <c r="B7325">
        <v>17.54</v>
      </c>
      <c r="C7325">
        <v>17.72</v>
      </c>
      <c r="D7325">
        <v>16.54</v>
      </c>
      <c r="E7325">
        <v>16.57</v>
      </c>
    </row>
    <row r="7326" spans="1:5" x14ac:dyDescent="0.45">
      <c r="A7326" s="7">
        <v>43497</v>
      </c>
      <c r="B7326">
        <v>16.37</v>
      </c>
      <c r="C7326">
        <v>16.73</v>
      </c>
      <c r="D7326">
        <v>16.079999999999998</v>
      </c>
      <c r="E7326">
        <v>16.14</v>
      </c>
    </row>
    <row r="7327" spans="1:5" x14ac:dyDescent="0.45">
      <c r="A7327" s="7">
        <v>43500</v>
      </c>
      <c r="B7327">
        <v>16.64</v>
      </c>
      <c r="C7327">
        <v>16.690000000000001</v>
      </c>
      <c r="D7327">
        <v>15.6</v>
      </c>
      <c r="E7327">
        <v>15.73</v>
      </c>
    </row>
    <row r="7328" spans="1:5" x14ac:dyDescent="0.45">
      <c r="A7328" s="7">
        <v>43501</v>
      </c>
      <c r="B7328">
        <v>15.77</v>
      </c>
      <c r="C7328">
        <v>15.94</v>
      </c>
      <c r="D7328">
        <v>15.04</v>
      </c>
      <c r="E7328">
        <v>15.57</v>
      </c>
    </row>
    <row r="7329" spans="1:5" x14ac:dyDescent="0.45">
      <c r="A7329" s="7">
        <v>43502</v>
      </c>
      <c r="B7329">
        <v>15.44</v>
      </c>
      <c r="C7329">
        <v>15.87</v>
      </c>
      <c r="D7329">
        <v>15.09</v>
      </c>
      <c r="E7329">
        <v>15.38</v>
      </c>
    </row>
    <row r="7330" spans="1:5" x14ac:dyDescent="0.45">
      <c r="A7330" s="7">
        <v>43503</v>
      </c>
      <c r="B7330">
        <v>15.66</v>
      </c>
      <c r="C7330">
        <v>17.89</v>
      </c>
      <c r="D7330">
        <v>15.51</v>
      </c>
      <c r="E7330">
        <v>16.37</v>
      </c>
    </row>
    <row r="7331" spans="1:5" x14ac:dyDescent="0.45">
      <c r="A7331" s="7">
        <v>43504</v>
      </c>
      <c r="B7331">
        <v>16.809999999999999</v>
      </c>
      <c r="C7331">
        <v>17.63</v>
      </c>
      <c r="D7331">
        <v>15.62</v>
      </c>
      <c r="E7331">
        <v>15.72</v>
      </c>
    </row>
    <row r="7332" spans="1:5" x14ac:dyDescent="0.45">
      <c r="A7332" s="7">
        <v>43507</v>
      </c>
      <c r="B7332">
        <v>16.170000000000002</v>
      </c>
      <c r="C7332">
        <v>16.5</v>
      </c>
      <c r="D7332">
        <v>15.34</v>
      </c>
      <c r="E7332">
        <v>15.97</v>
      </c>
    </row>
    <row r="7333" spans="1:5" x14ac:dyDescent="0.45">
      <c r="A7333" s="7">
        <v>43508</v>
      </c>
      <c r="B7333">
        <v>15.23</v>
      </c>
      <c r="C7333">
        <v>15.65</v>
      </c>
      <c r="D7333">
        <v>14.95</v>
      </c>
      <c r="E7333">
        <v>15.43</v>
      </c>
    </row>
    <row r="7334" spans="1:5" x14ac:dyDescent="0.45">
      <c r="A7334" s="7">
        <v>43509</v>
      </c>
      <c r="B7334">
        <v>15.46</v>
      </c>
      <c r="C7334">
        <v>15.91</v>
      </c>
      <c r="D7334">
        <v>15</v>
      </c>
      <c r="E7334">
        <v>15.65</v>
      </c>
    </row>
    <row r="7335" spans="1:5" x14ac:dyDescent="0.45">
      <c r="A7335" s="7">
        <v>43510</v>
      </c>
      <c r="B7335">
        <v>15.61</v>
      </c>
      <c r="C7335">
        <v>17.27</v>
      </c>
      <c r="D7335">
        <v>15.3</v>
      </c>
      <c r="E7335">
        <v>16.22</v>
      </c>
    </row>
    <row r="7336" spans="1:5" x14ac:dyDescent="0.45">
      <c r="A7336" s="7">
        <v>43511</v>
      </c>
      <c r="B7336">
        <v>16.82</v>
      </c>
      <c r="C7336">
        <v>16.82</v>
      </c>
      <c r="D7336">
        <v>14.79</v>
      </c>
      <c r="E7336">
        <v>14.91</v>
      </c>
    </row>
    <row r="7337" spans="1:5" x14ac:dyDescent="0.45">
      <c r="A7337" s="7">
        <v>43515</v>
      </c>
      <c r="B7337">
        <v>15.65</v>
      </c>
      <c r="C7337">
        <v>16.16</v>
      </c>
      <c r="D7337">
        <v>14.64</v>
      </c>
      <c r="E7337">
        <v>14.88</v>
      </c>
    </row>
    <row r="7338" spans="1:5" x14ac:dyDescent="0.45">
      <c r="A7338" s="7">
        <v>43516</v>
      </c>
      <c r="B7338">
        <v>14.92</v>
      </c>
      <c r="C7338">
        <v>15.19</v>
      </c>
      <c r="D7338">
        <v>13.99</v>
      </c>
      <c r="E7338">
        <v>14.02</v>
      </c>
    </row>
    <row r="7339" spans="1:5" x14ac:dyDescent="0.45">
      <c r="A7339" s="7">
        <v>43517</v>
      </c>
      <c r="B7339">
        <v>14</v>
      </c>
      <c r="C7339">
        <v>15.17</v>
      </c>
      <c r="D7339">
        <v>13.85</v>
      </c>
      <c r="E7339">
        <v>14.46</v>
      </c>
    </row>
    <row r="7340" spans="1:5" x14ac:dyDescent="0.45">
      <c r="A7340" s="7">
        <v>43518</v>
      </c>
      <c r="B7340">
        <v>14.46</v>
      </c>
      <c r="C7340">
        <v>14.47</v>
      </c>
      <c r="D7340">
        <v>13.51</v>
      </c>
      <c r="E7340">
        <v>13.51</v>
      </c>
    </row>
    <row r="7341" spans="1:5" x14ac:dyDescent="0.45">
      <c r="A7341" s="7">
        <v>43521</v>
      </c>
      <c r="B7341">
        <v>13.91</v>
      </c>
      <c r="C7341">
        <v>14.9</v>
      </c>
      <c r="D7341">
        <v>13.44</v>
      </c>
      <c r="E7341">
        <v>14.85</v>
      </c>
    </row>
    <row r="7342" spans="1:5" x14ac:dyDescent="0.45">
      <c r="A7342" s="7">
        <v>43522</v>
      </c>
      <c r="B7342">
        <v>15.16</v>
      </c>
      <c r="C7342">
        <v>15.28</v>
      </c>
      <c r="D7342">
        <v>14.52</v>
      </c>
      <c r="E7342">
        <v>15.17</v>
      </c>
    </row>
    <row r="7343" spans="1:5" x14ac:dyDescent="0.45">
      <c r="A7343" s="7">
        <v>43523</v>
      </c>
      <c r="B7343">
        <v>15.53</v>
      </c>
      <c r="C7343">
        <v>16.170000000000002</v>
      </c>
      <c r="D7343">
        <v>14.7</v>
      </c>
      <c r="E7343">
        <v>14.7</v>
      </c>
    </row>
    <row r="7344" spans="1:5" x14ac:dyDescent="0.45">
      <c r="A7344" s="7">
        <v>43524</v>
      </c>
      <c r="B7344">
        <v>15.17</v>
      </c>
      <c r="C7344">
        <v>15.24</v>
      </c>
      <c r="D7344">
        <v>14.39</v>
      </c>
      <c r="E7344">
        <v>14.7</v>
      </c>
    </row>
    <row r="7345" spans="1:5" x14ac:dyDescent="0.45">
      <c r="A7345" s="7">
        <v>43525</v>
      </c>
      <c r="B7345">
        <v>14.57</v>
      </c>
      <c r="C7345">
        <v>14.84</v>
      </c>
      <c r="D7345">
        <v>13.41</v>
      </c>
      <c r="E7345">
        <v>13.57</v>
      </c>
    </row>
    <row r="7346" spans="1:5" x14ac:dyDescent="0.45">
      <c r="A7346" s="7">
        <v>43528</v>
      </c>
      <c r="B7346">
        <v>14.57</v>
      </c>
      <c r="C7346">
        <v>16.98</v>
      </c>
      <c r="D7346">
        <v>13.38</v>
      </c>
      <c r="E7346">
        <v>14.63</v>
      </c>
    </row>
    <row r="7347" spans="1:5" x14ac:dyDescent="0.45">
      <c r="A7347" s="7">
        <v>43529</v>
      </c>
      <c r="B7347">
        <v>14.52</v>
      </c>
      <c r="C7347">
        <v>15.39</v>
      </c>
      <c r="D7347">
        <v>14.26</v>
      </c>
      <c r="E7347">
        <v>14.74</v>
      </c>
    </row>
    <row r="7348" spans="1:5" x14ac:dyDescent="0.45">
      <c r="A7348" s="7">
        <v>43530</v>
      </c>
      <c r="B7348">
        <v>14.91</v>
      </c>
      <c r="C7348">
        <v>16.11</v>
      </c>
      <c r="D7348">
        <v>14.74</v>
      </c>
      <c r="E7348">
        <v>15.74</v>
      </c>
    </row>
    <row r="7349" spans="1:5" x14ac:dyDescent="0.45">
      <c r="A7349" s="7">
        <v>43531</v>
      </c>
      <c r="B7349">
        <v>16.329999999999998</v>
      </c>
      <c r="C7349">
        <v>17.809999999999999</v>
      </c>
      <c r="D7349">
        <v>15.54</v>
      </c>
      <c r="E7349">
        <v>16.59</v>
      </c>
    </row>
    <row r="7350" spans="1:5" x14ac:dyDescent="0.45">
      <c r="A7350" s="7">
        <v>43532</v>
      </c>
      <c r="B7350">
        <v>17.38</v>
      </c>
      <c r="C7350">
        <v>18.329999999999998</v>
      </c>
      <c r="D7350">
        <v>16.02</v>
      </c>
      <c r="E7350">
        <v>16.05</v>
      </c>
    </row>
    <row r="7351" spans="1:5" x14ac:dyDescent="0.45">
      <c r="A7351" s="7">
        <v>43535</v>
      </c>
      <c r="B7351">
        <v>16.28</v>
      </c>
      <c r="C7351">
        <v>16.43</v>
      </c>
      <c r="D7351">
        <v>14.33</v>
      </c>
      <c r="E7351">
        <v>14.33</v>
      </c>
    </row>
    <row r="7352" spans="1:5" x14ac:dyDescent="0.45">
      <c r="A7352" s="7">
        <v>43536</v>
      </c>
      <c r="B7352">
        <v>13.97</v>
      </c>
      <c r="C7352">
        <v>14.7</v>
      </c>
      <c r="D7352">
        <v>13.61</v>
      </c>
      <c r="E7352">
        <v>13.77</v>
      </c>
    </row>
    <row r="7353" spans="1:5" x14ac:dyDescent="0.45">
      <c r="A7353" s="7">
        <v>43537</v>
      </c>
      <c r="B7353">
        <v>14</v>
      </c>
      <c r="C7353">
        <v>14.05</v>
      </c>
      <c r="D7353">
        <v>13.25</v>
      </c>
      <c r="E7353">
        <v>13.41</v>
      </c>
    </row>
    <row r="7354" spans="1:5" x14ac:dyDescent="0.45">
      <c r="A7354" s="7">
        <v>43538</v>
      </c>
      <c r="B7354">
        <v>13.35</v>
      </c>
      <c r="C7354">
        <v>13.84</v>
      </c>
      <c r="D7354">
        <v>13.16</v>
      </c>
      <c r="E7354">
        <v>13.5</v>
      </c>
    </row>
    <row r="7355" spans="1:5" x14ac:dyDescent="0.45">
      <c r="A7355" s="7">
        <v>43539</v>
      </c>
      <c r="B7355">
        <v>13.21</v>
      </c>
      <c r="C7355">
        <v>13.28</v>
      </c>
      <c r="D7355">
        <v>12.5</v>
      </c>
      <c r="E7355">
        <v>12.88</v>
      </c>
    </row>
    <row r="7356" spans="1:5" x14ac:dyDescent="0.45">
      <c r="A7356" s="7">
        <v>43542</v>
      </c>
      <c r="B7356">
        <v>13.13</v>
      </c>
      <c r="C7356">
        <v>13.8</v>
      </c>
      <c r="D7356">
        <v>13</v>
      </c>
      <c r="E7356">
        <v>13.1</v>
      </c>
    </row>
    <row r="7357" spans="1:5" x14ac:dyDescent="0.45">
      <c r="A7357" s="7">
        <v>43543</v>
      </c>
      <c r="B7357">
        <v>12.89</v>
      </c>
      <c r="C7357">
        <v>13.77</v>
      </c>
      <c r="D7357">
        <v>12.37</v>
      </c>
      <c r="E7357">
        <v>13.56</v>
      </c>
    </row>
    <row r="7358" spans="1:5" x14ac:dyDescent="0.45">
      <c r="A7358" s="7">
        <v>43544</v>
      </c>
      <c r="B7358">
        <v>13.54</v>
      </c>
      <c r="C7358">
        <v>14.3</v>
      </c>
      <c r="D7358">
        <v>13.05</v>
      </c>
      <c r="E7358">
        <v>13.91</v>
      </c>
    </row>
    <row r="7359" spans="1:5" x14ac:dyDescent="0.45">
      <c r="A7359" s="7">
        <v>43545</v>
      </c>
      <c r="B7359">
        <v>14.11</v>
      </c>
      <c r="C7359">
        <v>14.56</v>
      </c>
      <c r="D7359">
        <v>13.26</v>
      </c>
      <c r="E7359">
        <v>13.63</v>
      </c>
    </row>
    <row r="7360" spans="1:5" x14ac:dyDescent="0.45">
      <c r="A7360" s="7">
        <v>43546</v>
      </c>
      <c r="B7360">
        <v>13.77</v>
      </c>
      <c r="C7360">
        <v>17.52</v>
      </c>
      <c r="D7360">
        <v>13.62</v>
      </c>
      <c r="E7360">
        <v>16.48</v>
      </c>
    </row>
    <row r="7361" spans="1:5" x14ac:dyDescent="0.45">
      <c r="A7361" s="7">
        <v>43549</v>
      </c>
      <c r="B7361">
        <v>17.760000000000002</v>
      </c>
      <c r="C7361">
        <v>17.850000000000001</v>
      </c>
      <c r="D7361">
        <v>16.260000000000002</v>
      </c>
      <c r="E7361">
        <v>16.329999999999998</v>
      </c>
    </row>
    <row r="7362" spans="1:5" x14ac:dyDescent="0.45">
      <c r="A7362" s="7">
        <v>43550</v>
      </c>
      <c r="B7362">
        <v>16.22</v>
      </c>
      <c r="C7362">
        <v>16.3</v>
      </c>
      <c r="D7362">
        <v>14.67</v>
      </c>
      <c r="E7362">
        <v>14.68</v>
      </c>
    </row>
    <row r="7363" spans="1:5" x14ac:dyDescent="0.45">
      <c r="A7363" s="7">
        <v>43551</v>
      </c>
      <c r="B7363">
        <v>14.52</v>
      </c>
      <c r="C7363">
        <v>16.71</v>
      </c>
      <c r="D7363">
        <v>14.51</v>
      </c>
      <c r="E7363">
        <v>15.15</v>
      </c>
    </row>
    <row r="7364" spans="1:5" x14ac:dyDescent="0.45">
      <c r="A7364" s="7">
        <v>43552</v>
      </c>
      <c r="B7364">
        <v>15.38</v>
      </c>
      <c r="C7364">
        <v>15.62</v>
      </c>
      <c r="D7364">
        <v>14.41</v>
      </c>
      <c r="E7364">
        <v>14.43</v>
      </c>
    </row>
    <row r="7365" spans="1:5" x14ac:dyDescent="0.45">
      <c r="A7365" s="7">
        <v>43553</v>
      </c>
      <c r="B7365">
        <v>14.19</v>
      </c>
      <c r="C7365">
        <v>14.43</v>
      </c>
      <c r="D7365">
        <v>13.64</v>
      </c>
      <c r="E7365">
        <v>13.71</v>
      </c>
    </row>
    <row r="7366" spans="1:5" x14ac:dyDescent="0.45">
      <c r="A7366" s="7">
        <v>43556</v>
      </c>
      <c r="B7366">
        <v>13.9</v>
      </c>
      <c r="C7366">
        <v>14.01</v>
      </c>
      <c r="D7366">
        <v>13.32</v>
      </c>
      <c r="E7366">
        <v>13.4</v>
      </c>
    </row>
    <row r="7367" spans="1:5" x14ac:dyDescent="0.45">
      <c r="A7367" s="7">
        <v>43557</v>
      </c>
      <c r="B7367">
        <v>13.62</v>
      </c>
      <c r="C7367">
        <v>13.68</v>
      </c>
      <c r="D7367">
        <v>13.13</v>
      </c>
      <c r="E7367">
        <v>13.36</v>
      </c>
    </row>
    <row r="7368" spans="1:5" x14ac:dyDescent="0.45">
      <c r="A7368" s="7">
        <v>43558</v>
      </c>
      <c r="B7368">
        <v>13.06</v>
      </c>
      <c r="C7368">
        <v>14.27</v>
      </c>
      <c r="D7368">
        <v>12.85</v>
      </c>
      <c r="E7368">
        <v>13.74</v>
      </c>
    </row>
    <row r="7369" spans="1:5" x14ac:dyDescent="0.45">
      <c r="A7369" s="7">
        <v>43559</v>
      </c>
      <c r="B7369">
        <v>13.84</v>
      </c>
      <c r="C7369">
        <v>14.03</v>
      </c>
      <c r="D7369">
        <v>13.4</v>
      </c>
      <c r="E7369">
        <v>13.58</v>
      </c>
    </row>
    <row r="7370" spans="1:5" x14ac:dyDescent="0.45">
      <c r="A7370" s="7">
        <v>43560</v>
      </c>
      <c r="B7370">
        <v>13.46</v>
      </c>
      <c r="C7370">
        <v>13.47</v>
      </c>
      <c r="D7370">
        <v>12.17</v>
      </c>
      <c r="E7370">
        <v>12.82</v>
      </c>
    </row>
    <row r="7371" spans="1:5" x14ac:dyDescent="0.45">
      <c r="A7371" s="7">
        <v>43563</v>
      </c>
      <c r="B7371">
        <v>13.55</v>
      </c>
      <c r="C7371">
        <v>13.77</v>
      </c>
      <c r="D7371">
        <v>13.1</v>
      </c>
      <c r="E7371">
        <v>13.18</v>
      </c>
    </row>
    <row r="7372" spans="1:5" x14ac:dyDescent="0.45">
      <c r="A7372" s="7">
        <v>43564</v>
      </c>
      <c r="B7372">
        <v>13.46</v>
      </c>
      <c r="C7372">
        <v>14.39</v>
      </c>
      <c r="D7372">
        <v>13.31</v>
      </c>
      <c r="E7372">
        <v>14.28</v>
      </c>
    </row>
    <row r="7373" spans="1:5" x14ac:dyDescent="0.45">
      <c r="A7373" s="7">
        <v>43565</v>
      </c>
      <c r="B7373">
        <v>14.09</v>
      </c>
      <c r="C7373">
        <v>14.29</v>
      </c>
      <c r="D7373">
        <v>13.27</v>
      </c>
      <c r="E7373">
        <v>13.3</v>
      </c>
    </row>
    <row r="7374" spans="1:5" x14ac:dyDescent="0.45">
      <c r="A7374" s="7">
        <v>43566</v>
      </c>
      <c r="B7374">
        <v>13.37</v>
      </c>
      <c r="C7374">
        <v>13.58</v>
      </c>
      <c r="D7374">
        <v>12.91</v>
      </c>
      <c r="E7374">
        <v>13.02</v>
      </c>
    </row>
    <row r="7375" spans="1:5" x14ac:dyDescent="0.45">
      <c r="A7375" s="7">
        <v>43567</v>
      </c>
      <c r="B7375">
        <v>12.96</v>
      </c>
      <c r="C7375">
        <v>12.96</v>
      </c>
      <c r="D7375">
        <v>11.95</v>
      </c>
      <c r="E7375">
        <v>12.01</v>
      </c>
    </row>
    <row r="7376" spans="1:5" x14ac:dyDescent="0.45">
      <c r="A7376" s="7">
        <v>43570</v>
      </c>
      <c r="B7376">
        <v>12.46</v>
      </c>
      <c r="C7376">
        <v>13.14</v>
      </c>
      <c r="D7376">
        <v>12.24</v>
      </c>
      <c r="E7376">
        <v>12.32</v>
      </c>
    </row>
    <row r="7377" spans="1:5" x14ac:dyDescent="0.45">
      <c r="A7377" s="7">
        <v>43571</v>
      </c>
      <c r="B7377">
        <v>12.26</v>
      </c>
      <c r="C7377">
        <v>12.47</v>
      </c>
      <c r="D7377">
        <v>11.85</v>
      </c>
      <c r="E7377">
        <v>12.18</v>
      </c>
    </row>
    <row r="7378" spans="1:5" x14ac:dyDescent="0.45">
      <c r="A7378" s="7">
        <v>43572</v>
      </c>
      <c r="B7378">
        <v>12.12</v>
      </c>
      <c r="C7378">
        <v>13.02</v>
      </c>
      <c r="D7378">
        <v>11.03</v>
      </c>
      <c r="E7378">
        <v>12.6</v>
      </c>
    </row>
    <row r="7379" spans="1:5" x14ac:dyDescent="0.45">
      <c r="A7379" s="7">
        <v>43573</v>
      </c>
      <c r="B7379">
        <v>12.8</v>
      </c>
      <c r="C7379">
        <v>13.12</v>
      </c>
      <c r="D7379">
        <v>12.02</v>
      </c>
      <c r="E7379">
        <v>12.09</v>
      </c>
    </row>
    <row r="7380" spans="1:5" x14ac:dyDescent="0.45">
      <c r="A7380" s="7">
        <v>43577</v>
      </c>
      <c r="B7380">
        <v>13.21</v>
      </c>
      <c r="C7380">
        <v>13.36</v>
      </c>
      <c r="D7380">
        <v>12.38</v>
      </c>
      <c r="E7380">
        <v>12.42</v>
      </c>
    </row>
    <row r="7381" spans="1:5" x14ac:dyDescent="0.45">
      <c r="A7381" s="7">
        <v>43578</v>
      </c>
      <c r="B7381">
        <v>12.66</v>
      </c>
      <c r="C7381">
        <v>12.69</v>
      </c>
      <c r="D7381">
        <v>12.08</v>
      </c>
      <c r="E7381">
        <v>12.28</v>
      </c>
    </row>
    <row r="7382" spans="1:5" x14ac:dyDescent="0.45">
      <c r="A7382" s="7">
        <v>43579</v>
      </c>
      <c r="B7382">
        <v>12.53</v>
      </c>
      <c r="C7382">
        <v>13.23</v>
      </c>
      <c r="D7382">
        <v>12.26</v>
      </c>
      <c r="E7382">
        <v>13.14</v>
      </c>
    </row>
    <row r="7383" spans="1:5" x14ac:dyDescent="0.45">
      <c r="A7383" s="7">
        <v>43580</v>
      </c>
      <c r="B7383">
        <v>13.29</v>
      </c>
      <c r="C7383">
        <v>14.3</v>
      </c>
      <c r="D7383">
        <v>12.81</v>
      </c>
      <c r="E7383">
        <v>13.25</v>
      </c>
    </row>
    <row r="7384" spans="1:5" x14ac:dyDescent="0.45">
      <c r="A7384" s="7">
        <v>43581</v>
      </c>
      <c r="B7384">
        <v>13.44</v>
      </c>
      <c r="C7384">
        <v>13.62</v>
      </c>
      <c r="D7384">
        <v>12.49</v>
      </c>
      <c r="E7384">
        <v>12.73</v>
      </c>
    </row>
    <row r="7385" spans="1:5" x14ac:dyDescent="0.45">
      <c r="A7385" s="7">
        <v>43584</v>
      </c>
      <c r="B7385">
        <v>13.04</v>
      </c>
      <c r="C7385">
        <v>13.27</v>
      </c>
      <c r="D7385">
        <v>12.65</v>
      </c>
      <c r="E7385">
        <v>13.11</v>
      </c>
    </row>
    <row r="7386" spans="1:5" x14ac:dyDescent="0.45">
      <c r="A7386" s="7">
        <v>43585</v>
      </c>
      <c r="B7386">
        <v>13.11</v>
      </c>
      <c r="C7386">
        <v>14.05</v>
      </c>
      <c r="D7386">
        <v>12.88</v>
      </c>
      <c r="E7386">
        <v>13.12</v>
      </c>
    </row>
    <row r="7387" spans="1:5" x14ac:dyDescent="0.45">
      <c r="A7387" s="7">
        <v>43586</v>
      </c>
      <c r="B7387">
        <v>12.86</v>
      </c>
      <c r="C7387">
        <v>14.83</v>
      </c>
      <c r="D7387">
        <v>12.74</v>
      </c>
      <c r="E7387">
        <v>14.8</v>
      </c>
    </row>
    <row r="7388" spans="1:5" x14ac:dyDescent="0.45">
      <c r="A7388" s="7">
        <v>43587</v>
      </c>
      <c r="B7388">
        <v>14.35</v>
      </c>
      <c r="C7388">
        <v>15.92</v>
      </c>
      <c r="D7388">
        <v>13.8</v>
      </c>
      <c r="E7388">
        <v>14.42</v>
      </c>
    </row>
    <row r="7389" spans="1:5" x14ac:dyDescent="0.45">
      <c r="A7389" s="7">
        <v>43588</v>
      </c>
      <c r="B7389">
        <v>14.11</v>
      </c>
      <c r="C7389">
        <v>14.15</v>
      </c>
      <c r="D7389">
        <v>12.8</v>
      </c>
      <c r="E7389">
        <v>12.87</v>
      </c>
    </row>
    <row r="7390" spans="1:5" x14ac:dyDescent="0.45">
      <c r="A7390" s="7">
        <v>43591</v>
      </c>
      <c r="B7390">
        <v>12.89</v>
      </c>
      <c r="C7390">
        <v>18.8</v>
      </c>
      <c r="D7390">
        <v>12.89</v>
      </c>
      <c r="E7390">
        <v>15.44</v>
      </c>
    </row>
    <row r="7391" spans="1:5" x14ac:dyDescent="0.45">
      <c r="A7391" s="7">
        <v>43592</v>
      </c>
      <c r="B7391">
        <v>15.9</v>
      </c>
      <c r="C7391">
        <v>21.84</v>
      </c>
      <c r="D7391">
        <v>15.8</v>
      </c>
      <c r="E7391">
        <v>19.32</v>
      </c>
    </row>
    <row r="7392" spans="1:5" x14ac:dyDescent="0.45">
      <c r="A7392" s="7">
        <v>43593</v>
      </c>
      <c r="B7392">
        <v>18.95</v>
      </c>
      <c r="C7392">
        <v>21.74</v>
      </c>
      <c r="D7392">
        <v>18.29</v>
      </c>
      <c r="E7392">
        <v>19.399999999999999</v>
      </c>
    </row>
    <row r="7393" spans="1:5" x14ac:dyDescent="0.45">
      <c r="A7393" s="7">
        <v>43594</v>
      </c>
      <c r="B7393">
        <v>21.4</v>
      </c>
      <c r="C7393">
        <v>23.38</v>
      </c>
      <c r="D7393">
        <v>18.87</v>
      </c>
      <c r="E7393">
        <v>19.100000000000001</v>
      </c>
    </row>
    <row r="7394" spans="1:5" x14ac:dyDescent="0.45">
      <c r="A7394" s="7">
        <v>43595</v>
      </c>
      <c r="B7394">
        <v>18.79</v>
      </c>
      <c r="C7394">
        <v>20.190000000000001</v>
      </c>
      <c r="D7394">
        <v>15.57</v>
      </c>
      <c r="E7394">
        <v>16.04</v>
      </c>
    </row>
    <row r="7395" spans="1:5" x14ac:dyDescent="0.45">
      <c r="A7395" s="7">
        <v>43598</v>
      </c>
      <c r="B7395">
        <v>18.62</v>
      </c>
      <c r="C7395">
        <v>21.32</v>
      </c>
      <c r="D7395">
        <v>18.350000000000001</v>
      </c>
      <c r="E7395">
        <v>20.55</v>
      </c>
    </row>
    <row r="7396" spans="1:5" x14ac:dyDescent="0.45">
      <c r="A7396" s="7">
        <v>43599</v>
      </c>
      <c r="B7396">
        <v>19.399999999999999</v>
      </c>
      <c r="C7396">
        <v>19.649999999999999</v>
      </c>
      <c r="D7396">
        <v>17.45</v>
      </c>
      <c r="E7396">
        <v>18.059999999999999</v>
      </c>
    </row>
    <row r="7397" spans="1:5" x14ac:dyDescent="0.45">
      <c r="A7397" s="7">
        <v>43600</v>
      </c>
      <c r="B7397">
        <v>17.57</v>
      </c>
      <c r="C7397">
        <v>19.149999999999999</v>
      </c>
      <c r="D7397">
        <v>16.41</v>
      </c>
      <c r="E7397">
        <v>16.440000000000001</v>
      </c>
    </row>
    <row r="7398" spans="1:5" x14ac:dyDescent="0.45">
      <c r="A7398" s="7">
        <v>43601</v>
      </c>
      <c r="B7398">
        <v>16.690000000000001</v>
      </c>
      <c r="C7398">
        <v>17.13</v>
      </c>
      <c r="D7398">
        <v>15.16</v>
      </c>
      <c r="E7398">
        <v>15.29</v>
      </c>
    </row>
    <row r="7399" spans="1:5" x14ac:dyDescent="0.45">
      <c r="A7399" s="7">
        <v>43602</v>
      </c>
      <c r="B7399">
        <v>15.89</v>
      </c>
      <c r="C7399">
        <v>16.809999999999999</v>
      </c>
      <c r="D7399">
        <v>14.86</v>
      </c>
      <c r="E7399">
        <v>15.96</v>
      </c>
    </row>
    <row r="7400" spans="1:5" x14ac:dyDescent="0.45">
      <c r="A7400" s="7">
        <v>43605</v>
      </c>
      <c r="B7400">
        <v>15.88</v>
      </c>
      <c r="C7400">
        <v>17.63</v>
      </c>
      <c r="D7400">
        <v>15.46</v>
      </c>
      <c r="E7400">
        <v>16.309999999999999</v>
      </c>
    </row>
    <row r="7401" spans="1:5" x14ac:dyDescent="0.45">
      <c r="A7401" s="7">
        <v>43606</v>
      </c>
      <c r="B7401">
        <v>15.86</v>
      </c>
      <c r="C7401">
        <v>16.22</v>
      </c>
      <c r="D7401">
        <v>14.79</v>
      </c>
      <c r="E7401">
        <v>14.95</v>
      </c>
    </row>
    <row r="7402" spans="1:5" x14ac:dyDescent="0.45">
      <c r="A7402" s="7">
        <v>43607</v>
      </c>
      <c r="B7402">
        <v>15.06</v>
      </c>
      <c r="C7402">
        <v>15.44</v>
      </c>
      <c r="D7402">
        <v>14.42</v>
      </c>
      <c r="E7402">
        <v>14.75</v>
      </c>
    </row>
    <row r="7403" spans="1:5" x14ac:dyDescent="0.45">
      <c r="A7403" s="7">
        <v>43608</v>
      </c>
      <c r="B7403">
        <v>15.93</v>
      </c>
      <c r="C7403">
        <v>18.05</v>
      </c>
      <c r="D7403">
        <v>15.28</v>
      </c>
      <c r="E7403">
        <v>16.920000000000002</v>
      </c>
    </row>
    <row r="7404" spans="1:5" x14ac:dyDescent="0.45">
      <c r="A7404" s="7">
        <v>43609</v>
      </c>
      <c r="B7404">
        <v>16.34</v>
      </c>
      <c r="C7404">
        <v>16.52</v>
      </c>
      <c r="D7404">
        <v>15.52</v>
      </c>
      <c r="E7404">
        <v>15.85</v>
      </c>
    </row>
    <row r="7405" spans="1:5" x14ac:dyDescent="0.45">
      <c r="A7405" s="7">
        <v>43613</v>
      </c>
      <c r="B7405">
        <v>16.55</v>
      </c>
      <c r="C7405">
        <v>17.7</v>
      </c>
      <c r="D7405">
        <v>15.9</v>
      </c>
      <c r="E7405">
        <v>17.5</v>
      </c>
    </row>
    <row r="7406" spans="1:5" x14ac:dyDescent="0.45">
      <c r="A7406" s="7">
        <v>43614</v>
      </c>
      <c r="B7406">
        <v>18.55</v>
      </c>
      <c r="C7406">
        <v>19.04</v>
      </c>
      <c r="D7406">
        <v>17.62</v>
      </c>
      <c r="E7406">
        <v>17.899999999999999</v>
      </c>
    </row>
    <row r="7407" spans="1:5" x14ac:dyDescent="0.45">
      <c r="A7407" s="7">
        <v>43615</v>
      </c>
      <c r="B7407">
        <v>17.47</v>
      </c>
      <c r="C7407">
        <v>18.11</v>
      </c>
      <c r="D7407">
        <v>16.72</v>
      </c>
      <c r="E7407">
        <v>17.3</v>
      </c>
    </row>
    <row r="7408" spans="1:5" x14ac:dyDescent="0.45">
      <c r="A7408" s="7">
        <v>43616</v>
      </c>
      <c r="B7408">
        <v>19.05</v>
      </c>
      <c r="C7408">
        <v>19.72</v>
      </c>
      <c r="D7408">
        <v>18.010000000000002</v>
      </c>
      <c r="E7408">
        <v>18.71</v>
      </c>
    </row>
    <row r="7409" spans="1:5" x14ac:dyDescent="0.45">
      <c r="A7409" s="7">
        <v>43619</v>
      </c>
      <c r="B7409">
        <v>19.41</v>
      </c>
      <c r="C7409">
        <v>19.75</v>
      </c>
      <c r="D7409">
        <v>18.16</v>
      </c>
      <c r="E7409">
        <v>18.86</v>
      </c>
    </row>
    <row r="7410" spans="1:5" x14ac:dyDescent="0.45">
      <c r="A7410" s="7">
        <v>43620</v>
      </c>
      <c r="B7410">
        <v>18.739999999999998</v>
      </c>
      <c r="C7410">
        <v>18.739999999999998</v>
      </c>
      <c r="D7410">
        <v>16.97</v>
      </c>
      <c r="E7410">
        <v>16.97</v>
      </c>
    </row>
    <row r="7411" spans="1:5" x14ac:dyDescent="0.45">
      <c r="A7411" s="7">
        <v>43621</v>
      </c>
      <c r="B7411">
        <v>17.059999999999999</v>
      </c>
      <c r="C7411">
        <v>17.489999999999998</v>
      </c>
      <c r="D7411">
        <v>16.04</v>
      </c>
      <c r="E7411">
        <v>16.09</v>
      </c>
    </row>
    <row r="7412" spans="1:5" x14ac:dyDescent="0.45">
      <c r="A7412" s="7">
        <v>43622</v>
      </c>
      <c r="B7412">
        <v>16.25</v>
      </c>
      <c r="C7412">
        <v>16.54</v>
      </c>
      <c r="D7412">
        <v>15.36</v>
      </c>
      <c r="E7412">
        <v>15.93</v>
      </c>
    </row>
    <row r="7413" spans="1:5" x14ac:dyDescent="0.45">
      <c r="A7413" s="7">
        <v>43623</v>
      </c>
      <c r="B7413">
        <v>15.65</v>
      </c>
      <c r="C7413">
        <v>16.440000000000001</v>
      </c>
      <c r="D7413">
        <v>15.33</v>
      </c>
      <c r="E7413">
        <v>16.3</v>
      </c>
    </row>
    <row r="7414" spans="1:5" x14ac:dyDescent="0.45">
      <c r="A7414" s="7">
        <v>43626</v>
      </c>
      <c r="B7414">
        <v>16.3</v>
      </c>
      <c r="C7414">
        <v>16.47</v>
      </c>
      <c r="D7414">
        <v>15.84</v>
      </c>
      <c r="E7414">
        <v>15.94</v>
      </c>
    </row>
    <row r="7415" spans="1:5" x14ac:dyDescent="0.45">
      <c r="A7415" s="7">
        <v>43627</v>
      </c>
      <c r="B7415">
        <v>15.84</v>
      </c>
      <c r="C7415">
        <v>16.7</v>
      </c>
      <c r="D7415">
        <v>15.5</v>
      </c>
      <c r="E7415">
        <v>15.99</v>
      </c>
    </row>
    <row r="7416" spans="1:5" x14ac:dyDescent="0.45">
      <c r="A7416" s="7">
        <v>43628</v>
      </c>
      <c r="B7416">
        <v>16.260000000000002</v>
      </c>
      <c r="C7416">
        <v>16.43</v>
      </c>
      <c r="D7416">
        <v>15.78</v>
      </c>
      <c r="E7416">
        <v>15.91</v>
      </c>
    </row>
    <row r="7417" spans="1:5" x14ac:dyDescent="0.45">
      <c r="A7417" s="7">
        <v>43629</v>
      </c>
      <c r="B7417">
        <v>16.16</v>
      </c>
      <c r="C7417">
        <v>16.21</v>
      </c>
      <c r="D7417">
        <v>15.61</v>
      </c>
      <c r="E7417">
        <v>15.82</v>
      </c>
    </row>
    <row r="7418" spans="1:5" x14ac:dyDescent="0.45">
      <c r="A7418" s="7">
        <v>43630</v>
      </c>
      <c r="B7418">
        <v>16</v>
      </c>
      <c r="C7418">
        <v>16.399999999999999</v>
      </c>
      <c r="D7418">
        <v>15.21</v>
      </c>
      <c r="E7418">
        <v>15.28</v>
      </c>
    </row>
    <row r="7419" spans="1:5" x14ac:dyDescent="0.45">
      <c r="A7419" s="7">
        <v>43633</v>
      </c>
      <c r="B7419">
        <v>15.65</v>
      </c>
      <c r="C7419">
        <v>15.76</v>
      </c>
      <c r="D7419">
        <v>15.24</v>
      </c>
      <c r="E7419">
        <v>15.35</v>
      </c>
    </row>
    <row r="7420" spans="1:5" x14ac:dyDescent="0.45">
      <c r="A7420" s="7">
        <v>43634</v>
      </c>
      <c r="B7420">
        <v>14.89</v>
      </c>
      <c r="C7420">
        <v>15.54</v>
      </c>
      <c r="D7420">
        <v>14.62</v>
      </c>
      <c r="E7420">
        <v>15.15</v>
      </c>
    </row>
    <row r="7421" spans="1:5" x14ac:dyDescent="0.45">
      <c r="A7421" s="7">
        <v>43635</v>
      </c>
      <c r="B7421">
        <v>15.05</v>
      </c>
      <c r="C7421">
        <v>15.71</v>
      </c>
      <c r="D7421">
        <v>14.15</v>
      </c>
      <c r="E7421">
        <v>14.33</v>
      </c>
    </row>
    <row r="7422" spans="1:5" x14ac:dyDescent="0.45">
      <c r="A7422" s="7">
        <v>43636</v>
      </c>
      <c r="B7422">
        <v>14.04</v>
      </c>
      <c r="C7422">
        <v>16.03</v>
      </c>
      <c r="D7422">
        <v>13.19</v>
      </c>
      <c r="E7422">
        <v>14.75</v>
      </c>
    </row>
    <row r="7423" spans="1:5" x14ac:dyDescent="0.45">
      <c r="A7423" s="7">
        <v>43637</v>
      </c>
      <c r="B7423">
        <v>14.74</v>
      </c>
      <c r="C7423">
        <v>15.48</v>
      </c>
      <c r="D7423">
        <v>14.42</v>
      </c>
      <c r="E7423">
        <v>15.4</v>
      </c>
    </row>
    <row r="7424" spans="1:5" x14ac:dyDescent="0.45">
      <c r="A7424" s="7">
        <v>43640</v>
      </c>
      <c r="B7424">
        <v>15.46</v>
      </c>
      <c r="C7424">
        <v>15.56</v>
      </c>
      <c r="D7424">
        <v>15.23</v>
      </c>
      <c r="E7424">
        <v>15.26</v>
      </c>
    </row>
    <row r="7425" spans="1:5" x14ac:dyDescent="0.45">
      <c r="A7425" s="7">
        <v>43641</v>
      </c>
      <c r="B7425">
        <v>15.43</v>
      </c>
      <c r="C7425">
        <v>16.68</v>
      </c>
      <c r="D7425">
        <v>15.1</v>
      </c>
      <c r="E7425">
        <v>16.28</v>
      </c>
    </row>
    <row r="7426" spans="1:5" x14ac:dyDescent="0.45">
      <c r="A7426" s="7">
        <v>43642</v>
      </c>
      <c r="B7426">
        <v>16.100000000000001</v>
      </c>
      <c r="C7426">
        <v>16.600000000000001</v>
      </c>
      <c r="D7426">
        <v>15.47</v>
      </c>
      <c r="E7426">
        <v>16.21</v>
      </c>
    </row>
    <row r="7427" spans="1:5" x14ac:dyDescent="0.45">
      <c r="A7427" s="7">
        <v>43643</v>
      </c>
      <c r="B7427">
        <v>15.66</v>
      </c>
      <c r="C7427">
        <v>16.399999999999999</v>
      </c>
      <c r="D7427">
        <v>15.66</v>
      </c>
      <c r="E7427">
        <v>15.82</v>
      </c>
    </row>
    <row r="7428" spans="1:5" x14ac:dyDescent="0.45">
      <c r="A7428" s="7">
        <v>43644</v>
      </c>
      <c r="B7428">
        <v>15.7</v>
      </c>
      <c r="C7428">
        <v>16.13</v>
      </c>
      <c r="D7428">
        <v>15.08</v>
      </c>
      <c r="E7428">
        <v>15.08</v>
      </c>
    </row>
    <row r="7429" spans="1:5" x14ac:dyDescent="0.45">
      <c r="A7429" s="7">
        <v>43647</v>
      </c>
      <c r="B7429">
        <v>13.85</v>
      </c>
      <c r="C7429">
        <v>14.64</v>
      </c>
      <c r="D7429">
        <v>13.8</v>
      </c>
      <c r="E7429">
        <v>14.06</v>
      </c>
    </row>
    <row r="7430" spans="1:5" x14ac:dyDescent="0.45">
      <c r="A7430" s="7">
        <v>43648</v>
      </c>
      <c r="B7430">
        <v>14.16</v>
      </c>
      <c r="C7430">
        <v>14.3</v>
      </c>
      <c r="D7430">
        <v>12.9</v>
      </c>
      <c r="E7430">
        <v>12.93</v>
      </c>
    </row>
    <row r="7431" spans="1:5" x14ac:dyDescent="0.45">
      <c r="A7431" s="7">
        <v>43649</v>
      </c>
      <c r="B7431">
        <v>13.18</v>
      </c>
      <c r="C7431">
        <v>13.19</v>
      </c>
      <c r="D7431">
        <v>12.56</v>
      </c>
      <c r="E7431">
        <v>12.57</v>
      </c>
    </row>
    <row r="7432" spans="1:5" x14ac:dyDescent="0.45">
      <c r="A7432" s="7">
        <v>43651</v>
      </c>
      <c r="B7432">
        <v>13</v>
      </c>
      <c r="C7432">
        <v>14.47</v>
      </c>
      <c r="D7432">
        <v>12.04</v>
      </c>
      <c r="E7432">
        <v>13.28</v>
      </c>
    </row>
    <row r="7433" spans="1:5" x14ac:dyDescent="0.45">
      <c r="A7433" s="7">
        <v>43654</v>
      </c>
      <c r="B7433">
        <v>13.73</v>
      </c>
      <c r="C7433">
        <v>14.44</v>
      </c>
      <c r="D7433">
        <v>13.64</v>
      </c>
      <c r="E7433">
        <v>13.96</v>
      </c>
    </row>
    <row r="7434" spans="1:5" x14ac:dyDescent="0.45">
      <c r="A7434" s="7">
        <v>43655</v>
      </c>
      <c r="B7434">
        <v>14.47</v>
      </c>
      <c r="C7434">
        <v>14.71</v>
      </c>
      <c r="D7434">
        <v>13.99</v>
      </c>
      <c r="E7434">
        <v>14.09</v>
      </c>
    </row>
    <row r="7435" spans="1:5" x14ac:dyDescent="0.45">
      <c r="A7435" s="7">
        <v>43656</v>
      </c>
      <c r="B7435">
        <v>14.38</v>
      </c>
      <c r="C7435">
        <v>14.69</v>
      </c>
      <c r="D7435">
        <v>12.98</v>
      </c>
      <c r="E7435">
        <v>13.03</v>
      </c>
    </row>
    <row r="7436" spans="1:5" x14ac:dyDescent="0.45">
      <c r="A7436" s="7">
        <v>43657</v>
      </c>
      <c r="B7436">
        <v>13.01</v>
      </c>
      <c r="C7436">
        <v>13.33</v>
      </c>
      <c r="D7436">
        <v>12.39</v>
      </c>
      <c r="E7436">
        <v>12.93</v>
      </c>
    </row>
    <row r="7437" spans="1:5" x14ac:dyDescent="0.45">
      <c r="A7437" s="7">
        <v>43658</v>
      </c>
      <c r="B7437">
        <v>12.76</v>
      </c>
      <c r="C7437">
        <v>12.82</v>
      </c>
      <c r="D7437">
        <v>12.28</v>
      </c>
      <c r="E7437">
        <v>12.39</v>
      </c>
    </row>
    <row r="7438" spans="1:5" x14ac:dyDescent="0.45">
      <c r="A7438" s="7">
        <v>43661</v>
      </c>
      <c r="B7438">
        <v>12.58</v>
      </c>
      <c r="C7438">
        <v>13.02</v>
      </c>
      <c r="D7438">
        <v>12.49</v>
      </c>
      <c r="E7438">
        <v>12.68</v>
      </c>
    </row>
    <row r="7439" spans="1:5" x14ac:dyDescent="0.45">
      <c r="A7439" s="7">
        <v>43662</v>
      </c>
      <c r="B7439">
        <v>12.61</v>
      </c>
      <c r="C7439">
        <v>13.14</v>
      </c>
      <c r="D7439">
        <v>12.28</v>
      </c>
      <c r="E7439">
        <v>12.86</v>
      </c>
    </row>
    <row r="7440" spans="1:5" x14ac:dyDescent="0.45">
      <c r="A7440" s="7">
        <v>43663</v>
      </c>
      <c r="B7440">
        <v>12.62</v>
      </c>
      <c r="C7440">
        <v>13.97</v>
      </c>
      <c r="D7440">
        <v>12.24</v>
      </c>
      <c r="E7440">
        <v>13.97</v>
      </c>
    </row>
    <row r="7441" spans="1:5" x14ac:dyDescent="0.45">
      <c r="A7441" s="7">
        <v>43664</v>
      </c>
      <c r="B7441">
        <v>14.45</v>
      </c>
      <c r="C7441">
        <v>14.5</v>
      </c>
      <c r="D7441">
        <v>13.19</v>
      </c>
      <c r="E7441">
        <v>13.53</v>
      </c>
    </row>
    <row r="7442" spans="1:5" x14ac:dyDescent="0.45">
      <c r="A7442" s="7">
        <v>43665</v>
      </c>
      <c r="B7442">
        <v>13.31</v>
      </c>
      <c r="C7442">
        <v>14.45</v>
      </c>
      <c r="D7442">
        <v>13.09</v>
      </c>
      <c r="E7442">
        <v>14.45</v>
      </c>
    </row>
    <row r="7443" spans="1:5" x14ac:dyDescent="0.45">
      <c r="A7443" s="7">
        <v>43668</v>
      </c>
      <c r="B7443">
        <v>14.55</v>
      </c>
      <c r="C7443">
        <v>14.7</v>
      </c>
      <c r="D7443">
        <v>13.42</v>
      </c>
      <c r="E7443">
        <v>13.53</v>
      </c>
    </row>
    <row r="7444" spans="1:5" x14ac:dyDescent="0.45">
      <c r="A7444" s="7">
        <v>43669</v>
      </c>
      <c r="B7444">
        <v>13.42</v>
      </c>
      <c r="C7444">
        <v>13.52</v>
      </c>
      <c r="D7444">
        <v>12.55</v>
      </c>
      <c r="E7444">
        <v>12.61</v>
      </c>
    </row>
    <row r="7445" spans="1:5" x14ac:dyDescent="0.45">
      <c r="A7445" s="7">
        <v>43670</v>
      </c>
      <c r="B7445">
        <v>12.8</v>
      </c>
      <c r="C7445">
        <v>13.1</v>
      </c>
      <c r="D7445">
        <v>11.98</v>
      </c>
      <c r="E7445">
        <v>12.07</v>
      </c>
    </row>
    <row r="7446" spans="1:5" x14ac:dyDescent="0.45">
      <c r="A7446" s="7">
        <v>43671</v>
      </c>
      <c r="B7446">
        <v>12.24</v>
      </c>
      <c r="C7446">
        <v>13.54</v>
      </c>
      <c r="D7446">
        <v>11.69</v>
      </c>
      <c r="E7446">
        <v>12.74</v>
      </c>
    </row>
    <row r="7447" spans="1:5" x14ac:dyDescent="0.45">
      <c r="A7447" s="7">
        <v>43672</v>
      </c>
      <c r="B7447">
        <v>12.58</v>
      </c>
      <c r="C7447">
        <v>12.72</v>
      </c>
      <c r="D7447">
        <v>12.01</v>
      </c>
      <c r="E7447">
        <v>12.16</v>
      </c>
    </row>
    <row r="7448" spans="1:5" x14ac:dyDescent="0.45">
      <c r="A7448" s="7">
        <v>43675</v>
      </c>
      <c r="B7448">
        <v>12.15</v>
      </c>
      <c r="C7448">
        <v>13.17</v>
      </c>
      <c r="D7448">
        <v>12.15</v>
      </c>
      <c r="E7448">
        <v>12.83</v>
      </c>
    </row>
    <row r="7449" spans="1:5" x14ac:dyDescent="0.45">
      <c r="A7449" s="7">
        <v>43676</v>
      </c>
      <c r="B7449">
        <v>12.87</v>
      </c>
      <c r="C7449">
        <v>14.18</v>
      </c>
      <c r="D7449">
        <v>12.87</v>
      </c>
      <c r="E7449">
        <v>13.94</v>
      </c>
    </row>
    <row r="7450" spans="1:5" x14ac:dyDescent="0.45">
      <c r="A7450" s="7">
        <v>43677</v>
      </c>
      <c r="B7450">
        <v>13.83</v>
      </c>
      <c r="C7450">
        <v>16.55</v>
      </c>
      <c r="D7450">
        <v>13.46</v>
      </c>
      <c r="E7450">
        <v>16.12</v>
      </c>
    </row>
    <row r="7451" spans="1:5" x14ac:dyDescent="0.45">
      <c r="A7451" s="7">
        <v>43678</v>
      </c>
      <c r="B7451">
        <v>15.41</v>
      </c>
      <c r="C7451">
        <v>19.46</v>
      </c>
      <c r="D7451">
        <v>13.73</v>
      </c>
      <c r="E7451">
        <v>17.87</v>
      </c>
    </row>
    <row r="7452" spans="1:5" x14ac:dyDescent="0.45">
      <c r="A7452" s="7">
        <v>43679</v>
      </c>
      <c r="B7452">
        <v>17.690000000000001</v>
      </c>
      <c r="C7452">
        <v>20.11</v>
      </c>
      <c r="D7452">
        <v>17.04</v>
      </c>
      <c r="E7452">
        <v>17.61</v>
      </c>
    </row>
    <row r="7453" spans="1:5" x14ac:dyDescent="0.45">
      <c r="A7453" s="7">
        <v>43682</v>
      </c>
      <c r="B7453">
        <v>19.96</v>
      </c>
      <c r="C7453">
        <v>24.81</v>
      </c>
      <c r="D7453">
        <v>19.91</v>
      </c>
      <c r="E7453">
        <v>24.59</v>
      </c>
    </row>
    <row r="7454" spans="1:5" x14ac:dyDescent="0.45">
      <c r="A7454" s="7">
        <v>43683</v>
      </c>
      <c r="B7454">
        <v>22.29</v>
      </c>
      <c r="C7454">
        <v>22.87</v>
      </c>
      <c r="D7454">
        <v>19.77</v>
      </c>
      <c r="E7454">
        <v>20.170000000000002</v>
      </c>
    </row>
    <row r="7455" spans="1:5" x14ac:dyDescent="0.45">
      <c r="A7455" s="7">
        <v>43684</v>
      </c>
      <c r="B7455">
        <v>20.7</v>
      </c>
      <c r="C7455">
        <v>23.67</v>
      </c>
      <c r="D7455">
        <v>18.940000000000001</v>
      </c>
      <c r="E7455">
        <v>19.489999999999998</v>
      </c>
    </row>
    <row r="7456" spans="1:5" x14ac:dyDescent="0.45">
      <c r="A7456" s="7">
        <v>43685</v>
      </c>
      <c r="B7456">
        <v>19.36</v>
      </c>
      <c r="C7456">
        <v>19.89</v>
      </c>
      <c r="D7456">
        <v>16.82</v>
      </c>
      <c r="E7456">
        <v>16.91</v>
      </c>
    </row>
    <row r="7457" spans="1:5" x14ac:dyDescent="0.45">
      <c r="A7457" s="7">
        <v>43686</v>
      </c>
      <c r="B7457">
        <v>18.14</v>
      </c>
      <c r="C7457">
        <v>19.440000000000001</v>
      </c>
      <c r="D7457">
        <v>17.309999999999999</v>
      </c>
      <c r="E7457">
        <v>17.97</v>
      </c>
    </row>
    <row r="7458" spans="1:5" x14ac:dyDescent="0.45">
      <c r="A7458" s="7">
        <v>43689</v>
      </c>
      <c r="B7458">
        <v>17.87</v>
      </c>
      <c r="C7458">
        <v>21.26</v>
      </c>
      <c r="D7458">
        <v>17.77</v>
      </c>
      <c r="E7458">
        <v>21.09</v>
      </c>
    </row>
    <row r="7459" spans="1:5" x14ac:dyDescent="0.45">
      <c r="A7459" s="7">
        <v>43690</v>
      </c>
      <c r="B7459">
        <v>21.28</v>
      </c>
      <c r="C7459">
        <v>21.64</v>
      </c>
      <c r="D7459">
        <v>17.52</v>
      </c>
      <c r="E7459">
        <v>17.52</v>
      </c>
    </row>
    <row r="7460" spans="1:5" x14ac:dyDescent="0.45">
      <c r="A7460" s="7">
        <v>43691</v>
      </c>
      <c r="B7460">
        <v>17.809999999999999</v>
      </c>
      <c r="C7460">
        <v>22.71</v>
      </c>
      <c r="D7460">
        <v>17.75</v>
      </c>
      <c r="E7460">
        <v>22.1</v>
      </c>
    </row>
    <row r="7461" spans="1:5" x14ac:dyDescent="0.45">
      <c r="A7461" s="7">
        <v>43692</v>
      </c>
      <c r="B7461">
        <v>21.58</v>
      </c>
      <c r="C7461">
        <v>24.1</v>
      </c>
      <c r="D7461">
        <v>20.78</v>
      </c>
      <c r="E7461">
        <v>21.18</v>
      </c>
    </row>
    <row r="7462" spans="1:5" x14ac:dyDescent="0.45">
      <c r="A7462" s="7">
        <v>43693</v>
      </c>
      <c r="B7462">
        <v>20.48</v>
      </c>
      <c r="C7462">
        <v>20.5</v>
      </c>
      <c r="D7462">
        <v>18.41</v>
      </c>
      <c r="E7462">
        <v>18.47</v>
      </c>
    </row>
    <row r="7463" spans="1:5" x14ac:dyDescent="0.45">
      <c r="A7463" s="7">
        <v>43696</v>
      </c>
      <c r="B7463">
        <v>17.93</v>
      </c>
      <c r="C7463">
        <v>18.22</v>
      </c>
      <c r="D7463">
        <v>16.52</v>
      </c>
      <c r="E7463">
        <v>16.88</v>
      </c>
    </row>
    <row r="7464" spans="1:5" x14ac:dyDescent="0.45">
      <c r="A7464" s="7">
        <v>43697</v>
      </c>
      <c r="B7464">
        <v>16.78</v>
      </c>
      <c r="C7464">
        <v>17.7</v>
      </c>
      <c r="D7464">
        <v>16.45</v>
      </c>
      <c r="E7464">
        <v>17.5</v>
      </c>
    </row>
    <row r="7465" spans="1:5" x14ac:dyDescent="0.45">
      <c r="A7465" s="7">
        <v>43698</v>
      </c>
      <c r="B7465">
        <v>17.010000000000002</v>
      </c>
      <c r="C7465">
        <v>17.04</v>
      </c>
      <c r="D7465">
        <v>15.51</v>
      </c>
      <c r="E7465">
        <v>15.8</v>
      </c>
    </row>
    <row r="7466" spans="1:5" x14ac:dyDescent="0.45">
      <c r="A7466" s="7">
        <v>43699</v>
      </c>
      <c r="B7466">
        <v>16.12</v>
      </c>
      <c r="C7466">
        <v>17.68</v>
      </c>
      <c r="D7466">
        <v>15.63</v>
      </c>
      <c r="E7466">
        <v>16.68</v>
      </c>
    </row>
    <row r="7467" spans="1:5" x14ac:dyDescent="0.45">
      <c r="A7467" s="7">
        <v>43700</v>
      </c>
      <c r="B7467">
        <v>16.149999999999999</v>
      </c>
      <c r="C7467">
        <v>21.07</v>
      </c>
      <c r="D7467">
        <v>16.04</v>
      </c>
      <c r="E7467">
        <v>19.87</v>
      </c>
    </row>
    <row r="7468" spans="1:5" x14ac:dyDescent="0.45">
      <c r="A7468" s="7">
        <v>43703</v>
      </c>
      <c r="B7468">
        <v>20.34</v>
      </c>
      <c r="C7468">
        <v>21.33</v>
      </c>
      <c r="D7468">
        <v>19.059999999999999</v>
      </c>
      <c r="E7468">
        <v>19.32</v>
      </c>
    </row>
    <row r="7469" spans="1:5" x14ac:dyDescent="0.45">
      <c r="A7469" s="7">
        <v>43704</v>
      </c>
      <c r="B7469">
        <v>20.18</v>
      </c>
      <c r="C7469">
        <v>21.04</v>
      </c>
      <c r="D7469">
        <v>18.489999999999998</v>
      </c>
      <c r="E7469">
        <v>20.309999999999999</v>
      </c>
    </row>
    <row r="7470" spans="1:5" x14ac:dyDescent="0.45">
      <c r="A7470" s="7">
        <v>43705</v>
      </c>
      <c r="B7470">
        <v>20.55</v>
      </c>
      <c r="C7470">
        <v>21.64</v>
      </c>
      <c r="D7470">
        <v>19.100000000000001</v>
      </c>
      <c r="E7470">
        <v>19.350000000000001</v>
      </c>
    </row>
    <row r="7471" spans="1:5" x14ac:dyDescent="0.45">
      <c r="A7471" s="7">
        <v>43706</v>
      </c>
      <c r="B7471">
        <v>19.02</v>
      </c>
      <c r="C7471">
        <v>19.2</v>
      </c>
      <c r="D7471">
        <v>17.600000000000001</v>
      </c>
      <c r="E7471">
        <v>17.88</v>
      </c>
    </row>
    <row r="7472" spans="1:5" x14ac:dyDescent="0.45">
      <c r="A7472" s="7">
        <v>43707</v>
      </c>
      <c r="B7472">
        <v>17.940000000000001</v>
      </c>
      <c r="C7472">
        <v>19.18</v>
      </c>
      <c r="D7472">
        <v>17.09</v>
      </c>
      <c r="E7472">
        <v>18.98</v>
      </c>
    </row>
    <row r="7473" spans="1:5" x14ac:dyDescent="0.45">
      <c r="A7473" s="7">
        <v>43711</v>
      </c>
      <c r="B7473">
        <v>20.96</v>
      </c>
      <c r="C7473">
        <v>21.15</v>
      </c>
      <c r="D7473">
        <v>19.41</v>
      </c>
      <c r="E7473">
        <v>19.66</v>
      </c>
    </row>
    <row r="7474" spans="1:5" x14ac:dyDescent="0.45">
      <c r="A7474" s="7">
        <v>43712</v>
      </c>
      <c r="B7474">
        <v>18.23</v>
      </c>
      <c r="C7474">
        <v>18.829999999999998</v>
      </c>
      <c r="D7474">
        <v>17.260000000000002</v>
      </c>
      <c r="E7474">
        <v>17.329999999999998</v>
      </c>
    </row>
    <row r="7475" spans="1:5" x14ac:dyDescent="0.45">
      <c r="A7475" s="7">
        <v>43713</v>
      </c>
      <c r="B7475">
        <v>16.920000000000002</v>
      </c>
      <c r="C7475">
        <v>17.05</v>
      </c>
      <c r="D7475">
        <v>15.45</v>
      </c>
      <c r="E7475">
        <v>16.27</v>
      </c>
    </row>
    <row r="7476" spans="1:5" x14ac:dyDescent="0.45">
      <c r="A7476" s="7">
        <v>43714</v>
      </c>
      <c r="B7476">
        <v>15.92</v>
      </c>
      <c r="C7476">
        <v>16.059999999999999</v>
      </c>
      <c r="D7476">
        <v>14.91</v>
      </c>
      <c r="E7476">
        <v>15</v>
      </c>
    </row>
    <row r="7477" spans="1:5" x14ac:dyDescent="0.45">
      <c r="A7477" s="7">
        <v>43717</v>
      </c>
      <c r="B7477">
        <v>15.26</v>
      </c>
      <c r="C7477">
        <v>16.13</v>
      </c>
      <c r="D7477">
        <v>14.95</v>
      </c>
      <c r="E7477">
        <v>15.27</v>
      </c>
    </row>
    <row r="7478" spans="1:5" x14ac:dyDescent="0.45">
      <c r="A7478" s="7">
        <v>43718</v>
      </c>
      <c r="B7478">
        <v>15.53</v>
      </c>
      <c r="C7478">
        <v>16.52</v>
      </c>
      <c r="D7478">
        <v>15.11</v>
      </c>
      <c r="E7478">
        <v>15.2</v>
      </c>
    </row>
    <row r="7479" spans="1:5" x14ac:dyDescent="0.45">
      <c r="A7479" s="7">
        <v>43719</v>
      </c>
      <c r="B7479">
        <v>15.33</v>
      </c>
      <c r="C7479">
        <v>15.52</v>
      </c>
      <c r="D7479">
        <v>14.55</v>
      </c>
      <c r="E7479">
        <v>14.61</v>
      </c>
    </row>
    <row r="7480" spans="1:5" x14ac:dyDescent="0.45">
      <c r="A7480" s="7">
        <v>43720</v>
      </c>
      <c r="B7480">
        <v>14.69</v>
      </c>
      <c r="C7480">
        <v>14.94</v>
      </c>
      <c r="D7480">
        <v>13.85</v>
      </c>
      <c r="E7480">
        <v>14.22</v>
      </c>
    </row>
    <row r="7481" spans="1:5" x14ac:dyDescent="0.45">
      <c r="A7481" s="7">
        <v>43721</v>
      </c>
      <c r="B7481">
        <v>14.16</v>
      </c>
      <c r="C7481">
        <v>14.31</v>
      </c>
      <c r="D7481">
        <v>13.51</v>
      </c>
      <c r="E7481">
        <v>13.74</v>
      </c>
    </row>
    <row r="7482" spans="1:5" x14ac:dyDescent="0.45">
      <c r="A7482" s="7">
        <v>43724</v>
      </c>
      <c r="B7482">
        <v>14.89</v>
      </c>
      <c r="C7482">
        <v>15.29</v>
      </c>
      <c r="D7482">
        <v>14.5</v>
      </c>
      <c r="E7482">
        <v>14.67</v>
      </c>
    </row>
    <row r="7483" spans="1:5" x14ac:dyDescent="0.45">
      <c r="A7483" s="7">
        <v>43725</v>
      </c>
      <c r="B7483">
        <v>14.92</v>
      </c>
      <c r="C7483">
        <v>15.03</v>
      </c>
      <c r="D7483">
        <v>14.4</v>
      </c>
      <c r="E7483">
        <v>14.44</v>
      </c>
    </row>
    <row r="7484" spans="1:5" x14ac:dyDescent="0.45">
      <c r="A7484" s="7">
        <v>43726</v>
      </c>
      <c r="B7484">
        <v>14.61</v>
      </c>
      <c r="C7484">
        <v>15.8</v>
      </c>
      <c r="D7484">
        <v>13.8</v>
      </c>
      <c r="E7484">
        <v>13.95</v>
      </c>
    </row>
    <row r="7485" spans="1:5" x14ac:dyDescent="0.45">
      <c r="A7485" s="7">
        <v>43727</v>
      </c>
      <c r="B7485">
        <v>14.66</v>
      </c>
      <c r="C7485">
        <v>14.66</v>
      </c>
      <c r="D7485">
        <v>13.31</v>
      </c>
      <c r="E7485">
        <v>14.05</v>
      </c>
    </row>
    <row r="7486" spans="1:5" x14ac:dyDescent="0.45">
      <c r="A7486" s="7">
        <v>43728</v>
      </c>
      <c r="B7486">
        <v>13.94</v>
      </c>
      <c r="C7486">
        <v>15.84</v>
      </c>
      <c r="D7486">
        <v>13.35</v>
      </c>
      <c r="E7486">
        <v>15.32</v>
      </c>
    </row>
    <row r="7487" spans="1:5" x14ac:dyDescent="0.45">
      <c r="A7487" s="7">
        <v>43731</v>
      </c>
      <c r="B7487">
        <v>15.35</v>
      </c>
      <c r="C7487">
        <v>16</v>
      </c>
      <c r="D7487">
        <v>14.71</v>
      </c>
      <c r="E7487">
        <v>14.91</v>
      </c>
    </row>
    <row r="7488" spans="1:5" x14ac:dyDescent="0.45">
      <c r="A7488" s="7">
        <v>43732</v>
      </c>
      <c r="B7488">
        <v>14.77</v>
      </c>
      <c r="C7488">
        <v>17.62</v>
      </c>
      <c r="D7488">
        <v>14.33</v>
      </c>
      <c r="E7488">
        <v>17.05</v>
      </c>
    </row>
    <row r="7489" spans="1:5" x14ac:dyDescent="0.45">
      <c r="A7489" s="7">
        <v>43733</v>
      </c>
      <c r="B7489">
        <v>17.05</v>
      </c>
      <c r="C7489">
        <v>18.45</v>
      </c>
      <c r="D7489">
        <v>15.69</v>
      </c>
      <c r="E7489">
        <v>15.96</v>
      </c>
    </row>
    <row r="7490" spans="1:5" x14ac:dyDescent="0.45">
      <c r="A7490" s="7">
        <v>43734</v>
      </c>
      <c r="B7490">
        <v>16.23</v>
      </c>
      <c r="C7490">
        <v>17.09</v>
      </c>
      <c r="D7490">
        <v>15.35</v>
      </c>
      <c r="E7490">
        <v>16.07</v>
      </c>
    </row>
    <row r="7491" spans="1:5" x14ac:dyDescent="0.45">
      <c r="A7491" s="7">
        <v>43735</v>
      </c>
      <c r="B7491">
        <v>15.77</v>
      </c>
      <c r="C7491">
        <v>18.690000000000001</v>
      </c>
      <c r="D7491">
        <v>15.15</v>
      </c>
      <c r="E7491">
        <v>17.22</v>
      </c>
    </row>
    <row r="7492" spans="1:5" x14ac:dyDescent="0.45">
      <c r="A7492" s="7">
        <v>43738</v>
      </c>
      <c r="B7492">
        <v>17.23</v>
      </c>
      <c r="C7492">
        <v>17.350000000000001</v>
      </c>
      <c r="D7492">
        <v>16.2</v>
      </c>
      <c r="E7492">
        <v>16.239999999999998</v>
      </c>
    </row>
    <row r="7493" spans="1:5" x14ac:dyDescent="0.45">
      <c r="A7493" s="7">
        <v>43739</v>
      </c>
      <c r="B7493">
        <v>16.02</v>
      </c>
      <c r="C7493">
        <v>18.62</v>
      </c>
      <c r="D7493">
        <v>15.79</v>
      </c>
      <c r="E7493">
        <v>18.559999999999999</v>
      </c>
    </row>
    <row r="7494" spans="1:5" x14ac:dyDescent="0.45">
      <c r="A7494" s="7">
        <v>43740</v>
      </c>
      <c r="B7494">
        <v>18.75</v>
      </c>
      <c r="C7494">
        <v>21.46</v>
      </c>
      <c r="D7494">
        <v>18.75</v>
      </c>
      <c r="E7494">
        <v>20.56</v>
      </c>
    </row>
    <row r="7495" spans="1:5" x14ac:dyDescent="0.45">
      <c r="A7495" s="7">
        <v>43741</v>
      </c>
      <c r="B7495">
        <v>20.11</v>
      </c>
      <c r="C7495">
        <v>21.44</v>
      </c>
      <c r="D7495">
        <v>19.03</v>
      </c>
      <c r="E7495">
        <v>19.12</v>
      </c>
    </row>
    <row r="7496" spans="1:5" x14ac:dyDescent="0.45">
      <c r="A7496" s="7">
        <v>43742</v>
      </c>
      <c r="B7496">
        <v>19.420000000000002</v>
      </c>
      <c r="C7496">
        <v>19.97</v>
      </c>
      <c r="D7496">
        <v>16.97</v>
      </c>
      <c r="E7496">
        <v>17.04</v>
      </c>
    </row>
    <row r="7497" spans="1:5" x14ac:dyDescent="0.45">
      <c r="A7497" s="7">
        <v>43745</v>
      </c>
      <c r="B7497">
        <v>18.27</v>
      </c>
      <c r="C7497">
        <v>18.52</v>
      </c>
      <c r="D7497">
        <v>16.440000000000001</v>
      </c>
      <c r="E7497">
        <v>17.86</v>
      </c>
    </row>
    <row r="7498" spans="1:5" x14ac:dyDescent="0.45">
      <c r="A7498" s="7">
        <v>43746</v>
      </c>
      <c r="B7498">
        <v>17.61</v>
      </c>
      <c r="C7498">
        <v>20.38</v>
      </c>
      <c r="D7498">
        <v>17.420000000000002</v>
      </c>
      <c r="E7498">
        <v>20.28</v>
      </c>
    </row>
    <row r="7499" spans="1:5" x14ac:dyDescent="0.45">
      <c r="A7499" s="7">
        <v>43747</v>
      </c>
      <c r="B7499">
        <v>19.940000000000001</v>
      </c>
      <c r="C7499">
        <v>20</v>
      </c>
      <c r="D7499">
        <v>17.77</v>
      </c>
      <c r="E7499">
        <v>18.64</v>
      </c>
    </row>
    <row r="7500" spans="1:5" x14ac:dyDescent="0.45">
      <c r="A7500" s="7">
        <v>43748</v>
      </c>
      <c r="B7500">
        <v>19.28</v>
      </c>
      <c r="C7500">
        <v>19.8</v>
      </c>
      <c r="D7500">
        <v>17.559999999999999</v>
      </c>
      <c r="E7500">
        <v>17.57</v>
      </c>
    </row>
    <row r="7501" spans="1:5" x14ac:dyDescent="0.45">
      <c r="A7501" s="7">
        <v>43749</v>
      </c>
      <c r="B7501">
        <v>17.350000000000001</v>
      </c>
      <c r="C7501">
        <v>17.440000000000001</v>
      </c>
      <c r="D7501">
        <v>15.11</v>
      </c>
      <c r="E7501">
        <v>15.58</v>
      </c>
    </row>
    <row r="7502" spans="1:5" x14ac:dyDescent="0.45">
      <c r="A7502" s="7">
        <v>43752</v>
      </c>
      <c r="B7502">
        <v>15.66</v>
      </c>
      <c r="C7502">
        <v>16.5</v>
      </c>
      <c r="D7502">
        <v>14.51</v>
      </c>
      <c r="E7502">
        <v>14.57</v>
      </c>
    </row>
    <row r="7503" spans="1:5" x14ac:dyDescent="0.45">
      <c r="A7503" s="7">
        <v>43753</v>
      </c>
      <c r="B7503">
        <v>13.94</v>
      </c>
      <c r="C7503">
        <v>14.43</v>
      </c>
      <c r="D7503">
        <v>13.39</v>
      </c>
      <c r="E7503">
        <v>13.54</v>
      </c>
    </row>
    <row r="7504" spans="1:5" x14ac:dyDescent="0.45">
      <c r="A7504" s="7">
        <v>43754</v>
      </c>
      <c r="B7504">
        <v>13.94</v>
      </c>
      <c r="C7504">
        <v>14.26</v>
      </c>
      <c r="D7504">
        <v>13.6</v>
      </c>
      <c r="E7504">
        <v>13.68</v>
      </c>
    </row>
    <row r="7505" spans="1:5" x14ac:dyDescent="0.45">
      <c r="A7505" s="7">
        <v>43755</v>
      </c>
      <c r="B7505">
        <v>13.79</v>
      </c>
      <c r="C7505">
        <v>14.18</v>
      </c>
      <c r="D7505">
        <v>13.31</v>
      </c>
      <c r="E7505">
        <v>13.79</v>
      </c>
    </row>
    <row r="7506" spans="1:5" x14ac:dyDescent="0.45">
      <c r="A7506" s="7">
        <v>43756</v>
      </c>
      <c r="B7506">
        <v>14.2</v>
      </c>
      <c r="C7506">
        <v>15.16</v>
      </c>
      <c r="D7506">
        <v>13.78</v>
      </c>
      <c r="E7506">
        <v>14.25</v>
      </c>
    </row>
    <row r="7507" spans="1:5" x14ac:dyDescent="0.45">
      <c r="A7507" s="7">
        <v>43759</v>
      </c>
      <c r="B7507">
        <v>14.24</v>
      </c>
      <c r="C7507">
        <v>14.63</v>
      </c>
      <c r="D7507">
        <v>14</v>
      </c>
      <c r="E7507">
        <v>14</v>
      </c>
    </row>
    <row r="7508" spans="1:5" x14ac:dyDescent="0.45">
      <c r="A7508" s="7">
        <v>43760</v>
      </c>
      <c r="B7508">
        <v>13.99</v>
      </c>
      <c r="C7508">
        <v>14.61</v>
      </c>
      <c r="D7508">
        <v>13.7</v>
      </c>
      <c r="E7508">
        <v>14.46</v>
      </c>
    </row>
    <row r="7509" spans="1:5" x14ac:dyDescent="0.45">
      <c r="A7509" s="7">
        <v>43761</v>
      </c>
      <c r="B7509">
        <v>14.83</v>
      </c>
      <c r="C7509">
        <v>15.12</v>
      </c>
      <c r="D7509">
        <v>14.01</v>
      </c>
      <c r="E7509">
        <v>14.01</v>
      </c>
    </row>
    <row r="7510" spans="1:5" x14ac:dyDescent="0.45">
      <c r="A7510" s="7">
        <v>43762</v>
      </c>
      <c r="B7510">
        <v>13.98</v>
      </c>
      <c r="C7510">
        <v>14.34</v>
      </c>
      <c r="D7510">
        <v>13.4</v>
      </c>
      <c r="E7510">
        <v>13.71</v>
      </c>
    </row>
    <row r="7511" spans="1:5" x14ac:dyDescent="0.45">
      <c r="A7511" s="7">
        <v>43763</v>
      </c>
      <c r="B7511">
        <v>13.53</v>
      </c>
      <c r="C7511">
        <v>13.79</v>
      </c>
      <c r="D7511">
        <v>12.62</v>
      </c>
      <c r="E7511">
        <v>12.65</v>
      </c>
    </row>
    <row r="7512" spans="1:5" x14ac:dyDescent="0.45">
      <c r="A7512" s="7">
        <v>43766</v>
      </c>
      <c r="B7512">
        <v>13.01</v>
      </c>
      <c r="C7512">
        <v>13.14</v>
      </c>
      <c r="D7512">
        <v>12.66</v>
      </c>
      <c r="E7512">
        <v>13.11</v>
      </c>
    </row>
    <row r="7513" spans="1:5" x14ac:dyDescent="0.45">
      <c r="A7513" s="7">
        <v>43767</v>
      </c>
      <c r="B7513">
        <v>13.16</v>
      </c>
      <c r="C7513">
        <v>13.52</v>
      </c>
      <c r="D7513">
        <v>13.07</v>
      </c>
      <c r="E7513">
        <v>13.2</v>
      </c>
    </row>
    <row r="7514" spans="1:5" x14ac:dyDescent="0.45">
      <c r="A7514" s="7">
        <v>43768</v>
      </c>
      <c r="B7514">
        <v>13.23</v>
      </c>
      <c r="C7514">
        <v>13.77</v>
      </c>
      <c r="D7514">
        <v>12.27</v>
      </c>
      <c r="E7514">
        <v>12.33</v>
      </c>
    </row>
    <row r="7515" spans="1:5" x14ac:dyDescent="0.45">
      <c r="A7515" s="7">
        <v>43769</v>
      </c>
      <c r="B7515">
        <v>12.21</v>
      </c>
      <c r="C7515">
        <v>13.95</v>
      </c>
      <c r="D7515">
        <v>12.19</v>
      </c>
      <c r="E7515">
        <v>13.22</v>
      </c>
    </row>
    <row r="7516" spans="1:5" x14ac:dyDescent="0.45">
      <c r="A7516" s="7">
        <v>43770</v>
      </c>
      <c r="B7516">
        <v>12.99</v>
      </c>
      <c r="C7516">
        <v>13.12</v>
      </c>
      <c r="D7516">
        <v>12.25</v>
      </c>
      <c r="E7516">
        <v>12.3</v>
      </c>
    </row>
    <row r="7517" spans="1:5" x14ac:dyDescent="0.45">
      <c r="A7517" s="7">
        <v>43773</v>
      </c>
      <c r="B7517">
        <v>12.68</v>
      </c>
      <c r="C7517">
        <v>13.13</v>
      </c>
      <c r="D7517">
        <v>12.44</v>
      </c>
      <c r="E7517">
        <v>12.83</v>
      </c>
    </row>
    <row r="7518" spans="1:5" x14ac:dyDescent="0.45">
      <c r="A7518" s="7">
        <v>43774</v>
      </c>
      <c r="B7518">
        <v>12.85</v>
      </c>
      <c r="C7518">
        <v>13.28</v>
      </c>
      <c r="D7518">
        <v>12.25</v>
      </c>
      <c r="E7518">
        <v>13.1</v>
      </c>
    </row>
    <row r="7519" spans="1:5" x14ac:dyDescent="0.45">
      <c r="A7519" s="7">
        <v>43775</v>
      </c>
      <c r="B7519">
        <v>13.18</v>
      </c>
      <c r="C7519">
        <v>13.39</v>
      </c>
      <c r="D7519">
        <v>12.6</v>
      </c>
      <c r="E7519">
        <v>12.62</v>
      </c>
    </row>
    <row r="7520" spans="1:5" x14ac:dyDescent="0.45">
      <c r="A7520" s="7">
        <v>43776</v>
      </c>
      <c r="B7520">
        <v>12.59</v>
      </c>
      <c r="C7520">
        <v>12.89</v>
      </c>
      <c r="D7520">
        <v>12.26</v>
      </c>
      <c r="E7520">
        <v>12.73</v>
      </c>
    </row>
    <row r="7521" spans="1:5" x14ac:dyDescent="0.45">
      <c r="A7521" s="7">
        <v>43777</v>
      </c>
      <c r="B7521">
        <v>12.98</v>
      </c>
      <c r="C7521">
        <v>13.05</v>
      </c>
      <c r="D7521">
        <v>12</v>
      </c>
      <c r="E7521">
        <v>12.07</v>
      </c>
    </row>
    <row r="7522" spans="1:5" x14ac:dyDescent="0.45">
      <c r="A7522" s="7">
        <v>43780</v>
      </c>
      <c r="B7522">
        <v>13.15</v>
      </c>
      <c r="C7522">
        <v>13.49</v>
      </c>
      <c r="D7522">
        <v>12.66</v>
      </c>
      <c r="E7522">
        <v>12.69</v>
      </c>
    </row>
    <row r="7523" spans="1:5" x14ac:dyDescent="0.45">
      <c r="A7523" s="7">
        <v>43781</v>
      </c>
      <c r="B7523">
        <v>12.64</v>
      </c>
      <c r="C7523">
        <v>13.1</v>
      </c>
      <c r="D7523">
        <v>12.36</v>
      </c>
      <c r="E7523">
        <v>12.68</v>
      </c>
    </row>
    <row r="7524" spans="1:5" x14ac:dyDescent="0.45">
      <c r="A7524" s="7">
        <v>43782</v>
      </c>
      <c r="B7524">
        <v>12.91</v>
      </c>
      <c r="C7524">
        <v>13.9</v>
      </c>
      <c r="D7524">
        <v>12.88</v>
      </c>
      <c r="E7524">
        <v>13</v>
      </c>
    </row>
    <row r="7525" spans="1:5" x14ac:dyDescent="0.45">
      <c r="A7525" s="7">
        <v>43783</v>
      </c>
      <c r="B7525">
        <v>13.16</v>
      </c>
      <c r="C7525">
        <v>13.81</v>
      </c>
      <c r="D7525">
        <v>12.93</v>
      </c>
      <c r="E7525">
        <v>13.05</v>
      </c>
    </row>
    <row r="7526" spans="1:5" x14ac:dyDescent="0.45">
      <c r="A7526" s="7">
        <v>43784</v>
      </c>
      <c r="B7526">
        <v>12.95</v>
      </c>
      <c r="C7526">
        <v>12.97</v>
      </c>
      <c r="D7526">
        <v>11.92</v>
      </c>
      <c r="E7526">
        <v>12.05</v>
      </c>
    </row>
    <row r="7527" spans="1:5" x14ac:dyDescent="0.45">
      <c r="A7527" s="7">
        <v>43787</v>
      </c>
      <c r="B7527">
        <v>12.39</v>
      </c>
      <c r="C7527">
        <v>13.1</v>
      </c>
      <c r="D7527">
        <v>12.32</v>
      </c>
      <c r="E7527">
        <v>12.46</v>
      </c>
    </row>
    <row r="7528" spans="1:5" x14ac:dyDescent="0.45">
      <c r="A7528" s="7">
        <v>43788</v>
      </c>
      <c r="B7528">
        <v>12.33</v>
      </c>
      <c r="C7528">
        <v>13.01</v>
      </c>
      <c r="D7528">
        <v>12.16</v>
      </c>
      <c r="E7528">
        <v>12.86</v>
      </c>
    </row>
    <row r="7529" spans="1:5" x14ac:dyDescent="0.45">
      <c r="A7529" s="7">
        <v>43789</v>
      </c>
      <c r="B7529">
        <v>13.42</v>
      </c>
      <c r="C7529">
        <v>14.17</v>
      </c>
      <c r="D7529">
        <v>12.61</v>
      </c>
      <c r="E7529">
        <v>12.78</v>
      </c>
    </row>
    <row r="7530" spans="1:5" x14ac:dyDescent="0.45">
      <c r="A7530" s="7">
        <v>43790</v>
      </c>
      <c r="B7530">
        <v>13.35</v>
      </c>
      <c r="C7530">
        <v>13.86</v>
      </c>
      <c r="D7530">
        <v>12.49</v>
      </c>
      <c r="E7530">
        <v>13.13</v>
      </c>
    </row>
    <row r="7531" spans="1:5" x14ac:dyDescent="0.45">
      <c r="A7531" s="7">
        <v>43791</v>
      </c>
      <c r="B7531">
        <v>12.82</v>
      </c>
      <c r="C7531">
        <v>13.25</v>
      </c>
      <c r="D7531">
        <v>12.33</v>
      </c>
      <c r="E7531">
        <v>12.34</v>
      </c>
    </row>
    <row r="7532" spans="1:5" x14ac:dyDescent="0.45">
      <c r="A7532" s="7">
        <v>43794</v>
      </c>
      <c r="B7532">
        <v>12.51</v>
      </c>
      <c r="C7532">
        <v>12.59</v>
      </c>
      <c r="D7532">
        <v>11.73</v>
      </c>
      <c r="E7532">
        <v>11.87</v>
      </c>
    </row>
    <row r="7533" spans="1:5" x14ac:dyDescent="0.45">
      <c r="A7533" s="7">
        <v>43795</v>
      </c>
      <c r="B7533">
        <v>11.88</v>
      </c>
      <c r="C7533">
        <v>12.04</v>
      </c>
      <c r="D7533">
        <v>11.42</v>
      </c>
      <c r="E7533">
        <v>11.54</v>
      </c>
    </row>
    <row r="7534" spans="1:5" x14ac:dyDescent="0.45">
      <c r="A7534" s="7">
        <v>43796</v>
      </c>
      <c r="B7534">
        <v>11.55</v>
      </c>
      <c r="C7534">
        <v>11.79</v>
      </c>
      <c r="D7534">
        <v>11.44</v>
      </c>
      <c r="E7534">
        <v>11.75</v>
      </c>
    </row>
    <row r="7535" spans="1:5" x14ac:dyDescent="0.45">
      <c r="A7535" s="7">
        <v>43798</v>
      </c>
      <c r="B7535">
        <v>12.5</v>
      </c>
      <c r="C7535">
        <v>12.83</v>
      </c>
      <c r="D7535">
        <v>12.12</v>
      </c>
      <c r="E7535">
        <v>12.62</v>
      </c>
    </row>
    <row r="7536" spans="1:5" x14ac:dyDescent="0.45">
      <c r="A7536" s="7">
        <v>43801</v>
      </c>
      <c r="B7536">
        <v>12.69</v>
      </c>
      <c r="C7536">
        <v>15.27</v>
      </c>
      <c r="D7536">
        <v>12.55</v>
      </c>
      <c r="E7536">
        <v>14.91</v>
      </c>
    </row>
    <row r="7537" spans="1:5" x14ac:dyDescent="0.45">
      <c r="A7537" s="7">
        <v>43802</v>
      </c>
      <c r="B7537">
        <v>14.68</v>
      </c>
      <c r="C7537">
        <v>17.989999999999998</v>
      </c>
      <c r="D7537">
        <v>14.61</v>
      </c>
      <c r="E7537">
        <v>15.96</v>
      </c>
    </row>
    <row r="7538" spans="1:5" x14ac:dyDescent="0.45">
      <c r="A7538" s="7">
        <v>43803</v>
      </c>
      <c r="B7538">
        <v>16.38</v>
      </c>
      <c r="C7538">
        <v>16.399999999999999</v>
      </c>
      <c r="D7538">
        <v>14.12</v>
      </c>
      <c r="E7538">
        <v>14.8</v>
      </c>
    </row>
    <row r="7539" spans="1:5" x14ac:dyDescent="0.45">
      <c r="A7539" s="7">
        <v>43804</v>
      </c>
      <c r="B7539">
        <v>14.46</v>
      </c>
      <c r="C7539">
        <v>15.37</v>
      </c>
      <c r="D7539">
        <v>14.17</v>
      </c>
      <c r="E7539">
        <v>14.52</v>
      </c>
    </row>
    <row r="7540" spans="1:5" x14ac:dyDescent="0.45">
      <c r="A7540" s="7">
        <v>43805</v>
      </c>
      <c r="B7540">
        <v>14.37</v>
      </c>
      <c r="C7540">
        <v>14.47</v>
      </c>
      <c r="D7540">
        <v>13.19</v>
      </c>
      <c r="E7540">
        <v>13.62</v>
      </c>
    </row>
    <row r="7541" spans="1:5" x14ac:dyDescent="0.45">
      <c r="A7541" s="7">
        <v>43808</v>
      </c>
      <c r="B7541">
        <v>14.25</v>
      </c>
      <c r="C7541">
        <v>16.07</v>
      </c>
      <c r="D7541">
        <v>12.25</v>
      </c>
      <c r="E7541">
        <v>15.86</v>
      </c>
    </row>
    <row r="7542" spans="1:5" x14ac:dyDescent="0.45">
      <c r="A7542" s="7">
        <v>43809</v>
      </c>
      <c r="B7542">
        <v>15.8</v>
      </c>
      <c r="C7542">
        <v>16.899999999999999</v>
      </c>
      <c r="D7542">
        <v>14.93</v>
      </c>
      <c r="E7542">
        <v>15.68</v>
      </c>
    </row>
    <row r="7543" spans="1:5" x14ac:dyDescent="0.45">
      <c r="A7543" s="7">
        <v>43810</v>
      </c>
      <c r="B7543">
        <v>15.57</v>
      </c>
      <c r="C7543">
        <v>15.97</v>
      </c>
      <c r="D7543">
        <v>14.98</v>
      </c>
      <c r="E7543">
        <v>14.99</v>
      </c>
    </row>
    <row r="7544" spans="1:5" x14ac:dyDescent="0.45">
      <c r="A7544" s="7">
        <v>43811</v>
      </c>
      <c r="B7544">
        <v>14.94</v>
      </c>
      <c r="C7544">
        <v>15.55</v>
      </c>
      <c r="D7544">
        <v>13.6</v>
      </c>
      <c r="E7544">
        <v>13.94</v>
      </c>
    </row>
    <row r="7545" spans="1:5" x14ac:dyDescent="0.45">
      <c r="A7545" s="7">
        <v>43812</v>
      </c>
      <c r="B7545">
        <v>13.18</v>
      </c>
      <c r="C7545">
        <v>14.35</v>
      </c>
      <c r="D7545">
        <v>12.54</v>
      </c>
      <c r="E7545">
        <v>12.63</v>
      </c>
    </row>
    <row r="7546" spans="1:5" x14ac:dyDescent="0.45">
      <c r="A7546" s="7">
        <v>43815</v>
      </c>
      <c r="B7546">
        <v>12.47</v>
      </c>
      <c r="C7546">
        <v>12.53</v>
      </c>
      <c r="D7546">
        <v>11.71</v>
      </c>
      <c r="E7546">
        <v>12.14</v>
      </c>
    </row>
    <row r="7547" spans="1:5" x14ac:dyDescent="0.45">
      <c r="A7547" s="7">
        <v>43816</v>
      </c>
      <c r="B7547">
        <v>12.23</v>
      </c>
      <c r="C7547">
        <v>12.47</v>
      </c>
      <c r="D7547">
        <v>11.9</v>
      </c>
      <c r="E7547">
        <v>12.29</v>
      </c>
    </row>
    <row r="7548" spans="1:5" x14ac:dyDescent="0.45">
      <c r="A7548" s="7">
        <v>43817</v>
      </c>
      <c r="B7548">
        <v>12.24</v>
      </c>
      <c r="C7548">
        <v>12.7</v>
      </c>
      <c r="D7548">
        <v>11.93</v>
      </c>
      <c r="E7548">
        <v>12.58</v>
      </c>
    </row>
    <row r="7549" spans="1:5" x14ac:dyDescent="0.45">
      <c r="A7549" s="7">
        <v>43818</v>
      </c>
      <c r="B7549">
        <v>12.55</v>
      </c>
      <c r="C7549">
        <v>12.78</v>
      </c>
      <c r="D7549">
        <v>12.43</v>
      </c>
      <c r="E7549">
        <v>12.5</v>
      </c>
    </row>
    <row r="7550" spans="1:5" x14ac:dyDescent="0.45">
      <c r="A7550" s="7">
        <v>43819</v>
      </c>
      <c r="B7550">
        <v>12.55</v>
      </c>
      <c r="C7550">
        <v>12.61</v>
      </c>
      <c r="D7550">
        <v>12.04</v>
      </c>
      <c r="E7550">
        <v>12.51</v>
      </c>
    </row>
    <row r="7551" spans="1:5" x14ac:dyDescent="0.45">
      <c r="A7551" s="7">
        <v>43822</v>
      </c>
      <c r="B7551">
        <v>12.81</v>
      </c>
      <c r="C7551">
        <v>12.9</v>
      </c>
      <c r="D7551">
        <v>12.41</v>
      </c>
      <c r="E7551">
        <v>12.61</v>
      </c>
    </row>
    <row r="7552" spans="1:5" x14ac:dyDescent="0.45">
      <c r="A7552" s="7">
        <v>43823</v>
      </c>
      <c r="B7552">
        <v>12.65</v>
      </c>
      <c r="C7552">
        <v>12.84</v>
      </c>
      <c r="D7552">
        <v>12.56</v>
      </c>
      <c r="E7552">
        <v>12.67</v>
      </c>
    </row>
    <row r="7553" spans="1:5" x14ac:dyDescent="0.45">
      <c r="A7553" s="7">
        <v>43825</v>
      </c>
      <c r="B7553">
        <v>12.74</v>
      </c>
      <c r="C7553">
        <v>12.75</v>
      </c>
      <c r="D7553">
        <v>11.72</v>
      </c>
      <c r="E7553">
        <v>12.65</v>
      </c>
    </row>
    <row r="7554" spans="1:5" x14ac:dyDescent="0.45">
      <c r="A7554" s="7">
        <v>43826</v>
      </c>
      <c r="B7554">
        <v>12.61</v>
      </c>
      <c r="C7554">
        <v>13.72</v>
      </c>
      <c r="D7554">
        <v>11.89</v>
      </c>
      <c r="E7554">
        <v>13.43</v>
      </c>
    </row>
    <row r="7555" spans="1:5" x14ac:dyDescent="0.45">
      <c r="A7555" s="7">
        <v>43829</v>
      </c>
      <c r="B7555">
        <v>13.74</v>
      </c>
      <c r="C7555">
        <v>15.14</v>
      </c>
      <c r="D7555">
        <v>13.44</v>
      </c>
      <c r="E7555">
        <v>14.82</v>
      </c>
    </row>
    <row r="7556" spans="1:5" x14ac:dyDescent="0.45">
      <c r="A7556" s="7">
        <v>43830</v>
      </c>
      <c r="B7556">
        <v>14.84</v>
      </c>
      <c r="C7556">
        <v>15.39</v>
      </c>
      <c r="D7556">
        <v>13.75</v>
      </c>
      <c r="E7556">
        <v>13.78</v>
      </c>
    </row>
    <row r="7557" spans="1:5" x14ac:dyDescent="0.45">
      <c r="A7557" s="7">
        <v>43832</v>
      </c>
      <c r="B7557">
        <v>13.46</v>
      </c>
      <c r="C7557">
        <v>13.72</v>
      </c>
      <c r="D7557">
        <v>12.42</v>
      </c>
      <c r="E7557">
        <v>12.47</v>
      </c>
    </row>
    <row r="7558" spans="1:5" x14ac:dyDescent="0.45">
      <c r="A7558" s="7">
        <v>43833</v>
      </c>
      <c r="B7558">
        <v>15.01</v>
      </c>
      <c r="C7558">
        <v>16.2</v>
      </c>
      <c r="D7558">
        <v>13.13</v>
      </c>
      <c r="E7558">
        <v>14.02</v>
      </c>
    </row>
    <row r="7559" spans="1:5" x14ac:dyDescent="0.45">
      <c r="A7559" s="7">
        <v>43836</v>
      </c>
      <c r="B7559">
        <v>15.45</v>
      </c>
      <c r="C7559">
        <v>16.39</v>
      </c>
      <c r="D7559">
        <v>13.54</v>
      </c>
      <c r="E7559">
        <v>13.85</v>
      </c>
    </row>
    <row r="7560" spans="1:5" x14ac:dyDescent="0.45">
      <c r="A7560" s="7">
        <v>43837</v>
      </c>
      <c r="B7560">
        <v>13.84</v>
      </c>
      <c r="C7560">
        <v>14.46</v>
      </c>
      <c r="D7560">
        <v>13.39</v>
      </c>
      <c r="E7560">
        <v>13.79</v>
      </c>
    </row>
    <row r="7561" spans="1:5" x14ac:dyDescent="0.45">
      <c r="A7561" s="7">
        <v>43838</v>
      </c>
      <c r="B7561">
        <v>15.16</v>
      </c>
      <c r="C7561">
        <v>15.24</v>
      </c>
      <c r="D7561">
        <v>12.83</v>
      </c>
      <c r="E7561">
        <v>13.45</v>
      </c>
    </row>
    <row r="7562" spans="1:5" x14ac:dyDescent="0.45">
      <c r="A7562" s="7">
        <v>43839</v>
      </c>
      <c r="B7562">
        <v>12.95</v>
      </c>
      <c r="C7562">
        <v>13.24</v>
      </c>
      <c r="D7562">
        <v>12.53</v>
      </c>
      <c r="E7562">
        <v>12.54</v>
      </c>
    </row>
    <row r="7563" spans="1:5" x14ac:dyDescent="0.45">
      <c r="A7563" s="7">
        <v>43840</v>
      </c>
      <c r="B7563">
        <v>12.42</v>
      </c>
      <c r="C7563">
        <v>12.87</v>
      </c>
      <c r="D7563">
        <v>12.09</v>
      </c>
      <c r="E7563">
        <v>12.56</v>
      </c>
    </row>
    <row r="7564" spans="1:5" x14ac:dyDescent="0.45">
      <c r="A7564" s="7">
        <v>43843</v>
      </c>
      <c r="B7564">
        <v>12.84</v>
      </c>
      <c r="C7564">
        <v>13.09</v>
      </c>
      <c r="D7564">
        <v>12.32</v>
      </c>
      <c r="E7564">
        <v>12.32</v>
      </c>
    </row>
    <row r="7565" spans="1:5" x14ac:dyDescent="0.45">
      <c r="A7565" s="7">
        <v>43844</v>
      </c>
      <c r="B7565">
        <v>12.72</v>
      </c>
      <c r="C7565">
        <v>13.82</v>
      </c>
      <c r="D7565">
        <v>12.05</v>
      </c>
      <c r="E7565">
        <v>12.39</v>
      </c>
    </row>
    <row r="7566" spans="1:5" x14ac:dyDescent="0.45">
      <c r="A7566" s="7">
        <v>43845</v>
      </c>
      <c r="B7566">
        <v>12.79</v>
      </c>
      <c r="C7566">
        <v>12.83</v>
      </c>
      <c r="D7566">
        <v>11.95</v>
      </c>
      <c r="E7566">
        <v>12.42</v>
      </c>
    </row>
    <row r="7567" spans="1:5" x14ac:dyDescent="0.45">
      <c r="A7567" s="7">
        <v>43846</v>
      </c>
      <c r="B7567">
        <v>12.2</v>
      </c>
      <c r="C7567">
        <v>12.42</v>
      </c>
      <c r="D7567">
        <v>11.78</v>
      </c>
      <c r="E7567">
        <v>12.32</v>
      </c>
    </row>
    <row r="7568" spans="1:5" x14ac:dyDescent="0.45">
      <c r="A7568" s="7">
        <v>43847</v>
      </c>
      <c r="B7568">
        <v>12.21</v>
      </c>
      <c r="C7568">
        <v>12.48</v>
      </c>
      <c r="D7568">
        <v>11.75</v>
      </c>
      <c r="E7568">
        <v>12.1</v>
      </c>
    </row>
    <row r="7569" spans="1:5" x14ac:dyDescent="0.45">
      <c r="A7569" s="7">
        <v>43851</v>
      </c>
      <c r="B7569">
        <v>13.23</v>
      </c>
      <c r="C7569">
        <v>13.33</v>
      </c>
      <c r="D7569">
        <v>12.32</v>
      </c>
      <c r="E7569">
        <v>12.85</v>
      </c>
    </row>
    <row r="7570" spans="1:5" x14ac:dyDescent="0.45">
      <c r="A7570" s="7">
        <v>43852</v>
      </c>
      <c r="B7570">
        <v>12.45</v>
      </c>
      <c r="C7570">
        <v>13.01</v>
      </c>
      <c r="D7570">
        <v>12.31</v>
      </c>
      <c r="E7570">
        <v>12.91</v>
      </c>
    </row>
    <row r="7571" spans="1:5" x14ac:dyDescent="0.45">
      <c r="A7571" s="7">
        <v>43853</v>
      </c>
      <c r="B7571">
        <v>13.26</v>
      </c>
      <c r="C7571">
        <v>14.15</v>
      </c>
      <c r="D7571">
        <v>12.94</v>
      </c>
      <c r="E7571">
        <v>12.98</v>
      </c>
    </row>
    <row r="7572" spans="1:5" x14ac:dyDescent="0.45">
      <c r="A7572" s="7">
        <v>43854</v>
      </c>
      <c r="B7572">
        <v>12.75</v>
      </c>
      <c r="C7572">
        <v>15.98</v>
      </c>
      <c r="D7572">
        <v>12.62</v>
      </c>
      <c r="E7572">
        <v>14.56</v>
      </c>
    </row>
    <row r="7573" spans="1:5" x14ac:dyDescent="0.45">
      <c r="A7573" s="7">
        <v>43857</v>
      </c>
      <c r="B7573">
        <v>17.420000000000002</v>
      </c>
      <c r="C7573">
        <v>19.02</v>
      </c>
      <c r="D7573">
        <v>16.82</v>
      </c>
      <c r="E7573">
        <v>18.23</v>
      </c>
    </row>
    <row r="7574" spans="1:5" x14ac:dyDescent="0.45">
      <c r="A7574" s="7">
        <v>43858</v>
      </c>
      <c r="B7574">
        <v>16.940000000000001</v>
      </c>
      <c r="C7574">
        <v>18.03</v>
      </c>
      <c r="D7574">
        <v>15.69</v>
      </c>
      <c r="E7574">
        <v>16.28</v>
      </c>
    </row>
    <row r="7575" spans="1:5" x14ac:dyDescent="0.45">
      <c r="A7575" s="7">
        <v>43859</v>
      </c>
      <c r="B7575">
        <v>15.68</v>
      </c>
      <c r="C7575">
        <v>16.649999999999999</v>
      </c>
      <c r="D7575">
        <v>14.94</v>
      </c>
      <c r="E7575">
        <v>16.39</v>
      </c>
    </row>
    <row r="7576" spans="1:5" x14ac:dyDescent="0.45">
      <c r="A7576" s="7">
        <v>43860</v>
      </c>
      <c r="B7576">
        <v>17.82</v>
      </c>
      <c r="C7576">
        <v>18.39</v>
      </c>
      <c r="D7576">
        <v>15.3</v>
      </c>
      <c r="E7576">
        <v>15.49</v>
      </c>
    </row>
    <row r="7577" spans="1:5" x14ac:dyDescent="0.45">
      <c r="A7577" s="7">
        <v>43861</v>
      </c>
      <c r="B7577">
        <v>16.25</v>
      </c>
      <c r="C7577">
        <v>19.989999999999998</v>
      </c>
      <c r="D7577">
        <v>16.18</v>
      </c>
      <c r="E7577">
        <v>18.84</v>
      </c>
    </row>
    <row r="7578" spans="1:5" x14ac:dyDescent="0.45">
      <c r="A7578" s="7">
        <v>43864</v>
      </c>
      <c r="B7578">
        <v>18.64</v>
      </c>
      <c r="C7578">
        <v>18.88</v>
      </c>
      <c r="D7578">
        <v>17.100000000000001</v>
      </c>
      <c r="E7578">
        <v>17.97</v>
      </c>
    </row>
    <row r="7579" spans="1:5" x14ac:dyDescent="0.45">
      <c r="A7579" s="7">
        <v>43865</v>
      </c>
      <c r="B7579">
        <v>16.45</v>
      </c>
      <c r="C7579">
        <v>16.46</v>
      </c>
      <c r="D7579">
        <v>15.63</v>
      </c>
      <c r="E7579">
        <v>16.05</v>
      </c>
    </row>
    <row r="7580" spans="1:5" x14ac:dyDescent="0.45">
      <c r="A7580" s="7">
        <v>43866</v>
      </c>
      <c r="B7580">
        <v>16.29</v>
      </c>
      <c r="C7580">
        <v>16.32</v>
      </c>
      <c r="D7580">
        <v>15.02</v>
      </c>
      <c r="E7580">
        <v>15.15</v>
      </c>
    </row>
    <row r="7581" spans="1:5" x14ac:dyDescent="0.45">
      <c r="A7581" s="7">
        <v>43867</v>
      </c>
      <c r="B7581">
        <v>15.13</v>
      </c>
      <c r="C7581">
        <v>15.66</v>
      </c>
      <c r="D7581">
        <v>14.7</v>
      </c>
      <c r="E7581">
        <v>14.96</v>
      </c>
    </row>
    <row r="7582" spans="1:5" x14ac:dyDescent="0.45">
      <c r="A7582" s="7">
        <v>43868</v>
      </c>
      <c r="B7582">
        <v>15.07</v>
      </c>
      <c r="C7582">
        <v>16.16</v>
      </c>
      <c r="D7582">
        <v>14.81</v>
      </c>
      <c r="E7582">
        <v>15.47</v>
      </c>
    </row>
    <row r="7583" spans="1:5" x14ac:dyDescent="0.45">
      <c r="A7583" s="7">
        <v>43871</v>
      </c>
      <c r="B7583">
        <v>15.88</v>
      </c>
      <c r="C7583">
        <v>16.43</v>
      </c>
      <c r="D7583">
        <v>15.01</v>
      </c>
      <c r="E7583">
        <v>15.04</v>
      </c>
    </row>
    <row r="7584" spans="1:5" x14ac:dyDescent="0.45">
      <c r="A7584" s="7">
        <v>43872</v>
      </c>
      <c r="B7584">
        <v>14.91</v>
      </c>
      <c r="C7584">
        <v>15.27</v>
      </c>
      <c r="D7584">
        <v>14.38</v>
      </c>
      <c r="E7584">
        <v>15.18</v>
      </c>
    </row>
    <row r="7585" spans="1:5" x14ac:dyDescent="0.45">
      <c r="A7585" s="7">
        <v>43873</v>
      </c>
      <c r="B7585">
        <v>14.86</v>
      </c>
      <c r="C7585">
        <v>14.88</v>
      </c>
      <c r="D7585">
        <v>13.73</v>
      </c>
      <c r="E7585">
        <v>13.74</v>
      </c>
    </row>
    <row r="7586" spans="1:5" x14ac:dyDescent="0.45">
      <c r="A7586" s="7">
        <v>43874</v>
      </c>
      <c r="B7586">
        <v>14.43</v>
      </c>
      <c r="C7586">
        <v>15.44</v>
      </c>
      <c r="D7586">
        <v>14</v>
      </c>
      <c r="E7586">
        <v>14.15</v>
      </c>
    </row>
    <row r="7587" spans="1:5" x14ac:dyDescent="0.45">
      <c r="A7587" s="7">
        <v>43875</v>
      </c>
      <c r="B7587">
        <v>14.12</v>
      </c>
      <c r="C7587">
        <v>14.54</v>
      </c>
      <c r="D7587">
        <v>13.38</v>
      </c>
      <c r="E7587">
        <v>13.68</v>
      </c>
    </row>
    <row r="7588" spans="1:5" x14ac:dyDescent="0.45">
      <c r="A7588" s="7">
        <v>43879</v>
      </c>
      <c r="B7588">
        <v>14.98</v>
      </c>
      <c r="C7588">
        <v>15.49</v>
      </c>
      <c r="D7588">
        <v>14.53</v>
      </c>
      <c r="E7588">
        <v>14.83</v>
      </c>
    </row>
    <row r="7589" spans="1:5" x14ac:dyDescent="0.45">
      <c r="A7589" s="7">
        <v>43880</v>
      </c>
      <c r="B7589">
        <v>14.66</v>
      </c>
      <c r="C7589">
        <v>14.74</v>
      </c>
      <c r="D7589">
        <v>14.21</v>
      </c>
      <c r="E7589">
        <v>14.38</v>
      </c>
    </row>
    <row r="7590" spans="1:5" x14ac:dyDescent="0.45">
      <c r="A7590" s="7">
        <v>43881</v>
      </c>
      <c r="B7590">
        <v>14.54</v>
      </c>
      <c r="C7590">
        <v>17.21</v>
      </c>
      <c r="D7590">
        <v>14.49</v>
      </c>
      <c r="E7590">
        <v>15.56</v>
      </c>
    </row>
    <row r="7591" spans="1:5" x14ac:dyDescent="0.45">
      <c r="A7591" s="7">
        <v>43882</v>
      </c>
      <c r="B7591">
        <v>17.329999999999998</v>
      </c>
      <c r="C7591">
        <v>18.21</v>
      </c>
      <c r="D7591">
        <v>16.190000000000001</v>
      </c>
      <c r="E7591">
        <v>17.079999999999998</v>
      </c>
    </row>
    <row r="7592" spans="1:5" x14ac:dyDescent="0.45">
      <c r="A7592" s="7">
        <v>43885</v>
      </c>
      <c r="B7592">
        <v>22.25</v>
      </c>
      <c r="C7592">
        <v>26.35</v>
      </c>
      <c r="D7592">
        <v>22</v>
      </c>
      <c r="E7592">
        <v>25.03</v>
      </c>
    </row>
    <row r="7593" spans="1:5" x14ac:dyDescent="0.45">
      <c r="A7593" s="7">
        <v>43886</v>
      </c>
      <c r="B7593">
        <v>22.19</v>
      </c>
      <c r="C7593">
        <v>30.25</v>
      </c>
      <c r="D7593">
        <v>22.19</v>
      </c>
      <c r="E7593">
        <v>27.85</v>
      </c>
    </row>
    <row r="7594" spans="1:5" x14ac:dyDescent="0.45">
      <c r="A7594" s="7">
        <v>43887</v>
      </c>
      <c r="B7594">
        <v>26.63</v>
      </c>
      <c r="C7594">
        <v>29.57</v>
      </c>
      <c r="D7594">
        <v>24.76</v>
      </c>
      <c r="E7594">
        <v>27.56</v>
      </c>
    </row>
    <row r="7595" spans="1:5" x14ac:dyDescent="0.45">
      <c r="A7595" s="7">
        <v>43888</v>
      </c>
      <c r="B7595">
        <v>28.95</v>
      </c>
      <c r="C7595">
        <v>39.31</v>
      </c>
      <c r="D7595">
        <v>27.79</v>
      </c>
      <c r="E7595">
        <v>39.159999999999997</v>
      </c>
    </row>
    <row r="7596" spans="1:5" x14ac:dyDescent="0.45">
      <c r="A7596" s="7">
        <v>43889</v>
      </c>
      <c r="B7596">
        <v>42.02</v>
      </c>
      <c r="C7596">
        <v>49.48</v>
      </c>
      <c r="D7596">
        <v>39.369999999999997</v>
      </c>
      <c r="E7596">
        <v>40.11</v>
      </c>
    </row>
    <row r="7597" spans="1:5" x14ac:dyDescent="0.45">
      <c r="A7597" s="7">
        <v>43892</v>
      </c>
      <c r="B7597">
        <v>34.86</v>
      </c>
      <c r="C7597">
        <v>43.77</v>
      </c>
      <c r="D7597">
        <v>31.5</v>
      </c>
      <c r="E7597">
        <v>33.42</v>
      </c>
    </row>
    <row r="7598" spans="1:5" x14ac:dyDescent="0.45">
      <c r="A7598" s="7">
        <v>43893</v>
      </c>
      <c r="B7598">
        <v>33.64</v>
      </c>
      <c r="C7598">
        <v>41.06</v>
      </c>
      <c r="D7598">
        <v>24.93</v>
      </c>
      <c r="E7598">
        <v>36.82</v>
      </c>
    </row>
    <row r="7599" spans="1:5" x14ac:dyDescent="0.45">
      <c r="A7599" s="7">
        <v>43894</v>
      </c>
      <c r="B7599">
        <v>34.44</v>
      </c>
      <c r="C7599">
        <v>35.58</v>
      </c>
      <c r="D7599">
        <v>30.3</v>
      </c>
      <c r="E7599">
        <v>31.99</v>
      </c>
    </row>
    <row r="7600" spans="1:5" x14ac:dyDescent="0.45">
      <c r="A7600" s="7">
        <v>43895</v>
      </c>
      <c r="B7600">
        <v>33.61</v>
      </c>
      <c r="C7600">
        <v>42.84</v>
      </c>
      <c r="D7600">
        <v>33.54</v>
      </c>
      <c r="E7600">
        <v>39.619999999999997</v>
      </c>
    </row>
    <row r="7601" spans="1:5" x14ac:dyDescent="0.45">
      <c r="A7601" s="7">
        <v>43896</v>
      </c>
      <c r="B7601">
        <v>41.46</v>
      </c>
      <c r="C7601">
        <v>54.39</v>
      </c>
      <c r="D7601">
        <v>40.840000000000003</v>
      </c>
      <c r="E7601">
        <v>41.94</v>
      </c>
    </row>
    <row r="7602" spans="1:5" x14ac:dyDescent="0.45">
      <c r="A7602" s="7">
        <v>43899</v>
      </c>
      <c r="B7602">
        <v>41.94</v>
      </c>
      <c r="C7602">
        <v>62.12</v>
      </c>
      <c r="D7602">
        <v>41.94</v>
      </c>
      <c r="E7602">
        <v>54.46</v>
      </c>
    </row>
    <row r="7603" spans="1:5" x14ac:dyDescent="0.45">
      <c r="A7603" s="7">
        <v>43900</v>
      </c>
      <c r="B7603">
        <v>49.68</v>
      </c>
      <c r="C7603">
        <v>55.66</v>
      </c>
      <c r="D7603">
        <v>43.56</v>
      </c>
      <c r="E7603">
        <v>47.3</v>
      </c>
    </row>
    <row r="7604" spans="1:5" x14ac:dyDescent="0.45">
      <c r="A7604" s="7">
        <v>43901</v>
      </c>
      <c r="B7604">
        <v>52.24</v>
      </c>
      <c r="C7604">
        <v>55.82</v>
      </c>
      <c r="D7604">
        <v>49.98</v>
      </c>
      <c r="E7604">
        <v>53.9</v>
      </c>
    </row>
    <row r="7605" spans="1:5" x14ac:dyDescent="0.45">
      <c r="A7605" s="7">
        <v>43902</v>
      </c>
      <c r="B7605">
        <v>61.46</v>
      </c>
      <c r="C7605">
        <v>76.83</v>
      </c>
      <c r="D7605">
        <v>59.91</v>
      </c>
      <c r="E7605">
        <v>75.47</v>
      </c>
    </row>
    <row r="7606" spans="1:5" x14ac:dyDescent="0.45">
      <c r="A7606" s="7">
        <v>43903</v>
      </c>
      <c r="B7606">
        <v>71.31</v>
      </c>
      <c r="C7606">
        <v>77.569999999999993</v>
      </c>
      <c r="D7606">
        <v>55.17</v>
      </c>
      <c r="E7606">
        <v>57.83</v>
      </c>
    </row>
    <row r="7607" spans="1:5" x14ac:dyDescent="0.45">
      <c r="A7607" s="7">
        <v>43906</v>
      </c>
      <c r="B7607">
        <v>57.83</v>
      </c>
      <c r="C7607">
        <v>83.56</v>
      </c>
      <c r="D7607">
        <v>57.83</v>
      </c>
      <c r="E7607">
        <v>82.69</v>
      </c>
    </row>
    <row r="7608" spans="1:5" x14ac:dyDescent="0.45">
      <c r="A7608" s="7">
        <v>43907</v>
      </c>
      <c r="B7608">
        <v>82.69</v>
      </c>
      <c r="C7608">
        <v>84.83</v>
      </c>
      <c r="D7608">
        <v>70.37</v>
      </c>
      <c r="E7608">
        <v>75.91</v>
      </c>
    </row>
    <row r="7609" spans="1:5" x14ac:dyDescent="0.45">
      <c r="A7609" s="7">
        <v>43908</v>
      </c>
      <c r="B7609">
        <v>69.37</v>
      </c>
      <c r="C7609">
        <v>85.47</v>
      </c>
      <c r="D7609">
        <v>69.37</v>
      </c>
      <c r="E7609">
        <v>76.45</v>
      </c>
    </row>
    <row r="7610" spans="1:5" x14ac:dyDescent="0.45">
      <c r="A7610" s="7">
        <v>43909</v>
      </c>
      <c r="B7610">
        <v>80.62</v>
      </c>
      <c r="C7610">
        <v>84.26</v>
      </c>
      <c r="D7610">
        <v>68.569999999999993</v>
      </c>
      <c r="E7610">
        <v>72</v>
      </c>
    </row>
    <row r="7611" spans="1:5" x14ac:dyDescent="0.45">
      <c r="A7611" s="7">
        <v>43910</v>
      </c>
      <c r="B7611">
        <v>67.86</v>
      </c>
      <c r="C7611">
        <v>69.510000000000005</v>
      </c>
      <c r="D7611">
        <v>57.42</v>
      </c>
      <c r="E7611">
        <v>66.040000000000006</v>
      </c>
    </row>
    <row r="7612" spans="1:5" x14ac:dyDescent="0.45">
      <c r="A7612" s="7">
        <v>43913</v>
      </c>
      <c r="B7612">
        <v>74.08</v>
      </c>
      <c r="C7612">
        <v>76.739999999999995</v>
      </c>
      <c r="D7612">
        <v>60.46</v>
      </c>
      <c r="E7612">
        <v>61.59</v>
      </c>
    </row>
    <row r="7613" spans="1:5" x14ac:dyDescent="0.45">
      <c r="A7613" s="7">
        <v>43914</v>
      </c>
      <c r="B7613">
        <v>58.76</v>
      </c>
      <c r="C7613">
        <v>61.88</v>
      </c>
      <c r="D7613">
        <v>36.24</v>
      </c>
      <c r="E7613">
        <v>61.67</v>
      </c>
    </row>
    <row r="7614" spans="1:5" x14ac:dyDescent="0.45">
      <c r="A7614" s="7">
        <v>43915</v>
      </c>
      <c r="B7614">
        <v>61.44</v>
      </c>
      <c r="C7614">
        <v>68.86</v>
      </c>
      <c r="D7614">
        <v>58.03</v>
      </c>
      <c r="E7614">
        <v>63.95</v>
      </c>
    </row>
    <row r="7615" spans="1:5" x14ac:dyDescent="0.45">
      <c r="A7615" s="7">
        <v>43916</v>
      </c>
      <c r="B7615">
        <v>65.67</v>
      </c>
      <c r="C7615">
        <v>67.06</v>
      </c>
      <c r="D7615">
        <v>57.66</v>
      </c>
      <c r="E7615">
        <v>61</v>
      </c>
    </row>
    <row r="7616" spans="1:5" x14ac:dyDescent="0.45">
      <c r="A7616" s="7">
        <v>43917</v>
      </c>
      <c r="B7616">
        <v>64.95</v>
      </c>
      <c r="C7616">
        <v>69.099999999999994</v>
      </c>
      <c r="D7616">
        <v>61.8</v>
      </c>
      <c r="E7616">
        <v>65.540000000000006</v>
      </c>
    </row>
    <row r="7617" spans="1:5" x14ac:dyDescent="0.45">
      <c r="A7617" s="7">
        <v>43920</v>
      </c>
      <c r="B7617">
        <v>66.3</v>
      </c>
      <c r="C7617">
        <v>67.69</v>
      </c>
      <c r="D7617">
        <v>56.6</v>
      </c>
      <c r="E7617">
        <v>57.08</v>
      </c>
    </row>
    <row r="7618" spans="1:5" x14ac:dyDescent="0.45">
      <c r="A7618" s="7">
        <v>43921</v>
      </c>
      <c r="B7618">
        <v>56.69</v>
      </c>
      <c r="C7618">
        <v>58.75</v>
      </c>
      <c r="D7618">
        <v>50.88</v>
      </c>
      <c r="E7618">
        <v>53.54</v>
      </c>
    </row>
    <row r="7619" spans="1:5" x14ac:dyDescent="0.45">
      <c r="A7619" s="7">
        <v>43922</v>
      </c>
      <c r="B7619">
        <v>57.38</v>
      </c>
      <c r="C7619">
        <v>60.59</v>
      </c>
      <c r="D7619">
        <v>52.76</v>
      </c>
      <c r="E7619">
        <v>57.06</v>
      </c>
    </row>
    <row r="7620" spans="1:5" x14ac:dyDescent="0.45">
      <c r="A7620" s="7">
        <v>43923</v>
      </c>
      <c r="B7620">
        <v>54.46</v>
      </c>
      <c r="C7620">
        <v>57.24</v>
      </c>
      <c r="D7620">
        <v>50.45</v>
      </c>
      <c r="E7620">
        <v>50.91</v>
      </c>
    </row>
    <row r="7621" spans="1:5" x14ac:dyDescent="0.45">
      <c r="A7621" s="7">
        <v>43924</v>
      </c>
      <c r="B7621">
        <v>51.11</v>
      </c>
      <c r="C7621">
        <v>52.29</v>
      </c>
      <c r="D7621">
        <v>46.74</v>
      </c>
      <c r="E7621">
        <v>46.8</v>
      </c>
    </row>
    <row r="7622" spans="1:5" x14ac:dyDescent="0.45">
      <c r="A7622" s="7">
        <v>43927</v>
      </c>
      <c r="B7622">
        <v>44.17</v>
      </c>
      <c r="C7622">
        <v>45.73</v>
      </c>
      <c r="D7622">
        <v>43.45</v>
      </c>
      <c r="E7622">
        <v>45.24</v>
      </c>
    </row>
    <row r="7623" spans="1:5" x14ac:dyDescent="0.45">
      <c r="A7623" s="7">
        <v>43928</v>
      </c>
      <c r="B7623">
        <v>44.83</v>
      </c>
      <c r="C7623">
        <v>47.51</v>
      </c>
      <c r="D7623">
        <v>43.51</v>
      </c>
      <c r="E7623">
        <v>46.7</v>
      </c>
    </row>
    <row r="7624" spans="1:5" x14ac:dyDescent="0.45">
      <c r="A7624" s="7">
        <v>43929</v>
      </c>
      <c r="B7624">
        <v>45.9</v>
      </c>
      <c r="C7624">
        <v>47.28</v>
      </c>
      <c r="D7624">
        <v>42.53</v>
      </c>
      <c r="E7624">
        <v>43.35</v>
      </c>
    </row>
    <row r="7625" spans="1:5" x14ac:dyDescent="0.45">
      <c r="A7625" s="7">
        <v>43930</v>
      </c>
      <c r="B7625">
        <v>43</v>
      </c>
      <c r="C7625">
        <v>45.73</v>
      </c>
      <c r="D7625">
        <v>41.39</v>
      </c>
      <c r="E7625">
        <v>41.67</v>
      </c>
    </row>
    <row r="7626" spans="1:5" x14ac:dyDescent="0.45">
      <c r="A7626" s="7">
        <v>43934</v>
      </c>
      <c r="B7626">
        <v>44.6</v>
      </c>
      <c r="C7626">
        <v>45.04</v>
      </c>
      <c r="D7626">
        <v>41.17</v>
      </c>
      <c r="E7626">
        <v>41.17</v>
      </c>
    </row>
    <row r="7627" spans="1:5" x14ac:dyDescent="0.45">
      <c r="A7627" s="7">
        <v>43935</v>
      </c>
      <c r="B7627">
        <v>40.24</v>
      </c>
      <c r="C7627">
        <v>40.57</v>
      </c>
      <c r="D7627">
        <v>37.31</v>
      </c>
      <c r="E7627">
        <v>37.76</v>
      </c>
    </row>
    <row r="7628" spans="1:5" x14ac:dyDescent="0.45">
      <c r="A7628" s="7">
        <v>43936</v>
      </c>
      <c r="B7628">
        <v>39.4</v>
      </c>
      <c r="C7628">
        <v>43.23</v>
      </c>
      <c r="D7628">
        <v>39.340000000000003</v>
      </c>
      <c r="E7628">
        <v>40.840000000000003</v>
      </c>
    </row>
    <row r="7629" spans="1:5" x14ac:dyDescent="0.45">
      <c r="A7629" s="7">
        <v>43937</v>
      </c>
      <c r="B7629">
        <v>41.92</v>
      </c>
      <c r="C7629">
        <v>43.02</v>
      </c>
      <c r="D7629">
        <v>39.869999999999997</v>
      </c>
      <c r="E7629">
        <v>40.11</v>
      </c>
    </row>
    <row r="7630" spans="1:5" x14ac:dyDescent="0.45">
      <c r="A7630" s="7">
        <v>43938</v>
      </c>
      <c r="B7630">
        <v>39.5</v>
      </c>
      <c r="C7630">
        <v>40.26</v>
      </c>
      <c r="D7630">
        <v>37.630000000000003</v>
      </c>
      <c r="E7630">
        <v>38.15</v>
      </c>
    </row>
    <row r="7631" spans="1:5" x14ac:dyDescent="0.45">
      <c r="A7631" s="7">
        <v>43941</v>
      </c>
      <c r="B7631">
        <v>40.68</v>
      </c>
      <c r="C7631">
        <v>43.83</v>
      </c>
      <c r="D7631">
        <v>39.880000000000003</v>
      </c>
      <c r="E7631">
        <v>43.83</v>
      </c>
    </row>
    <row r="7632" spans="1:5" x14ac:dyDescent="0.45">
      <c r="A7632" s="7">
        <v>43942</v>
      </c>
      <c r="B7632">
        <v>44.28</v>
      </c>
      <c r="C7632">
        <v>47.77</v>
      </c>
      <c r="D7632">
        <v>43.77</v>
      </c>
      <c r="E7632">
        <v>45.41</v>
      </c>
    </row>
    <row r="7633" spans="1:5" x14ac:dyDescent="0.45">
      <c r="A7633" s="7">
        <v>43943</v>
      </c>
      <c r="B7633">
        <v>44.91</v>
      </c>
      <c r="C7633">
        <v>45.07</v>
      </c>
      <c r="D7633">
        <v>41.41</v>
      </c>
      <c r="E7633">
        <v>41.98</v>
      </c>
    </row>
    <row r="7634" spans="1:5" x14ac:dyDescent="0.45">
      <c r="A7634" s="7">
        <v>43944</v>
      </c>
      <c r="B7634">
        <v>41.3</v>
      </c>
      <c r="C7634">
        <v>42.47</v>
      </c>
      <c r="D7634">
        <v>39.06</v>
      </c>
      <c r="E7634">
        <v>41.38</v>
      </c>
    </row>
    <row r="7635" spans="1:5" x14ac:dyDescent="0.45">
      <c r="A7635" s="7">
        <v>43945</v>
      </c>
      <c r="B7635">
        <v>41.91</v>
      </c>
      <c r="C7635">
        <v>42.08</v>
      </c>
      <c r="D7635">
        <v>35.6</v>
      </c>
      <c r="E7635">
        <v>35.93</v>
      </c>
    </row>
    <row r="7636" spans="1:5" x14ac:dyDescent="0.45">
      <c r="A7636" s="7">
        <v>43948</v>
      </c>
      <c r="B7636">
        <v>36.29</v>
      </c>
      <c r="C7636">
        <v>36.44</v>
      </c>
      <c r="D7636">
        <v>32.51</v>
      </c>
      <c r="E7636">
        <v>33.29</v>
      </c>
    </row>
    <row r="7637" spans="1:5" x14ac:dyDescent="0.45">
      <c r="A7637" s="7">
        <v>43949</v>
      </c>
      <c r="B7637">
        <v>33.21</v>
      </c>
      <c r="C7637">
        <v>35.39</v>
      </c>
      <c r="D7637">
        <v>30.54</v>
      </c>
      <c r="E7637">
        <v>33.57</v>
      </c>
    </row>
    <row r="7638" spans="1:5" x14ac:dyDescent="0.45">
      <c r="A7638" s="7">
        <v>43950</v>
      </c>
      <c r="B7638">
        <v>32.479999999999997</v>
      </c>
      <c r="C7638">
        <v>33.19</v>
      </c>
      <c r="D7638">
        <v>30.71</v>
      </c>
      <c r="E7638">
        <v>31.23</v>
      </c>
    </row>
    <row r="7639" spans="1:5" x14ac:dyDescent="0.45">
      <c r="A7639" s="7">
        <v>43951</v>
      </c>
      <c r="B7639">
        <v>30.99</v>
      </c>
      <c r="C7639">
        <v>35.94</v>
      </c>
      <c r="D7639">
        <v>30.93</v>
      </c>
      <c r="E7639">
        <v>34.15</v>
      </c>
    </row>
    <row r="7640" spans="1:5" x14ac:dyDescent="0.45">
      <c r="A7640" s="7">
        <v>43952</v>
      </c>
      <c r="B7640">
        <v>38.17</v>
      </c>
      <c r="C7640">
        <v>39.57</v>
      </c>
      <c r="D7640">
        <v>36.590000000000003</v>
      </c>
      <c r="E7640">
        <v>37.19</v>
      </c>
    </row>
    <row r="7641" spans="1:5" x14ac:dyDescent="0.45">
      <c r="A7641" s="7">
        <v>43955</v>
      </c>
      <c r="B7641">
        <v>39.130000000000003</v>
      </c>
      <c r="C7641">
        <v>40.32</v>
      </c>
      <c r="D7641">
        <v>35.53</v>
      </c>
      <c r="E7641">
        <v>35.97</v>
      </c>
    </row>
    <row r="7642" spans="1:5" x14ac:dyDescent="0.45">
      <c r="A7642" s="7">
        <v>43956</v>
      </c>
      <c r="B7642">
        <v>34.82</v>
      </c>
      <c r="C7642">
        <v>36.22</v>
      </c>
      <c r="D7642">
        <v>31.95</v>
      </c>
      <c r="E7642">
        <v>33.61</v>
      </c>
    </row>
    <row r="7643" spans="1:5" x14ac:dyDescent="0.45">
      <c r="A7643" s="7">
        <v>43957</v>
      </c>
      <c r="B7643">
        <v>32.69</v>
      </c>
      <c r="C7643">
        <v>35.69</v>
      </c>
      <c r="D7643">
        <v>31.68</v>
      </c>
      <c r="E7643">
        <v>34.119999999999997</v>
      </c>
    </row>
    <row r="7644" spans="1:5" x14ac:dyDescent="0.45">
      <c r="A7644" s="7">
        <v>43958</v>
      </c>
      <c r="B7644">
        <v>32.119999999999997</v>
      </c>
      <c r="C7644">
        <v>32.28</v>
      </c>
      <c r="D7644">
        <v>30.37</v>
      </c>
      <c r="E7644">
        <v>31.44</v>
      </c>
    </row>
    <row r="7645" spans="1:5" x14ac:dyDescent="0.45">
      <c r="A7645" s="7">
        <v>43959</v>
      </c>
      <c r="B7645">
        <v>30.14</v>
      </c>
      <c r="C7645">
        <v>30.39</v>
      </c>
      <c r="D7645">
        <v>27.89</v>
      </c>
      <c r="E7645">
        <v>27.98</v>
      </c>
    </row>
    <row r="7646" spans="1:5" x14ac:dyDescent="0.45">
      <c r="A7646" s="7">
        <v>43962</v>
      </c>
      <c r="B7646">
        <v>28.46</v>
      </c>
      <c r="C7646">
        <v>31.46</v>
      </c>
      <c r="D7646">
        <v>26.97</v>
      </c>
      <c r="E7646">
        <v>27.57</v>
      </c>
    </row>
    <row r="7647" spans="1:5" x14ac:dyDescent="0.45">
      <c r="A7647" s="7">
        <v>43963</v>
      </c>
      <c r="B7647">
        <v>28.47</v>
      </c>
      <c r="C7647">
        <v>33.04</v>
      </c>
      <c r="D7647">
        <v>26</v>
      </c>
      <c r="E7647">
        <v>33.04</v>
      </c>
    </row>
    <row r="7648" spans="1:5" x14ac:dyDescent="0.45">
      <c r="A7648" s="7">
        <v>43964</v>
      </c>
      <c r="B7648">
        <v>32.74</v>
      </c>
      <c r="C7648">
        <v>37.42</v>
      </c>
      <c r="D7648">
        <v>30.77</v>
      </c>
      <c r="E7648">
        <v>35.28</v>
      </c>
    </row>
    <row r="7649" spans="1:5" x14ac:dyDescent="0.45">
      <c r="A7649" s="7">
        <v>43965</v>
      </c>
      <c r="B7649">
        <v>35.159999999999997</v>
      </c>
      <c r="C7649">
        <v>39.28</v>
      </c>
      <c r="D7649">
        <v>32.33</v>
      </c>
      <c r="E7649">
        <v>32.61</v>
      </c>
    </row>
    <row r="7650" spans="1:5" x14ac:dyDescent="0.45">
      <c r="A7650" s="7">
        <v>43966</v>
      </c>
      <c r="B7650">
        <v>32.5</v>
      </c>
      <c r="C7650">
        <v>35.130000000000003</v>
      </c>
      <c r="D7650">
        <v>31.04</v>
      </c>
      <c r="E7650">
        <v>31.89</v>
      </c>
    </row>
    <row r="7651" spans="1:5" x14ac:dyDescent="0.45">
      <c r="A7651" s="7">
        <v>43969</v>
      </c>
      <c r="B7651">
        <v>30.71</v>
      </c>
      <c r="C7651">
        <v>31.08</v>
      </c>
      <c r="D7651">
        <v>28.35</v>
      </c>
      <c r="E7651">
        <v>29.3</v>
      </c>
    </row>
    <row r="7652" spans="1:5" x14ac:dyDescent="0.45">
      <c r="A7652" s="7">
        <v>43970</v>
      </c>
      <c r="B7652">
        <v>28.73</v>
      </c>
      <c r="C7652">
        <v>30.74</v>
      </c>
      <c r="D7652">
        <v>28.37</v>
      </c>
      <c r="E7652">
        <v>30.53</v>
      </c>
    </row>
    <row r="7653" spans="1:5" x14ac:dyDescent="0.45">
      <c r="A7653" s="7">
        <v>43971</v>
      </c>
      <c r="B7653">
        <v>29.52</v>
      </c>
      <c r="C7653">
        <v>29.83</v>
      </c>
      <c r="D7653">
        <v>27.83</v>
      </c>
      <c r="E7653">
        <v>27.99</v>
      </c>
    </row>
    <row r="7654" spans="1:5" x14ac:dyDescent="0.45">
      <c r="A7654" s="7">
        <v>43972</v>
      </c>
      <c r="B7654">
        <v>28.97</v>
      </c>
      <c r="C7654">
        <v>30.2</v>
      </c>
      <c r="D7654">
        <v>27.67</v>
      </c>
      <c r="E7654">
        <v>29.53</v>
      </c>
    </row>
    <row r="7655" spans="1:5" x14ac:dyDescent="0.45">
      <c r="A7655" s="7">
        <v>43973</v>
      </c>
      <c r="B7655">
        <v>31.36</v>
      </c>
      <c r="C7655">
        <v>31.55</v>
      </c>
      <c r="D7655">
        <v>28.03</v>
      </c>
      <c r="E7655">
        <v>28.16</v>
      </c>
    </row>
    <row r="7656" spans="1:5" x14ac:dyDescent="0.45">
      <c r="A7656" s="7">
        <v>43977</v>
      </c>
      <c r="B7656">
        <v>27.72</v>
      </c>
      <c r="C7656">
        <v>28.58</v>
      </c>
      <c r="D7656">
        <v>27.18</v>
      </c>
      <c r="E7656">
        <v>28.01</v>
      </c>
    </row>
    <row r="7657" spans="1:5" x14ac:dyDescent="0.45">
      <c r="A7657" s="7">
        <v>43978</v>
      </c>
      <c r="B7657">
        <v>27.62</v>
      </c>
      <c r="C7657">
        <v>30.53</v>
      </c>
      <c r="D7657">
        <v>25.92</v>
      </c>
      <c r="E7657">
        <v>27.62</v>
      </c>
    </row>
    <row r="7658" spans="1:5" x14ac:dyDescent="0.45">
      <c r="A7658" s="7">
        <v>43979</v>
      </c>
      <c r="B7658">
        <v>27.82</v>
      </c>
      <c r="C7658">
        <v>29.89</v>
      </c>
      <c r="D7658">
        <v>27.43</v>
      </c>
      <c r="E7658">
        <v>28.59</v>
      </c>
    </row>
    <row r="7659" spans="1:5" x14ac:dyDescent="0.45">
      <c r="A7659" s="7">
        <v>43980</v>
      </c>
      <c r="B7659">
        <v>29.3</v>
      </c>
      <c r="C7659">
        <v>30.16</v>
      </c>
      <c r="D7659">
        <v>27.29</v>
      </c>
      <c r="E7659">
        <v>27.51</v>
      </c>
    </row>
    <row r="7660" spans="1:5" x14ac:dyDescent="0.45">
      <c r="A7660" s="7">
        <v>43983</v>
      </c>
      <c r="B7660">
        <v>28.94</v>
      </c>
      <c r="C7660">
        <v>30.6</v>
      </c>
      <c r="D7660">
        <v>28.11</v>
      </c>
      <c r="E7660">
        <v>28.23</v>
      </c>
    </row>
    <row r="7661" spans="1:5" x14ac:dyDescent="0.45">
      <c r="A7661" s="7">
        <v>43984</v>
      </c>
      <c r="B7661">
        <v>28.4</v>
      </c>
      <c r="C7661">
        <v>28.52</v>
      </c>
      <c r="D7661">
        <v>26.66</v>
      </c>
      <c r="E7661">
        <v>26.84</v>
      </c>
    </row>
    <row r="7662" spans="1:5" x14ac:dyDescent="0.45">
      <c r="A7662" s="7">
        <v>43985</v>
      </c>
      <c r="B7662">
        <v>26.75</v>
      </c>
      <c r="C7662">
        <v>26.98</v>
      </c>
      <c r="D7662">
        <v>25.04</v>
      </c>
      <c r="E7662">
        <v>25.66</v>
      </c>
    </row>
    <row r="7663" spans="1:5" x14ac:dyDescent="0.45">
      <c r="A7663" s="7">
        <v>43986</v>
      </c>
      <c r="B7663">
        <v>26.23</v>
      </c>
      <c r="C7663">
        <v>26.43</v>
      </c>
      <c r="D7663">
        <v>24.38</v>
      </c>
      <c r="E7663">
        <v>25.81</v>
      </c>
    </row>
    <row r="7664" spans="1:5" x14ac:dyDescent="0.45">
      <c r="A7664" s="7">
        <v>43987</v>
      </c>
      <c r="B7664">
        <v>24.79</v>
      </c>
      <c r="C7664">
        <v>25.09</v>
      </c>
      <c r="D7664">
        <v>23.54</v>
      </c>
      <c r="E7664">
        <v>24.52</v>
      </c>
    </row>
    <row r="7665" spans="1:5" x14ac:dyDescent="0.45">
      <c r="A7665" s="7">
        <v>43990</v>
      </c>
      <c r="B7665">
        <v>25.56</v>
      </c>
      <c r="C7665">
        <v>25.98</v>
      </c>
      <c r="D7665">
        <v>24.65</v>
      </c>
      <c r="E7665">
        <v>25.81</v>
      </c>
    </row>
    <row r="7666" spans="1:5" x14ac:dyDescent="0.45">
      <c r="A7666" s="7">
        <v>43991</v>
      </c>
      <c r="B7666">
        <v>25.93</v>
      </c>
      <c r="C7666">
        <v>27.7</v>
      </c>
      <c r="D7666">
        <v>25.71</v>
      </c>
      <c r="E7666">
        <v>27.57</v>
      </c>
    </row>
    <row r="7667" spans="1:5" x14ac:dyDescent="0.45">
      <c r="A7667" s="7">
        <v>43992</v>
      </c>
      <c r="B7667">
        <v>26.73</v>
      </c>
      <c r="C7667">
        <v>29.01</v>
      </c>
      <c r="D7667">
        <v>26.06</v>
      </c>
      <c r="E7667">
        <v>27.57</v>
      </c>
    </row>
    <row r="7668" spans="1:5" x14ac:dyDescent="0.45">
      <c r="A7668" s="7">
        <v>43993</v>
      </c>
      <c r="B7668">
        <v>30.45</v>
      </c>
      <c r="C7668">
        <v>42.58</v>
      </c>
      <c r="D7668">
        <v>29.49</v>
      </c>
      <c r="E7668">
        <v>40.79</v>
      </c>
    </row>
    <row r="7669" spans="1:5" x14ac:dyDescent="0.45">
      <c r="A7669" s="7">
        <v>43994</v>
      </c>
      <c r="B7669">
        <v>37.68</v>
      </c>
      <c r="C7669">
        <v>44.16</v>
      </c>
      <c r="D7669">
        <v>34.97</v>
      </c>
      <c r="E7669">
        <v>36.090000000000003</v>
      </c>
    </row>
    <row r="7670" spans="1:5" x14ac:dyDescent="0.45">
      <c r="A7670" s="7">
        <v>43997</v>
      </c>
      <c r="B7670">
        <v>44.09</v>
      </c>
      <c r="C7670">
        <v>44.44</v>
      </c>
      <c r="D7670">
        <v>34.28</v>
      </c>
      <c r="E7670">
        <v>34.4</v>
      </c>
    </row>
    <row r="7671" spans="1:5" x14ac:dyDescent="0.45">
      <c r="A7671" s="7">
        <v>43998</v>
      </c>
      <c r="B7671">
        <v>34.28</v>
      </c>
      <c r="C7671">
        <v>37.450000000000003</v>
      </c>
      <c r="D7671">
        <v>31.73</v>
      </c>
      <c r="E7671">
        <v>33.67</v>
      </c>
    </row>
    <row r="7672" spans="1:5" x14ac:dyDescent="0.45">
      <c r="A7672" s="7">
        <v>43999</v>
      </c>
      <c r="B7672">
        <v>33.28</v>
      </c>
      <c r="C7672">
        <v>35.17</v>
      </c>
      <c r="D7672">
        <v>32.25</v>
      </c>
      <c r="E7672">
        <v>33.47</v>
      </c>
    </row>
    <row r="7673" spans="1:5" x14ac:dyDescent="0.45">
      <c r="A7673" s="7">
        <v>44000</v>
      </c>
      <c r="B7673">
        <v>33.83</v>
      </c>
      <c r="C7673">
        <v>36.25</v>
      </c>
      <c r="D7673">
        <v>32.24</v>
      </c>
      <c r="E7673">
        <v>32.94</v>
      </c>
    </row>
    <row r="7674" spans="1:5" x14ac:dyDescent="0.45">
      <c r="A7674" s="7">
        <v>44001</v>
      </c>
      <c r="B7674">
        <v>32.07</v>
      </c>
      <c r="C7674">
        <v>35.119999999999997</v>
      </c>
      <c r="D7674">
        <v>30.4</v>
      </c>
      <c r="E7674">
        <v>35.119999999999997</v>
      </c>
    </row>
    <row r="7675" spans="1:5" x14ac:dyDescent="0.45">
      <c r="A7675" s="7">
        <v>44004</v>
      </c>
      <c r="B7675">
        <v>35.22</v>
      </c>
      <c r="C7675">
        <v>35.39</v>
      </c>
      <c r="D7675">
        <v>31.64</v>
      </c>
      <c r="E7675">
        <v>31.77</v>
      </c>
    </row>
    <row r="7676" spans="1:5" x14ac:dyDescent="0.45">
      <c r="A7676" s="7">
        <v>44005</v>
      </c>
      <c r="B7676">
        <v>31.71</v>
      </c>
      <c r="C7676">
        <v>31.71</v>
      </c>
      <c r="D7676">
        <v>29.26</v>
      </c>
      <c r="E7676">
        <v>31.37</v>
      </c>
    </row>
    <row r="7677" spans="1:5" x14ac:dyDescent="0.45">
      <c r="A7677" s="7">
        <v>44006</v>
      </c>
      <c r="B7677">
        <v>31.05</v>
      </c>
      <c r="C7677">
        <v>37.119999999999997</v>
      </c>
      <c r="D7677">
        <v>30.95</v>
      </c>
      <c r="E7677">
        <v>33.840000000000003</v>
      </c>
    </row>
    <row r="7678" spans="1:5" x14ac:dyDescent="0.45">
      <c r="A7678" s="7">
        <v>44007</v>
      </c>
      <c r="B7678">
        <v>36.590000000000003</v>
      </c>
      <c r="C7678">
        <v>36.93</v>
      </c>
      <c r="D7678">
        <v>31.59</v>
      </c>
      <c r="E7678">
        <v>32.22</v>
      </c>
    </row>
    <row r="7679" spans="1:5" x14ac:dyDescent="0.45">
      <c r="A7679" s="7">
        <v>44008</v>
      </c>
      <c r="B7679">
        <v>33.01</v>
      </c>
      <c r="C7679">
        <v>36.25</v>
      </c>
      <c r="D7679">
        <v>31.04</v>
      </c>
      <c r="E7679">
        <v>34.729999999999997</v>
      </c>
    </row>
    <row r="7680" spans="1:5" x14ac:dyDescent="0.45">
      <c r="A7680" s="7">
        <v>44011</v>
      </c>
      <c r="B7680">
        <v>35.049999999999997</v>
      </c>
      <c r="C7680">
        <v>36.31</v>
      </c>
      <c r="D7680">
        <v>31.78</v>
      </c>
      <c r="E7680">
        <v>31.78</v>
      </c>
    </row>
    <row r="7681" spans="1:5" x14ac:dyDescent="0.45">
      <c r="A7681" s="7">
        <v>44012</v>
      </c>
      <c r="B7681">
        <v>32.54</v>
      </c>
      <c r="C7681">
        <v>32.94</v>
      </c>
      <c r="D7681">
        <v>29.56</v>
      </c>
      <c r="E7681">
        <v>30.43</v>
      </c>
    </row>
    <row r="7682" spans="1:5" x14ac:dyDescent="0.45">
      <c r="A7682" s="7">
        <v>44013</v>
      </c>
      <c r="B7682">
        <v>30.96</v>
      </c>
      <c r="C7682">
        <v>31.76</v>
      </c>
      <c r="D7682">
        <v>28.2</v>
      </c>
      <c r="E7682">
        <v>28.62</v>
      </c>
    </row>
    <row r="7683" spans="1:5" x14ac:dyDescent="0.45">
      <c r="A7683" s="7">
        <v>44014</v>
      </c>
      <c r="B7683">
        <v>28.33</v>
      </c>
      <c r="C7683">
        <v>28.44</v>
      </c>
      <c r="D7683">
        <v>25.9</v>
      </c>
      <c r="E7683">
        <v>27.68</v>
      </c>
    </row>
    <row r="7684" spans="1:5" x14ac:dyDescent="0.45">
      <c r="A7684" s="7">
        <v>44018</v>
      </c>
      <c r="B7684">
        <v>27.76</v>
      </c>
      <c r="C7684">
        <v>28.33</v>
      </c>
      <c r="D7684">
        <v>24.92</v>
      </c>
      <c r="E7684">
        <v>27.94</v>
      </c>
    </row>
    <row r="7685" spans="1:5" x14ac:dyDescent="0.45">
      <c r="A7685" s="7">
        <v>44019</v>
      </c>
      <c r="B7685">
        <v>28.77</v>
      </c>
      <c r="C7685">
        <v>29.63</v>
      </c>
      <c r="D7685">
        <v>27.25</v>
      </c>
      <c r="E7685">
        <v>29.43</v>
      </c>
    </row>
    <row r="7686" spans="1:5" x14ac:dyDescent="0.45">
      <c r="A7686" s="7">
        <v>44020</v>
      </c>
      <c r="B7686">
        <v>28.95</v>
      </c>
      <c r="C7686">
        <v>30.2</v>
      </c>
      <c r="D7686">
        <v>27.24</v>
      </c>
      <c r="E7686">
        <v>28.08</v>
      </c>
    </row>
    <row r="7687" spans="1:5" x14ac:dyDescent="0.45">
      <c r="A7687" s="7">
        <v>44021</v>
      </c>
      <c r="B7687">
        <v>28.18</v>
      </c>
      <c r="C7687">
        <v>31.48</v>
      </c>
      <c r="D7687">
        <v>26.11</v>
      </c>
      <c r="E7687">
        <v>29.26</v>
      </c>
    </row>
    <row r="7688" spans="1:5" x14ac:dyDescent="0.45">
      <c r="A7688" s="7">
        <v>44022</v>
      </c>
      <c r="B7688">
        <v>30.86</v>
      </c>
      <c r="C7688">
        <v>30.91</v>
      </c>
      <c r="D7688">
        <v>27.13</v>
      </c>
      <c r="E7688">
        <v>27.29</v>
      </c>
    </row>
    <row r="7689" spans="1:5" x14ac:dyDescent="0.45">
      <c r="A7689" s="7">
        <v>44025</v>
      </c>
      <c r="B7689">
        <v>27.85</v>
      </c>
      <c r="C7689">
        <v>32.450000000000003</v>
      </c>
      <c r="D7689">
        <v>26.87</v>
      </c>
      <c r="E7689">
        <v>32.19</v>
      </c>
    </row>
    <row r="7690" spans="1:5" x14ac:dyDescent="0.45">
      <c r="A7690" s="7">
        <v>44026</v>
      </c>
      <c r="B7690">
        <v>31.14</v>
      </c>
      <c r="C7690">
        <v>33.67</v>
      </c>
      <c r="D7690">
        <v>29.21</v>
      </c>
      <c r="E7690">
        <v>29.52</v>
      </c>
    </row>
    <row r="7691" spans="1:5" x14ac:dyDescent="0.45">
      <c r="A7691" s="7">
        <v>44027</v>
      </c>
      <c r="B7691">
        <v>29.15</v>
      </c>
      <c r="C7691">
        <v>30.09</v>
      </c>
      <c r="D7691">
        <v>27.17</v>
      </c>
      <c r="E7691">
        <v>27.76</v>
      </c>
    </row>
    <row r="7692" spans="1:5" x14ac:dyDescent="0.45">
      <c r="A7692" s="7">
        <v>44028</v>
      </c>
      <c r="B7692">
        <v>28.41</v>
      </c>
      <c r="C7692">
        <v>29.29</v>
      </c>
      <c r="D7692">
        <v>26.98</v>
      </c>
      <c r="E7692">
        <v>28</v>
      </c>
    </row>
    <row r="7693" spans="1:5" x14ac:dyDescent="0.45">
      <c r="A7693" s="7">
        <v>44029</v>
      </c>
      <c r="B7693">
        <v>27.15</v>
      </c>
      <c r="C7693">
        <v>27.54</v>
      </c>
      <c r="D7693">
        <v>25.41</v>
      </c>
      <c r="E7693">
        <v>25.68</v>
      </c>
    </row>
    <row r="7694" spans="1:5" x14ac:dyDescent="0.45">
      <c r="A7694" s="7">
        <v>44032</v>
      </c>
      <c r="B7694">
        <v>26.94</v>
      </c>
      <c r="C7694">
        <v>27.08</v>
      </c>
      <c r="D7694">
        <v>24.35</v>
      </c>
      <c r="E7694">
        <v>24.46</v>
      </c>
    </row>
    <row r="7695" spans="1:5" x14ac:dyDescent="0.45">
      <c r="A7695" s="7">
        <v>44033</v>
      </c>
      <c r="B7695">
        <v>24.08</v>
      </c>
      <c r="C7695">
        <v>25.65</v>
      </c>
      <c r="D7695">
        <v>23.61</v>
      </c>
      <c r="E7695">
        <v>24.84</v>
      </c>
    </row>
    <row r="7696" spans="1:5" x14ac:dyDescent="0.45">
      <c r="A7696" s="7">
        <v>44034</v>
      </c>
      <c r="B7696">
        <v>24.56</v>
      </c>
      <c r="C7696">
        <v>26.26</v>
      </c>
      <c r="D7696">
        <v>24.13</v>
      </c>
      <c r="E7696">
        <v>24.32</v>
      </c>
    </row>
    <row r="7697" spans="1:5" x14ac:dyDescent="0.45">
      <c r="A7697" s="7">
        <v>44035</v>
      </c>
      <c r="B7697">
        <v>23.97</v>
      </c>
      <c r="C7697">
        <v>26.95</v>
      </c>
      <c r="D7697">
        <v>23.6</v>
      </c>
      <c r="E7697">
        <v>26.08</v>
      </c>
    </row>
    <row r="7698" spans="1:5" x14ac:dyDescent="0.45">
      <c r="A7698" s="7">
        <v>44036</v>
      </c>
      <c r="B7698">
        <v>27.96</v>
      </c>
      <c r="C7698">
        <v>28.58</v>
      </c>
      <c r="D7698">
        <v>25.53</v>
      </c>
      <c r="E7698">
        <v>25.84</v>
      </c>
    </row>
    <row r="7699" spans="1:5" x14ac:dyDescent="0.45">
      <c r="A7699" s="7">
        <v>44039</v>
      </c>
      <c r="B7699">
        <v>26.6</v>
      </c>
      <c r="C7699">
        <v>26.94</v>
      </c>
      <c r="D7699">
        <v>24.55</v>
      </c>
      <c r="E7699">
        <v>24.74</v>
      </c>
    </row>
    <row r="7700" spans="1:5" x14ac:dyDescent="0.45">
      <c r="A7700" s="7">
        <v>44040</v>
      </c>
      <c r="B7700">
        <v>24.86</v>
      </c>
      <c r="C7700">
        <v>25.85</v>
      </c>
      <c r="D7700">
        <v>24.05</v>
      </c>
      <c r="E7700">
        <v>25.44</v>
      </c>
    </row>
    <row r="7701" spans="1:5" x14ac:dyDescent="0.45">
      <c r="A7701" s="7">
        <v>44041</v>
      </c>
      <c r="B7701">
        <v>25.16</v>
      </c>
      <c r="C7701">
        <v>25.42</v>
      </c>
      <c r="D7701">
        <v>23.73</v>
      </c>
      <c r="E7701">
        <v>24.1</v>
      </c>
    </row>
    <row r="7702" spans="1:5" x14ac:dyDescent="0.45">
      <c r="A7702" s="7">
        <v>44042</v>
      </c>
      <c r="B7702">
        <v>25.04</v>
      </c>
      <c r="C7702">
        <v>28.29</v>
      </c>
      <c r="D7702">
        <v>24.64</v>
      </c>
      <c r="E7702">
        <v>24.76</v>
      </c>
    </row>
    <row r="7703" spans="1:5" x14ac:dyDescent="0.45">
      <c r="A7703" s="7">
        <v>44043</v>
      </c>
      <c r="B7703">
        <v>24.79</v>
      </c>
      <c r="C7703">
        <v>26.41</v>
      </c>
      <c r="D7703">
        <v>23.55</v>
      </c>
      <c r="E7703">
        <v>24.46</v>
      </c>
    </row>
    <row r="7704" spans="1:5" x14ac:dyDescent="0.45">
      <c r="A7704" s="7">
        <v>44046</v>
      </c>
      <c r="B7704">
        <v>25.75</v>
      </c>
      <c r="C7704">
        <v>26.01</v>
      </c>
      <c r="D7704">
        <v>22.17</v>
      </c>
      <c r="E7704">
        <v>24.28</v>
      </c>
    </row>
    <row r="7705" spans="1:5" x14ac:dyDescent="0.45">
      <c r="A7705" s="7">
        <v>44047</v>
      </c>
      <c r="B7705">
        <v>24.01</v>
      </c>
      <c r="C7705">
        <v>24.76</v>
      </c>
      <c r="D7705">
        <v>22.92</v>
      </c>
      <c r="E7705">
        <v>23.76</v>
      </c>
    </row>
    <row r="7706" spans="1:5" x14ac:dyDescent="0.45">
      <c r="A7706" s="7">
        <v>44048</v>
      </c>
      <c r="B7706">
        <v>23.44</v>
      </c>
      <c r="C7706">
        <v>23.61</v>
      </c>
      <c r="D7706">
        <v>22.86</v>
      </c>
      <c r="E7706">
        <v>22.99</v>
      </c>
    </row>
    <row r="7707" spans="1:5" x14ac:dyDescent="0.45">
      <c r="A7707" s="7">
        <v>44049</v>
      </c>
      <c r="B7707">
        <v>23.03</v>
      </c>
      <c r="C7707">
        <v>24.11</v>
      </c>
      <c r="D7707">
        <v>20.97</v>
      </c>
      <c r="E7707">
        <v>22.65</v>
      </c>
    </row>
    <row r="7708" spans="1:5" x14ac:dyDescent="0.45">
      <c r="A7708" s="7">
        <v>44050</v>
      </c>
      <c r="B7708">
        <v>23.45</v>
      </c>
      <c r="C7708">
        <v>24.02</v>
      </c>
      <c r="D7708">
        <v>22.02</v>
      </c>
      <c r="E7708">
        <v>22.21</v>
      </c>
    </row>
    <row r="7709" spans="1:5" x14ac:dyDescent="0.45">
      <c r="A7709" s="7">
        <v>44053</v>
      </c>
      <c r="B7709">
        <v>22.88</v>
      </c>
      <c r="C7709">
        <v>23.52</v>
      </c>
      <c r="D7709">
        <v>21.46</v>
      </c>
      <c r="E7709">
        <v>22.13</v>
      </c>
    </row>
    <row r="7710" spans="1:5" x14ac:dyDescent="0.45">
      <c r="A7710" s="7">
        <v>44054</v>
      </c>
      <c r="B7710">
        <v>21.85</v>
      </c>
      <c r="C7710">
        <v>24.93</v>
      </c>
      <c r="D7710">
        <v>20.28</v>
      </c>
      <c r="E7710">
        <v>24.03</v>
      </c>
    </row>
    <row r="7711" spans="1:5" x14ac:dyDescent="0.45">
      <c r="A7711" s="7">
        <v>44055</v>
      </c>
      <c r="B7711">
        <v>22.82</v>
      </c>
      <c r="C7711">
        <v>22.88</v>
      </c>
      <c r="D7711">
        <v>21.54</v>
      </c>
      <c r="E7711">
        <v>22.28</v>
      </c>
    </row>
    <row r="7712" spans="1:5" x14ac:dyDescent="0.45">
      <c r="A7712" s="7">
        <v>44056</v>
      </c>
      <c r="B7712">
        <v>22.2</v>
      </c>
      <c r="C7712">
        <v>22.92</v>
      </c>
      <c r="D7712">
        <v>21.45</v>
      </c>
      <c r="E7712">
        <v>22.13</v>
      </c>
    </row>
    <row r="7713" spans="1:5" x14ac:dyDescent="0.45">
      <c r="A7713" s="7">
        <v>44057</v>
      </c>
      <c r="B7713">
        <v>22.27</v>
      </c>
      <c r="C7713">
        <v>23.55</v>
      </c>
      <c r="D7713">
        <v>21.79</v>
      </c>
      <c r="E7713">
        <v>22.05</v>
      </c>
    </row>
    <row r="7714" spans="1:5" x14ac:dyDescent="0.45">
      <c r="A7714" s="7">
        <v>44060</v>
      </c>
      <c r="B7714">
        <v>22.52</v>
      </c>
      <c r="C7714">
        <v>22.82</v>
      </c>
      <c r="D7714">
        <v>21.34</v>
      </c>
      <c r="E7714">
        <v>21.35</v>
      </c>
    </row>
    <row r="7715" spans="1:5" x14ac:dyDescent="0.45">
      <c r="A7715" s="7">
        <v>44061</v>
      </c>
      <c r="B7715">
        <v>21.69</v>
      </c>
      <c r="C7715">
        <v>22.55</v>
      </c>
      <c r="D7715">
        <v>21.18</v>
      </c>
      <c r="E7715">
        <v>21.51</v>
      </c>
    </row>
    <row r="7716" spans="1:5" x14ac:dyDescent="0.45">
      <c r="A7716" s="7">
        <v>44062</v>
      </c>
      <c r="B7716">
        <v>21.6</v>
      </c>
      <c r="C7716">
        <v>22.98</v>
      </c>
      <c r="D7716">
        <v>20.99</v>
      </c>
      <c r="E7716">
        <v>22.54</v>
      </c>
    </row>
    <row r="7717" spans="1:5" x14ac:dyDescent="0.45">
      <c r="A7717" s="7">
        <v>44063</v>
      </c>
      <c r="B7717">
        <v>24.1</v>
      </c>
      <c r="C7717">
        <v>24.6</v>
      </c>
      <c r="D7717">
        <v>22.37</v>
      </c>
      <c r="E7717">
        <v>22.72</v>
      </c>
    </row>
    <row r="7718" spans="1:5" x14ac:dyDescent="0.45">
      <c r="A7718" s="7">
        <v>44064</v>
      </c>
      <c r="B7718">
        <v>22.58</v>
      </c>
      <c r="C7718">
        <v>24.47</v>
      </c>
      <c r="D7718">
        <v>22.06</v>
      </c>
      <c r="E7718">
        <v>22.54</v>
      </c>
    </row>
    <row r="7719" spans="1:5" x14ac:dyDescent="0.45">
      <c r="A7719" s="7">
        <v>44067</v>
      </c>
      <c r="B7719">
        <v>22.87</v>
      </c>
      <c r="C7719">
        <v>23.18</v>
      </c>
      <c r="D7719">
        <v>21.25</v>
      </c>
      <c r="E7719">
        <v>22.37</v>
      </c>
    </row>
    <row r="7720" spans="1:5" x14ac:dyDescent="0.45">
      <c r="A7720" s="7">
        <v>44068</v>
      </c>
      <c r="B7720">
        <v>22.16</v>
      </c>
      <c r="C7720">
        <v>23.43</v>
      </c>
      <c r="D7720">
        <v>21.53</v>
      </c>
      <c r="E7720">
        <v>22.03</v>
      </c>
    </row>
    <row r="7721" spans="1:5" x14ac:dyDescent="0.45">
      <c r="A7721" s="7">
        <v>44069</v>
      </c>
      <c r="B7721">
        <v>22.14</v>
      </c>
      <c r="C7721">
        <v>23.27</v>
      </c>
      <c r="D7721">
        <v>20.92</v>
      </c>
      <c r="E7721">
        <v>23.27</v>
      </c>
    </row>
    <row r="7722" spans="1:5" x14ac:dyDescent="0.45">
      <c r="A7722" s="7">
        <v>44070</v>
      </c>
      <c r="B7722">
        <v>23.42</v>
      </c>
      <c r="C7722">
        <v>27.09</v>
      </c>
      <c r="D7722">
        <v>21.44</v>
      </c>
      <c r="E7722">
        <v>24.47</v>
      </c>
    </row>
    <row r="7723" spans="1:5" x14ac:dyDescent="0.45">
      <c r="A7723" s="7">
        <v>44071</v>
      </c>
      <c r="B7723">
        <v>24.59</v>
      </c>
      <c r="C7723">
        <v>26.3</v>
      </c>
      <c r="D7723">
        <v>22.64</v>
      </c>
      <c r="E7723">
        <v>22.96</v>
      </c>
    </row>
    <row r="7724" spans="1:5" x14ac:dyDescent="0.45">
      <c r="A7724" s="7">
        <v>44074</v>
      </c>
      <c r="B7724">
        <v>23.91</v>
      </c>
      <c r="C7724">
        <v>26.5</v>
      </c>
      <c r="D7724">
        <v>21.77</v>
      </c>
      <c r="E7724">
        <v>26.41</v>
      </c>
    </row>
    <row r="7725" spans="1:5" x14ac:dyDescent="0.45">
      <c r="A7725" s="7">
        <v>44075</v>
      </c>
      <c r="B7725">
        <v>25.86</v>
      </c>
      <c r="C7725">
        <v>26.59</v>
      </c>
      <c r="D7725">
        <v>25.02</v>
      </c>
      <c r="E7725">
        <v>26.12</v>
      </c>
    </row>
    <row r="7726" spans="1:5" x14ac:dyDescent="0.45">
      <c r="A7726" s="7">
        <v>44076</v>
      </c>
      <c r="B7726">
        <v>26.01</v>
      </c>
      <c r="C7726">
        <v>27.07</v>
      </c>
      <c r="D7726">
        <v>25.53</v>
      </c>
      <c r="E7726">
        <v>26.57</v>
      </c>
    </row>
    <row r="7727" spans="1:5" x14ac:dyDescent="0.45">
      <c r="A7727" s="7">
        <v>44077</v>
      </c>
      <c r="B7727">
        <v>26.28</v>
      </c>
      <c r="C7727">
        <v>35.94</v>
      </c>
      <c r="D7727">
        <v>25.66</v>
      </c>
      <c r="E7727">
        <v>33.6</v>
      </c>
    </row>
    <row r="7728" spans="1:5" x14ac:dyDescent="0.45">
      <c r="A7728" s="7">
        <v>44078</v>
      </c>
      <c r="B7728">
        <v>34.619999999999997</v>
      </c>
      <c r="C7728">
        <v>38.28</v>
      </c>
      <c r="D7728">
        <v>29.5</v>
      </c>
      <c r="E7728">
        <v>30.75</v>
      </c>
    </row>
    <row r="7729" spans="1:5" x14ac:dyDescent="0.45">
      <c r="A7729" s="7">
        <v>44082</v>
      </c>
      <c r="B7729">
        <v>30.61</v>
      </c>
      <c r="C7729">
        <v>35.93</v>
      </c>
      <c r="D7729">
        <v>30.52</v>
      </c>
      <c r="E7729">
        <v>31.46</v>
      </c>
    </row>
    <row r="7730" spans="1:5" x14ac:dyDescent="0.45">
      <c r="A7730" s="7">
        <v>44083</v>
      </c>
      <c r="B7730">
        <v>31.68</v>
      </c>
      <c r="C7730">
        <v>31.78</v>
      </c>
      <c r="D7730">
        <v>28.12</v>
      </c>
      <c r="E7730">
        <v>28.81</v>
      </c>
    </row>
    <row r="7731" spans="1:5" x14ac:dyDescent="0.45">
      <c r="A7731" s="7">
        <v>44084</v>
      </c>
      <c r="B7731">
        <v>28.67</v>
      </c>
      <c r="C7731">
        <v>30.56</v>
      </c>
      <c r="D7731">
        <v>27.59</v>
      </c>
      <c r="E7731">
        <v>29.71</v>
      </c>
    </row>
    <row r="7732" spans="1:5" x14ac:dyDescent="0.45">
      <c r="A7732" s="7">
        <v>44085</v>
      </c>
      <c r="B7732">
        <v>28.63</v>
      </c>
      <c r="C7732">
        <v>29.73</v>
      </c>
      <c r="D7732">
        <v>26.51</v>
      </c>
      <c r="E7732">
        <v>26.87</v>
      </c>
    </row>
    <row r="7733" spans="1:5" x14ac:dyDescent="0.45">
      <c r="A7733" s="7">
        <v>44088</v>
      </c>
      <c r="B7733">
        <v>25.86</v>
      </c>
      <c r="C7733">
        <v>26.79</v>
      </c>
      <c r="D7733">
        <v>25.38</v>
      </c>
      <c r="E7733">
        <v>25.85</v>
      </c>
    </row>
    <row r="7734" spans="1:5" x14ac:dyDescent="0.45">
      <c r="A7734" s="7">
        <v>44089</v>
      </c>
      <c r="B7734">
        <v>25.92</v>
      </c>
      <c r="C7734">
        <v>26</v>
      </c>
      <c r="D7734">
        <v>24.92</v>
      </c>
      <c r="E7734">
        <v>25.59</v>
      </c>
    </row>
    <row r="7735" spans="1:5" x14ac:dyDescent="0.45">
      <c r="A7735" s="7">
        <v>44090</v>
      </c>
      <c r="B7735">
        <v>25.31</v>
      </c>
      <c r="C7735">
        <v>26.59</v>
      </c>
      <c r="D7735">
        <v>24.84</v>
      </c>
      <c r="E7735">
        <v>26.04</v>
      </c>
    </row>
    <row r="7736" spans="1:5" x14ac:dyDescent="0.45">
      <c r="A7736" s="7">
        <v>44091</v>
      </c>
      <c r="B7736">
        <v>28.22</v>
      </c>
      <c r="C7736">
        <v>28.92</v>
      </c>
      <c r="D7736">
        <v>26.26</v>
      </c>
      <c r="E7736">
        <v>26.46</v>
      </c>
    </row>
    <row r="7737" spans="1:5" x14ac:dyDescent="0.45">
      <c r="A7737" s="7">
        <v>44092</v>
      </c>
      <c r="B7737">
        <v>26.65</v>
      </c>
      <c r="C7737">
        <v>28.1</v>
      </c>
      <c r="D7737">
        <v>25.28</v>
      </c>
      <c r="E7737">
        <v>25.83</v>
      </c>
    </row>
    <row r="7738" spans="1:5" x14ac:dyDescent="0.45">
      <c r="A7738" s="7">
        <v>44095</v>
      </c>
      <c r="B7738">
        <v>28.04</v>
      </c>
      <c r="C7738">
        <v>31.18</v>
      </c>
      <c r="D7738">
        <v>27.39</v>
      </c>
      <c r="E7738">
        <v>27.78</v>
      </c>
    </row>
    <row r="7739" spans="1:5" x14ac:dyDescent="0.45">
      <c r="A7739" s="7">
        <v>44096</v>
      </c>
      <c r="B7739">
        <v>28.61</v>
      </c>
      <c r="C7739">
        <v>28.78</v>
      </c>
      <c r="D7739">
        <v>26.48</v>
      </c>
      <c r="E7739">
        <v>26.86</v>
      </c>
    </row>
    <row r="7740" spans="1:5" x14ac:dyDescent="0.45">
      <c r="A7740" s="7">
        <v>44097</v>
      </c>
      <c r="B7740">
        <v>27.02</v>
      </c>
      <c r="C7740">
        <v>29.73</v>
      </c>
      <c r="D7740">
        <v>25.19</v>
      </c>
      <c r="E7740">
        <v>28.58</v>
      </c>
    </row>
    <row r="7741" spans="1:5" x14ac:dyDescent="0.45">
      <c r="A7741" s="7">
        <v>44098</v>
      </c>
      <c r="B7741">
        <v>29.54</v>
      </c>
      <c r="C7741">
        <v>30.49</v>
      </c>
      <c r="D7741">
        <v>27.94</v>
      </c>
      <c r="E7741">
        <v>28.51</v>
      </c>
    </row>
    <row r="7742" spans="1:5" x14ac:dyDescent="0.45">
      <c r="A7742" s="7">
        <v>44099</v>
      </c>
      <c r="B7742">
        <v>28.17</v>
      </c>
      <c r="C7742">
        <v>30.43</v>
      </c>
      <c r="D7742">
        <v>26.02</v>
      </c>
      <c r="E7742">
        <v>26.38</v>
      </c>
    </row>
    <row r="7743" spans="1:5" x14ac:dyDescent="0.45">
      <c r="A7743" s="7">
        <v>44102</v>
      </c>
      <c r="B7743">
        <v>27.15</v>
      </c>
      <c r="C7743">
        <v>27.19</v>
      </c>
      <c r="D7743">
        <v>24.9</v>
      </c>
      <c r="E7743">
        <v>26.19</v>
      </c>
    </row>
    <row r="7744" spans="1:5" x14ac:dyDescent="0.45">
      <c r="A7744" s="7">
        <v>44103</v>
      </c>
      <c r="B7744">
        <v>26.81</v>
      </c>
      <c r="C7744">
        <v>27.43</v>
      </c>
      <c r="D7744">
        <v>25.98</v>
      </c>
      <c r="E7744">
        <v>26.27</v>
      </c>
    </row>
    <row r="7745" spans="1:5" x14ac:dyDescent="0.45">
      <c r="A7745" s="7">
        <v>44104</v>
      </c>
      <c r="B7745">
        <v>26.69</v>
      </c>
      <c r="C7745">
        <v>27.12</v>
      </c>
      <c r="D7745">
        <v>25.06</v>
      </c>
      <c r="E7745">
        <v>26.37</v>
      </c>
    </row>
    <row r="7746" spans="1:5" x14ac:dyDescent="0.45">
      <c r="A7746" s="7">
        <v>44105</v>
      </c>
      <c r="B7746">
        <v>25.78</v>
      </c>
      <c r="C7746">
        <v>27.11</v>
      </c>
      <c r="D7746">
        <v>25.33</v>
      </c>
      <c r="E7746">
        <v>26.7</v>
      </c>
    </row>
    <row r="7747" spans="1:5" x14ac:dyDescent="0.45">
      <c r="A7747" s="7">
        <v>44106</v>
      </c>
      <c r="B7747">
        <v>28.87</v>
      </c>
      <c r="C7747">
        <v>29.9</v>
      </c>
      <c r="D7747">
        <v>26.93</v>
      </c>
      <c r="E7747">
        <v>27.63</v>
      </c>
    </row>
    <row r="7748" spans="1:5" x14ac:dyDescent="0.45">
      <c r="A7748" s="7">
        <v>44109</v>
      </c>
      <c r="B7748">
        <v>29.52</v>
      </c>
      <c r="C7748">
        <v>29.69</v>
      </c>
      <c r="D7748">
        <v>27.27</v>
      </c>
      <c r="E7748">
        <v>27.96</v>
      </c>
    </row>
    <row r="7749" spans="1:5" x14ac:dyDescent="0.45">
      <c r="A7749" s="7">
        <v>44110</v>
      </c>
      <c r="B7749">
        <v>28.05</v>
      </c>
      <c r="C7749">
        <v>30</v>
      </c>
      <c r="D7749">
        <v>26.01</v>
      </c>
      <c r="E7749">
        <v>29.48</v>
      </c>
    </row>
    <row r="7750" spans="1:5" x14ac:dyDescent="0.45">
      <c r="A7750" s="7">
        <v>44111</v>
      </c>
      <c r="B7750">
        <v>29.26</v>
      </c>
      <c r="C7750">
        <v>29.76</v>
      </c>
      <c r="D7750">
        <v>27.94</v>
      </c>
      <c r="E7750">
        <v>28.06</v>
      </c>
    </row>
    <row r="7751" spans="1:5" x14ac:dyDescent="0.45">
      <c r="A7751" s="7">
        <v>44112</v>
      </c>
      <c r="B7751">
        <v>27.65</v>
      </c>
      <c r="C7751">
        <v>27.99</v>
      </c>
      <c r="D7751">
        <v>24.88</v>
      </c>
      <c r="E7751">
        <v>26.36</v>
      </c>
    </row>
    <row r="7752" spans="1:5" x14ac:dyDescent="0.45">
      <c r="A7752" s="7">
        <v>44113</v>
      </c>
      <c r="B7752">
        <v>26.2</v>
      </c>
      <c r="C7752">
        <v>26.22</v>
      </c>
      <c r="D7752">
        <v>24.03</v>
      </c>
      <c r="E7752">
        <v>25</v>
      </c>
    </row>
    <row r="7753" spans="1:5" x14ac:dyDescent="0.45">
      <c r="A7753" s="7">
        <v>44116</v>
      </c>
      <c r="B7753">
        <v>25.65</v>
      </c>
      <c r="C7753">
        <v>25.65</v>
      </c>
      <c r="D7753">
        <v>24.14</v>
      </c>
      <c r="E7753">
        <v>25.07</v>
      </c>
    </row>
    <row r="7754" spans="1:5" x14ac:dyDescent="0.45">
      <c r="A7754" s="7">
        <v>44117</v>
      </c>
      <c r="B7754">
        <v>25.67</v>
      </c>
      <c r="C7754">
        <v>26.93</v>
      </c>
      <c r="D7754">
        <v>25.16</v>
      </c>
      <c r="E7754">
        <v>26.07</v>
      </c>
    </row>
    <row r="7755" spans="1:5" x14ac:dyDescent="0.45">
      <c r="A7755" s="7">
        <v>44118</v>
      </c>
      <c r="B7755">
        <v>25.72</v>
      </c>
      <c r="C7755">
        <v>27.23</v>
      </c>
      <c r="D7755">
        <v>25.53</v>
      </c>
      <c r="E7755">
        <v>26.4</v>
      </c>
    </row>
    <row r="7756" spans="1:5" x14ac:dyDescent="0.45">
      <c r="A7756" s="7">
        <v>44119</v>
      </c>
      <c r="B7756">
        <v>27.1</v>
      </c>
      <c r="C7756">
        <v>29.06</v>
      </c>
      <c r="D7756">
        <v>26.82</v>
      </c>
      <c r="E7756">
        <v>26.97</v>
      </c>
    </row>
    <row r="7757" spans="1:5" x14ac:dyDescent="0.45">
      <c r="A7757" s="7">
        <v>44120</v>
      </c>
      <c r="B7757">
        <v>27.16</v>
      </c>
      <c r="C7757">
        <v>27.46</v>
      </c>
      <c r="D7757">
        <v>26.19</v>
      </c>
      <c r="E7757">
        <v>27.41</v>
      </c>
    </row>
    <row r="7758" spans="1:5" x14ac:dyDescent="0.45">
      <c r="A7758" s="7">
        <v>44123</v>
      </c>
      <c r="B7758">
        <v>27.36</v>
      </c>
      <c r="C7758">
        <v>29.69</v>
      </c>
      <c r="D7758">
        <v>27.04</v>
      </c>
      <c r="E7758">
        <v>29.18</v>
      </c>
    </row>
    <row r="7759" spans="1:5" x14ac:dyDescent="0.45">
      <c r="A7759" s="7">
        <v>44124</v>
      </c>
      <c r="B7759">
        <v>28.81</v>
      </c>
      <c r="C7759">
        <v>29.6</v>
      </c>
      <c r="D7759">
        <v>28.29</v>
      </c>
      <c r="E7759">
        <v>29.35</v>
      </c>
    </row>
    <row r="7760" spans="1:5" x14ac:dyDescent="0.45">
      <c r="A7760" s="7">
        <v>44125</v>
      </c>
      <c r="B7760">
        <v>29.12</v>
      </c>
      <c r="C7760">
        <v>30.55</v>
      </c>
      <c r="D7760">
        <v>28.37</v>
      </c>
      <c r="E7760">
        <v>28.65</v>
      </c>
    </row>
    <row r="7761" spans="1:5" x14ac:dyDescent="0.45">
      <c r="A7761" s="7">
        <v>44126</v>
      </c>
      <c r="B7761">
        <v>30.1</v>
      </c>
      <c r="C7761">
        <v>30.12</v>
      </c>
      <c r="D7761">
        <v>27.68</v>
      </c>
      <c r="E7761">
        <v>28.11</v>
      </c>
    </row>
    <row r="7762" spans="1:5" x14ac:dyDescent="0.45">
      <c r="A7762" s="7">
        <v>44127</v>
      </c>
      <c r="B7762">
        <v>28.47</v>
      </c>
      <c r="C7762">
        <v>28.67</v>
      </c>
      <c r="D7762">
        <v>27.26</v>
      </c>
      <c r="E7762">
        <v>27.55</v>
      </c>
    </row>
    <row r="7763" spans="1:5" x14ac:dyDescent="0.45">
      <c r="A7763" s="7">
        <v>44130</v>
      </c>
      <c r="B7763">
        <v>29.38</v>
      </c>
      <c r="C7763">
        <v>33.68</v>
      </c>
      <c r="D7763">
        <v>29.22</v>
      </c>
      <c r="E7763">
        <v>32.46</v>
      </c>
    </row>
    <row r="7764" spans="1:5" x14ac:dyDescent="0.45">
      <c r="A7764" s="7">
        <v>44131</v>
      </c>
      <c r="B7764">
        <v>32.04</v>
      </c>
      <c r="C7764">
        <v>33.770000000000003</v>
      </c>
      <c r="D7764">
        <v>31.85</v>
      </c>
      <c r="E7764">
        <v>33.35</v>
      </c>
    </row>
    <row r="7765" spans="1:5" x14ac:dyDescent="0.45">
      <c r="A7765" s="7">
        <v>44132</v>
      </c>
      <c r="B7765">
        <v>34.69</v>
      </c>
      <c r="C7765">
        <v>40.770000000000003</v>
      </c>
      <c r="D7765">
        <v>34.68</v>
      </c>
      <c r="E7765">
        <v>40.28</v>
      </c>
    </row>
    <row r="7766" spans="1:5" x14ac:dyDescent="0.45">
      <c r="A7766" s="7">
        <v>44133</v>
      </c>
      <c r="B7766">
        <v>38.799999999999997</v>
      </c>
      <c r="C7766">
        <v>41.16</v>
      </c>
      <c r="D7766">
        <v>35.630000000000003</v>
      </c>
      <c r="E7766">
        <v>37.590000000000003</v>
      </c>
    </row>
    <row r="7767" spans="1:5" x14ac:dyDescent="0.45">
      <c r="A7767" s="7">
        <v>44134</v>
      </c>
      <c r="B7767">
        <v>40.81</v>
      </c>
      <c r="C7767">
        <v>41.09</v>
      </c>
      <c r="D7767">
        <v>36.5</v>
      </c>
      <c r="E7767">
        <v>38.020000000000003</v>
      </c>
    </row>
    <row r="7768" spans="1:5" x14ac:dyDescent="0.45">
      <c r="A7768" s="7">
        <v>44137</v>
      </c>
      <c r="B7768">
        <v>38.57</v>
      </c>
      <c r="C7768">
        <v>38.78</v>
      </c>
      <c r="D7768">
        <v>36.130000000000003</v>
      </c>
      <c r="E7768">
        <v>37.130000000000003</v>
      </c>
    </row>
    <row r="7769" spans="1:5" x14ac:dyDescent="0.45">
      <c r="A7769" s="7">
        <v>44138</v>
      </c>
      <c r="B7769">
        <v>36.44</v>
      </c>
      <c r="C7769">
        <v>36.44</v>
      </c>
      <c r="D7769">
        <v>34.19</v>
      </c>
      <c r="E7769">
        <v>35.549999999999997</v>
      </c>
    </row>
    <row r="7770" spans="1:5" x14ac:dyDescent="0.45">
      <c r="A7770" s="7">
        <v>44139</v>
      </c>
      <c r="B7770">
        <v>36.79</v>
      </c>
      <c r="C7770">
        <v>36.85</v>
      </c>
      <c r="D7770">
        <v>28.03</v>
      </c>
      <c r="E7770">
        <v>29.57</v>
      </c>
    </row>
    <row r="7771" spans="1:5" x14ac:dyDescent="0.45">
      <c r="A7771" s="7">
        <v>44140</v>
      </c>
      <c r="B7771">
        <v>27.56</v>
      </c>
      <c r="C7771">
        <v>28.14</v>
      </c>
      <c r="D7771">
        <v>26.04</v>
      </c>
      <c r="E7771">
        <v>27.58</v>
      </c>
    </row>
    <row r="7772" spans="1:5" x14ac:dyDescent="0.45">
      <c r="A7772" s="7">
        <v>44141</v>
      </c>
      <c r="B7772">
        <v>27.87</v>
      </c>
      <c r="C7772">
        <v>29.44</v>
      </c>
      <c r="D7772">
        <v>24.56</v>
      </c>
      <c r="E7772">
        <v>24.86</v>
      </c>
    </row>
    <row r="7773" spans="1:5" x14ac:dyDescent="0.45">
      <c r="A7773" s="7">
        <v>44144</v>
      </c>
      <c r="B7773">
        <v>24.8</v>
      </c>
      <c r="C7773">
        <v>25.82</v>
      </c>
      <c r="D7773">
        <v>22.41</v>
      </c>
      <c r="E7773">
        <v>25.75</v>
      </c>
    </row>
    <row r="7774" spans="1:5" x14ac:dyDescent="0.45">
      <c r="A7774" s="7">
        <v>44145</v>
      </c>
      <c r="B7774">
        <v>25.36</v>
      </c>
      <c r="C7774">
        <v>26.77</v>
      </c>
      <c r="D7774">
        <v>24.35</v>
      </c>
      <c r="E7774">
        <v>24.8</v>
      </c>
    </row>
    <row r="7775" spans="1:5" x14ac:dyDescent="0.45">
      <c r="A7775" s="7">
        <v>44146</v>
      </c>
      <c r="B7775">
        <v>25.01</v>
      </c>
      <c r="C7775">
        <v>25.12</v>
      </c>
      <c r="D7775">
        <v>22.57</v>
      </c>
      <c r="E7775">
        <v>23.45</v>
      </c>
    </row>
    <row r="7776" spans="1:5" x14ac:dyDescent="0.45">
      <c r="A7776" s="7">
        <v>44147</v>
      </c>
      <c r="B7776">
        <v>24.39</v>
      </c>
      <c r="C7776">
        <v>27.27</v>
      </c>
      <c r="D7776">
        <v>23.53</v>
      </c>
      <c r="E7776">
        <v>25.35</v>
      </c>
    </row>
    <row r="7777" spans="1:5" x14ac:dyDescent="0.45">
      <c r="A7777" s="7">
        <v>44148</v>
      </c>
      <c r="B7777">
        <v>24.94</v>
      </c>
      <c r="C7777">
        <v>25.03</v>
      </c>
      <c r="D7777">
        <v>22.74</v>
      </c>
      <c r="E7777">
        <v>23.1</v>
      </c>
    </row>
    <row r="7778" spans="1:5" x14ac:dyDescent="0.45">
      <c r="A7778" s="7">
        <v>44151</v>
      </c>
      <c r="B7778">
        <v>23.66</v>
      </c>
      <c r="C7778">
        <v>24.08</v>
      </c>
      <c r="D7778">
        <v>22.43</v>
      </c>
      <c r="E7778">
        <v>22.45</v>
      </c>
    </row>
    <row r="7779" spans="1:5" x14ac:dyDescent="0.45">
      <c r="A7779" s="7">
        <v>44152</v>
      </c>
      <c r="B7779">
        <v>22.84</v>
      </c>
      <c r="C7779">
        <v>24.09</v>
      </c>
      <c r="D7779">
        <v>22.34</v>
      </c>
      <c r="E7779">
        <v>22.71</v>
      </c>
    </row>
    <row r="7780" spans="1:5" x14ac:dyDescent="0.45">
      <c r="A7780" s="7">
        <v>44153</v>
      </c>
      <c r="B7780">
        <v>22.86</v>
      </c>
      <c r="C7780">
        <v>23.92</v>
      </c>
      <c r="D7780">
        <v>21.66</v>
      </c>
      <c r="E7780">
        <v>23.84</v>
      </c>
    </row>
    <row r="7781" spans="1:5" x14ac:dyDescent="0.45">
      <c r="A7781" s="7">
        <v>44154</v>
      </c>
      <c r="B7781">
        <v>23.62</v>
      </c>
      <c r="C7781">
        <v>24.52</v>
      </c>
      <c r="D7781">
        <v>22.56</v>
      </c>
      <c r="E7781">
        <v>23.11</v>
      </c>
    </row>
    <row r="7782" spans="1:5" x14ac:dyDescent="0.45">
      <c r="A7782" s="7">
        <v>44155</v>
      </c>
      <c r="B7782">
        <v>23.43</v>
      </c>
      <c r="C7782">
        <v>23.73</v>
      </c>
      <c r="D7782">
        <v>22.13</v>
      </c>
      <c r="E7782">
        <v>23.7</v>
      </c>
    </row>
    <row r="7783" spans="1:5" x14ac:dyDescent="0.45">
      <c r="A7783" s="7">
        <v>44158</v>
      </c>
      <c r="B7783">
        <v>23.66</v>
      </c>
      <c r="C7783">
        <v>23.96</v>
      </c>
      <c r="D7783">
        <v>22.45</v>
      </c>
      <c r="E7783">
        <v>22.66</v>
      </c>
    </row>
    <row r="7784" spans="1:5" x14ac:dyDescent="0.45">
      <c r="A7784" s="7">
        <v>44159</v>
      </c>
      <c r="B7784">
        <v>22.04</v>
      </c>
      <c r="C7784">
        <v>22.48</v>
      </c>
      <c r="D7784">
        <v>20.8</v>
      </c>
      <c r="E7784">
        <v>21.64</v>
      </c>
    </row>
    <row r="7785" spans="1:5" x14ac:dyDescent="0.45">
      <c r="A7785" s="7">
        <v>44160</v>
      </c>
      <c r="B7785">
        <v>21.65</v>
      </c>
      <c r="C7785">
        <v>22.5</v>
      </c>
      <c r="D7785">
        <v>21.13</v>
      </c>
      <c r="E7785">
        <v>21.25</v>
      </c>
    </row>
    <row r="7786" spans="1:5" x14ac:dyDescent="0.45">
      <c r="A7786" s="7">
        <v>44162</v>
      </c>
      <c r="B7786">
        <v>21.52</v>
      </c>
      <c r="C7786">
        <v>21.6</v>
      </c>
      <c r="D7786">
        <v>19.510000000000002</v>
      </c>
      <c r="E7786">
        <v>20.84</v>
      </c>
    </row>
    <row r="7787" spans="1:5" x14ac:dyDescent="0.45">
      <c r="A7787" s="7">
        <v>44165</v>
      </c>
      <c r="B7787">
        <v>22.64</v>
      </c>
      <c r="C7787">
        <v>22.89</v>
      </c>
      <c r="D7787">
        <v>20.48</v>
      </c>
      <c r="E7787">
        <v>20.57</v>
      </c>
    </row>
    <row r="7788" spans="1:5" x14ac:dyDescent="0.45">
      <c r="A7788" s="7">
        <v>44166</v>
      </c>
      <c r="B7788">
        <v>20.21</v>
      </c>
      <c r="C7788">
        <v>20.92</v>
      </c>
      <c r="D7788">
        <v>20</v>
      </c>
      <c r="E7788">
        <v>20.77</v>
      </c>
    </row>
    <row r="7789" spans="1:5" x14ac:dyDescent="0.45">
      <c r="A7789" s="7">
        <v>44167</v>
      </c>
      <c r="B7789">
        <v>21</v>
      </c>
      <c r="C7789">
        <v>21.25</v>
      </c>
      <c r="D7789">
        <v>20.04</v>
      </c>
      <c r="E7789">
        <v>21.17</v>
      </c>
    </row>
    <row r="7790" spans="1:5" x14ac:dyDescent="0.45">
      <c r="A7790" s="7">
        <v>44168</v>
      </c>
      <c r="B7790">
        <v>21.24</v>
      </c>
      <c r="C7790">
        <v>21.88</v>
      </c>
      <c r="D7790">
        <v>20.72</v>
      </c>
      <c r="E7790">
        <v>21.28</v>
      </c>
    </row>
    <row r="7791" spans="1:5" x14ac:dyDescent="0.45">
      <c r="A7791" s="7">
        <v>44169</v>
      </c>
      <c r="B7791">
        <v>21.05</v>
      </c>
      <c r="C7791">
        <v>21.15</v>
      </c>
      <c r="D7791">
        <v>19.97</v>
      </c>
      <c r="E7791">
        <v>20.79</v>
      </c>
    </row>
    <row r="7792" spans="1:5" x14ac:dyDescent="0.45">
      <c r="A7792" s="7">
        <v>44172</v>
      </c>
      <c r="B7792">
        <v>22.04</v>
      </c>
      <c r="C7792">
        <v>22.62</v>
      </c>
      <c r="D7792">
        <v>21.17</v>
      </c>
      <c r="E7792">
        <v>21.3</v>
      </c>
    </row>
    <row r="7793" spans="1:5" x14ac:dyDescent="0.45">
      <c r="A7793" s="7">
        <v>44173</v>
      </c>
      <c r="B7793">
        <v>21.65</v>
      </c>
      <c r="C7793">
        <v>22.25</v>
      </c>
      <c r="D7793">
        <v>20.52</v>
      </c>
      <c r="E7793">
        <v>20.68</v>
      </c>
    </row>
    <row r="7794" spans="1:5" x14ac:dyDescent="0.45">
      <c r="A7794" s="7">
        <v>44174</v>
      </c>
      <c r="B7794">
        <v>20.66</v>
      </c>
      <c r="C7794">
        <v>22.93</v>
      </c>
      <c r="D7794">
        <v>20.100000000000001</v>
      </c>
      <c r="E7794">
        <v>22.27</v>
      </c>
    </row>
    <row r="7795" spans="1:5" x14ac:dyDescent="0.45">
      <c r="A7795" s="7">
        <v>44175</v>
      </c>
      <c r="B7795">
        <v>22.12</v>
      </c>
      <c r="C7795">
        <v>23.46</v>
      </c>
      <c r="D7795">
        <v>21.53</v>
      </c>
      <c r="E7795">
        <v>22.52</v>
      </c>
    </row>
    <row r="7796" spans="1:5" x14ac:dyDescent="0.45">
      <c r="A7796" s="7">
        <v>44176</v>
      </c>
      <c r="B7796">
        <v>22.49</v>
      </c>
      <c r="C7796">
        <v>25.14</v>
      </c>
      <c r="D7796">
        <v>22.48</v>
      </c>
      <c r="E7796">
        <v>23.31</v>
      </c>
    </row>
    <row r="7797" spans="1:5" x14ac:dyDescent="0.45">
      <c r="A7797" s="7">
        <v>44179</v>
      </c>
      <c r="B7797">
        <v>22.67</v>
      </c>
      <c r="C7797">
        <v>24.82</v>
      </c>
      <c r="D7797">
        <v>21.95</v>
      </c>
      <c r="E7797">
        <v>24.72</v>
      </c>
    </row>
    <row r="7798" spans="1:5" x14ac:dyDescent="0.45">
      <c r="A7798" s="7">
        <v>44180</v>
      </c>
      <c r="B7798">
        <v>24</v>
      </c>
      <c r="C7798">
        <v>24.07</v>
      </c>
      <c r="D7798">
        <v>22.73</v>
      </c>
      <c r="E7798">
        <v>22.89</v>
      </c>
    </row>
    <row r="7799" spans="1:5" x14ac:dyDescent="0.45">
      <c r="A7799" s="7">
        <v>44181</v>
      </c>
      <c r="B7799">
        <v>22.51</v>
      </c>
      <c r="C7799">
        <v>23.67</v>
      </c>
      <c r="D7799">
        <v>22.29</v>
      </c>
      <c r="E7799">
        <v>22.5</v>
      </c>
    </row>
    <row r="7800" spans="1:5" x14ac:dyDescent="0.45">
      <c r="A7800" s="7">
        <v>44182</v>
      </c>
      <c r="B7800">
        <v>21.98</v>
      </c>
      <c r="C7800">
        <v>22.27</v>
      </c>
      <c r="D7800">
        <v>21.52</v>
      </c>
      <c r="E7800">
        <v>21.93</v>
      </c>
    </row>
    <row r="7801" spans="1:5" x14ac:dyDescent="0.45">
      <c r="A7801" s="7">
        <v>44183</v>
      </c>
      <c r="B7801">
        <v>22.15</v>
      </c>
      <c r="C7801">
        <v>23.77</v>
      </c>
      <c r="D7801">
        <v>21.57</v>
      </c>
      <c r="E7801">
        <v>21.57</v>
      </c>
    </row>
    <row r="7802" spans="1:5" x14ac:dyDescent="0.45">
      <c r="A7802" s="7">
        <v>44186</v>
      </c>
      <c r="B7802">
        <v>24.25</v>
      </c>
      <c r="C7802">
        <v>31.46</v>
      </c>
      <c r="D7802">
        <v>24.23</v>
      </c>
      <c r="E7802">
        <v>25.16</v>
      </c>
    </row>
    <row r="7803" spans="1:5" x14ac:dyDescent="0.45">
      <c r="A7803" s="7">
        <v>44187</v>
      </c>
      <c r="B7803">
        <v>25.24</v>
      </c>
      <c r="C7803">
        <v>25.56</v>
      </c>
      <c r="D7803">
        <v>23.53</v>
      </c>
      <c r="E7803">
        <v>24.23</v>
      </c>
    </row>
    <row r="7804" spans="1:5" x14ac:dyDescent="0.45">
      <c r="A7804" s="7">
        <v>44188</v>
      </c>
      <c r="B7804">
        <v>23.49</v>
      </c>
      <c r="C7804">
        <v>23.68</v>
      </c>
      <c r="D7804">
        <v>22.13</v>
      </c>
      <c r="E7804">
        <v>23.31</v>
      </c>
    </row>
    <row r="7805" spans="1:5" x14ac:dyDescent="0.45">
      <c r="A7805" s="7">
        <v>44189</v>
      </c>
      <c r="B7805">
        <v>22.47</v>
      </c>
      <c r="C7805">
        <v>22.83</v>
      </c>
      <c r="D7805">
        <v>21.39</v>
      </c>
      <c r="E7805">
        <v>21.53</v>
      </c>
    </row>
    <row r="7806" spans="1:5" x14ac:dyDescent="0.45">
      <c r="A7806" s="7">
        <v>44193</v>
      </c>
      <c r="B7806">
        <v>22.11</v>
      </c>
      <c r="C7806">
        <v>22.12</v>
      </c>
      <c r="D7806">
        <v>21.15</v>
      </c>
      <c r="E7806">
        <v>21.7</v>
      </c>
    </row>
    <row r="7807" spans="1:5" x14ac:dyDescent="0.45">
      <c r="A7807" s="7">
        <v>44194</v>
      </c>
      <c r="B7807">
        <v>21.61</v>
      </c>
      <c r="C7807">
        <v>23.72</v>
      </c>
      <c r="D7807">
        <v>20.99</v>
      </c>
      <c r="E7807">
        <v>23.08</v>
      </c>
    </row>
    <row r="7808" spans="1:5" x14ac:dyDescent="0.45">
      <c r="A7808" s="7">
        <v>44195</v>
      </c>
      <c r="B7808">
        <v>22.58</v>
      </c>
      <c r="C7808">
        <v>23.15</v>
      </c>
      <c r="D7808">
        <v>22.41</v>
      </c>
      <c r="E7808">
        <v>22.77</v>
      </c>
    </row>
    <row r="7809" spans="1:5" x14ac:dyDescent="0.45">
      <c r="A7809" s="7">
        <v>44196</v>
      </c>
      <c r="B7809">
        <v>22.99</v>
      </c>
      <c r="C7809">
        <v>23.25</v>
      </c>
      <c r="D7809">
        <v>21.24</v>
      </c>
      <c r="E7809">
        <v>22.75</v>
      </c>
    </row>
    <row r="7810" spans="1:5" x14ac:dyDescent="0.45">
      <c r="A7810" s="7">
        <v>44200</v>
      </c>
      <c r="B7810">
        <v>23.04</v>
      </c>
      <c r="C7810">
        <v>29.19</v>
      </c>
      <c r="D7810">
        <v>22.56</v>
      </c>
      <c r="E7810">
        <v>26.97</v>
      </c>
    </row>
    <row r="7811" spans="1:5" x14ac:dyDescent="0.45">
      <c r="A7811" s="7">
        <v>44201</v>
      </c>
      <c r="B7811">
        <v>26.94</v>
      </c>
      <c r="C7811">
        <v>28.6</v>
      </c>
      <c r="D7811">
        <v>24.8</v>
      </c>
      <c r="E7811">
        <v>25.34</v>
      </c>
    </row>
    <row r="7812" spans="1:5" x14ac:dyDescent="0.45">
      <c r="A7812" s="7">
        <v>44202</v>
      </c>
      <c r="B7812">
        <v>25.48</v>
      </c>
      <c r="C7812">
        <v>26.77</v>
      </c>
      <c r="D7812">
        <v>22.14</v>
      </c>
      <c r="E7812">
        <v>25.07</v>
      </c>
    </row>
    <row r="7813" spans="1:5" x14ac:dyDescent="0.45">
      <c r="A7813" s="7">
        <v>44203</v>
      </c>
      <c r="B7813">
        <v>23.67</v>
      </c>
      <c r="C7813">
        <v>23.91</v>
      </c>
      <c r="D7813">
        <v>22.25</v>
      </c>
      <c r="E7813">
        <v>22.37</v>
      </c>
    </row>
    <row r="7814" spans="1:5" x14ac:dyDescent="0.45">
      <c r="A7814" s="7">
        <v>44204</v>
      </c>
      <c r="B7814">
        <v>22.43</v>
      </c>
      <c r="C7814">
        <v>23.34</v>
      </c>
      <c r="D7814">
        <v>21.42</v>
      </c>
      <c r="E7814">
        <v>21.56</v>
      </c>
    </row>
    <row r="7815" spans="1:5" x14ac:dyDescent="0.45">
      <c r="A7815" s="7">
        <v>44207</v>
      </c>
      <c r="B7815">
        <v>23.31</v>
      </c>
      <c r="C7815">
        <v>24.81</v>
      </c>
      <c r="D7815">
        <v>23.23</v>
      </c>
      <c r="E7815">
        <v>24.08</v>
      </c>
    </row>
    <row r="7816" spans="1:5" x14ac:dyDescent="0.45">
      <c r="A7816" s="7">
        <v>44208</v>
      </c>
      <c r="B7816">
        <v>23.49</v>
      </c>
      <c r="C7816">
        <v>25.15</v>
      </c>
      <c r="D7816">
        <v>22.83</v>
      </c>
      <c r="E7816">
        <v>23.33</v>
      </c>
    </row>
    <row r="7817" spans="1:5" x14ac:dyDescent="0.45">
      <c r="A7817" s="7">
        <v>44209</v>
      </c>
      <c r="B7817">
        <v>23.07</v>
      </c>
      <c r="C7817">
        <v>24.18</v>
      </c>
      <c r="D7817">
        <v>21.92</v>
      </c>
      <c r="E7817">
        <v>22.21</v>
      </c>
    </row>
    <row r="7818" spans="1:5" x14ac:dyDescent="0.45">
      <c r="A7818" s="7">
        <v>44210</v>
      </c>
      <c r="B7818">
        <v>22.22</v>
      </c>
      <c r="C7818">
        <v>23.47</v>
      </c>
      <c r="D7818">
        <v>21.66</v>
      </c>
      <c r="E7818">
        <v>23.25</v>
      </c>
    </row>
    <row r="7819" spans="1:5" x14ac:dyDescent="0.45">
      <c r="A7819" s="7">
        <v>44211</v>
      </c>
      <c r="B7819">
        <v>23.52</v>
      </c>
      <c r="C7819">
        <v>25.8</v>
      </c>
      <c r="D7819">
        <v>23.08</v>
      </c>
      <c r="E7819">
        <v>24.34</v>
      </c>
    </row>
    <row r="7820" spans="1:5" x14ac:dyDescent="0.45">
      <c r="A7820" s="7">
        <v>44215</v>
      </c>
      <c r="B7820">
        <v>23.03</v>
      </c>
      <c r="C7820">
        <v>23.56</v>
      </c>
      <c r="D7820">
        <v>22.53</v>
      </c>
      <c r="E7820">
        <v>23.24</v>
      </c>
    </row>
    <row r="7821" spans="1:5" x14ac:dyDescent="0.45">
      <c r="A7821" s="7">
        <v>44216</v>
      </c>
      <c r="B7821">
        <v>22.82</v>
      </c>
      <c r="C7821">
        <v>22.86</v>
      </c>
      <c r="D7821">
        <v>21.37</v>
      </c>
      <c r="E7821">
        <v>21.58</v>
      </c>
    </row>
    <row r="7822" spans="1:5" x14ac:dyDescent="0.45">
      <c r="A7822" s="7">
        <v>44217</v>
      </c>
      <c r="B7822">
        <v>21.34</v>
      </c>
      <c r="C7822">
        <v>22.22</v>
      </c>
      <c r="D7822">
        <v>21.09</v>
      </c>
      <c r="E7822">
        <v>21.32</v>
      </c>
    </row>
    <row r="7823" spans="1:5" x14ac:dyDescent="0.45">
      <c r="A7823" s="7">
        <v>44218</v>
      </c>
      <c r="B7823">
        <v>22.24</v>
      </c>
      <c r="C7823">
        <v>23.73</v>
      </c>
      <c r="D7823">
        <v>21.27</v>
      </c>
      <c r="E7823">
        <v>21.91</v>
      </c>
    </row>
    <row r="7824" spans="1:5" x14ac:dyDescent="0.45">
      <c r="A7824" s="7">
        <v>44221</v>
      </c>
      <c r="B7824">
        <v>22.31</v>
      </c>
      <c r="C7824">
        <v>26.63</v>
      </c>
      <c r="D7824">
        <v>22.2</v>
      </c>
      <c r="E7824">
        <v>23.19</v>
      </c>
    </row>
    <row r="7825" spans="1:5" x14ac:dyDescent="0.45">
      <c r="A7825" s="7">
        <v>44222</v>
      </c>
      <c r="B7825">
        <v>23.91</v>
      </c>
      <c r="C7825">
        <v>23.94</v>
      </c>
      <c r="D7825">
        <v>22.55</v>
      </c>
      <c r="E7825">
        <v>23.02</v>
      </c>
    </row>
    <row r="7826" spans="1:5" x14ac:dyDescent="0.45">
      <c r="A7826" s="7">
        <v>44223</v>
      </c>
      <c r="B7826">
        <v>23.82</v>
      </c>
      <c r="C7826">
        <v>37.21</v>
      </c>
      <c r="D7826">
        <v>23.71</v>
      </c>
      <c r="E7826">
        <v>37.21</v>
      </c>
    </row>
    <row r="7827" spans="1:5" x14ac:dyDescent="0.45">
      <c r="A7827" s="7">
        <v>44224</v>
      </c>
      <c r="B7827">
        <v>33.25</v>
      </c>
      <c r="C7827">
        <v>36.29</v>
      </c>
      <c r="D7827">
        <v>27.39</v>
      </c>
      <c r="E7827">
        <v>30.21</v>
      </c>
    </row>
    <row r="7828" spans="1:5" x14ac:dyDescent="0.45">
      <c r="A7828" s="7">
        <v>44225</v>
      </c>
      <c r="B7828">
        <v>35.159999999999997</v>
      </c>
      <c r="C7828">
        <v>37.51</v>
      </c>
      <c r="D7828">
        <v>29.24</v>
      </c>
      <c r="E7828">
        <v>33.090000000000003</v>
      </c>
    </row>
    <row r="7829" spans="1:5" x14ac:dyDescent="0.45">
      <c r="A7829" s="7">
        <v>44228</v>
      </c>
      <c r="B7829">
        <v>31.45</v>
      </c>
      <c r="C7829">
        <v>33.96</v>
      </c>
      <c r="D7829">
        <v>29.03</v>
      </c>
      <c r="E7829">
        <v>30.24</v>
      </c>
    </row>
    <row r="7830" spans="1:5" x14ac:dyDescent="0.45">
      <c r="A7830" s="7">
        <v>44229</v>
      </c>
      <c r="B7830">
        <v>28.01</v>
      </c>
      <c r="C7830">
        <v>28.08</v>
      </c>
      <c r="D7830">
        <v>25.31</v>
      </c>
      <c r="E7830">
        <v>25.56</v>
      </c>
    </row>
    <row r="7831" spans="1:5" x14ac:dyDescent="0.45">
      <c r="A7831" s="7">
        <v>44230</v>
      </c>
      <c r="B7831">
        <v>24.59</v>
      </c>
      <c r="C7831">
        <v>25.43</v>
      </c>
      <c r="D7831">
        <v>22.91</v>
      </c>
      <c r="E7831">
        <v>22.91</v>
      </c>
    </row>
    <row r="7832" spans="1:5" x14ac:dyDescent="0.45">
      <c r="A7832" s="7">
        <v>44231</v>
      </c>
      <c r="B7832">
        <v>23.44</v>
      </c>
      <c r="C7832">
        <v>23.44</v>
      </c>
      <c r="D7832">
        <v>21.68</v>
      </c>
      <c r="E7832">
        <v>21.77</v>
      </c>
    </row>
    <row r="7833" spans="1:5" x14ac:dyDescent="0.45">
      <c r="A7833" s="7">
        <v>44232</v>
      </c>
      <c r="B7833">
        <v>21.99</v>
      </c>
      <c r="C7833">
        <v>22.16</v>
      </c>
      <c r="D7833">
        <v>20.86</v>
      </c>
      <c r="E7833">
        <v>20.87</v>
      </c>
    </row>
    <row r="7834" spans="1:5" x14ac:dyDescent="0.45">
      <c r="A7834" s="7">
        <v>44235</v>
      </c>
      <c r="B7834">
        <v>21.89</v>
      </c>
      <c r="C7834">
        <v>22.07</v>
      </c>
      <c r="D7834">
        <v>21.23</v>
      </c>
      <c r="E7834">
        <v>21.24</v>
      </c>
    </row>
    <row r="7835" spans="1:5" x14ac:dyDescent="0.45">
      <c r="A7835" s="7">
        <v>44236</v>
      </c>
      <c r="B7835">
        <v>21.57</v>
      </c>
      <c r="C7835">
        <v>22.26</v>
      </c>
      <c r="D7835">
        <v>20.65</v>
      </c>
      <c r="E7835">
        <v>21.63</v>
      </c>
    </row>
    <row r="7836" spans="1:5" x14ac:dyDescent="0.45">
      <c r="A7836" s="7">
        <v>44237</v>
      </c>
      <c r="B7836">
        <v>21.64</v>
      </c>
      <c r="C7836">
        <v>23.85</v>
      </c>
      <c r="D7836">
        <v>19.690000000000001</v>
      </c>
      <c r="E7836">
        <v>21.99</v>
      </c>
    </row>
    <row r="7837" spans="1:5" x14ac:dyDescent="0.45">
      <c r="A7837" s="7">
        <v>44238</v>
      </c>
      <c r="B7837">
        <v>22.09</v>
      </c>
      <c r="C7837">
        <v>23.25</v>
      </c>
      <c r="D7837">
        <v>21.11</v>
      </c>
      <c r="E7837">
        <v>21.25</v>
      </c>
    </row>
    <row r="7838" spans="1:5" x14ac:dyDescent="0.45">
      <c r="A7838" s="7">
        <v>44239</v>
      </c>
      <c r="B7838">
        <v>21.6</v>
      </c>
      <c r="C7838">
        <v>22.45</v>
      </c>
      <c r="D7838">
        <v>19.95</v>
      </c>
      <c r="E7838">
        <v>19.97</v>
      </c>
    </row>
    <row r="7839" spans="1:5" x14ac:dyDescent="0.45">
      <c r="A7839" s="7">
        <v>44243</v>
      </c>
      <c r="B7839">
        <v>21.13</v>
      </c>
      <c r="C7839">
        <v>22.46</v>
      </c>
      <c r="D7839">
        <v>20.88</v>
      </c>
      <c r="E7839">
        <v>21.46</v>
      </c>
    </row>
    <row r="7840" spans="1:5" x14ac:dyDescent="0.45">
      <c r="A7840" s="7">
        <v>44244</v>
      </c>
      <c r="B7840">
        <v>22.02</v>
      </c>
      <c r="C7840">
        <v>23.44</v>
      </c>
      <c r="D7840">
        <v>21.09</v>
      </c>
      <c r="E7840">
        <v>21.5</v>
      </c>
    </row>
    <row r="7841" spans="1:5" x14ac:dyDescent="0.45">
      <c r="A7841" s="7">
        <v>44245</v>
      </c>
      <c r="B7841">
        <v>21.98</v>
      </c>
      <c r="C7841">
        <v>24.23</v>
      </c>
      <c r="D7841">
        <v>21.8</v>
      </c>
      <c r="E7841">
        <v>22.49</v>
      </c>
    </row>
    <row r="7842" spans="1:5" x14ac:dyDescent="0.45">
      <c r="A7842" s="7">
        <v>44246</v>
      </c>
      <c r="B7842">
        <v>23.1</v>
      </c>
      <c r="C7842">
        <v>23.19</v>
      </c>
      <c r="D7842">
        <v>20.84</v>
      </c>
      <c r="E7842">
        <v>22.05</v>
      </c>
    </row>
    <row r="7843" spans="1:5" x14ac:dyDescent="0.45">
      <c r="A7843" s="7">
        <v>44249</v>
      </c>
      <c r="B7843">
        <v>24.46</v>
      </c>
      <c r="C7843">
        <v>25.09</v>
      </c>
      <c r="D7843">
        <v>21.96</v>
      </c>
      <c r="E7843">
        <v>23.45</v>
      </c>
    </row>
    <row r="7844" spans="1:5" x14ac:dyDescent="0.45">
      <c r="A7844" s="7">
        <v>44250</v>
      </c>
      <c r="B7844">
        <v>22.82</v>
      </c>
      <c r="C7844">
        <v>27.01</v>
      </c>
      <c r="D7844">
        <v>22.5</v>
      </c>
      <c r="E7844">
        <v>23.11</v>
      </c>
    </row>
    <row r="7845" spans="1:5" x14ac:dyDescent="0.45">
      <c r="A7845" s="7">
        <v>44251</v>
      </c>
      <c r="B7845">
        <v>23.76</v>
      </c>
      <c r="C7845">
        <v>25.04</v>
      </c>
      <c r="D7845">
        <v>21.31</v>
      </c>
      <c r="E7845">
        <v>21.34</v>
      </c>
    </row>
    <row r="7846" spans="1:5" x14ac:dyDescent="0.45">
      <c r="A7846" s="7">
        <v>44252</v>
      </c>
      <c r="B7846">
        <v>21.73</v>
      </c>
      <c r="C7846">
        <v>31.16</v>
      </c>
      <c r="D7846">
        <v>21.52</v>
      </c>
      <c r="E7846">
        <v>28.89</v>
      </c>
    </row>
    <row r="7847" spans="1:5" x14ac:dyDescent="0.45">
      <c r="A7847" s="7">
        <v>44253</v>
      </c>
      <c r="B7847">
        <v>28.73</v>
      </c>
      <c r="C7847">
        <v>30.82</v>
      </c>
      <c r="D7847">
        <v>25.23</v>
      </c>
      <c r="E7847">
        <v>27.95</v>
      </c>
    </row>
    <row r="7848" spans="1:5" x14ac:dyDescent="0.45">
      <c r="A7848" s="7">
        <v>44256</v>
      </c>
      <c r="B7848">
        <v>25.2</v>
      </c>
      <c r="C7848">
        <v>25.39</v>
      </c>
      <c r="D7848">
        <v>23.17</v>
      </c>
      <c r="E7848">
        <v>23.35</v>
      </c>
    </row>
    <row r="7849" spans="1:5" x14ac:dyDescent="0.45">
      <c r="A7849" s="7">
        <v>44257</v>
      </c>
      <c r="B7849">
        <v>23.58</v>
      </c>
      <c r="C7849">
        <v>24.6</v>
      </c>
      <c r="D7849">
        <v>22.8</v>
      </c>
      <c r="E7849">
        <v>24.1</v>
      </c>
    </row>
    <row r="7850" spans="1:5" x14ac:dyDescent="0.45">
      <c r="A7850" s="7">
        <v>44258</v>
      </c>
      <c r="B7850">
        <v>22.8</v>
      </c>
      <c r="C7850">
        <v>26.79</v>
      </c>
      <c r="D7850">
        <v>22.45</v>
      </c>
      <c r="E7850">
        <v>26.67</v>
      </c>
    </row>
    <row r="7851" spans="1:5" x14ac:dyDescent="0.45">
      <c r="A7851" s="7">
        <v>44259</v>
      </c>
      <c r="B7851">
        <v>26.52</v>
      </c>
      <c r="C7851">
        <v>31.9</v>
      </c>
      <c r="D7851">
        <v>24.93</v>
      </c>
      <c r="E7851">
        <v>28.57</v>
      </c>
    </row>
    <row r="7852" spans="1:5" x14ac:dyDescent="0.45">
      <c r="A7852" s="7">
        <v>44260</v>
      </c>
      <c r="B7852">
        <v>29.48</v>
      </c>
      <c r="C7852">
        <v>30.03</v>
      </c>
      <c r="D7852">
        <v>24.33</v>
      </c>
      <c r="E7852">
        <v>24.66</v>
      </c>
    </row>
    <row r="7853" spans="1:5" x14ac:dyDescent="0.45">
      <c r="A7853" s="7">
        <v>44263</v>
      </c>
      <c r="B7853">
        <v>27.61</v>
      </c>
      <c r="C7853">
        <v>28.39</v>
      </c>
      <c r="D7853">
        <v>24.07</v>
      </c>
      <c r="E7853">
        <v>25.47</v>
      </c>
    </row>
    <row r="7854" spans="1:5" x14ac:dyDescent="0.45">
      <c r="A7854" s="7">
        <v>44264</v>
      </c>
      <c r="B7854">
        <v>25.11</v>
      </c>
      <c r="C7854">
        <v>25.25</v>
      </c>
      <c r="D7854">
        <v>22.9</v>
      </c>
      <c r="E7854">
        <v>24.03</v>
      </c>
    </row>
    <row r="7855" spans="1:5" x14ac:dyDescent="0.45">
      <c r="A7855" s="7">
        <v>44265</v>
      </c>
      <c r="B7855">
        <v>23.76</v>
      </c>
      <c r="C7855">
        <v>23.87</v>
      </c>
      <c r="D7855">
        <v>22.38</v>
      </c>
      <c r="E7855">
        <v>22.56</v>
      </c>
    </row>
    <row r="7856" spans="1:5" x14ac:dyDescent="0.45">
      <c r="A7856" s="7">
        <v>44266</v>
      </c>
      <c r="B7856">
        <v>22.5</v>
      </c>
      <c r="C7856">
        <v>22.5</v>
      </c>
      <c r="D7856">
        <v>21.45</v>
      </c>
      <c r="E7856">
        <v>21.91</v>
      </c>
    </row>
    <row r="7857" spans="1:5" x14ac:dyDescent="0.45">
      <c r="A7857" s="7">
        <v>44267</v>
      </c>
      <c r="B7857">
        <v>22.57</v>
      </c>
      <c r="C7857">
        <v>22.99</v>
      </c>
      <c r="D7857">
        <v>20.63</v>
      </c>
      <c r="E7857">
        <v>20.69</v>
      </c>
    </row>
    <row r="7858" spans="1:5" x14ac:dyDescent="0.45">
      <c r="A7858" s="7">
        <v>44270</v>
      </c>
      <c r="B7858">
        <v>21.84</v>
      </c>
      <c r="C7858">
        <v>21.86</v>
      </c>
      <c r="D7858">
        <v>19.87</v>
      </c>
      <c r="E7858">
        <v>20.03</v>
      </c>
    </row>
    <row r="7859" spans="1:5" x14ac:dyDescent="0.45">
      <c r="A7859" s="7">
        <v>44271</v>
      </c>
      <c r="B7859">
        <v>20.14</v>
      </c>
      <c r="C7859">
        <v>20.309999999999999</v>
      </c>
      <c r="D7859">
        <v>19.329999999999998</v>
      </c>
      <c r="E7859">
        <v>19.79</v>
      </c>
    </row>
    <row r="7860" spans="1:5" x14ac:dyDescent="0.45">
      <c r="A7860" s="7">
        <v>44272</v>
      </c>
      <c r="B7860">
        <v>20.100000000000001</v>
      </c>
      <c r="C7860">
        <v>20.95</v>
      </c>
      <c r="D7860">
        <v>19.18</v>
      </c>
      <c r="E7860">
        <v>19.23</v>
      </c>
    </row>
    <row r="7861" spans="1:5" x14ac:dyDescent="0.45">
      <c r="A7861" s="7">
        <v>44273</v>
      </c>
      <c r="B7861">
        <v>18.95</v>
      </c>
      <c r="C7861">
        <v>22.6</v>
      </c>
      <c r="D7861">
        <v>18.95</v>
      </c>
      <c r="E7861">
        <v>21.58</v>
      </c>
    </row>
    <row r="7862" spans="1:5" x14ac:dyDescent="0.45">
      <c r="A7862" s="7">
        <v>44274</v>
      </c>
      <c r="B7862">
        <v>21.43</v>
      </c>
      <c r="C7862">
        <v>23.17</v>
      </c>
      <c r="D7862">
        <v>19.899999999999999</v>
      </c>
      <c r="E7862">
        <v>20.95</v>
      </c>
    </row>
    <row r="7863" spans="1:5" x14ac:dyDescent="0.45">
      <c r="A7863" s="7">
        <v>44277</v>
      </c>
      <c r="B7863">
        <v>21.91</v>
      </c>
      <c r="C7863">
        <v>22.29</v>
      </c>
      <c r="D7863">
        <v>18.87</v>
      </c>
      <c r="E7863">
        <v>18.88</v>
      </c>
    </row>
    <row r="7864" spans="1:5" x14ac:dyDescent="0.45">
      <c r="A7864" s="7">
        <v>44278</v>
      </c>
      <c r="B7864">
        <v>19.46</v>
      </c>
      <c r="C7864">
        <v>21.58</v>
      </c>
      <c r="D7864">
        <v>18.8</v>
      </c>
      <c r="E7864">
        <v>20.3</v>
      </c>
    </row>
    <row r="7865" spans="1:5" x14ac:dyDescent="0.45">
      <c r="A7865" s="7">
        <v>44279</v>
      </c>
      <c r="B7865">
        <v>20.64</v>
      </c>
      <c r="C7865">
        <v>21.49</v>
      </c>
      <c r="D7865">
        <v>19.3</v>
      </c>
      <c r="E7865">
        <v>21.2</v>
      </c>
    </row>
    <row r="7866" spans="1:5" x14ac:dyDescent="0.45">
      <c r="A7866" s="7">
        <v>44280</v>
      </c>
      <c r="B7866">
        <v>20.8</v>
      </c>
      <c r="C7866">
        <v>23.55</v>
      </c>
      <c r="D7866">
        <v>19.809999999999999</v>
      </c>
      <c r="E7866">
        <v>19.809999999999999</v>
      </c>
    </row>
    <row r="7867" spans="1:5" x14ac:dyDescent="0.45">
      <c r="A7867" s="7">
        <v>44281</v>
      </c>
      <c r="B7867">
        <v>19.32</v>
      </c>
      <c r="C7867">
        <v>21.49</v>
      </c>
      <c r="D7867">
        <v>18.68</v>
      </c>
      <c r="E7867">
        <v>18.86</v>
      </c>
    </row>
    <row r="7868" spans="1:5" x14ac:dyDescent="0.45">
      <c r="A7868" s="7">
        <v>44284</v>
      </c>
      <c r="B7868">
        <v>20.399999999999999</v>
      </c>
      <c r="C7868">
        <v>21.6</v>
      </c>
      <c r="D7868">
        <v>19.420000000000002</v>
      </c>
      <c r="E7868">
        <v>20.74</v>
      </c>
    </row>
    <row r="7869" spans="1:5" x14ac:dyDescent="0.45">
      <c r="A7869" s="7">
        <v>44285</v>
      </c>
      <c r="B7869">
        <v>20.76</v>
      </c>
      <c r="C7869">
        <v>21.75</v>
      </c>
      <c r="D7869">
        <v>19.47</v>
      </c>
      <c r="E7869">
        <v>19.61</v>
      </c>
    </row>
    <row r="7870" spans="1:5" x14ac:dyDescent="0.45">
      <c r="A7870" s="7">
        <v>44286</v>
      </c>
      <c r="B7870">
        <v>19.8</v>
      </c>
      <c r="C7870">
        <v>20.11</v>
      </c>
      <c r="D7870">
        <v>18.850000000000001</v>
      </c>
      <c r="E7870">
        <v>19.399999999999999</v>
      </c>
    </row>
    <row r="7871" spans="1:5" x14ac:dyDescent="0.45">
      <c r="A7871" s="7">
        <v>44287</v>
      </c>
      <c r="B7871">
        <v>18.600000000000001</v>
      </c>
      <c r="C7871">
        <v>18.64</v>
      </c>
      <c r="D7871">
        <v>17.29</v>
      </c>
      <c r="E7871">
        <v>17.329999999999998</v>
      </c>
    </row>
    <row r="7872" spans="1:5" x14ac:dyDescent="0.45">
      <c r="A7872" s="7">
        <v>44291</v>
      </c>
      <c r="B7872">
        <v>18.16</v>
      </c>
      <c r="C7872">
        <v>18.399999999999999</v>
      </c>
      <c r="D7872">
        <v>17.350000000000001</v>
      </c>
      <c r="E7872">
        <v>17.91</v>
      </c>
    </row>
    <row r="7873" spans="1:5" x14ac:dyDescent="0.45">
      <c r="A7873" s="7">
        <v>44292</v>
      </c>
      <c r="B7873">
        <v>18.07</v>
      </c>
      <c r="C7873">
        <v>18.3</v>
      </c>
      <c r="D7873">
        <v>17.37</v>
      </c>
      <c r="E7873">
        <v>18.12</v>
      </c>
    </row>
    <row r="7874" spans="1:5" x14ac:dyDescent="0.45">
      <c r="A7874" s="7">
        <v>44293</v>
      </c>
      <c r="B7874">
        <v>17.989999999999998</v>
      </c>
      <c r="C7874">
        <v>18.170000000000002</v>
      </c>
      <c r="D7874">
        <v>16.87</v>
      </c>
      <c r="E7874">
        <v>17.16</v>
      </c>
    </row>
    <row r="7875" spans="1:5" x14ac:dyDescent="0.45">
      <c r="A7875" s="7">
        <v>44294</v>
      </c>
      <c r="B7875">
        <v>16.920000000000002</v>
      </c>
      <c r="C7875">
        <v>17.36</v>
      </c>
      <c r="D7875">
        <v>16.55</v>
      </c>
      <c r="E7875">
        <v>16.95</v>
      </c>
    </row>
    <row r="7876" spans="1:5" x14ac:dyDescent="0.45">
      <c r="A7876" s="7">
        <v>44295</v>
      </c>
      <c r="B7876">
        <v>17.05</v>
      </c>
      <c r="C7876">
        <v>17.34</v>
      </c>
      <c r="D7876">
        <v>16.2</v>
      </c>
      <c r="E7876">
        <v>16.690000000000001</v>
      </c>
    </row>
    <row r="7877" spans="1:5" x14ac:dyDescent="0.45">
      <c r="A7877" s="7">
        <v>44298</v>
      </c>
      <c r="B7877">
        <v>17.43</v>
      </c>
      <c r="C7877">
        <v>17.91</v>
      </c>
      <c r="D7877">
        <v>16.809999999999999</v>
      </c>
      <c r="E7877">
        <v>16.91</v>
      </c>
    </row>
    <row r="7878" spans="1:5" x14ac:dyDescent="0.45">
      <c r="A7878" s="7">
        <v>44299</v>
      </c>
      <c r="B7878">
        <v>16.989999999999998</v>
      </c>
      <c r="C7878">
        <v>17.86</v>
      </c>
      <c r="D7878">
        <v>16.43</v>
      </c>
      <c r="E7878">
        <v>16.649999999999999</v>
      </c>
    </row>
    <row r="7879" spans="1:5" x14ac:dyDescent="0.45">
      <c r="A7879" s="7">
        <v>44300</v>
      </c>
      <c r="B7879">
        <v>16.71</v>
      </c>
      <c r="C7879">
        <v>17.690000000000001</v>
      </c>
      <c r="D7879">
        <v>15.38</v>
      </c>
      <c r="E7879">
        <v>16.989999999999998</v>
      </c>
    </row>
    <row r="7880" spans="1:5" x14ac:dyDescent="0.45">
      <c r="A7880" s="7">
        <v>44301</v>
      </c>
      <c r="B7880">
        <v>16.78</v>
      </c>
      <c r="C7880">
        <v>16.920000000000002</v>
      </c>
      <c r="D7880">
        <v>15.94</v>
      </c>
      <c r="E7880">
        <v>16.57</v>
      </c>
    </row>
    <row r="7881" spans="1:5" x14ac:dyDescent="0.45">
      <c r="A7881" s="7">
        <v>44302</v>
      </c>
      <c r="B7881">
        <v>16.649999999999999</v>
      </c>
      <c r="C7881">
        <v>16.88</v>
      </c>
      <c r="D7881">
        <v>16.05</v>
      </c>
      <c r="E7881">
        <v>16.25</v>
      </c>
    </row>
    <row r="7882" spans="1:5" x14ac:dyDescent="0.45">
      <c r="A7882" s="7">
        <v>44305</v>
      </c>
      <c r="B7882">
        <v>17.04</v>
      </c>
      <c r="C7882">
        <v>18.61</v>
      </c>
      <c r="D7882">
        <v>16.78</v>
      </c>
      <c r="E7882">
        <v>17.29</v>
      </c>
    </row>
    <row r="7883" spans="1:5" x14ac:dyDescent="0.45">
      <c r="A7883" s="7">
        <v>44306</v>
      </c>
      <c r="B7883">
        <v>17.36</v>
      </c>
      <c r="C7883">
        <v>19.7</v>
      </c>
      <c r="D7883">
        <v>17.239999999999998</v>
      </c>
      <c r="E7883">
        <v>18.68</v>
      </c>
    </row>
    <row r="7884" spans="1:5" x14ac:dyDescent="0.45">
      <c r="A7884" s="7">
        <v>44307</v>
      </c>
      <c r="B7884">
        <v>18.48</v>
      </c>
      <c r="C7884">
        <v>19.29</v>
      </c>
      <c r="D7884">
        <v>16.91</v>
      </c>
      <c r="E7884">
        <v>17.5</v>
      </c>
    </row>
    <row r="7885" spans="1:5" x14ac:dyDescent="0.45">
      <c r="A7885" s="7">
        <v>44308</v>
      </c>
      <c r="B7885">
        <v>17.28</v>
      </c>
      <c r="C7885">
        <v>19.899999999999999</v>
      </c>
      <c r="D7885">
        <v>16.989999999999998</v>
      </c>
      <c r="E7885">
        <v>18.71</v>
      </c>
    </row>
    <row r="7886" spans="1:5" x14ac:dyDescent="0.45">
      <c r="A7886" s="7">
        <v>44309</v>
      </c>
      <c r="B7886">
        <v>18.559999999999999</v>
      </c>
      <c r="C7886">
        <v>18.78</v>
      </c>
      <c r="D7886">
        <v>16.8</v>
      </c>
      <c r="E7886">
        <v>17.329999999999998</v>
      </c>
    </row>
    <row r="7887" spans="1:5" x14ac:dyDescent="0.45">
      <c r="A7887" s="7">
        <v>44312</v>
      </c>
      <c r="B7887">
        <v>17.940000000000001</v>
      </c>
      <c r="C7887">
        <v>18.170000000000002</v>
      </c>
      <c r="D7887">
        <v>16.87</v>
      </c>
      <c r="E7887">
        <v>17.64</v>
      </c>
    </row>
    <row r="7888" spans="1:5" x14ac:dyDescent="0.45">
      <c r="A7888" s="7">
        <v>44313</v>
      </c>
      <c r="B7888">
        <v>17.62</v>
      </c>
      <c r="C7888">
        <v>18.16</v>
      </c>
      <c r="D7888">
        <v>16.97</v>
      </c>
      <c r="E7888">
        <v>17.559999999999999</v>
      </c>
    </row>
    <row r="7889" spans="1:5" x14ac:dyDescent="0.45">
      <c r="A7889" s="7">
        <v>44314</v>
      </c>
      <c r="B7889">
        <v>17.47</v>
      </c>
      <c r="C7889">
        <v>17.84</v>
      </c>
      <c r="D7889">
        <v>16.670000000000002</v>
      </c>
      <c r="E7889">
        <v>17.28</v>
      </c>
    </row>
    <row r="7890" spans="1:5" x14ac:dyDescent="0.45">
      <c r="A7890" s="7">
        <v>44315</v>
      </c>
      <c r="B7890">
        <v>16.88</v>
      </c>
      <c r="C7890">
        <v>18.87</v>
      </c>
      <c r="D7890">
        <v>16.77</v>
      </c>
      <c r="E7890">
        <v>17.61</v>
      </c>
    </row>
    <row r="7891" spans="1:5" x14ac:dyDescent="0.45">
      <c r="A7891" s="7">
        <v>44316</v>
      </c>
      <c r="B7891">
        <v>17.670000000000002</v>
      </c>
      <c r="C7891">
        <v>19.25</v>
      </c>
      <c r="D7891">
        <v>17.64</v>
      </c>
      <c r="E7891">
        <v>18.61</v>
      </c>
    </row>
    <row r="7892" spans="1:5" x14ac:dyDescent="0.45">
      <c r="A7892" s="7">
        <v>44319</v>
      </c>
      <c r="B7892">
        <v>18.649999999999999</v>
      </c>
      <c r="C7892">
        <v>19.12</v>
      </c>
      <c r="D7892">
        <v>17.8</v>
      </c>
      <c r="E7892">
        <v>18.309999999999999</v>
      </c>
    </row>
    <row r="7893" spans="1:5" x14ac:dyDescent="0.45">
      <c r="A7893" s="7">
        <v>44320</v>
      </c>
      <c r="B7893">
        <v>18.16</v>
      </c>
      <c r="C7893">
        <v>21.85</v>
      </c>
      <c r="D7893">
        <v>18.11</v>
      </c>
      <c r="E7893">
        <v>19.48</v>
      </c>
    </row>
    <row r="7894" spans="1:5" x14ac:dyDescent="0.45">
      <c r="A7894" s="7">
        <v>44321</v>
      </c>
      <c r="B7894">
        <v>18.84</v>
      </c>
      <c r="C7894">
        <v>19.579999999999998</v>
      </c>
      <c r="D7894">
        <v>17.89</v>
      </c>
      <c r="E7894">
        <v>19.149999999999999</v>
      </c>
    </row>
    <row r="7895" spans="1:5" x14ac:dyDescent="0.45">
      <c r="A7895" s="7">
        <v>44322</v>
      </c>
      <c r="B7895">
        <v>18.41</v>
      </c>
      <c r="C7895">
        <v>20.6</v>
      </c>
      <c r="D7895">
        <v>18.21</v>
      </c>
      <c r="E7895">
        <v>18.39</v>
      </c>
    </row>
    <row r="7896" spans="1:5" x14ac:dyDescent="0.45">
      <c r="A7896" s="7">
        <v>44323</v>
      </c>
      <c r="B7896">
        <v>18.45</v>
      </c>
      <c r="C7896">
        <v>18.57</v>
      </c>
      <c r="D7896">
        <v>16.68</v>
      </c>
      <c r="E7896">
        <v>16.690000000000001</v>
      </c>
    </row>
    <row r="7897" spans="1:5" x14ac:dyDescent="0.45">
      <c r="A7897" s="7">
        <v>44326</v>
      </c>
      <c r="B7897">
        <v>17.34</v>
      </c>
      <c r="C7897">
        <v>19.75</v>
      </c>
      <c r="D7897">
        <v>17.07</v>
      </c>
      <c r="E7897">
        <v>19.66</v>
      </c>
    </row>
    <row r="7898" spans="1:5" x14ac:dyDescent="0.45">
      <c r="A7898" s="7">
        <v>44327</v>
      </c>
      <c r="B7898">
        <v>21.17</v>
      </c>
      <c r="C7898">
        <v>23.73</v>
      </c>
      <c r="D7898">
        <v>20.71</v>
      </c>
      <c r="E7898">
        <v>21.84</v>
      </c>
    </row>
    <row r="7899" spans="1:5" x14ac:dyDescent="0.45">
      <c r="A7899" s="7">
        <v>44328</v>
      </c>
      <c r="B7899">
        <v>22.42</v>
      </c>
      <c r="C7899">
        <v>28.38</v>
      </c>
      <c r="D7899">
        <v>21.66</v>
      </c>
      <c r="E7899">
        <v>27.59</v>
      </c>
    </row>
    <row r="7900" spans="1:5" x14ac:dyDescent="0.45">
      <c r="A7900" s="7">
        <v>44329</v>
      </c>
      <c r="B7900">
        <v>26.03</v>
      </c>
      <c r="C7900">
        <v>28.93</v>
      </c>
      <c r="D7900">
        <v>22.23</v>
      </c>
      <c r="E7900">
        <v>23.13</v>
      </c>
    </row>
    <row r="7901" spans="1:5" x14ac:dyDescent="0.45">
      <c r="A7901" s="7">
        <v>44330</v>
      </c>
      <c r="B7901">
        <v>21.77</v>
      </c>
      <c r="C7901">
        <v>22.1</v>
      </c>
      <c r="D7901">
        <v>18.66</v>
      </c>
      <c r="E7901">
        <v>18.809999999999999</v>
      </c>
    </row>
    <row r="7902" spans="1:5" x14ac:dyDescent="0.45">
      <c r="A7902" s="7">
        <v>44333</v>
      </c>
      <c r="B7902">
        <v>19.89</v>
      </c>
      <c r="C7902">
        <v>21.58</v>
      </c>
      <c r="D7902">
        <v>19.670000000000002</v>
      </c>
      <c r="E7902">
        <v>19.72</v>
      </c>
    </row>
    <row r="7903" spans="1:5" x14ac:dyDescent="0.45">
      <c r="A7903" s="7">
        <v>44334</v>
      </c>
      <c r="B7903">
        <v>18.89</v>
      </c>
      <c r="C7903">
        <v>21.45</v>
      </c>
      <c r="D7903">
        <v>18.809999999999999</v>
      </c>
      <c r="E7903">
        <v>21.34</v>
      </c>
    </row>
    <row r="7904" spans="1:5" x14ac:dyDescent="0.45">
      <c r="A7904" s="7">
        <v>44335</v>
      </c>
      <c r="B7904">
        <v>22.46</v>
      </c>
      <c r="C7904">
        <v>25.96</v>
      </c>
      <c r="D7904">
        <v>21.88</v>
      </c>
      <c r="E7904">
        <v>22.18</v>
      </c>
    </row>
    <row r="7905" spans="1:5" x14ac:dyDescent="0.45">
      <c r="A7905" s="7">
        <v>44336</v>
      </c>
      <c r="B7905">
        <v>22.33</v>
      </c>
      <c r="C7905">
        <v>23.5</v>
      </c>
      <c r="D7905">
        <v>20.190000000000001</v>
      </c>
      <c r="E7905">
        <v>20.67</v>
      </c>
    </row>
    <row r="7906" spans="1:5" x14ac:dyDescent="0.45">
      <c r="A7906" s="7">
        <v>44337</v>
      </c>
      <c r="B7906">
        <v>20.420000000000002</v>
      </c>
      <c r="C7906">
        <v>20.89</v>
      </c>
      <c r="D7906">
        <v>19.53</v>
      </c>
      <c r="E7906">
        <v>20.149999999999999</v>
      </c>
    </row>
    <row r="7907" spans="1:5" x14ac:dyDescent="0.45">
      <c r="A7907" s="7">
        <v>44340</v>
      </c>
      <c r="B7907">
        <v>20.5</v>
      </c>
      <c r="C7907">
        <v>20.51</v>
      </c>
      <c r="D7907">
        <v>18.38</v>
      </c>
      <c r="E7907">
        <v>18.399999999999999</v>
      </c>
    </row>
    <row r="7908" spans="1:5" x14ac:dyDescent="0.45">
      <c r="A7908" s="7">
        <v>44341</v>
      </c>
      <c r="B7908">
        <v>18.350000000000001</v>
      </c>
      <c r="C7908">
        <v>19.29</v>
      </c>
      <c r="D7908">
        <v>16.87</v>
      </c>
      <c r="E7908">
        <v>18.84</v>
      </c>
    </row>
    <row r="7909" spans="1:5" x14ac:dyDescent="0.45">
      <c r="A7909" s="7">
        <v>44342</v>
      </c>
      <c r="B7909">
        <v>18.37</v>
      </c>
      <c r="C7909">
        <v>18.920000000000002</v>
      </c>
      <c r="D7909">
        <v>17.350000000000001</v>
      </c>
      <c r="E7909">
        <v>17.36</v>
      </c>
    </row>
    <row r="7910" spans="1:5" x14ac:dyDescent="0.45">
      <c r="A7910" s="7">
        <v>44343</v>
      </c>
      <c r="B7910">
        <v>18.03</v>
      </c>
      <c r="C7910">
        <v>18.170000000000002</v>
      </c>
      <c r="D7910">
        <v>16.52</v>
      </c>
      <c r="E7910">
        <v>16.739999999999998</v>
      </c>
    </row>
    <row r="7911" spans="1:5" x14ac:dyDescent="0.45">
      <c r="A7911" s="7">
        <v>44344</v>
      </c>
      <c r="B7911">
        <v>16.8</v>
      </c>
      <c r="C7911">
        <v>16.86</v>
      </c>
      <c r="D7911">
        <v>15.9</v>
      </c>
      <c r="E7911">
        <v>16.760000000000002</v>
      </c>
    </row>
    <row r="7912" spans="1:5" x14ac:dyDescent="0.45">
      <c r="A7912" s="7">
        <v>44348</v>
      </c>
      <c r="B7912">
        <v>17.239999999999998</v>
      </c>
      <c r="C7912">
        <v>18.53</v>
      </c>
      <c r="D7912">
        <v>15.68</v>
      </c>
      <c r="E7912">
        <v>17.899999999999999</v>
      </c>
    </row>
    <row r="7913" spans="1:5" x14ac:dyDescent="0.45">
      <c r="A7913" s="7">
        <v>44349</v>
      </c>
      <c r="B7913">
        <v>17.86</v>
      </c>
      <c r="C7913">
        <v>18.309999999999999</v>
      </c>
      <c r="D7913">
        <v>16.739999999999998</v>
      </c>
      <c r="E7913">
        <v>17.48</v>
      </c>
    </row>
    <row r="7914" spans="1:5" x14ac:dyDescent="0.45">
      <c r="A7914" s="7">
        <v>44350</v>
      </c>
      <c r="B7914">
        <v>17.73</v>
      </c>
      <c r="C7914">
        <v>19.27</v>
      </c>
      <c r="D7914">
        <v>17.45</v>
      </c>
      <c r="E7914">
        <v>18.04</v>
      </c>
    </row>
    <row r="7915" spans="1:5" x14ac:dyDescent="0.45">
      <c r="A7915" s="7">
        <v>44351</v>
      </c>
      <c r="B7915">
        <v>18.09</v>
      </c>
      <c r="C7915">
        <v>18.420000000000002</v>
      </c>
      <c r="D7915">
        <v>16.18</v>
      </c>
      <c r="E7915">
        <v>16.420000000000002</v>
      </c>
    </row>
    <row r="7916" spans="1:5" x14ac:dyDescent="0.45">
      <c r="A7916" s="7">
        <v>44354</v>
      </c>
      <c r="B7916">
        <v>17.34</v>
      </c>
      <c r="C7916">
        <v>17.350000000000001</v>
      </c>
      <c r="D7916">
        <v>15.78</v>
      </c>
      <c r="E7916">
        <v>16.420000000000002</v>
      </c>
    </row>
    <row r="7917" spans="1:5" x14ac:dyDescent="0.45">
      <c r="A7917" s="7">
        <v>44355</v>
      </c>
      <c r="B7917">
        <v>16.579999999999998</v>
      </c>
      <c r="C7917">
        <v>17.75</v>
      </c>
      <c r="D7917">
        <v>15.15</v>
      </c>
      <c r="E7917">
        <v>17.07</v>
      </c>
    </row>
    <row r="7918" spans="1:5" x14ac:dyDescent="0.45">
      <c r="A7918" s="7">
        <v>44356</v>
      </c>
      <c r="B7918">
        <v>17.18</v>
      </c>
      <c r="C7918">
        <v>17.96</v>
      </c>
      <c r="D7918">
        <v>15.55</v>
      </c>
      <c r="E7918">
        <v>17.89</v>
      </c>
    </row>
    <row r="7919" spans="1:5" x14ac:dyDescent="0.45">
      <c r="A7919" s="7">
        <v>44357</v>
      </c>
      <c r="B7919">
        <v>18.18</v>
      </c>
      <c r="C7919">
        <v>18.29</v>
      </c>
      <c r="D7919">
        <v>16.010000000000002</v>
      </c>
      <c r="E7919">
        <v>16.100000000000001</v>
      </c>
    </row>
    <row r="7920" spans="1:5" x14ac:dyDescent="0.45">
      <c r="A7920" s="7">
        <v>44358</v>
      </c>
      <c r="B7920">
        <v>16.18</v>
      </c>
      <c r="C7920">
        <v>16.2</v>
      </c>
      <c r="D7920">
        <v>15.15</v>
      </c>
      <c r="E7920">
        <v>15.65</v>
      </c>
    </row>
    <row r="7921" spans="1:5" x14ac:dyDescent="0.45">
      <c r="A7921" s="7">
        <v>44361</v>
      </c>
      <c r="B7921">
        <v>16.04</v>
      </c>
      <c r="C7921">
        <v>17.04</v>
      </c>
      <c r="D7921">
        <v>15.04</v>
      </c>
      <c r="E7921">
        <v>16.39</v>
      </c>
    </row>
    <row r="7922" spans="1:5" x14ac:dyDescent="0.45">
      <c r="A7922" s="7">
        <v>44362</v>
      </c>
      <c r="B7922">
        <v>16.27</v>
      </c>
      <c r="C7922">
        <v>17.350000000000001</v>
      </c>
      <c r="D7922">
        <v>16.14</v>
      </c>
      <c r="E7922">
        <v>17.02</v>
      </c>
    </row>
    <row r="7923" spans="1:5" x14ac:dyDescent="0.45">
      <c r="A7923" s="7">
        <v>44363</v>
      </c>
      <c r="B7923">
        <v>16.989999999999998</v>
      </c>
      <c r="C7923">
        <v>19.11</v>
      </c>
      <c r="D7923">
        <v>16.420000000000002</v>
      </c>
      <c r="E7923">
        <v>18.149999999999999</v>
      </c>
    </row>
    <row r="7924" spans="1:5" x14ac:dyDescent="0.45">
      <c r="A7924" s="7">
        <v>44364</v>
      </c>
      <c r="B7924">
        <v>18.489999999999998</v>
      </c>
      <c r="C7924">
        <v>19.22</v>
      </c>
      <c r="D7924">
        <v>16.71</v>
      </c>
      <c r="E7924">
        <v>17.75</v>
      </c>
    </row>
    <row r="7925" spans="1:5" x14ac:dyDescent="0.45">
      <c r="A7925" s="7">
        <v>44365</v>
      </c>
      <c r="B7925">
        <v>16.96</v>
      </c>
      <c r="C7925">
        <v>21.04</v>
      </c>
      <c r="D7925">
        <v>16.920000000000002</v>
      </c>
      <c r="E7925">
        <v>20.7</v>
      </c>
    </row>
    <row r="7926" spans="1:5" x14ac:dyDescent="0.45">
      <c r="A7926" s="7">
        <v>44368</v>
      </c>
      <c r="B7926">
        <v>21.74</v>
      </c>
      <c r="C7926">
        <v>21.82</v>
      </c>
      <c r="D7926">
        <v>17.809999999999999</v>
      </c>
      <c r="E7926">
        <v>17.89</v>
      </c>
    </row>
    <row r="7927" spans="1:5" x14ac:dyDescent="0.45">
      <c r="A7927" s="7">
        <v>44369</v>
      </c>
      <c r="B7927">
        <v>17.91</v>
      </c>
      <c r="C7927">
        <v>18.32</v>
      </c>
      <c r="D7927">
        <v>15.76</v>
      </c>
      <c r="E7927">
        <v>16.66</v>
      </c>
    </row>
    <row r="7928" spans="1:5" x14ac:dyDescent="0.45">
      <c r="A7928" s="7">
        <v>44370</v>
      </c>
      <c r="B7928">
        <v>16.25</v>
      </c>
      <c r="C7928">
        <v>16.84</v>
      </c>
      <c r="D7928">
        <v>14.86</v>
      </c>
      <c r="E7928">
        <v>16.32</v>
      </c>
    </row>
    <row r="7929" spans="1:5" x14ac:dyDescent="0.45">
      <c r="A7929" s="7">
        <v>44371</v>
      </c>
      <c r="B7929">
        <v>15.99</v>
      </c>
      <c r="C7929">
        <v>16.05</v>
      </c>
      <c r="D7929">
        <v>14.19</v>
      </c>
      <c r="E7929">
        <v>15.97</v>
      </c>
    </row>
    <row r="7930" spans="1:5" x14ac:dyDescent="0.45">
      <c r="A7930" s="7">
        <v>44372</v>
      </c>
      <c r="B7930">
        <v>16.04</v>
      </c>
      <c r="C7930">
        <v>16.170000000000002</v>
      </c>
      <c r="D7930">
        <v>15.21</v>
      </c>
      <c r="E7930">
        <v>15.62</v>
      </c>
    </row>
    <row r="7931" spans="1:5" x14ac:dyDescent="0.45">
      <c r="A7931" s="7">
        <v>44375</v>
      </c>
      <c r="B7931">
        <v>16.07</v>
      </c>
      <c r="C7931">
        <v>16.46</v>
      </c>
      <c r="D7931">
        <v>15.39</v>
      </c>
      <c r="E7931">
        <v>15.76</v>
      </c>
    </row>
    <row r="7932" spans="1:5" x14ac:dyDescent="0.45">
      <c r="A7932" s="7">
        <v>44376</v>
      </c>
      <c r="B7932">
        <v>15.69</v>
      </c>
      <c r="C7932">
        <v>16.309999999999999</v>
      </c>
      <c r="D7932">
        <v>14.1</v>
      </c>
      <c r="E7932">
        <v>16.02</v>
      </c>
    </row>
    <row r="7933" spans="1:5" x14ac:dyDescent="0.45">
      <c r="A7933" s="7">
        <v>44377</v>
      </c>
      <c r="B7933">
        <v>16.18</v>
      </c>
      <c r="C7933">
        <v>17.309999999999999</v>
      </c>
      <c r="D7933">
        <v>15.58</v>
      </c>
      <c r="E7933">
        <v>15.83</v>
      </c>
    </row>
    <row r="7934" spans="1:5" x14ac:dyDescent="0.45">
      <c r="A7934" s="7">
        <v>44378</v>
      </c>
      <c r="B7934">
        <v>15.62</v>
      </c>
      <c r="C7934">
        <v>16.010000000000002</v>
      </c>
      <c r="D7934">
        <v>15.31</v>
      </c>
      <c r="E7934">
        <v>15.48</v>
      </c>
    </row>
    <row r="7935" spans="1:5" x14ac:dyDescent="0.45">
      <c r="A7935" s="7">
        <v>44379</v>
      </c>
      <c r="B7935">
        <v>15.53</v>
      </c>
      <c r="C7935">
        <v>15.54</v>
      </c>
      <c r="D7935">
        <v>14.25</v>
      </c>
      <c r="E7935">
        <v>15.07</v>
      </c>
    </row>
    <row r="7936" spans="1:5" x14ac:dyDescent="0.45">
      <c r="A7936" s="7">
        <v>44383</v>
      </c>
      <c r="B7936">
        <v>15.77</v>
      </c>
      <c r="C7936">
        <v>17.940000000000001</v>
      </c>
      <c r="D7936">
        <v>15.73</v>
      </c>
      <c r="E7936">
        <v>16.440000000000001</v>
      </c>
    </row>
    <row r="7937" spans="1:5" x14ac:dyDescent="0.45">
      <c r="A7937" s="7">
        <v>44384</v>
      </c>
      <c r="B7937">
        <v>16.43</v>
      </c>
      <c r="C7937">
        <v>17.64</v>
      </c>
      <c r="D7937">
        <v>16.079999999999998</v>
      </c>
      <c r="E7937">
        <v>16.2</v>
      </c>
    </row>
    <row r="7938" spans="1:5" x14ac:dyDescent="0.45">
      <c r="A7938" s="7">
        <v>44385</v>
      </c>
      <c r="B7938">
        <v>17.739999999999998</v>
      </c>
      <c r="C7938">
        <v>21.29</v>
      </c>
      <c r="D7938">
        <v>17.739999999999998</v>
      </c>
      <c r="E7938">
        <v>19</v>
      </c>
    </row>
    <row r="7939" spans="1:5" x14ac:dyDescent="0.45">
      <c r="A7939" s="7">
        <v>44386</v>
      </c>
      <c r="B7939">
        <v>17.88</v>
      </c>
      <c r="C7939">
        <v>18.13</v>
      </c>
      <c r="D7939">
        <v>16.079999999999998</v>
      </c>
      <c r="E7939">
        <v>16.18</v>
      </c>
    </row>
    <row r="7940" spans="1:5" x14ac:dyDescent="0.45">
      <c r="A7940" s="7">
        <v>44389</v>
      </c>
      <c r="B7940">
        <v>16.850000000000001</v>
      </c>
      <c r="C7940">
        <v>17.52</v>
      </c>
      <c r="D7940">
        <v>16.14</v>
      </c>
      <c r="E7940">
        <v>16.170000000000002</v>
      </c>
    </row>
    <row r="7941" spans="1:5" x14ac:dyDescent="0.45">
      <c r="A7941" s="7">
        <v>44390</v>
      </c>
      <c r="B7941">
        <v>16.39</v>
      </c>
      <c r="C7941">
        <v>17.23</v>
      </c>
      <c r="D7941">
        <v>15.94</v>
      </c>
      <c r="E7941">
        <v>17.12</v>
      </c>
    </row>
    <row r="7942" spans="1:5" x14ac:dyDescent="0.45">
      <c r="A7942" s="7">
        <v>44391</v>
      </c>
      <c r="B7942">
        <v>17.34</v>
      </c>
      <c r="C7942">
        <v>17.510000000000002</v>
      </c>
      <c r="D7942">
        <v>15.95</v>
      </c>
      <c r="E7942">
        <v>16.329999999999998</v>
      </c>
    </row>
    <row r="7943" spans="1:5" x14ac:dyDescent="0.45">
      <c r="A7943" s="7">
        <v>44392</v>
      </c>
      <c r="B7943">
        <v>16.7</v>
      </c>
      <c r="C7943">
        <v>18.09</v>
      </c>
      <c r="D7943">
        <v>16.559999999999999</v>
      </c>
      <c r="E7943">
        <v>17.010000000000002</v>
      </c>
    </row>
    <row r="7944" spans="1:5" x14ac:dyDescent="0.45">
      <c r="A7944" s="7">
        <v>44393</v>
      </c>
      <c r="B7944">
        <v>16.8</v>
      </c>
      <c r="C7944">
        <v>18.7</v>
      </c>
      <c r="D7944">
        <v>16.03</v>
      </c>
      <c r="E7944">
        <v>18.45</v>
      </c>
    </row>
    <row r="7945" spans="1:5" x14ac:dyDescent="0.45">
      <c r="A7945" s="7">
        <v>44396</v>
      </c>
      <c r="B7945">
        <v>19.61</v>
      </c>
      <c r="C7945">
        <v>25.09</v>
      </c>
      <c r="D7945">
        <v>19.27</v>
      </c>
      <c r="E7945">
        <v>22.5</v>
      </c>
    </row>
    <row r="7946" spans="1:5" x14ac:dyDescent="0.45">
      <c r="A7946" s="7">
        <v>44397</v>
      </c>
      <c r="B7946">
        <v>20.89</v>
      </c>
      <c r="C7946">
        <v>22.97</v>
      </c>
      <c r="D7946">
        <v>19.37</v>
      </c>
      <c r="E7946">
        <v>19.73</v>
      </c>
    </row>
    <row r="7947" spans="1:5" x14ac:dyDescent="0.45">
      <c r="A7947" s="7">
        <v>44398</v>
      </c>
      <c r="B7947">
        <v>19.73</v>
      </c>
      <c r="C7947">
        <v>19.82</v>
      </c>
      <c r="D7947">
        <v>17.809999999999999</v>
      </c>
      <c r="E7947">
        <v>17.91</v>
      </c>
    </row>
    <row r="7948" spans="1:5" x14ac:dyDescent="0.45">
      <c r="A7948" s="7">
        <v>44399</v>
      </c>
      <c r="B7948">
        <v>17.59</v>
      </c>
      <c r="C7948">
        <v>18.45</v>
      </c>
      <c r="D7948">
        <v>17.399999999999999</v>
      </c>
      <c r="E7948">
        <v>17.690000000000001</v>
      </c>
    </row>
    <row r="7949" spans="1:5" x14ac:dyDescent="0.45">
      <c r="A7949" s="7">
        <v>44400</v>
      </c>
      <c r="B7949">
        <v>16.98</v>
      </c>
      <c r="C7949">
        <v>17.48</v>
      </c>
      <c r="D7949">
        <v>16.329999999999998</v>
      </c>
      <c r="E7949">
        <v>17.2</v>
      </c>
    </row>
    <row r="7950" spans="1:5" x14ac:dyDescent="0.45">
      <c r="A7950" s="7">
        <v>44403</v>
      </c>
      <c r="B7950">
        <v>18.670000000000002</v>
      </c>
      <c r="C7950">
        <v>19.39</v>
      </c>
      <c r="D7950">
        <v>17.53</v>
      </c>
      <c r="E7950">
        <v>17.579999999999998</v>
      </c>
    </row>
    <row r="7951" spans="1:5" x14ac:dyDescent="0.45">
      <c r="A7951" s="7">
        <v>44404</v>
      </c>
      <c r="B7951">
        <v>18.62</v>
      </c>
      <c r="C7951">
        <v>20.440000000000001</v>
      </c>
      <c r="D7951">
        <v>18.25</v>
      </c>
      <c r="E7951">
        <v>19.36</v>
      </c>
    </row>
    <row r="7952" spans="1:5" x14ac:dyDescent="0.45">
      <c r="A7952" s="7">
        <v>44405</v>
      </c>
      <c r="B7952">
        <v>19.41</v>
      </c>
      <c r="C7952">
        <v>19.62</v>
      </c>
      <c r="D7952">
        <v>17.52</v>
      </c>
      <c r="E7952">
        <v>18.309999999999999</v>
      </c>
    </row>
    <row r="7953" spans="1:5" x14ac:dyDescent="0.45">
      <c r="A7953" s="7">
        <v>44406</v>
      </c>
      <c r="B7953">
        <v>17.91</v>
      </c>
      <c r="C7953">
        <v>18.010000000000002</v>
      </c>
      <c r="D7953">
        <v>17.190000000000001</v>
      </c>
      <c r="E7953">
        <v>17.7</v>
      </c>
    </row>
    <row r="7954" spans="1:5" x14ac:dyDescent="0.45">
      <c r="A7954" s="7">
        <v>44407</v>
      </c>
      <c r="B7954">
        <v>19.690000000000001</v>
      </c>
      <c r="C7954">
        <v>19.72</v>
      </c>
      <c r="D7954">
        <v>17.53</v>
      </c>
      <c r="E7954">
        <v>18.239999999999998</v>
      </c>
    </row>
    <row r="7955" spans="1:5" x14ac:dyDescent="0.45">
      <c r="A7955" s="7">
        <v>44410</v>
      </c>
      <c r="B7955">
        <v>18.16</v>
      </c>
      <c r="C7955">
        <v>19.87</v>
      </c>
      <c r="D7955">
        <v>17.989999999999998</v>
      </c>
      <c r="E7955">
        <v>19.46</v>
      </c>
    </row>
    <row r="7956" spans="1:5" x14ac:dyDescent="0.45">
      <c r="A7956" s="7">
        <v>44411</v>
      </c>
      <c r="B7956">
        <v>19.170000000000002</v>
      </c>
      <c r="C7956">
        <v>20.440000000000001</v>
      </c>
      <c r="D7956">
        <v>17.7</v>
      </c>
      <c r="E7956">
        <v>18.04</v>
      </c>
    </row>
    <row r="7957" spans="1:5" x14ac:dyDescent="0.45">
      <c r="A7957" s="7">
        <v>44412</v>
      </c>
      <c r="B7957">
        <v>18.23</v>
      </c>
      <c r="C7957">
        <v>18.899999999999999</v>
      </c>
      <c r="D7957">
        <v>17.670000000000002</v>
      </c>
      <c r="E7957">
        <v>17.97</v>
      </c>
    </row>
    <row r="7958" spans="1:5" x14ac:dyDescent="0.45">
      <c r="A7958" s="7">
        <v>44413</v>
      </c>
      <c r="B7958">
        <v>17.73</v>
      </c>
      <c r="C7958">
        <v>17.84</v>
      </c>
      <c r="D7958">
        <v>17.23</v>
      </c>
      <c r="E7958">
        <v>17.28</v>
      </c>
    </row>
    <row r="7959" spans="1:5" x14ac:dyDescent="0.45">
      <c r="A7959" s="7">
        <v>44414</v>
      </c>
      <c r="B7959">
        <v>17.46</v>
      </c>
      <c r="C7959">
        <v>17.5</v>
      </c>
      <c r="D7959">
        <v>16.14</v>
      </c>
      <c r="E7959">
        <v>16.149999999999999</v>
      </c>
    </row>
    <row r="7960" spans="1:5" x14ac:dyDescent="0.45">
      <c r="A7960" s="7">
        <v>44417</v>
      </c>
      <c r="B7960">
        <v>17.12</v>
      </c>
      <c r="C7960">
        <v>17.39</v>
      </c>
      <c r="D7960">
        <v>16.59</v>
      </c>
      <c r="E7960">
        <v>16.72</v>
      </c>
    </row>
    <row r="7961" spans="1:5" x14ac:dyDescent="0.45">
      <c r="A7961" s="7">
        <v>44418</v>
      </c>
      <c r="B7961">
        <v>16.82</v>
      </c>
      <c r="C7961">
        <v>17.05</v>
      </c>
      <c r="D7961">
        <v>16.34</v>
      </c>
      <c r="E7961">
        <v>16.79</v>
      </c>
    </row>
    <row r="7962" spans="1:5" x14ac:dyDescent="0.45">
      <c r="A7962" s="7">
        <v>44419</v>
      </c>
      <c r="B7962">
        <v>16.809999999999999</v>
      </c>
      <c r="C7962">
        <v>17.09</v>
      </c>
      <c r="D7962">
        <v>15.87</v>
      </c>
      <c r="E7962">
        <v>16.059999999999999</v>
      </c>
    </row>
    <row r="7963" spans="1:5" x14ac:dyDescent="0.45">
      <c r="A7963" s="7">
        <v>44420</v>
      </c>
      <c r="B7963">
        <v>16.329999999999998</v>
      </c>
      <c r="C7963">
        <v>16.420000000000002</v>
      </c>
      <c r="D7963">
        <v>15.49</v>
      </c>
      <c r="E7963">
        <v>15.59</v>
      </c>
    </row>
    <row r="7964" spans="1:5" x14ac:dyDescent="0.45">
      <c r="A7964" s="7">
        <v>44421</v>
      </c>
      <c r="B7964">
        <v>15.68</v>
      </c>
      <c r="C7964">
        <v>15.72</v>
      </c>
      <c r="D7964">
        <v>15.19</v>
      </c>
      <c r="E7964">
        <v>15.45</v>
      </c>
    </row>
    <row r="7965" spans="1:5" x14ac:dyDescent="0.45">
      <c r="A7965" s="7">
        <v>44424</v>
      </c>
      <c r="B7965">
        <v>17.05</v>
      </c>
      <c r="C7965">
        <v>17.71</v>
      </c>
      <c r="D7965">
        <v>16.02</v>
      </c>
      <c r="E7965">
        <v>16.12</v>
      </c>
    </row>
    <row r="7966" spans="1:5" x14ac:dyDescent="0.45">
      <c r="A7966" s="7">
        <v>44425</v>
      </c>
      <c r="B7966">
        <v>17.309999999999999</v>
      </c>
      <c r="C7966">
        <v>19.559999999999999</v>
      </c>
      <c r="D7966">
        <v>16.71</v>
      </c>
      <c r="E7966">
        <v>17.91</v>
      </c>
    </row>
    <row r="7967" spans="1:5" x14ac:dyDescent="0.45">
      <c r="A7967" s="7">
        <v>44426</v>
      </c>
      <c r="B7967">
        <v>17.559999999999999</v>
      </c>
      <c r="C7967">
        <v>21.64</v>
      </c>
      <c r="D7967">
        <v>17.309999999999999</v>
      </c>
      <c r="E7967">
        <v>21.57</v>
      </c>
    </row>
    <row r="7968" spans="1:5" x14ac:dyDescent="0.45">
      <c r="A7968" s="7">
        <v>44427</v>
      </c>
      <c r="B7968">
        <v>23.12</v>
      </c>
      <c r="C7968">
        <v>24.74</v>
      </c>
      <c r="D7968">
        <v>20.37</v>
      </c>
      <c r="E7968">
        <v>21.67</v>
      </c>
    </row>
    <row r="7969" spans="1:5" x14ac:dyDescent="0.45">
      <c r="A7969" s="7">
        <v>44428</v>
      </c>
      <c r="B7969">
        <v>22.74</v>
      </c>
      <c r="C7969">
        <v>23.9</v>
      </c>
      <c r="D7969">
        <v>18.18</v>
      </c>
      <c r="E7969">
        <v>18.559999999999999</v>
      </c>
    </row>
    <row r="7970" spans="1:5" x14ac:dyDescent="0.45">
      <c r="A7970" s="7">
        <v>44431</v>
      </c>
      <c r="B7970">
        <v>18.829999999999998</v>
      </c>
      <c r="C7970">
        <v>18.95</v>
      </c>
      <c r="D7970">
        <v>16.95</v>
      </c>
      <c r="E7970">
        <v>17.149999999999999</v>
      </c>
    </row>
    <row r="7971" spans="1:5" x14ac:dyDescent="0.45">
      <c r="A7971" s="7">
        <v>44432</v>
      </c>
      <c r="B7971">
        <v>16.96</v>
      </c>
      <c r="C7971">
        <v>17.510000000000002</v>
      </c>
      <c r="D7971">
        <v>16.940000000000001</v>
      </c>
      <c r="E7971">
        <v>17.22</v>
      </c>
    </row>
    <row r="7972" spans="1:5" x14ac:dyDescent="0.45">
      <c r="A7972" s="7">
        <v>44433</v>
      </c>
      <c r="B7972">
        <v>17.420000000000002</v>
      </c>
      <c r="C7972">
        <v>17.5</v>
      </c>
      <c r="D7972">
        <v>16.46</v>
      </c>
      <c r="E7972">
        <v>16.79</v>
      </c>
    </row>
    <row r="7973" spans="1:5" x14ac:dyDescent="0.45">
      <c r="A7973" s="7">
        <v>44434</v>
      </c>
      <c r="B7973">
        <v>17.46</v>
      </c>
      <c r="C7973">
        <v>19.27</v>
      </c>
      <c r="D7973">
        <v>17.16</v>
      </c>
      <c r="E7973">
        <v>18.84</v>
      </c>
    </row>
    <row r="7974" spans="1:5" x14ac:dyDescent="0.45">
      <c r="A7974" s="7">
        <v>44435</v>
      </c>
      <c r="B7974">
        <v>17.95</v>
      </c>
      <c r="C7974">
        <v>18.22</v>
      </c>
      <c r="D7974">
        <v>16.11</v>
      </c>
      <c r="E7974">
        <v>16.39</v>
      </c>
    </row>
    <row r="7975" spans="1:5" x14ac:dyDescent="0.45">
      <c r="A7975" s="7">
        <v>44438</v>
      </c>
      <c r="B7975">
        <v>16.77</v>
      </c>
      <c r="C7975">
        <v>16.8</v>
      </c>
      <c r="D7975">
        <v>15.98</v>
      </c>
      <c r="E7975">
        <v>16.190000000000001</v>
      </c>
    </row>
    <row r="7976" spans="1:5" x14ac:dyDescent="0.45">
      <c r="A7976" s="7">
        <v>44439</v>
      </c>
      <c r="B7976">
        <v>15.98</v>
      </c>
      <c r="C7976">
        <v>17.07</v>
      </c>
      <c r="D7976">
        <v>15.91</v>
      </c>
      <c r="E7976">
        <v>16.48</v>
      </c>
    </row>
    <row r="7977" spans="1:5" x14ac:dyDescent="0.45">
      <c r="A7977" s="7">
        <v>44440</v>
      </c>
      <c r="B7977">
        <v>16.059999999999999</v>
      </c>
      <c r="C7977">
        <v>16.71</v>
      </c>
      <c r="D7977">
        <v>15.68</v>
      </c>
      <c r="E7977">
        <v>16.11</v>
      </c>
    </row>
    <row r="7978" spans="1:5" x14ac:dyDescent="0.45">
      <c r="A7978" s="7">
        <v>44441</v>
      </c>
      <c r="B7978">
        <v>16.27</v>
      </c>
      <c r="C7978">
        <v>16.98</v>
      </c>
      <c r="D7978">
        <v>15.73</v>
      </c>
      <c r="E7978">
        <v>16.41</v>
      </c>
    </row>
    <row r="7979" spans="1:5" x14ac:dyDescent="0.45">
      <c r="A7979" s="7">
        <v>44442</v>
      </c>
      <c r="B7979">
        <v>16.27</v>
      </c>
      <c r="C7979">
        <v>17.059999999999999</v>
      </c>
      <c r="D7979">
        <v>16.079999999999998</v>
      </c>
      <c r="E7979">
        <v>16.41</v>
      </c>
    </row>
    <row r="7980" spans="1:5" x14ac:dyDescent="0.45">
      <c r="A7980" s="7">
        <v>44446</v>
      </c>
      <c r="B7980">
        <v>16.940000000000001</v>
      </c>
      <c r="C7980">
        <v>18.39</v>
      </c>
      <c r="D7980">
        <v>16.89</v>
      </c>
      <c r="E7980">
        <v>18.14</v>
      </c>
    </row>
    <row r="7981" spans="1:5" x14ac:dyDescent="0.45">
      <c r="A7981" s="7">
        <v>44447</v>
      </c>
      <c r="B7981">
        <v>18.97</v>
      </c>
      <c r="C7981">
        <v>19.64</v>
      </c>
      <c r="D7981">
        <v>17.78</v>
      </c>
      <c r="E7981">
        <v>17.96</v>
      </c>
    </row>
    <row r="7982" spans="1:5" x14ac:dyDescent="0.45">
      <c r="A7982" s="7">
        <v>44448</v>
      </c>
      <c r="B7982">
        <v>19.440000000000001</v>
      </c>
      <c r="C7982">
        <v>19.54</v>
      </c>
      <c r="D7982">
        <v>17.170000000000002</v>
      </c>
      <c r="E7982">
        <v>18.8</v>
      </c>
    </row>
    <row r="7983" spans="1:5" x14ac:dyDescent="0.45">
      <c r="A7983" s="7">
        <v>44449</v>
      </c>
      <c r="B7983">
        <v>17.940000000000001</v>
      </c>
      <c r="C7983">
        <v>21.13</v>
      </c>
      <c r="D7983">
        <v>16.989999999999998</v>
      </c>
      <c r="E7983">
        <v>20.95</v>
      </c>
    </row>
    <row r="7984" spans="1:5" x14ac:dyDescent="0.45">
      <c r="A7984" s="7">
        <v>44452</v>
      </c>
      <c r="B7984">
        <v>19.64</v>
      </c>
      <c r="C7984">
        <v>21.18</v>
      </c>
      <c r="D7984">
        <v>18.760000000000002</v>
      </c>
      <c r="E7984">
        <v>19.37</v>
      </c>
    </row>
    <row r="7985" spans="1:5" x14ac:dyDescent="0.45">
      <c r="A7985" s="7">
        <v>44453</v>
      </c>
      <c r="B7985">
        <v>19.579999999999998</v>
      </c>
      <c r="C7985">
        <v>20.47</v>
      </c>
      <c r="D7985">
        <v>18.39</v>
      </c>
      <c r="E7985">
        <v>19.46</v>
      </c>
    </row>
    <row r="7986" spans="1:5" x14ac:dyDescent="0.45">
      <c r="A7986" s="7">
        <v>44454</v>
      </c>
      <c r="B7986">
        <v>19.3</v>
      </c>
      <c r="C7986">
        <v>20.27</v>
      </c>
      <c r="D7986">
        <v>18.010000000000002</v>
      </c>
      <c r="E7986">
        <v>18.18</v>
      </c>
    </row>
    <row r="7987" spans="1:5" x14ac:dyDescent="0.45">
      <c r="A7987" s="7">
        <v>44455</v>
      </c>
      <c r="B7987">
        <v>18.41</v>
      </c>
      <c r="C7987">
        <v>19.760000000000002</v>
      </c>
      <c r="D7987">
        <v>17.649999999999999</v>
      </c>
      <c r="E7987">
        <v>18.690000000000001</v>
      </c>
    </row>
    <row r="7988" spans="1:5" x14ac:dyDescent="0.45">
      <c r="A7988" s="7">
        <v>44456</v>
      </c>
      <c r="B7988">
        <v>18.37</v>
      </c>
      <c r="C7988">
        <v>21.51</v>
      </c>
      <c r="D7988">
        <v>18.350000000000001</v>
      </c>
      <c r="E7988">
        <v>20.81</v>
      </c>
    </row>
    <row r="7989" spans="1:5" x14ac:dyDescent="0.45">
      <c r="A7989" s="7">
        <v>44459</v>
      </c>
      <c r="B7989">
        <v>24.25</v>
      </c>
      <c r="C7989">
        <v>28.79</v>
      </c>
      <c r="D7989">
        <v>23.9</v>
      </c>
      <c r="E7989">
        <v>25.71</v>
      </c>
    </row>
    <row r="7990" spans="1:5" x14ac:dyDescent="0.45">
      <c r="A7990" s="7">
        <v>44460</v>
      </c>
      <c r="B7990">
        <v>23.41</v>
      </c>
      <c r="C7990">
        <v>25.6</v>
      </c>
      <c r="D7990">
        <v>21.71</v>
      </c>
      <c r="E7990">
        <v>24.36</v>
      </c>
    </row>
    <row r="7991" spans="1:5" x14ac:dyDescent="0.45">
      <c r="A7991" s="7">
        <v>44461</v>
      </c>
      <c r="B7991">
        <v>22.72</v>
      </c>
      <c r="C7991">
        <v>23.4</v>
      </c>
      <c r="D7991">
        <v>20.75</v>
      </c>
      <c r="E7991">
        <v>20.87</v>
      </c>
    </row>
    <row r="7992" spans="1:5" x14ac:dyDescent="0.45">
      <c r="A7992" s="7">
        <v>44462</v>
      </c>
      <c r="B7992">
        <v>19.91</v>
      </c>
      <c r="C7992">
        <v>20.21</v>
      </c>
      <c r="D7992">
        <v>18.420000000000002</v>
      </c>
      <c r="E7992">
        <v>18.63</v>
      </c>
    </row>
    <row r="7993" spans="1:5" x14ac:dyDescent="0.45">
      <c r="A7993" s="7">
        <v>44463</v>
      </c>
      <c r="B7993">
        <v>19.329999999999998</v>
      </c>
      <c r="C7993">
        <v>20.41</v>
      </c>
      <c r="D7993">
        <v>17.63</v>
      </c>
      <c r="E7993">
        <v>17.75</v>
      </c>
    </row>
    <row r="7994" spans="1:5" x14ac:dyDescent="0.45">
      <c r="A7994" s="7">
        <v>44466</v>
      </c>
      <c r="B7994">
        <v>17.78</v>
      </c>
      <c r="C7994">
        <v>19.32</v>
      </c>
      <c r="D7994">
        <v>17.739999999999998</v>
      </c>
      <c r="E7994">
        <v>18.760000000000002</v>
      </c>
    </row>
    <row r="7995" spans="1:5" x14ac:dyDescent="0.45">
      <c r="A7995" s="7">
        <v>44467</v>
      </c>
      <c r="B7995">
        <v>19.739999999999998</v>
      </c>
      <c r="C7995">
        <v>24.82</v>
      </c>
      <c r="D7995">
        <v>19.71</v>
      </c>
      <c r="E7995">
        <v>23.25</v>
      </c>
    </row>
    <row r="7996" spans="1:5" x14ac:dyDescent="0.45">
      <c r="A7996" s="7">
        <v>44468</v>
      </c>
      <c r="B7996">
        <v>22.07</v>
      </c>
      <c r="C7996">
        <v>23.79</v>
      </c>
      <c r="D7996">
        <v>21.45</v>
      </c>
      <c r="E7996">
        <v>22.56</v>
      </c>
    </row>
    <row r="7997" spans="1:5" x14ac:dyDescent="0.45">
      <c r="A7997" s="7">
        <v>44469</v>
      </c>
      <c r="B7997">
        <v>21.48</v>
      </c>
      <c r="C7997">
        <v>24.71</v>
      </c>
      <c r="D7997">
        <v>20.6</v>
      </c>
      <c r="E7997">
        <v>23.14</v>
      </c>
    </row>
    <row r="7998" spans="1:5" x14ac:dyDescent="0.45">
      <c r="A7998" s="7">
        <v>44470</v>
      </c>
      <c r="B7998">
        <v>24.78</v>
      </c>
      <c r="C7998">
        <v>24.89</v>
      </c>
      <c r="D7998">
        <v>20.64</v>
      </c>
      <c r="E7998">
        <v>21.15</v>
      </c>
    </row>
    <row r="7999" spans="1:5" x14ac:dyDescent="0.45">
      <c r="A7999" s="7">
        <v>44473</v>
      </c>
      <c r="B7999">
        <v>22.9</v>
      </c>
      <c r="C7999">
        <v>24.58</v>
      </c>
      <c r="D7999">
        <v>21.88</v>
      </c>
      <c r="E7999">
        <v>22.96</v>
      </c>
    </row>
    <row r="8000" spans="1:5" x14ac:dyDescent="0.45">
      <c r="A8000" s="7">
        <v>44474</v>
      </c>
      <c r="B8000">
        <v>22.92</v>
      </c>
      <c r="C8000">
        <v>23.17</v>
      </c>
      <c r="D8000">
        <v>20.62</v>
      </c>
      <c r="E8000">
        <v>21.3</v>
      </c>
    </row>
    <row r="8001" spans="1:5" x14ac:dyDescent="0.45">
      <c r="A8001" s="7">
        <v>44475</v>
      </c>
      <c r="B8001">
        <v>22.95</v>
      </c>
      <c r="C8001">
        <v>24.4</v>
      </c>
      <c r="D8001">
        <v>20.99</v>
      </c>
      <c r="E8001">
        <v>21</v>
      </c>
    </row>
    <row r="8002" spans="1:5" x14ac:dyDescent="0.45">
      <c r="A8002" s="7">
        <v>44476</v>
      </c>
      <c r="B8002">
        <v>20.54</v>
      </c>
      <c r="C8002">
        <v>20.76</v>
      </c>
      <c r="D8002">
        <v>19.07</v>
      </c>
      <c r="E8002">
        <v>19.54</v>
      </c>
    </row>
    <row r="8003" spans="1:5" x14ac:dyDescent="0.45">
      <c r="A8003" s="7">
        <v>44477</v>
      </c>
      <c r="B8003">
        <v>19.46</v>
      </c>
      <c r="C8003">
        <v>19.940000000000001</v>
      </c>
      <c r="D8003">
        <v>18.2</v>
      </c>
      <c r="E8003">
        <v>18.77</v>
      </c>
    </row>
    <row r="8004" spans="1:5" x14ac:dyDescent="0.45">
      <c r="A8004" s="7">
        <v>44480</v>
      </c>
      <c r="B8004">
        <v>19.93</v>
      </c>
      <c r="C8004">
        <v>20.45</v>
      </c>
      <c r="D8004">
        <v>18.11</v>
      </c>
      <c r="E8004">
        <v>20</v>
      </c>
    </row>
    <row r="8005" spans="1:5" x14ac:dyDescent="0.45">
      <c r="A8005" s="7">
        <v>44481</v>
      </c>
      <c r="B8005">
        <v>20.62</v>
      </c>
      <c r="C8005">
        <v>20.81</v>
      </c>
      <c r="D8005">
        <v>18.97</v>
      </c>
      <c r="E8005">
        <v>19.850000000000001</v>
      </c>
    </row>
    <row r="8006" spans="1:5" x14ac:dyDescent="0.45">
      <c r="A8006" s="7">
        <v>44482</v>
      </c>
      <c r="B8006">
        <v>20.14</v>
      </c>
      <c r="C8006">
        <v>20.23</v>
      </c>
      <c r="D8006">
        <v>18.440000000000001</v>
      </c>
      <c r="E8006">
        <v>18.64</v>
      </c>
    </row>
    <row r="8007" spans="1:5" x14ac:dyDescent="0.45">
      <c r="A8007" s="7">
        <v>44483</v>
      </c>
      <c r="B8007">
        <v>18.010000000000002</v>
      </c>
      <c r="C8007">
        <v>18.079999999999998</v>
      </c>
      <c r="D8007">
        <v>16.8</v>
      </c>
      <c r="E8007">
        <v>16.86</v>
      </c>
    </row>
    <row r="8008" spans="1:5" x14ac:dyDescent="0.45">
      <c r="A8008" s="7">
        <v>44484</v>
      </c>
      <c r="B8008">
        <v>16.64</v>
      </c>
      <c r="C8008">
        <v>16.850000000000001</v>
      </c>
      <c r="D8008">
        <v>15.72</v>
      </c>
      <c r="E8008">
        <v>16.3</v>
      </c>
    </row>
    <row r="8009" spans="1:5" x14ac:dyDescent="0.45">
      <c r="A8009" s="7">
        <v>44487</v>
      </c>
      <c r="B8009">
        <v>17.29</v>
      </c>
      <c r="C8009">
        <v>17.93</v>
      </c>
      <c r="D8009">
        <v>16.27</v>
      </c>
      <c r="E8009">
        <v>16.309999999999999</v>
      </c>
    </row>
    <row r="8010" spans="1:5" x14ac:dyDescent="0.45">
      <c r="A8010" s="7">
        <v>44488</v>
      </c>
      <c r="B8010">
        <v>16.09</v>
      </c>
      <c r="C8010">
        <v>16.309999999999999</v>
      </c>
      <c r="D8010">
        <v>15.57</v>
      </c>
      <c r="E8010">
        <v>15.7</v>
      </c>
    </row>
    <row r="8011" spans="1:5" x14ac:dyDescent="0.45">
      <c r="A8011" s="7">
        <v>44489</v>
      </c>
      <c r="B8011">
        <v>15.82</v>
      </c>
      <c r="C8011">
        <v>15.89</v>
      </c>
      <c r="D8011">
        <v>15.29</v>
      </c>
      <c r="E8011">
        <v>15.49</v>
      </c>
    </row>
    <row r="8012" spans="1:5" x14ac:dyDescent="0.45">
      <c r="A8012" s="7">
        <v>44490</v>
      </c>
      <c r="B8012">
        <v>16.059999999999999</v>
      </c>
      <c r="C8012">
        <v>16.11</v>
      </c>
      <c r="D8012">
        <v>14.92</v>
      </c>
      <c r="E8012">
        <v>15.01</v>
      </c>
    </row>
    <row r="8013" spans="1:5" x14ac:dyDescent="0.45">
      <c r="A8013" s="7">
        <v>44491</v>
      </c>
      <c r="B8013">
        <v>15.35</v>
      </c>
      <c r="C8013">
        <v>16.39</v>
      </c>
      <c r="D8013">
        <v>14.84</v>
      </c>
      <c r="E8013">
        <v>15.43</v>
      </c>
    </row>
    <row r="8014" spans="1:5" x14ac:dyDescent="0.45">
      <c r="A8014" s="7">
        <v>44494</v>
      </c>
      <c r="B8014">
        <v>16.14</v>
      </c>
      <c r="C8014">
        <v>16.329999999999998</v>
      </c>
      <c r="D8014">
        <v>15.1</v>
      </c>
      <c r="E8014">
        <v>15.24</v>
      </c>
    </row>
    <row r="8015" spans="1:5" x14ac:dyDescent="0.45">
      <c r="A8015" s="7">
        <v>44495</v>
      </c>
      <c r="B8015">
        <v>15.02</v>
      </c>
      <c r="C8015">
        <v>16.71</v>
      </c>
      <c r="D8015">
        <v>14.9</v>
      </c>
      <c r="E8015">
        <v>15.98</v>
      </c>
    </row>
    <row r="8016" spans="1:5" x14ac:dyDescent="0.45">
      <c r="A8016" s="7">
        <v>44496</v>
      </c>
      <c r="B8016">
        <v>15.79</v>
      </c>
      <c r="C8016">
        <v>17.29</v>
      </c>
      <c r="D8016">
        <v>15.54</v>
      </c>
      <c r="E8016">
        <v>16.98</v>
      </c>
    </row>
    <row r="8017" spans="1:5" x14ac:dyDescent="0.45">
      <c r="A8017" s="7">
        <v>44497</v>
      </c>
      <c r="B8017">
        <v>17.059999999999999</v>
      </c>
      <c r="C8017">
        <v>17.16</v>
      </c>
      <c r="D8017">
        <v>16.23</v>
      </c>
      <c r="E8017">
        <v>16.53</v>
      </c>
    </row>
    <row r="8018" spans="1:5" x14ac:dyDescent="0.45">
      <c r="A8018" s="7">
        <v>44498</v>
      </c>
      <c r="B8018">
        <v>17.399999999999999</v>
      </c>
      <c r="C8018">
        <v>18.059999999999999</v>
      </c>
      <c r="D8018">
        <v>16.13</v>
      </c>
      <c r="E8018">
        <v>16.260000000000002</v>
      </c>
    </row>
    <row r="8019" spans="1:5" x14ac:dyDescent="0.45">
      <c r="A8019" s="7">
        <v>44501</v>
      </c>
      <c r="B8019">
        <v>16.850000000000001</v>
      </c>
      <c r="C8019">
        <v>17.7</v>
      </c>
      <c r="D8019">
        <v>16.32</v>
      </c>
      <c r="E8019">
        <v>16.41</v>
      </c>
    </row>
    <row r="8020" spans="1:5" x14ac:dyDescent="0.45">
      <c r="A8020" s="7">
        <v>44502</v>
      </c>
      <c r="B8020">
        <v>16.54</v>
      </c>
      <c r="C8020">
        <v>16.649999999999999</v>
      </c>
      <c r="D8020">
        <v>15.89</v>
      </c>
      <c r="E8020">
        <v>16.03</v>
      </c>
    </row>
    <row r="8021" spans="1:5" x14ac:dyDescent="0.45">
      <c r="A8021" s="7">
        <v>44503</v>
      </c>
      <c r="B8021">
        <v>16.11</v>
      </c>
      <c r="C8021">
        <v>16.39</v>
      </c>
      <c r="D8021">
        <v>14.9</v>
      </c>
      <c r="E8021">
        <v>15.1</v>
      </c>
    </row>
    <row r="8022" spans="1:5" x14ac:dyDescent="0.45">
      <c r="A8022" s="7">
        <v>44504</v>
      </c>
      <c r="B8022">
        <v>15.06</v>
      </c>
      <c r="C8022">
        <v>16.14</v>
      </c>
      <c r="D8022">
        <v>14.73</v>
      </c>
      <c r="E8022">
        <v>15.44</v>
      </c>
    </row>
    <row r="8023" spans="1:5" x14ac:dyDescent="0.45">
      <c r="A8023" s="7">
        <v>44505</v>
      </c>
      <c r="B8023">
        <v>15.59</v>
      </c>
      <c r="C8023">
        <v>17.02</v>
      </c>
      <c r="D8023">
        <v>14.95</v>
      </c>
      <c r="E8023">
        <v>16.48</v>
      </c>
    </row>
    <row r="8024" spans="1:5" x14ac:dyDescent="0.45">
      <c r="A8024" s="7">
        <v>44508</v>
      </c>
      <c r="B8024">
        <v>17.23</v>
      </c>
      <c r="C8024">
        <v>17.690000000000001</v>
      </c>
      <c r="D8024">
        <v>16.440000000000001</v>
      </c>
      <c r="E8024">
        <v>17.22</v>
      </c>
    </row>
    <row r="8025" spans="1:5" x14ac:dyDescent="0.45">
      <c r="A8025" s="7">
        <v>44509</v>
      </c>
      <c r="B8025">
        <v>17.43</v>
      </c>
      <c r="C8025">
        <v>18.57</v>
      </c>
      <c r="D8025">
        <v>17.21</v>
      </c>
      <c r="E8025">
        <v>17.78</v>
      </c>
    </row>
    <row r="8026" spans="1:5" x14ac:dyDescent="0.45">
      <c r="A8026" s="7">
        <v>44510</v>
      </c>
      <c r="B8026">
        <v>17.739999999999998</v>
      </c>
      <c r="C8026">
        <v>19.899999999999999</v>
      </c>
      <c r="D8026">
        <v>17.22</v>
      </c>
      <c r="E8026">
        <v>18.73</v>
      </c>
    </row>
    <row r="8027" spans="1:5" x14ac:dyDescent="0.45">
      <c r="A8027" s="7">
        <v>44511</v>
      </c>
      <c r="B8027">
        <v>18.34</v>
      </c>
      <c r="C8027">
        <v>18.39</v>
      </c>
      <c r="D8027">
        <v>17.27</v>
      </c>
      <c r="E8027">
        <v>17.66</v>
      </c>
    </row>
    <row r="8028" spans="1:5" x14ac:dyDescent="0.45">
      <c r="A8028" s="7">
        <v>44512</v>
      </c>
      <c r="B8028">
        <v>17.489999999999998</v>
      </c>
      <c r="C8028">
        <v>17.690000000000001</v>
      </c>
      <c r="D8028">
        <v>16.149999999999999</v>
      </c>
      <c r="E8028">
        <v>16.29</v>
      </c>
    </row>
    <row r="8029" spans="1:5" x14ac:dyDescent="0.45">
      <c r="A8029" s="7">
        <v>44515</v>
      </c>
      <c r="B8029">
        <v>17.03</v>
      </c>
      <c r="C8029">
        <v>17.46</v>
      </c>
      <c r="D8029">
        <v>16.489999999999998</v>
      </c>
      <c r="E8029">
        <v>16.489999999999998</v>
      </c>
    </row>
    <row r="8030" spans="1:5" x14ac:dyDescent="0.45">
      <c r="A8030" s="7">
        <v>44516</v>
      </c>
      <c r="B8030">
        <v>16.86</v>
      </c>
      <c r="C8030">
        <v>17.079999999999998</v>
      </c>
      <c r="D8030">
        <v>16.03</v>
      </c>
      <c r="E8030">
        <v>16.37</v>
      </c>
    </row>
    <row r="8031" spans="1:5" x14ac:dyDescent="0.45">
      <c r="A8031" s="7">
        <v>44517</v>
      </c>
      <c r="B8031">
        <v>16.36</v>
      </c>
      <c r="C8031">
        <v>17.190000000000001</v>
      </c>
      <c r="D8031">
        <v>16.28</v>
      </c>
      <c r="E8031">
        <v>17.11</v>
      </c>
    </row>
    <row r="8032" spans="1:5" x14ac:dyDescent="0.45">
      <c r="A8032" s="7">
        <v>44518</v>
      </c>
      <c r="B8032">
        <v>16.809999999999999</v>
      </c>
      <c r="C8032">
        <v>18.149999999999999</v>
      </c>
      <c r="D8032">
        <v>16.38</v>
      </c>
      <c r="E8032">
        <v>17.59</v>
      </c>
    </row>
    <row r="8033" spans="1:5" x14ac:dyDescent="0.45">
      <c r="A8033" s="7">
        <v>44519</v>
      </c>
      <c r="B8033">
        <v>17.36</v>
      </c>
      <c r="C8033">
        <v>19.010000000000002</v>
      </c>
      <c r="D8033">
        <v>17.23</v>
      </c>
      <c r="E8033">
        <v>17.91</v>
      </c>
    </row>
    <row r="8034" spans="1:5" x14ac:dyDescent="0.45">
      <c r="A8034" s="7">
        <v>44522</v>
      </c>
      <c r="B8034">
        <v>18.2</v>
      </c>
      <c r="C8034">
        <v>19.59</v>
      </c>
      <c r="D8034">
        <v>17.350000000000001</v>
      </c>
      <c r="E8034">
        <v>19.170000000000002</v>
      </c>
    </row>
    <row r="8035" spans="1:5" x14ac:dyDescent="0.45">
      <c r="A8035" s="7">
        <v>44523</v>
      </c>
      <c r="B8035">
        <v>20.239999999999998</v>
      </c>
      <c r="C8035">
        <v>20.91</v>
      </c>
      <c r="D8035">
        <v>19.03</v>
      </c>
      <c r="E8035">
        <v>19.38</v>
      </c>
    </row>
    <row r="8036" spans="1:5" x14ac:dyDescent="0.45">
      <c r="A8036" s="7">
        <v>44524</v>
      </c>
      <c r="B8036">
        <v>19.170000000000002</v>
      </c>
      <c r="C8036">
        <v>20.96</v>
      </c>
      <c r="D8036">
        <v>18.52</v>
      </c>
      <c r="E8036">
        <v>18.579999999999998</v>
      </c>
    </row>
    <row r="8037" spans="1:5" x14ac:dyDescent="0.45">
      <c r="A8037" s="7">
        <v>44526</v>
      </c>
      <c r="B8037">
        <v>26.62</v>
      </c>
      <c r="C8037">
        <v>28.99</v>
      </c>
      <c r="D8037">
        <v>23.88</v>
      </c>
      <c r="E8037">
        <v>28.62</v>
      </c>
    </row>
    <row r="8038" spans="1:5" x14ac:dyDescent="0.45">
      <c r="A8038" s="7">
        <v>44529</v>
      </c>
      <c r="B8038">
        <v>25.31</v>
      </c>
      <c r="C8038">
        <v>25.69</v>
      </c>
      <c r="D8038">
        <v>21.71</v>
      </c>
      <c r="E8038">
        <v>22.96</v>
      </c>
    </row>
    <row r="8039" spans="1:5" x14ac:dyDescent="0.45">
      <c r="A8039" s="7">
        <v>44530</v>
      </c>
      <c r="B8039">
        <v>26.23</v>
      </c>
      <c r="C8039">
        <v>28.56</v>
      </c>
      <c r="D8039">
        <v>23.71</v>
      </c>
      <c r="E8039">
        <v>27.19</v>
      </c>
    </row>
    <row r="8040" spans="1:5" x14ac:dyDescent="0.45">
      <c r="A8040" s="7">
        <v>44531</v>
      </c>
      <c r="B8040">
        <v>24.92</v>
      </c>
      <c r="C8040">
        <v>32.61</v>
      </c>
      <c r="D8040">
        <v>22.38</v>
      </c>
      <c r="E8040">
        <v>31.12</v>
      </c>
    </row>
    <row r="8041" spans="1:5" x14ac:dyDescent="0.45">
      <c r="A8041" s="7">
        <v>44532</v>
      </c>
      <c r="B8041">
        <v>29.44</v>
      </c>
      <c r="C8041">
        <v>30.68</v>
      </c>
      <c r="D8041">
        <v>27.15</v>
      </c>
      <c r="E8041">
        <v>27.95</v>
      </c>
    </row>
    <row r="8042" spans="1:5" x14ac:dyDescent="0.45">
      <c r="A8042" s="7">
        <v>44533</v>
      </c>
      <c r="B8042">
        <v>26.95</v>
      </c>
      <c r="C8042">
        <v>35.32</v>
      </c>
      <c r="D8042">
        <v>25.89</v>
      </c>
      <c r="E8042">
        <v>30.67</v>
      </c>
    </row>
    <row r="8043" spans="1:5" x14ac:dyDescent="0.45">
      <c r="A8043" s="7">
        <v>44536</v>
      </c>
      <c r="B8043">
        <v>28.99</v>
      </c>
      <c r="C8043">
        <v>30.82</v>
      </c>
      <c r="D8043">
        <v>26.75</v>
      </c>
      <c r="E8043">
        <v>27.18</v>
      </c>
    </row>
    <row r="8044" spans="1:5" x14ac:dyDescent="0.45">
      <c r="A8044" s="7">
        <v>44537</v>
      </c>
      <c r="B8044">
        <v>24.58</v>
      </c>
      <c r="C8044">
        <v>24.69</v>
      </c>
      <c r="D8044">
        <v>21.58</v>
      </c>
      <c r="E8044">
        <v>21.89</v>
      </c>
    </row>
    <row r="8045" spans="1:5" x14ac:dyDescent="0.45">
      <c r="A8045" s="7">
        <v>44538</v>
      </c>
      <c r="B8045">
        <v>21.74</v>
      </c>
      <c r="C8045">
        <v>23.11</v>
      </c>
      <c r="D8045">
        <v>19.850000000000001</v>
      </c>
      <c r="E8045">
        <v>19.899999999999999</v>
      </c>
    </row>
    <row r="8046" spans="1:5" x14ac:dyDescent="0.45">
      <c r="A8046" s="7">
        <v>44539</v>
      </c>
      <c r="B8046">
        <v>20.309999999999999</v>
      </c>
      <c r="C8046">
        <v>22.12</v>
      </c>
      <c r="D8046">
        <v>19.940000000000001</v>
      </c>
      <c r="E8046">
        <v>21.58</v>
      </c>
    </row>
    <row r="8047" spans="1:5" x14ac:dyDescent="0.45">
      <c r="A8047" s="7">
        <v>44540</v>
      </c>
      <c r="B8047">
        <v>21.27</v>
      </c>
      <c r="C8047">
        <v>21.3</v>
      </c>
      <c r="D8047">
        <v>18.690000000000001</v>
      </c>
      <c r="E8047">
        <v>18.690000000000001</v>
      </c>
    </row>
    <row r="8048" spans="1:5" x14ac:dyDescent="0.45">
      <c r="A8048" s="7">
        <v>44543</v>
      </c>
      <c r="B8048">
        <v>19.29</v>
      </c>
      <c r="C8048">
        <v>21.18</v>
      </c>
      <c r="D8048">
        <v>18.96</v>
      </c>
      <c r="E8048">
        <v>20.309999999999999</v>
      </c>
    </row>
    <row r="8049" spans="1:5" x14ac:dyDescent="0.45">
      <c r="A8049" s="7">
        <v>44544</v>
      </c>
      <c r="B8049">
        <v>19.670000000000002</v>
      </c>
      <c r="C8049">
        <v>23</v>
      </c>
      <c r="D8049">
        <v>19.670000000000002</v>
      </c>
      <c r="E8049">
        <v>21.89</v>
      </c>
    </row>
    <row r="8050" spans="1:5" x14ac:dyDescent="0.45">
      <c r="A8050" s="7">
        <v>44545</v>
      </c>
      <c r="B8050">
        <v>21.6</v>
      </c>
      <c r="C8050">
        <v>23.47</v>
      </c>
      <c r="D8050">
        <v>19.02</v>
      </c>
      <c r="E8050">
        <v>19.29</v>
      </c>
    </row>
    <row r="8051" spans="1:5" x14ac:dyDescent="0.45">
      <c r="A8051" s="7">
        <v>44546</v>
      </c>
      <c r="B8051">
        <v>18.559999999999999</v>
      </c>
      <c r="C8051">
        <v>22.13</v>
      </c>
      <c r="D8051">
        <v>18.190000000000001</v>
      </c>
      <c r="E8051">
        <v>20.57</v>
      </c>
    </row>
    <row r="8052" spans="1:5" x14ac:dyDescent="0.45">
      <c r="A8052" s="7">
        <v>44547</v>
      </c>
      <c r="B8052">
        <v>20.7</v>
      </c>
      <c r="C8052">
        <v>23.26</v>
      </c>
      <c r="D8052">
        <v>20.49</v>
      </c>
      <c r="E8052">
        <v>21.57</v>
      </c>
    </row>
    <row r="8053" spans="1:5" x14ac:dyDescent="0.45">
      <c r="A8053" s="7">
        <v>44550</v>
      </c>
      <c r="B8053">
        <v>25.89</v>
      </c>
      <c r="C8053">
        <v>27.39</v>
      </c>
      <c r="D8053">
        <v>22.85</v>
      </c>
      <c r="E8053">
        <v>22.87</v>
      </c>
    </row>
    <row r="8054" spans="1:5" x14ac:dyDescent="0.45">
      <c r="A8054" s="7">
        <v>44551</v>
      </c>
      <c r="B8054">
        <v>22.28</v>
      </c>
      <c r="C8054">
        <v>22.68</v>
      </c>
      <c r="D8054">
        <v>20.9</v>
      </c>
      <c r="E8054">
        <v>21.01</v>
      </c>
    </row>
    <row r="8055" spans="1:5" x14ac:dyDescent="0.45">
      <c r="A8055" s="7">
        <v>44552</v>
      </c>
      <c r="B8055">
        <v>21.04</v>
      </c>
      <c r="C8055">
        <v>21.36</v>
      </c>
      <c r="D8055">
        <v>18.59</v>
      </c>
      <c r="E8055">
        <v>18.63</v>
      </c>
    </row>
    <row r="8056" spans="1:5" x14ac:dyDescent="0.45">
      <c r="A8056" s="7">
        <v>44553</v>
      </c>
      <c r="B8056">
        <v>18.809999999999999</v>
      </c>
      <c r="C8056">
        <v>18.93</v>
      </c>
      <c r="D8056">
        <v>17.62</v>
      </c>
      <c r="E8056">
        <v>17.96</v>
      </c>
    </row>
    <row r="8057" spans="1:5" x14ac:dyDescent="0.45">
      <c r="A8057" s="7">
        <v>44557</v>
      </c>
      <c r="B8057">
        <v>19.37</v>
      </c>
      <c r="C8057">
        <v>19.41</v>
      </c>
      <c r="D8057">
        <v>17.55</v>
      </c>
      <c r="E8057">
        <v>17.68</v>
      </c>
    </row>
    <row r="8058" spans="1:5" x14ac:dyDescent="0.45">
      <c r="A8058" s="7">
        <v>44558</v>
      </c>
      <c r="B8058">
        <v>17.78</v>
      </c>
      <c r="C8058">
        <v>18.47</v>
      </c>
      <c r="D8058">
        <v>17.510000000000002</v>
      </c>
      <c r="E8058">
        <v>17.54</v>
      </c>
    </row>
    <row r="8059" spans="1:5" x14ac:dyDescent="0.45">
      <c r="A8059" s="7">
        <v>44559</v>
      </c>
      <c r="B8059">
        <v>17.63</v>
      </c>
      <c r="C8059">
        <v>18</v>
      </c>
      <c r="D8059">
        <v>16.71</v>
      </c>
      <c r="E8059">
        <v>16.95</v>
      </c>
    </row>
    <row r="8060" spans="1:5" x14ac:dyDescent="0.45">
      <c r="A8060" s="7">
        <v>44560</v>
      </c>
      <c r="B8060">
        <v>17.3</v>
      </c>
      <c r="C8060">
        <v>17.79</v>
      </c>
      <c r="D8060">
        <v>16.62</v>
      </c>
      <c r="E8060">
        <v>17.329999999999998</v>
      </c>
    </row>
    <row r="8061" spans="1:5" x14ac:dyDescent="0.45">
      <c r="A8061" s="7">
        <v>44561</v>
      </c>
      <c r="B8061">
        <v>17.63</v>
      </c>
      <c r="C8061">
        <v>18.27</v>
      </c>
      <c r="D8061">
        <v>16.989999999999998</v>
      </c>
      <c r="E8061">
        <v>17.22</v>
      </c>
    </row>
    <row r="8062" spans="1:5" x14ac:dyDescent="0.45">
      <c r="A8062" s="7">
        <v>44564</v>
      </c>
      <c r="B8062">
        <v>17.600000000000001</v>
      </c>
      <c r="C8062">
        <v>18.54</v>
      </c>
      <c r="D8062">
        <v>16.559999999999999</v>
      </c>
      <c r="E8062">
        <v>16.600000000000001</v>
      </c>
    </row>
    <row r="8063" spans="1:5" x14ac:dyDescent="0.45">
      <c r="A8063" s="7">
        <v>44565</v>
      </c>
      <c r="B8063">
        <v>16.57</v>
      </c>
      <c r="C8063">
        <v>17.809999999999999</v>
      </c>
      <c r="D8063">
        <v>16.34</v>
      </c>
      <c r="E8063">
        <v>16.91</v>
      </c>
    </row>
    <row r="8064" spans="1:5" x14ac:dyDescent="0.45">
      <c r="A8064" s="7">
        <v>44566</v>
      </c>
      <c r="B8064">
        <v>17.07</v>
      </c>
      <c r="C8064">
        <v>20.170000000000002</v>
      </c>
      <c r="D8064">
        <v>16.579999999999998</v>
      </c>
      <c r="E8064">
        <v>19.73</v>
      </c>
    </row>
    <row r="8065" spans="1:5" x14ac:dyDescent="0.45">
      <c r="A8065" s="7">
        <v>44567</v>
      </c>
      <c r="B8065">
        <v>20.29</v>
      </c>
      <c r="C8065">
        <v>21.06</v>
      </c>
      <c r="D8065">
        <v>19.079999999999998</v>
      </c>
      <c r="E8065">
        <v>19.61</v>
      </c>
    </row>
    <row r="8066" spans="1:5" x14ac:dyDescent="0.45">
      <c r="A8066" s="7">
        <v>44568</v>
      </c>
      <c r="B8066">
        <v>19.850000000000001</v>
      </c>
      <c r="C8066">
        <v>20.8</v>
      </c>
      <c r="D8066">
        <v>18.57</v>
      </c>
      <c r="E8066">
        <v>18.760000000000002</v>
      </c>
    </row>
    <row r="8067" spans="1:5" x14ac:dyDescent="0.45">
      <c r="A8067" s="7">
        <v>44571</v>
      </c>
      <c r="B8067">
        <v>19.579999999999998</v>
      </c>
      <c r="C8067">
        <v>23.33</v>
      </c>
      <c r="D8067">
        <v>19.29</v>
      </c>
      <c r="E8067">
        <v>19.399999999999999</v>
      </c>
    </row>
    <row r="8068" spans="1:5" x14ac:dyDescent="0.45">
      <c r="A8068" s="7">
        <v>44572</v>
      </c>
      <c r="B8068">
        <v>19.62</v>
      </c>
      <c r="C8068">
        <v>21</v>
      </c>
      <c r="D8068">
        <v>18.2</v>
      </c>
      <c r="E8068">
        <v>18.41</v>
      </c>
    </row>
    <row r="8069" spans="1:5" x14ac:dyDescent="0.45">
      <c r="A8069" s="7">
        <v>44573</v>
      </c>
      <c r="B8069">
        <v>18.170000000000002</v>
      </c>
      <c r="C8069">
        <v>18.690000000000001</v>
      </c>
      <c r="D8069">
        <v>17.36</v>
      </c>
      <c r="E8069">
        <v>17.62</v>
      </c>
    </row>
    <row r="8070" spans="1:5" x14ac:dyDescent="0.45">
      <c r="A8070" s="7">
        <v>44574</v>
      </c>
      <c r="B8070">
        <v>18.059999999999999</v>
      </c>
      <c r="C8070">
        <v>20.61</v>
      </c>
      <c r="D8070">
        <v>17.45</v>
      </c>
      <c r="E8070">
        <v>20.309999999999999</v>
      </c>
    </row>
    <row r="8071" spans="1:5" x14ac:dyDescent="0.45">
      <c r="A8071" s="7">
        <v>44575</v>
      </c>
      <c r="B8071">
        <v>20.11</v>
      </c>
      <c r="C8071">
        <v>22.07</v>
      </c>
      <c r="D8071">
        <v>19.05</v>
      </c>
      <c r="E8071">
        <v>19.190000000000001</v>
      </c>
    </row>
    <row r="8072" spans="1:5" x14ac:dyDescent="0.45">
      <c r="A8072" s="7">
        <v>44579</v>
      </c>
      <c r="B8072">
        <v>21.18</v>
      </c>
      <c r="C8072">
        <v>23.2</v>
      </c>
      <c r="D8072">
        <v>21.18</v>
      </c>
      <c r="E8072">
        <v>22.79</v>
      </c>
    </row>
    <row r="8073" spans="1:5" x14ac:dyDescent="0.45">
      <c r="A8073" s="7">
        <v>44580</v>
      </c>
      <c r="B8073">
        <v>23.12</v>
      </c>
      <c r="C8073">
        <v>23.99</v>
      </c>
      <c r="D8073">
        <v>21.85</v>
      </c>
      <c r="E8073">
        <v>23.85</v>
      </c>
    </row>
    <row r="8074" spans="1:5" x14ac:dyDescent="0.45">
      <c r="A8074" s="7">
        <v>44581</v>
      </c>
      <c r="B8074">
        <v>23.46</v>
      </c>
      <c r="C8074">
        <v>25.89</v>
      </c>
      <c r="D8074">
        <v>21.68</v>
      </c>
      <c r="E8074">
        <v>25.59</v>
      </c>
    </row>
    <row r="8075" spans="1:5" x14ac:dyDescent="0.45">
      <c r="A8075" s="7">
        <v>44582</v>
      </c>
      <c r="B8075">
        <v>25.38</v>
      </c>
      <c r="C8075">
        <v>29.79</v>
      </c>
      <c r="D8075">
        <v>25.31</v>
      </c>
      <c r="E8075">
        <v>28.85</v>
      </c>
    </row>
    <row r="8076" spans="1:5" x14ac:dyDescent="0.45">
      <c r="A8076" s="7">
        <v>44585</v>
      </c>
      <c r="B8076">
        <v>28.2</v>
      </c>
      <c r="C8076">
        <v>38.94</v>
      </c>
      <c r="D8076">
        <v>28.02</v>
      </c>
      <c r="E8076">
        <v>29.9</v>
      </c>
    </row>
    <row r="8077" spans="1:5" x14ac:dyDescent="0.45">
      <c r="A8077" s="7">
        <v>44586</v>
      </c>
      <c r="B8077">
        <v>32.29</v>
      </c>
      <c r="C8077">
        <v>35.85</v>
      </c>
      <c r="D8077">
        <v>29.13</v>
      </c>
      <c r="E8077">
        <v>31.16</v>
      </c>
    </row>
    <row r="8078" spans="1:5" x14ac:dyDescent="0.45">
      <c r="A8078" s="7">
        <v>44587</v>
      </c>
      <c r="B8078">
        <v>29.35</v>
      </c>
      <c r="C8078">
        <v>33.04</v>
      </c>
      <c r="D8078">
        <v>26.9</v>
      </c>
      <c r="E8078">
        <v>31.96</v>
      </c>
    </row>
    <row r="8079" spans="1:5" x14ac:dyDescent="0.45">
      <c r="A8079" s="7">
        <v>44588</v>
      </c>
      <c r="B8079">
        <v>32.19</v>
      </c>
      <c r="C8079">
        <v>33</v>
      </c>
      <c r="D8079">
        <v>28.42</v>
      </c>
      <c r="E8079">
        <v>30.49</v>
      </c>
    </row>
    <row r="8080" spans="1:5" x14ac:dyDescent="0.45">
      <c r="A8080" s="7">
        <v>44589</v>
      </c>
      <c r="B8080">
        <v>30.27</v>
      </c>
      <c r="C8080">
        <v>32.82</v>
      </c>
      <c r="D8080">
        <v>27.28</v>
      </c>
      <c r="E8080">
        <v>27.66</v>
      </c>
    </row>
    <row r="8081" spans="1:5" x14ac:dyDescent="0.45">
      <c r="A8081" s="7">
        <v>44592</v>
      </c>
      <c r="B8081">
        <v>28.36</v>
      </c>
      <c r="C8081">
        <v>29.41</v>
      </c>
      <c r="D8081">
        <v>24.71</v>
      </c>
      <c r="E8081">
        <v>24.83</v>
      </c>
    </row>
    <row r="8082" spans="1:5" x14ac:dyDescent="0.45">
      <c r="A8082" s="7">
        <v>44593</v>
      </c>
      <c r="B8082">
        <v>24.57</v>
      </c>
      <c r="C8082">
        <v>25.33</v>
      </c>
      <c r="D8082">
        <v>21.96</v>
      </c>
      <c r="E8082">
        <v>21.96</v>
      </c>
    </row>
    <row r="8083" spans="1:5" x14ac:dyDescent="0.45">
      <c r="A8083" s="7">
        <v>44594</v>
      </c>
      <c r="B8083">
        <v>21.56</v>
      </c>
      <c r="C8083">
        <v>22.73</v>
      </c>
      <c r="D8083">
        <v>20.46</v>
      </c>
      <c r="E8083">
        <v>22.09</v>
      </c>
    </row>
    <row r="8084" spans="1:5" x14ac:dyDescent="0.45">
      <c r="A8084" s="7">
        <v>44595</v>
      </c>
      <c r="B8084">
        <v>22.63</v>
      </c>
      <c r="C8084">
        <v>25.81</v>
      </c>
      <c r="D8084">
        <v>22.3</v>
      </c>
      <c r="E8084">
        <v>24.35</v>
      </c>
    </row>
    <row r="8085" spans="1:5" x14ac:dyDescent="0.45">
      <c r="A8085" s="7">
        <v>44596</v>
      </c>
      <c r="B8085">
        <v>23.77</v>
      </c>
      <c r="C8085">
        <v>26.26</v>
      </c>
      <c r="D8085">
        <v>22.07</v>
      </c>
      <c r="E8085">
        <v>23.22</v>
      </c>
    </row>
    <row r="8086" spans="1:5" x14ac:dyDescent="0.45">
      <c r="A8086" s="7">
        <v>44599</v>
      </c>
      <c r="B8086">
        <v>24.09</v>
      </c>
      <c r="C8086">
        <v>24.82</v>
      </c>
      <c r="D8086">
        <v>22.02</v>
      </c>
      <c r="E8086">
        <v>22.86</v>
      </c>
    </row>
    <row r="8087" spans="1:5" x14ac:dyDescent="0.45">
      <c r="A8087" s="7">
        <v>44600</v>
      </c>
      <c r="B8087">
        <v>23.09</v>
      </c>
      <c r="C8087">
        <v>23.48</v>
      </c>
      <c r="D8087">
        <v>21.32</v>
      </c>
      <c r="E8087">
        <v>21.44</v>
      </c>
    </row>
    <row r="8088" spans="1:5" x14ac:dyDescent="0.45">
      <c r="A8088" s="7">
        <v>44601</v>
      </c>
      <c r="B8088">
        <v>21.27</v>
      </c>
      <c r="C8088">
        <v>21.3</v>
      </c>
      <c r="D8088">
        <v>19.93</v>
      </c>
      <c r="E8088">
        <v>19.96</v>
      </c>
    </row>
    <row r="8089" spans="1:5" x14ac:dyDescent="0.45">
      <c r="A8089" s="7">
        <v>44602</v>
      </c>
      <c r="B8089">
        <v>20.37</v>
      </c>
      <c r="C8089">
        <v>24.77</v>
      </c>
      <c r="D8089">
        <v>20.18</v>
      </c>
      <c r="E8089">
        <v>23.91</v>
      </c>
    </row>
    <row r="8090" spans="1:5" x14ac:dyDescent="0.45">
      <c r="A8090" s="7">
        <v>44603</v>
      </c>
      <c r="B8090">
        <v>24.39</v>
      </c>
      <c r="C8090">
        <v>30.99</v>
      </c>
      <c r="D8090">
        <v>23.33</v>
      </c>
      <c r="E8090">
        <v>27.36</v>
      </c>
    </row>
    <row r="8091" spans="1:5" x14ac:dyDescent="0.45">
      <c r="A8091" s="7">
        <v>44606</v>
      </c>
      <c r="B8091">
        <v>29.17</v>
      </c>
      <c r="C8091">
        <v>32.04</v>
      </c>
      <c r="D8091">
        <v>28.33</v>
      </c>
      <c r="E8091">
        <v>28.33</v>
      </c>
    </row>
    <row r="8092" spans="1:5" x14ac:dyDescent="0.45">
      <c r="A8092" s="7">
        <v>44607</v>
      </c>
      <c r="B8092">
        <v>28.09</v>
      </c>
      <c r="C8092">
        <v>28.09</v>
      </c>
      <c r="D8092">
        <v>25.33</v>
      </c>
      <c r="E8092">
        <v>25.7</v>
      </c>
    </row>
    <row r="8093" spans="1:5" x14ac:dyDescent="0.45">
      <c r="A8093" s="7">
        <v>44608</v>
      </c>
      <c r="B8093">
        <v>25.19</v>
      </c>
      <c r="C8093">
        <v>27.09</v>
      </c>
      <c r="D8093">
        <v>23.88</v>
      </c>
      <c r="E8093">
        <v>24.29</v>
      </c>
    </row>
    <row r="8094" spans="1:5" x14ac:dyDescent="0.45">
      <c r="A8094" s="7">
        <v>44609</v>
      </c>
      <c r="B8094">
        <v>24.83</v>
      </c>
      <c r="C8094">
        <v>28.37</v>
      </c>
      <c r="D8094">
        <v>24.76</v>
      </c>
      <c r="E8094">
        <v>28.11</v>
      </c>
    </row>
    <row r="8095" spans="1:5" x14ac:dyDescent="0.45">
      <c r="A8095" s="7">
        <v>44610</v>
      </c>
      <c r="B8095">
        <v>26.66</v>
      </c>
      <c r="C8095">
        <v>29.71</v>
      </c>
      <c r="D8095">
        <v>26.38</v>
      </c>
      <c r="E8095">
        <v>27.75</v>
      </c>
    </row>
    <row r="8096" spans="1:5" x14ac:dyDescent="0.45">
      <c r="A8096" s="7">
        <v>44614</v>
      </c>
      <c r="B8096">
        <v>31.8</v>
      </c>
      <c r="C8096">
        <v>32.04</v>
      </c>
      <c r="D8096">
        <v>28.4</v>
      </c>
      <c r="E8096">
        <v>28.81</v>
      </c>
    </row>
    <row r="8097" spans="1:5" x14ac:dyDescent="0.45">
      <c r="A8097" s="7">
        <v>44615</v>
      </c>
      <c r="B8097">
        <v>28.04</v>
      </c>
      <c r="C8097">
        <v>31.07</v>
      </c>
      <c r="D8097">
        <v>27.2</v>
      </c>
      <c r="E8097">
        <v>31.02</v>
      </c>
    </row>
    <row r="8098" spans="1:5" x14ac:dyDescent="0.45">
      <c r="A8098" s="7">
        <v>44616</v>
      </c>
      <c r="B8098">
        <v>37.5</v>
      </c>
      <c r="C8098">
        <v>37.79</v>
      </c>
      <c r="D8098">
        <v>29.45</v>
      </c>
      <c r="E8098">
        <v>30.32</v>
      </c>
    </row>
    <row r="8099" spans="1:5" x14ac:dyDescent="0.45">
      <c r="A8099" s="7">
        <v>44617</v>
      </c>
      <c r="B8099">
        <v>31.68</v>
      </c>
      <c r="C8099">
        <v>32</v>
      </c>
      <c r="D8099">
        <v>26.93</v>
      </c>
      <c r="E8099">
        <v>27.59</v>
      </c>
    </row>
    <row r="8100" spans="1:5" x14ac:dyDescent="0.45">
      <c r="A8100" s="7">
        <v>44620</v>
      </c>
      <c r="B8100">
        <v>32.44</v>
      </c>
      <c r="C8100">
        <v>33.51</v>
      </c>
      <c r="D8100">
        <v>28.43</v>
      </c>
      <c r="E8100">
        <v>30.15</v>
      </c>
    </row>
    <row r="8101" spans="1:5" x14ac:dyDescent="0.45">
      <c r="A8101" s="7">
        <v>44621</v>
      </c>
      <c r="B8101">
        <v>29.45</v>
      </c>
      <c r="C8101">
        <v>35.19</v>
      </c>
      <c r="D8101">
        <v>29.44</v>
      </c>
      <c r="E8101">
        <v>33.32</v>
      </c>
    </row>
    <row r="8102" spans="1:5" x14ac:dyDescent="0.45">
      <c r="A8102" s="7">
        <v>44622</v>
      </c>
      <c r="B8102">
        <v>34.200000000000003</v>
      </c>
      <c r="C8102">
        <v>34.409999999999997</v>
      </c>
      <c r="D8102">
        <v>30.12</v>
      </c>
      <c r="E8102">
        <v>30.74</v>
      </c>
    </row>
    <row r="8103" spans="1:5" x14ac:dyDescent="0.45">
      <c r="A8103" s="7">
        <v>44623</v>
      </c>
      <c r="B8103">
        <v>30.52</v>
      </c>
      <c r="C8103">
        <v>32.01</v>
      </c>
      <c r="D8103">
        <v>29.31</v>
      </c>
      <c r="E8103">
        <v>30.48</v>
      </c>
    </row>
    <row r="8104" spans="1:5" x14ac:dyDescent="0.45">
      <c r="A8104" s="7">
        <v>44624</v>
      </c>
      <c r="B8104">
        <v>31.9</v>
      </c>
      <c r="C8104">
        <v>34.65</v>
      </c>
      <c r="D8104">
        <v>31.47</v>
      </c>
      <c r="E8104">
        <v>31.98</v>
      </c>
    </row>
    <row r="8105" spans="1:5" x14ac:dyDescent="0.45">
      <c r="A8105" s="7">
        <v>44627</v>
      </c>
      <c r="B8105">
        <v>35.880000000000003</v>
      </c>
      <c r="C8105">
        <v>36.549999999999997</v>
      </c>
      <c r="D8105">
        <v>32.590000000000003</v>
      </c>
      <c r="E8105">
        <v>36.450000000000003</v>
      </c>
    </row>
    <row r="8106" spans="1:5" x14ac:dyDescent="0.45">
      <c r="A8106" s="7">
        <v>44628</v>
      </c>
      <c r="B8106">
        <v>36.19</v>
      </c>
      <c r="C8106">
        <v>37.520000000000003</v>
      </c>
      <c r="D8106">
        <v>32.78</v>
      </c>
      <c r="E8106">
        <v>35.130000000000003</v>
      </c>
    </row>
    <row r="8107" spans="1:5" x14ac:dyDescent="0.45">
      <c r="A8107" s="7">
        <v>44629</v>
      </c>
      <c r="B8107">
        <v>33.74</v>
      </c>
      <c r="C8107">
        <v>34.119999999999997</v>
      </c>
      <c r="D8107">
        <v>31.39</v>
      </c>
      <c r="E8107">
        <v>32.450000000000003</v>
      </c>
    </row>
    <row r="8108" spans="1:5" x14ac:dyDescent="0.45">
      <c r="A8108" s="7">
        <v>44630</v>
      </c>
      <c r="B8108">
        <v>33.03</v>
      </c>
      <c r="C8108">
        <v>34.03</v>
      </c>
      <c r="D8108">
        <v>30.23</v>
      </c>
      <c r="E8108">
        <v>30.23</v>
      </c>
    </row>
    <row r="8109" spans="1:5" x14ac:dyDescent="0.45">
      <c r="A8109" s="7">
        <v>44631</v>
      </c>
      <c r="B8109">
        <v>30.43</v>
      </c>
      <c r="C8109">
        <v>31.04</v>
      </c>
      <c r="D8109">
        <v>28.84</v>
      </c>
      <c r="E8109">
        <v>30.75</v>
      </c>
    </row>
    <row r="8110" spans="1:5" x14ac:dyDescent="0.45">
      <c r="A8110" s="7">
        <v>44634</v>
      </c>
      <c r="B8110">
        <v>31.03</v>
      </c>
      <c r="C8110">
        <v>33.18</v>
      </c>
      <c r="D8110">
        <v>30.06</v>
      </c>
      <c r="E8110">
        <v>31.77</v>
      </c>
    </row>
    <row r="8111" spans="1:5" x14ac:dyDescent="0.45">
      <c r="A8111" s="7">
        <v>44635</v>
      </c>
      <c r="B8111">
        <v>33.130000000000003</v>
      </c>
      <c r="C8111">
        <v>33.83</v>
      </c>
      <c r="D8111">
        <v>29.57</v>
      </c>
      <c r="E8111">
        <v>29.83</v>
      </c>
    </row>
    <row r="8112" spans="1:5" x14ac:dyDescent="0.45">
      <c r="A8112" s="7">
        <v>44636</v>
      </c>
      <c r="B8112">
        <v>29.02</v>
      </c>
      <c r="C8112">
        <v>29.8</v>
      </c>
      <c r="D8112">
        <v>26.29</v>
      </c>
      <c r="E8112">
        <v>26.67</v>
      </c>
    </row>
    <row r="8113" spans="1:5" x14ac:dyDescent="0.45">
      <c r="A8113" s="7">
        <v>44637</v>
      </c>
      <c r="B8113">
        <v>26.51</v>
      </c>
      <c r="C8113">
        <v>27.47</v>
      </c>
      <c r="D8113">
        <v>25.25</v>
      </c>
      <c r="E8113">
        <v>25.67</v>
      </c>
    </row>
    <row r="8114" spans="1:5" x14ac:dyDescent="0.45">
      <c r="A8114" s="7">
        <v>44638</v>
      </c>
      <c r="B8114">
        <v>26.36</v>
      </c>
      <c r="C8114">
        <v>26.82</v>
      </c>
      <c r="D8114">
        <v>23.85</v>
      </c>
      <c r="E8114">
        <v>23.87</v>
      </c>
    </row>
    <row r="8115" spans="1:5" x14ac:dyDescent="0.45">
      <c r="A8115" s="7">
        <v>44641</v>
      </c>
      <c r="B8115">
        <v>25.14</v>
      </c>
      <c r="C8115">
        <v>25.36</v>
      </c>
      <c r="D8115">
        <v>22.99</v>
      </c>
      <c r="E8115">
        <v>23.53</v>
      </c>
    </row>
    <row r="8116" spans="1:5" x14ac:dyDescent="0.45">
      <c r="A8116" s="7">
        <v>44642</v>
      </c>
      <c r="B8116">
        <v>24.02</v>
      </c>
      <c r="C8116">
        <v>24.02</v>
      </c>
      <c r="D8116">
        <v>22.7</v>
      </c>
      <c r="E8116">
        <v>22.94</v>
      </c>
    </row>
    <row r="8117" spans="1:5" x14ac:dyDescent="0.45">
      <c r="A8117" s="7">
        <v>44643</v>
      </c>
      <c r="B8117">
        <v>23.04</v>
      </c>
      <c r="C8117">
        <v>24.03</v>
      </c>
      <c r="D8117">
        <v>22.64</v>
      </c>
      <c r="E8117">
        <v>23.57</v>
      </c>
    </row>
    <row r="8118" spans="1:5" x14ac:dyDescent="0.45">
      <c r="A8118" s="7">
        <v>44644</v>
      </c>
      <c r="B8118">
        <v>23.61</v>
      </c>
      <c r="C8118">
        <v>23.79</v>
      </c>
      <c r="D8118">
        <v>21.49</v>
      </c>
      <c r="E8118">
        <v>21.67</v>
      </c>
    </row>
    <row r="8119" spans="1:5" x14ac:dyDescent="0.45">
      <c r="A8119" s="7">
        <v>44645</v>
      </c>
      <c r="B8119">
        <v>21.87</v>
      </c>
      <c r="C8119">
        <v>22.86</v>
      </c>
      <c r="D8119">
        <v>20.8</v>
      </c>
      <c r="E8119">
        <v>20.81</v>
      </c>
    </row>
    <row r="8120" spans="1:5" x14ac:dyDescent="0.45">
      <c r="A8120" s="7">
        <v>44648</v>
      </c>
      <c r="B8120">
        <v>22.14</v>
      </c>
      <c r="C8120">
        <v>23.33</v>
      </c>
      <c r="D8120">
        <v>19.54</v>
      </c>
      <c r="E8120">
        <v>19.63</v>
      </c>
    </row>
    <row r="8121" spans="1:5" x14ac:dyDescent="0.45">
      <c r="A8121" s="7">
        <v>44649</v>
      </c>
      <c r="B8121">
        <v>19.7</v>
      </c>
      <c r="C8121">
        <v>19.73</v>
      </c>
      <c r="D8121">
        <v>18.670000000000002</v>
      </c>
      <c r="E8121">
        <v>18.899999999999999</v>
      </c>
    </row>
    <row r="8122" spans="1:5" x14ac:dyDescent="0.45">
      <c r="A8122" s="7">
        <v>44650</v>
      </c>
      <c r="B8122">
        <v>19.38</v>
      </c>
      <c r="C8122">
        <v>20.51</v>
      </c>
      <c r="D8122">
        <v>18.72</v>
      </c>
      <c r="E8122">
        <v>19.329999999999998</v>
      </c>
    </row>
    <row r="8123" spans="1:5" x14ac:dyDescent="0.45">
      <c r="A8123" s="7">
        <v>44651</v>
      </c>
      <c r="B8123">
        <v>19.68</v>
      </c>
      <c r="C8123">
        <v>21.48</v>
      </c>
      <c r="D8123">
        <v>19.54</v>
      </c>
      <c r="E8123">
        <v>20.56</v>
      </c>
    </row>
    <row r="8124" spans="1:5" x14ac:dyDescent="0.45">
      <c r="A8124" s="7">
        <v>44652</v>
      </c>
      <c r="B8124">
        <v>20.62</v>
      </c>
      <c r="C8124">
        <v>20.86</v>
      </c>
      <c r="D8124">
        <v>19.41</v>
      </c>
      <c r="E8124">
        <v>19.63</v>
      </c>
    </row>
    <row r="8125" spans="1:5" x14ac:dyDescent="0.45">
      <c r="A8125" s="7">
        <v>44655</v>
      </c>
      <c r="B8125">
        <v>20.75</v>
      </c>
      <c r="C8125">
        <v>20.78</v>
      </c>
      <c r="D8125">
        <v>18.45</v>
      </c>
      <c r="E8125">
        <v>18.57</v>
      </c>
    </row>
    <row r="8126" spans="1:5" x14ac:dyDescent="0.45">
      <c r="A8126" s="7">
        <v>44656</v>
      </c>
      <c r="B8126">
        <v>18.79</v>
      </c>
      <c r="C8126">
        <v>21.57</v>
      </c>
      <c r="D8126">
        <v>18.55</v>
      </c>
      <c r="E8126">
        <v>21.03</v>
      </c>
    </row>
    <row r="8127" spans="1:5" x14ac:dyDescent="0.45">
      <c r="A8127" s="7">
        <v>44657</v>
      </c>
      <c r="B8127">
        <v>21.27</v>
      </c>
      <c r="C8127">
        <v>24.78</v>
      </c>
      <c r="D8127">
        <v>21.24</v>
      </c>
      <c r="E8127">
        <v>22.1</v>
      </c>
    </row>
    <row r="8128" spans="1:5" x14ac:dyDescent="0.45">
      <c r="A8128" s="7">
        <v>44658</v>
      </c>
      <c r="B8128">
        <v>21.97</v>
      </c>
      <c r="C8128">
        <v>23.82</v>
      </c>
      <c r="D8128">
        <v>21.12</v>
      </c>
      <c r="E8128">
        <v>21.55</v>
      </c>
    </row>
    <row r="8129" spans="1:5" x14ac:dyDescent="0.45">
      <c r="A8129" s="7">
        <v>44659</v>
      </c>
      <c r="B8129">
        <v>21.25</v>
      </c>
      <c r="C8129">
        <v>22.34</v>
      </c>
      <c r="D8129">
        <v>20.28</v>
      </c>
      <c r="E8129">
        <v>21.16</v>
      </c>
    </row>
    <row r="8130" spans="1:5" x14ac:dyDescent="0.45">
      <c r="A8130" s="7">
        <v>44662</v>
      </c>
      <c r="B8130">
        <v>23.09</v>
      </c>
      <c r="C8130">
        <v>24.42</v>
      </c>
      <c r="D8130">
        <v>22.09</v>
      </c>
      <c r="E8130">
        <v>24.37</v>
      </c>
    </row>
    <row r="8131" spans="1:5" x14ac:dyDescent="0.45">
      <c r="A8131" s="7">
        <v>44663</v>
      </c>
      <c r="B8131">
        <v>24.94</v>
      </c>
      <c r="C8131">
        <v>25.38</v>
      </c>
      <c r="D8131">
        <v>22.27</v>
      </c>
      <c r="E8131">
        <v>24.26</v>
      </c>
    </row>
    <row r="8132" spans="1:5" x14ac:dyDescent="0.45">
      <c r="A8132" s="7">
        <v>44664</v>
      </c>
      <c r="B8132">
        <v>23.52</v>
      </c>
      <c r="C8132">
        <v>24.45</v>
      </c>
      <c r="D8132">
        <v>21.37</v>
      </c>
      <c r="E8132">
        <v>21.82</v>
      </c>
    </row>
    <row r="8133" spans="1:5" x14ac:dyDescent="0.45">
      <c r="A8133" s="7">
        <v>44665</v>
      </c>
      <c r="B8133">
        <v>21.72</v>
      </c>
      <c r="C8133">
        <v>22.7</v>
      </c>
      <c r="D8133">
        <v>20.85</v>
      </c>
      <c r="E8133">
        <v>22.7</v>
      </c>
    </row>
    <row r="8134" spans="1:5" x14ac:dyDescent="0.45">
      <c r="A8134" s="7">
        <v>44669</v>
      </c>
      <c r="B8134">
        <v>24.52</v>
      </c>
      <c r="C8134">
        <v>24.6</v>
      </c>
      <c r="D8134">
        <v>21.98</v>
      </c>
      <c r="E8134">
        <v>22.17</v>
      </c>
    </row>
    <row r="8135" spans="1:5" x14ac:dyDescent="0.45">
      <c r="A8135" s="7">
        <v>44670</v>
      </c>
      <c r="B8135">
        <v>22.55</v>
      </c>
      <c r="C8135">
        <v>22.92</v>
      </c>
      <c r="D8135">
        <v>20.36</v>
      </c>
      <c r="E8135">
        <v>21.37</v>
      </c>
    </row>
    <row r="8136" spans="1:5" x14ac:dyDescent="0.45">
      <c r="A8136" s="7">
        <v>44671</v>
      </c>
      <c r="B8136">
        <v>21.13</v>
      </c>
      <c r="C8136">
        <v>21.32</v>
      </c>
      <c r="D8136">
        <v>19.75</v>
      </c>
      <c r="E8136">
        <v>20.32</v>
      </c>
    </row>
    <row r="8137" spans="1:5" x14ac:dyDescent="0.45">
      <c r="A8137" s="7">
        <v>44672</v>
      </c>
      <c r="B8137">
        <v>20.239999999999998</v>
      </c>
      <c r="C8137">
        <v>23.28</v>
      </c>
      <c r="D8137">
        <v>19.809999999999999</v>
      </c>
      <c r="E8137">
        <v>22.68</v>
      </c>
    </row>
    <row r="8138" spans="1:5" x14ac:dyDescent="0.45">
      <c r="A8138" s="7">
        <v>44673</v>
      </c>
      <c r="B8138">
        <v>22.71</v>
      </c>
      <c r="C8138">
        <v>28.27</v>
      </c>
      <c r="D8138">
        <v>22.62</v>
      </c>
      <c r="E8138">
        <v>28.21</v>
      </c>
    </row>
    <row r="8139" spans="1:5" x14ac:dyDescent="0.45">
      <c r="A8139" s="7">
        <v>44676</v>
      </c>
      <c r="B8139">
        <v>30.04</v>
      </c>
      <c r="C8139">
        <v>31.6</v>
      </c>
      <c r="D8139">
        <v>26.8</v>
      </c>
      <c r="E8139">
        <v>27.02</v>
      </c>
    </row>
    <row r="8140" spans="1:5" x14ac:dyDescent="0.45">
      <c r="A8140" s="7">
        <v>44677</v>
      </c>
      <c r="B8140">
        <v>27.38</v>
      </c>
      <c r="C8140">
        <v>33.81</v>
      </c>
      <c r="D8140">
        <v>27.06</v>
      </c>
      <c r="E8140">
        <v>33.520000000000003</v>
      </c>
    </row>
    <row r="8141" spans="1:5" x14ac:dyDescent="0.45">
      <c r="A8141" s="7">
        <v>44678</v>
      </c>
      <c r="B8141">
        <v>31.11</v>
      </c>
      <c r="C8141">
        <v>32.770000000000003</v>
      </c>
      <c r="D8141">
        <v>29.82</v>
      </c>
      <c r="E8141">
        <v>31.6</v>
      </c>
    </row>
    <row r="8142" spans="1:5" x14ac:dyDescent="0.45">
      <c r="A8142" s="7">
        <v>44679</v>
      </c>
      <c r="B8142">
        <v>29.91</v>
      </c>
      <c r="C8142">
        <v>32</v>
      </c>
      <c r="D8142">
        <v>28</v>
      </c>
      <c r="E8142">
        <v>29.99</v>
      </c>
    </row>
    <row r="8143" spans="1:5" x14ac:dyDescent="0.45">
      <c r="A8143" s="7">
        <v>44680</v>
      </c>
      <c r="B8143">
        <v>28.97</v>
      </c>
      <c r="C8143">
        <v>34.340000000000003</v>
      </c>
      <c r="D8143">
        <v>28.54</v>
      </c>
      <c r="E8143">
        <v>33.4</v>
      </c>
    </row>
    <row r="8144" spans="1:5" x14ac:dyDescent="0.45">
      <c r="A8144" s="7">
        <v>44683</v>
      </c>
      <c r="B8144">
        <v>33.35</v>
      </c>
      <c r="C8144">
        <v>36.64</v>
      </c>
      <c r="D8144">
        <v>31.74</v>
      </c>
      <c r="E8144">
        <v>32.340000000000003</v>
      </c>
    </row>
    <row r="8145" spans="1:5" x14ac:dyDescent="0.45">
      <c r="A8145" s="7">
        <v>44684</v>
      </c>
      <c r="B8145">
        <v>31.76</v>
      </c>
      <c r="C8145">
        <v>32.82</v>
      </c>
      <c r="D8145">
        <v>29.06</v>
      </c>
      <c r="E8145">
        <v>29.25</v>
      </c>
    </row>
    <row r="8146" spans="1:5" x14ac:dyDescent="0.45">
      <c r="A8146" s="7">
        <v>44685</v>
      </c>
      <c r="B8146">
        <v>29.12</v>
      </c>
      <c r="C8146">
        <v>29.42</v>
      </c>
      <c r="D8146">
        <v>24.94</v>
      </c>
      <c r="E8146">
        <v>25.42</v>
      </c>
    </row>
    <row r="8147" spans="1:5" x14ac:dyDescent="0.45">
      <c r="A8147" s="7">
        <v>44686</v>
      </c>
      <c r="B8147">
        <v>25.97</v>
      </c>
      <c r="C8147">
        <v>33.200000000000003</v>
      </c>
      <c r="D8147">
        <v>25.78</v>
      </c>
      <c r="E8147">
        <v>31.2</v>
      </c>
    </row>
    <row r="8148" spans="1:5" x14ac:dyDescent="0.45">
      <c r="A8148" s="7">
        <v>44687</v>
      </c>
      <c r="B8148">
        <v>32.229999999999997</v>
      </c>
      <c r="C8148">
        <v>35.340000000000003</v>
      </c>
      <c r="D8148">
        <v>29.83</v>
      </c>
      <c r="E8148">
        <v>30.19</v>
      </c>
    </row>
    <row r="8149" spans="1:5" x14ac:dyDescent="0.45">
      <c r="A8149" s="7">
        <v>44690</v>
      </c>
      <c r="B8149">
        <v>31.9</v>
      </c>
      <c r="C8149">
        <v>35.479999999999997</v>
      </c>
      <c r="D8149">
        <v>31.9</v>
      </c>
      <c r="E8149">
        <v>34.75</v>
      </c>
    </row>
    <row r="8150" spans="1:5" x14ac:dyDescent="0.45">
      <c r="A8150" s="7">
        <v>44691</v>
      </c>
      <c r="B8150">
        <v>33.659999999999997</v>
      </c>
      <c r="C8150">
        <v>34.840000000000003</v>
      </c>
      <c r="D8150">
        <v>32.24</v>
      </c>
      <c r="E8150">
        <v>32.99</v>
      </c>
    </row>
    <row r="8151" spans="1:5" x14ac:dyDescent="0.45">
      <c r="A8151" s="7">
        <v>44692</v>
      </c>
      <c r="B8151">
        <v>32.869999999999997</v>
      </c>
      <c r="C8151">
        <v>34.39</v>
      </c>
      <c r="D8151">
        <v>30.69</v>
      </c>
      <c r="E8151">
        <v>32.56</v>
      </c>
    </row>
    <row r="8152" spans="1:5" x14ac:dyDescent="0.45">
      <c r="A8152" s="7">
        <v>44693</v>
      </c>
      <c r="B8152">
        <v>33.74</v>
      </c>
      <c r="C8152">
        <v>34.76</v>
      </c>
      <c r="D8152">
        <v>31.7</v>
      </c>
      <c r="E8152">
        <v>31.77</v>
      </c>
    </row>
    <row r="8153" spans="1:5" x14ac:dyDescent="0.45">
      <c r="A8153" s="7">
        <v>44694</v>
      </c>
      <c r="B8153">
        <v>31.09</v>
      </c>
      <c r="C8153">
        <v>31.2</v>
      </c>
      <c r="D8153">
        <v>28.78</v>
      </c>
      <c r="E8153">
        <v>28.87</v>
      </c>
    </row>
    <row r="8154" spans="1:5" x14ac:dyDescent="0.45">
      <c r="A8154" s="7">
        <v>44697</v>
      </c>
      <c r="B8154">
        <v>30.01</v>
      </c>
      <c r="C8154">
        <v>30.23</v>
      </c>
      <c r="D8154">
        <v>27.36</v>
      </c>
      <c r="E8154">
        <v>27.47</v>
      </c>
    </row>
    <row r="8155" spans="1:5" x14ac:dyDescent="0.45">
      <c r="A8155" s="7">
        <v>44698</v>
      </c>
      <c r="B8155">
        <v>27.07</v>
      </c>
      <c r="C8155">
        <v>27.17</v>
      </c>
      <c r="D8155">
        <v>25.51</v>
      </c>
      <c r="E8155">
        <v>26.1</v>
      </c>
    </row>
    <row r="8156" spans="1:5" x14ac:dyDescent="0.45">
      <c r="A8156" s="7">
        <v>44699</v>
      </c>
      <c r="B8156">
        <v>26.74</v>
      </c>
      <c r="C8156">
        <v>31.49</v>
      </c>
      <c r="D8156">
        <v>26.21</v>
      </c>
      <c r="E8156">
        <v>30.96</v>
      </c>
    </row>
    <row r="8157" spans="1:5" x14ac:dyDescent="0.45">
      <c r="A8157" s="7">
        <v>44700</v>
      </c>
      <c r="B8157">
        <v>31.24</v>
      </c>
      <c r="C8157">
        <v>33.11</v>
      </c>
      <c r="D8157">
        <v>29.06</v>
      </c>
      <c r="E8157">
        <v>29.35</v>
      </c>
    </row>
    <row r="8158" spans="1:5" x14ac:dyDescent="0.45">
      <c r="A8158" s="7">
        <v>44701</v>
      </c>
      <c r="B8158">
        <v>28.78</v>
      </c>
      <c r="C8158">
        <v>32.909999999999997</v>
      </c>
      <c r="D8158">
        <v>28.06</v>
      </c>
      <c r="E8158">
        <v>29.43</v>
      </c>
    </row>
    <row r="8159" spans="1:5" x14ac:dyDescent="0.45">
      <c r="A8159" s="7">
        <v>44704</v>
      </c>
      <c r="B8159">
        <v>28.98</v>
      </c>
      <c r="C8159">
        <v>30.39</v>
      </c>
      <c r="D8159">
        <v>28.29</v>
      </c>
      <c r="E8159">
        <v>28.48</v>
      </c>
    </row>
    <row r="8160" spans="1:5" x14ac:dyDescent="0.45">
      <c r="A8160" s="7">
        <v>44705</v>
      </c>
      <c r="B8160">
        <v>29.43</v>
      </c>
      <c r="C8160">
        <v>31.07</v>
      </c>
      <c r="D8160">
        <v>29.04</v>
      </c>
      <c r="E8160">
        <v>29.45</v>
      </c>
    </row>
    <row r="8161" spans="1:5" x14ac:dyDescent="0.45">
      <c r="A8161" s="7">
        <v>44706</v>
      </c>
      <c r="B8161">
        <v>29.33</v>
      </c>
      <c r="C8161">
        <v>30.23</v>
      </c>
      <c r="D8161">
        <v>28.16</v>
      </c>
      <c r="E8161">
        <v>28.37</v>
      </c>
    </row>
    <row r="8162" spans="1:5" x14ac:dyDescent="0.45">
      <c r="A8162" s="7">
        <v>44707</v>
      </c>
      <c r="B8162">
        <v>28.42</v>
      </c>
      <c r="C8162">
        <v>28.46</v>
      </c>
      <c r="D8162">
        <v>27.11</v>
      </c>
      <c r="E8162">
        <v>27.5</v>
      </c>
    </row>
    <row r="8163" spans="1:5" x14ac:dyDescent="0.45">
      <c r="A8163" s="7">
        <v>44708</v>
      </c>
      <c r="B8163">
        <v>27.5</v>
      </c>
      <c r="C8163">
        <v>27.54</v>
      </c>
      <c r="D8163">
        <v>25.57</v>
      </c>
      <c r="E8163">
        <v>25.72</v>
      </c>
    </row>
    <row r="8164" spans="1:5" x14ac:dyDescent="0.45">
      <c r="A8164" s="7">
        <v>44711</v>
      </c>
      <c r="B8164">
        <v>26.16</v>
      </c>
      <c r="C8164">
        <v>26.81</v>
      </c>
      <c r="D8164">
        <v>26.08</v>
      </c>
      <c r="E8164">
        <v>26.54</v>
      </c>
    </row>
    <row r="8165" spans="1:5" x14ac:dyDescent="0.45">
      <c r="A8165" s="7">
        <v>44712</v>
      </c>
      <c r="B8165">
        <v>27.47</v>
      </c>
      <c r="C8165">
        <v>28.35</v>
      </c>
      <c r="D8165">
        <v>25.94</v>
      </c>
      <c r="E8165">
        <v>26.19</v>
      </c>
    </row>
    <row r="8166" spans="1:5" x14ac:dyDescent="0.45">
      <c r="A8166" s="7">
        <v>44713</v>
      </c>
      <c r="B8166">
        <v>26.05</v>
      </c>
      <c r="C8166">
        <v>27.73</v>
      </c>
      <c r="D8166">
        <v>25.38</v>
      </c>
      <c r="E8166">
        <v>25.69</v>
      </c>
    </row>
    <row r="8167" spans="1:5" x14ac:dyDescent="0.45">
      <c r="A8167" s="7">
        <v>44714</v>
      </c>
      <c r="B8167">
        <v>25.73</v>
      </c>
      <c r="C8167">
        <v>26.5</v>
      </c>
      <c r="D8167">
        <v>24.33</v>
      </c>
      <c r="E8167">
        <v>24.72</v>
      </c>
    </row>
    <row r="8168" spans="1:5" x14ac:dyDescent="0.45">
      <c r="A8168" s="7">
        <v>44715</v>
      </c>
      <c r="B8168">
        <v>24.91</v>
      </c>
      <c r="C8168">
        <v>25.96</v>
      </c>
      <c r="D8168">
        <v>24.76</v>
      </c>
      <c r="E8168">
        <v>24.79</v>
      </c>
    </row>
    <row r="8169" spans="1:5" x14ac:dyDescent="0.45">
      <c r="A8169" s="7">
        <v>44718</v>
      </c>
      <c r="B8169">
        <v>25.37</v>
      </c>
      <c r="C8169">
        <v>25.81</v>
      </c>
      <c r="D8169">
        <v>24.82</v>
      </c>
      <c r="E8169">
        <v>25.07</v>
      </c>
    </row>
    <row r="8170" spans="1:5" x14ac:dyDescent="0.45">
      <c r="A8170" s="7">
        <v>44719</v>
      </c>
      <c r="B8170">
        <v>25.54</v>
      </c>
      <c r="C8170">
        <v>26.24</v>
      </c>
      <c r="D8170">
        <v>23.88</v>
      </c>
      <c r="E8170">
        <v>24.02</v>
      </c>
    </row>
    <row r="8171" spans="1:5" x14ac:dyDescent="0.45">
      <c r="A8171" s="7">
        <v>44720</v>
      </c>
      <c r="B8171">
        <v>24.37</v>
      </c>
      <c r="C8171">
        <v>24.78</v>
      </c>
      <c r="D8171">
        <v>23.74</v>
      </c>
      <c r="E8171">
        <v>23.96</v>
      </c>
    </row>
    <row r="8172" spans="1:5" x14ac:dyDescent="0.45">
      <c r="A8172" s="7">
        <v>44721</v>
      </c>
      <c r="B8172">
        <v>24.29</v>
      </c>
      <c r="C8172">
        <v>26.24</v>
      </c>
      <c r="D8172">
        <v>23.82</v>
      </c>
      <c r="E8172">
        <v>26.09</v>
      </c>
    </row>
    <row r="8173" spans="1:5" x14ac:dyDescent="0.45">
      <c r="A8173" s="7">
        <v>44722</v>
      </c>
      <c r="B8173">
        <v>26.26</v>
      </c>
      <c r="C8173">
        <v>29.63</v>
      </c>
      <c r="D8173">
        <v>26.05</v>
      </c>
      <c r="E8173">
        <v>27.75</v>
      </c>
    </row>
    <row r="8174" spans="1:5" x14ac:dyDescent="0.45">
      <c r="A8174" s="7">
        <v>44725</v>
      </c>
      <c r="B8174">
        <v>31.37</v>
      </c>
      <c r="C8174">
        <v>35.049999999999997</v>
      </c>
      <c r="D8174">
        <v>31.29</v>
      </c>
      <c r="E8174">
        <v>34.020000000000003</v>
      </c>
    </row>
    <row r="8175" spans="1:5" x14ac:dyDescent="0.45">
      <c r="A8175" s="7">
        <v>44726</v>
      </c>
      <c r="B8175">
        <v>33.01</v>
      </c>
      <c r="C8175">
        <v>34</v>
      </c>
      <c r="D8175">
        <v>32.06</v>
      </c>
      <c r="E8175">
        <v>32.69</v>
      </c>
    </row>
    <row r="8176" spans="1:5" x14ac:dyDescent="0.45">
      <c r="A8176" s="7">
        <v>44727</v>
      </c>
      <c r="B8176">
        <v>32.39</v>
      </c>
      <c r="C8176">
        <v>32.770000000000003</v>
      </c>
      <c r="D8176">
        <v>27.76</v>
      </c>
      <c r="E8176">
        <v>29.62</v>
      </c>
    </row>
    <row r="8177" spans="1:5" x14ac:dyDescent="0.45">
      <c r="A8177" s="7">
        <v>44728</v>
      </c>
      <c r="B8177">
        <v>30.35</v>
      </c>
      <c r="C8177">
        <v>34.82</v>
      </c>
      <c r="D8177">
        <v>30.35</v>
      </c>
      <c r="E8177">
        <v>32.950000000000003</v>
      </c>
    </row>
    <row r="8178" spans="1:5" x14ac:dyDescent="0.45">
      <c r="A8178" s="7">
        <v>44729</v>
      </c>
      <c r="B8178">
        <v>32.840000000000003</v>
      </c>
      <c r="C8178">
        <v>33.31</v>
      </c>
      <c r="D8178">
        <v>30.47</v>
      </c>
      <c r="E8178">
        <v>31.13</v>
      </c>
    </row>
    <row r="8179" spans="1:5" x14ac:dyDescent="0.45">
      <c r="A8179" s="7">
        <v>44732</v>
      </c>
      <c r="B8179">
        <v>32.06</v>
      </c>
      <c r="C8179">
        <v>32.159999999999997</v>
      </c>
      <c r="D8179">
        <v>30.98</v>
      </c>
      <c r="E8179">
        <v>31.03</v>
      </c>
    </row>
    <row r="8180" spans="1:5" x14ac:dyDescent="0.45">
      <c r="A8180" s="7">
        <v>44733</v>
      </c>
      <c r="B8180">
        <v>30.63</v>
      </c>
      <c r="C8180">
        <v>30.65</v>
      </c>
      <c r="D8180">
        <v>29.33</v>
      </c>
      <c r="E8180">
        <v>30.19</v>
      </c>
    </row>
    <row r="8181" spans="1:5" x14ac:dyDescent="0.45">
      <c r="A8181" s="7">
        <v>44734</v>
      </c>
      <c r="B8181">
        <v>31.45</v>
      </c>
      <c r="C8181">
        <v>31.57</v>
      </c>
      <c r="D8181">
        <v>28.78</v>
      </c>
      <c r="E8181">
        <v>28.95</v>
      </c>
    </row>
    <row r="8182" spans="1:5" x14ac:dyDescent="0.45">
      <c r="A8182" s="7">
        <v>44735</v>
      </c>
      <c r="B8182">
        <v>29.29</v>
      </c>
      <c r="C8182">
        <v>29.77</v>
      </c>
      <c r="D8182">
        <v>28.74</v>
      </c>
      <c r="E8182">
        <v>29.05</v>
      </c>
    </row>
    <row r="8183" spans="1:5" x14ac:dyDescent="0.45">
      <c r="A8183" s="7">
        <v>44736</v>
      </c>
      <c r="B8183">
        <v>29.07</v>
      </c>
      <c r="C8183">
        <v>29.72</v>
      </c>
      <c r="D8183">
        <v>26.83</v>
      </c>
      <c r="E8183">
        <v>27.23</v>
      </c>
    </row>
    <row r="8184" spans="1:5" x14ac:dyDescent="0.45">
      <c r="A8184" s="7">
        <v>44739</v>
      </c>
      <c r="B8184">
        <v>28.3</v>
      </c>
      <c r="C8184">
        <v>28.66</v>
      </c>
      <c r="D8184">
        <v>26.93</v>
      </c>
      <c r="E8184">
        <v>26.95</v>
      </c>
    </row>
    <row r="8185" spans="1:5" x14ac:dyDescent="0.45">
      <c r="A8185" s="7">
        <v>44740</v>
      </c>
      <c r="B8185">
        <v>26.9</v>
      </c>
      <c r="C8185">
        <v>28.68</v>
      </c>
      <c r="D8185">
        <v>26.47</v>
      </c>
      <c r="E8185">
        <v>28.36</v>
      </c>
    </row>
    <row r="8186" spans="1:5" x14ac:dyDescent="0.45">
      <c r="A8186" s="7">
        <v>44741</v>
      </c>
      <c r="B8186">
        <v>28.8</v>
      </c>
      <c r="C8186">
        <v>29.36</v>
      </c>
      <c r="D8186">
        <v>27.85</v>
      </c>
      <c r="E8186">
        <v>28.16</v>
      </c>
    </row>
    <row r="8187" spans="1:5" x14ac:dyDescent="0.45">
      <c r="A8187" s="7">
        <v>44742</v>
      </c>
      <c r="B8187">
        <v>29.42</v>
      </c>
      <c r="C8187">
        <v>30.22</v>
      </c>
      <c r="D8187">
        <v>28.28</v>
      </c>
      <c r="E8187">
        <v>28.71</v>
      </c>
    </row>
    <row r="8188" spans="1:5" x14ac:dyDescent="0.45">
      <c r="A8188" s="7">
        <v>44743</v>
      </c>
      <c r="B8188">
        <v>29.53</v>
      </c>
      <c r="C8188">
        <v>29.59</v>
      </c>
      <c r="D8188">
        <v>26.69</v>
      </c>
      <c r="E8188">
        <v>26.7</v>
      </c>
    </row>
    <row r="8189" spans="1:5" x14ac:dyDescent="0.45">
      <c r="A8189" s="7">
        <v>44746</v>
      </c>
      <c r="B8189">
        <v>27.96</v>
      </c>
      <c r="C8189">
        <v>28.1</v>
      </c>
      <c r="D8189">
        <v>27.46</v>
      </c>
      <c r="E8189">
        <v>27.53</v>
      </c>
    </row>
    <row r="8190" spans="1:5" x14ac:dyDescent="0.45">
      <c r="A8190" s="7">
        <v>44747</v>
      </c>
      <c r="B8190">
        <v>27.37</v>
      </c>
      <c r="C8190">
        <v>29.82</v>
      </c>
      <c r="D8190">
        <v>27.3</v>
      </c>
      <c r="E8190">
        <v>27.54</v>
      </c>
    </row>
    <row r="8191" spans="1:5" x14ac:dyDescent="0.45">
      <c r="A8191" s="7">
        <v>44748</v>
      </c>
      <c r="B8191">
        <v>27.84</v>
      </c>
      <c r="C8191">
        <v>28.07</v>
      </c>
      <c r="D8191">
        <v>26.43</v>
      </c>
      <c r="E8191">
        <v>26.73</v>
      </c>
    </row>
    <row r="8192" spans="1:5" x14ac:dyDescent="0.45">
      <c r="A8192" s="7">
        <v>44749</v>
      </c>
      <c r="B8192">
        <v>26.73</v>
      </c>
      <c r="C8192">
        <v>26.79</v>
      </c>
      <c r="D8192">
        <v>25.66</v>
      </c>
      <c r="E8192">
        <v>26.08</v>
      </c>
    </row>
    <row r="8193" spans="1:5" x14ac:dyDescent="0.45">
      <c r="A8193" s="7">
        <v>44750</v>
      </c>
      <c r="B8193">
        <v>26.41</v>
      </c>
      <c r="C8193">
        <v>26.61</v>
      </c>
      <c r="D8193">
        <v>24.43</v>
      </c>
      <c r="E8193">
        <v>24.64</v>
      </c>
    </row>
    <row r="8194" spans="1:5" x14ac:dyDescent="0.45">
      <c r="A8194" s="7">
        <v>44753</v>
      </c>
      <c r="B8194">
        <v>26.42</v>
      </c>
      <c r="C8194">
        <v>26.74</v>
      </c>
      <c r="D8194">
        <v>25.79</v>
      </c>
      <c r="E8194">
        <v>26.17</v>
      </c>
    </row>
    <row r="8195" spans="1:5" x14ac:dyDescent="0.45">
      <c r="A8195" s="7">
        <v>44754</v>
      </c>
      <c r="B8195">
        <v>27.14</v>
      </c>
      <c r="C8195">
        <v>27.75</v>
      </c>
      <c r="D8195">
        <v>25.82</v>
      </c>
      <c r="E8195">
        <v>27.29</v>
      </c>
    </row>
    <row r="8196" spans="1:5" x14ac:dyDescent="0.45">
      <c r="A8196" s="7">
        <v>44755</v>
      </c>
      <c r="B8196">
        <v>27.35</v>
      </c>
      <c r="C8196">
        <v>29.06</v>
      </c>
      <c r="D8196">
        <v>26.23</v>
      </c>
      <c r="E8196">
        <v>26.82</v>
      </c>
    </row>
    <row r="8197" spans="1:5" x14ac:dyDescent="0.45">
      <c r="A8197" s="7">
        <v>44756</v>
      </c>
      <c r="B8197">
        <v>27.47</v>
      </c>
      <c r="C8197">
        <v>28.45</v>
      </c>
      <c r="D8197">
        <v>26.2</v>
      </c>
      <c r="E8197">
        <v>26.4</v>
      </c>
    </row>
    <row r="8198" spans="1:5" x14ac:dyDescent="0.45">
      <c r="A8198" s="7">
        <v>44757</v>
      </c>
      <c r="B8198">
        <v>26.72</v>
      </c>
      <c r="C8198">
        <v>26.72</v>
      </c>
      <c r="D8198">
        <v>24.13</v>
      </c>
      <c r="E8198">
        <v>24.23</v>
      </c>
    </row>
    <row r="8199" spans="1:5" x14ac:dyDescent="0.45">
      <c r="A8199" s="7">
        <v>44760</v>
      </c>
      <c r="B8199">
        <v>24.83</v>
      </c>
      <c r="C8199">
        <v>25.91</v>
      </c>
      <c r="D8199">
        <v>24.38</v>
      </c>
      <c r="E8199">
        <v>25.3</v>
      </c>
    </row>
    <row r="8200" spans="1:5" x14ac:dyDescent="0.45">
      <c r="A8200" s="7">
        <v>44761</v>
      </c>
      <c r="B8200">
        <v>25.12</v>
      </c>
      <c r="C8200">
        <v>25.41</v>
      </c>
      <c r="D8200">
        <v>24.23</v>
      </c>
      <c r="E8200">
        <v>24.5</v>
      </c>
    </row>
    <row r="8201" spans="1:5" x14ac:dyDescent="0.45">
      <c r="A8201" s="7">
        <v>44762</v>
      </c>
      <c r="B8201">
        <v>24.23</v>
      </c>
      <c r="C8201">
        <v>24.73</v>
      </c>
      <c r="D8201">
        <v>23.4</v>
      </c>
      <c r="E8201">
        <v>23.88</v>
      </c>
    </row>
    <row r="8202" spans="1:5" x14ac:dyDescent="0.45">
      <c r="A8202" s="7">
        <v>44763</v>
      </c>
      <c r="B8202">
        <v>24.07</v>
      </c>
      <c r="C8202">
        <v>24.67</v>
      </c>
      <c r="D8202">
        <v>22.92</v>
      </c>
      <c r="E8202">
        <v>23.11</v>
      </c>
    </row>
    <row r="8203" spans="1:5" x14ac:dyDescent="0.45">
      <c r="A8203" s="7">
        <v>44764</v>
      </c>
      <c r="B8203">
        <v>23.3</v>
      </c>
      <c r="C8203">
        <v>23.81</v>
      </c>
      <c r="D8203">
        <v>22.41</v>
      </c>
      <c r="E8203">
        <v>23.03</v>
      </c>
    </row>
    <row r="8204" spans="1:5" x14ac:dyDescent="0.45">
      <c r="A8204" s="7">
        <v>44767</v>
      </c>
      <c r="B8204">
        <v>24.33</v>
      </c>
      <c r="C8204">
        <v>24.57</v>
      </c>
      <c r="D8204">
        <v>23.19</v>
      </c>
      <c r="E8204">
        <v>23.36</v>
      </c>
    </row>
    <row r="8205" spans="1:5" x14ac:dyDescent="0.45">
      <c r="A8205" s="7">
        <v>44768</v>
      </c>
      <c r="B8205">
        <v>23.95</v>
      </c>
      <c r="C8205">
        <v>25.31</v>
      </c>
      <c r="D8205">
        <v>23.82</v>
      </c>
      <c r="E8205">
        <v>24.69</v>
      </c>
    </row>
    <row r="8206" spans="1:5" x14ac:dyDescent="0.45">
      <c r="A8206" s="7">
        <v>44769</v>
      </c>
      <c r="B8206">
        <v>24.27</v>
      </c>
      <c r="C8206">
        <v>24.41</v>
      </c>
      <c r="D8206">
        <v>23.02</v>
      </c>
      <c r="E8206">
        <v>23.24</v>
      </c>
    </row>
    <row r="8207" spans="1:5" x14ac:dyDescent="0.45">
      <c r="A8207" s="7">
        <v>44770</v>
      </c>
      <c r="B8207">
        <v>23.33</v>
      </c>
      <c r="C8207">
        <v>23.54</v>
      </c>
      <c r="D8207">
        <v>22.22</v>
      </c>
      <c r="E8207">
        <v>22.33</v>
      </c>
    </row>
    <row r="8208" spans="1:5" x14ac:dyDescent="0.45">
      <c r="A8208" s="7">
        <v>44771</v>
      </c>
      <c r="B8208">
        <v>22.13</v>
      </c>
      <c r="C8208">
        <v>22.16</v>
      </c>
      <c r="D8208">
        <v>21.21</v>
      </c>
      <c r="E8208">
        <v>21.33</v>
      </c>
    </row>
    <row r="8209" spans="1:5" x14ac:dyDescent="0.45">
      <c r="A8209" s="7">
        <v>44774</v>
      </c>
      <c r="B8209">
        <v>22.41</v>
      </c>
      <c r="C8209">
        <v>23.27</v>
      </c>
      <c r="D8209">
        <v>22.26</v>
      </c>
      <c r="E8209">
        <v>22.84</v>
      </c>
    </row>
    <row r="8210" spans="1:5" x14ac:dyDescent="0.45">
      <c r="A8210" s="7">
        <v>44775</v>
      </c>
      <c r="B8210">
        <v>24.08</v>
      </c>
      <c r="C8210">
        <v>24.68</v>
      </c>
      <c r="D8210">
        <v>22.67</v>
      </c>
      <c r="E8210">
        <v>23.93</v>
      </c>
    </row>
    <row r="8211" spans="1:5" x14ac:dyDescent="0.45">
      <c r="A8211" s="7">
        <v>44776</v>
      </c>
      <c r="B8211">
        <v>23.86</v>
      </c>
      <c r="C8211">
        <v>23.92</v>
      </c>
      <c r="D8211">
        <v>21.68</v>
      </c>
      <c r="E8211">
        <v>21.95</v>
      </c>
    </row>
    <row r="8212" spans="1:5" x14ac:dyDescent="0.45">
      <c r="A8212" s="7">
        <v>44777</v>
      </c>
      <c r="B8212">
        <v>22.06</v>
      </c>
      <c r="C8212">
        <v>22.66</v>
      </c>
      <c r="D8212">
        <v>21.44</v>
      </c>
      <c r="E8212">
        <v>21.44</v>
      </c>
    </row>
    <row r="8213" spans="1:5" x14ac:dyDescent="0.45">
      <c r="A8213" s="7">
        <v>44778</v>
      </c>
      <c r="B8213">
        <v>21.5</v>
      </c>
      <c r="C8213">
        <v>22.58</v>
      </c>
      <c r="D8213">
        <v>20.76</v>
      </c>
      <c r="E8213">
        <v>21.15</v>
      </c>
    </row>
    <row r="8214" spans="1:5" x14ac:dyDescent="0.45">
      <c r="A8214" s="7">
        <v>44781</v>
      </c>
      <c r="B8214">
        <v>21.74</v>
      </c>
      <c r="C8214">
        <v>22.01</v>
      </c>
      <c r="D8214">
        <v>20.83</v>
      </c>
      <c r="E8214">
        <v>21.29</v>
      </c>
    </row>
    <row r="8215" spans="1:5" x14ac:dyDescent="0.45">
      <c r="A8215" s="7">
        <v>44782</v>
      </c>
      <c r="B8215">
        <v>21.41</v>
      </c>
      <c r="C8215">
        <v>22.23</v>
      </c>
      <c r="D8215">
        <v>21.41</v>
      </c>
      <c r="E8215">
        <v>21.77</v>
      </c>
    </row>
    <row r="8216" spans="1:5" x14ac:dyDescent="0.45">
      <c r="A8216" s="7">
        <v>44783</v>
      </c>
      <c r="B8216">
        <v>22.28</v>
      </c>
      <c r="C8216">
        <v>22.34</v>
      </c>
      <c r="D8216">
        <v>19.54</v>
      </c>
      <c r="E8216">
        <v>19.739999999999998</v>
      </c>
    </row>
    <row r="8217" spans="1:5" x14ac:dyDescent="0.45">
      <c r="A8217" s="7">
        <v>44784</v>
      </c>
      <c r="B8217">
        <v>19.84</v>
      </c>
      <c r="C8217">
        <v>20.85</v>
      </c>
      <c r="D8217">
        <v>19.71</v>
      </c>
      <c r="E8217">
        <v>20.2</v>
      </c>
    </row>
    <row r="8218" spans="1:5" x14ac:dyDescent="0.45">
      <c r="A8218" s="7">
        <v>44785</v>
      </c>
      <c r="B8218">
        <v>20.34</v>
      </c>
      <c r="C8218">
        <v>20.350000000000001</v>
      </c>
      <c r="D8218">
        <v>19.12</v>
      </c>
      <c r="E8218">
        <v>19.53</v>
      </c>
    </row>
    <row r="8219" spans="1:5" x14ac:dyDescent="0.45">
      <c r="A8219" s="7">
        <v>44788</v>
      </c>
      <c r="B8219">
        <v>20.74</v>
      </c>
      <c r="C8219">
        <v>21.16</v>
      </c>
      <c r="D8219">
        <v>19.809999999999999</v>
      </c>
      <c r="E8219">
        <v>19.95</v>
      </c>
    </row>
    <row r="8220" spans="1:5" x14ac:dyDescent="0.45">
      <c r="A8220" s="7">
        <v>44789</v>
      </c>
      <c r="B8220">
        <v>20.23</v>
      </c>
      <c r="C8220">
        <v>20.39</v>
      </c>
      <c r="D8220">
        <v>19.5</v>
      </c>
      <c r="E8220">
        <v>19.690000000000001</v>
      </c>
    </row>
    <row r="8221" spans="1:5" x14ac:dyDescent="0.45">
      <c r="A8221" s="7">
        <v>44790</v>
      </c>
      <c r="B8221">
        <v>19.739999999999998</v>
      </c>
      <c r="C8221">
        <v>20.63</v>
      </c>
      <c r="D8221">
        <v>19.41</v>
      </c>
      <c r="E8221">
        <v>19.899999999999999</v>
      </c>
    </row>
    <row r="8222" spans="1:5" x14ac:dyDescent="0.45">
      <c r="A8222" s="7">
        <v>44791</v>
      </c>
      <c r="B8222">
        <v>20.51</v>
      </c>
      <c r="C8222">
        <v>20.61</v>
      </c>
      <c r="D8222">
        <v>19.43</v>
      </c>
      <c r="E8222">
        <v>19.559999999999999</v>
      </c>
    </row>
    <row r="8223" spans="1:5" x14ac:dyDescent="0.45">
      <c r="A8223" s="7">
        <v>44792</v>
      </c>
      <c r="B8223">
        <v>20.16</v>
      </c>
      <c r="C8223">
        <v>21.27</v>
      </c>
      <c r="D8223">
        <v>20.079999999999998</v>
      </c>
      <c r="E8223">
        <v>20.6</v>
      </c>
    </row>
    <row r="8224" spans="1:5" x14ac:dyDescent="0.45">
      <c r="A8224" s="7">
        <v>44795</v>
      </c>
      <c r="B8224">
        <v>22.41</v>
      </c>
      <c r="C8224">
        <v>24.62</v>
      </c>
      <c r="D8224">
        <v>22.39</v>
      </c>
      <c r="E8224">
        <v>23.8</v>
      </c>
    </row>
    <row r="8225" spans="1:5" x14ac:dyDescent="0.45">
      <c r="A8225" s="7">
        <v>44796</v>
      </c>
      <c r="B8225">
        <v>24.13</v>
      </c>
      <c r="C8225">
        <v>24.21</v>
      </c>
      <c r="D8225">
        <v>23.07</v>
      </c>
      <c r="E8225">
        <v>24.11</v>
      </c>
    </row>
    <row r="8226" spans="1:5" x14ac:dyDescent="0.45">
      <c r="A8226" s="7">
        <v>44797</v>
      </c>
      <c r="B8226">
        <v>24.37</v>
      </c>
      <c r="C8226">
        <v>24.86</v>
      </c>
      <c r="D8226">
        <v>22.73</v>
      </c>
      <c r="E8226">
        <v>22.82</v>
      </c>
    </row>
    <row r="8227" spans="1:5" x14ac:dyDescent="0.45">
      <c r="A8227" s="7">
        <v>44798</v>
      </c>
      <c r="B8227">
        <v>22.41</v>
      </c>
      <c r="C8227">
        <v>23.13</v>
      </c>
      <c r="D8227">
        <v>21.77</v>
      </c>
      <c r="E8227">
        <v>21.78</v>
      </c>
    </row>
    <row r="8228" spans="1:5" x14ac:dyDescent="0.45">
      <c r="A8228" s="7">
        <v>44799</v>
      </c>
      <c r="B8228">
        <v>22.07</v>
      </c>
      <c r="C8228">
        <v>25.9</v>
      </c>
      <c r="D8228">
        <v>21.67</v>
      </c>
      <c r="E8228">
        <v>25.56</v>
      </c>
    </row>
    <row r="8229" spans="1:5" x14ac:dyDescent="0.45">
      <c r="A8229" s="7">
        <v>44802</v>
      </c>
      <c r="B8229">
        <v>26.86</v>
      </c>
      <c r="C8229">
        <v>27.67</v>
      </c>
      <c r="D8229">
        <v>25.47</v>
      </c>
      <c r="E8229">
        <v>26.21</v>
      </c>
    </row>
    <row r="8230" spans="1:5" x14ac:dyDescent="0.45">
      <c r="A8230" s="7">
        <v>44803</v>
      </c>
      <c r="B8230">
        <v>25.75</v>
      </c>
      <c r="C8230">
        <v>27.69</v>
      </c>
      <c r="D8230">
        <v>25.13</v>
      </c>
      <c r="E8230">
        <v>26.21</v>
      </c>
    </row>
    <row r="8231" spans="1:5" x14ac:dyDescent="0.45">
      <c r="A8231" s="7">
        <v>44804</v>
      </c>
      <c r="B8231">
        <v>25.86</v>
      </c>
      <c r="C8231">
        <v>26.62</v>
      </c>
      <c r="D8231">
        <v>25.31</v>
      </c>
      <c r="E8231">
        <v>25.87</v>
      </c>
    </row>
    <row r="8232" spans="1:5" x14ac:dyDescent="0.45">
      <c r="A8232" s="7">
        <v>44805</v>
      </c>
      <c r="B8232">
        <v>26.88</v>
      </c>
      <c r="C8232">
        <v>27.45</v>
      </c>
      <c r="D8232">
        <v>25.25</v>
      </c>
      <c r="E8232">
        <v>25.56</v>
      </c>
    </row>
    <row r="8233" spans="1:5" x14ac:dyDescent="0.45">
      <c r="A8233" s="7">
        <v>44806</v>
      </c>
      <c r="B8233">
        <v>25.51</v>
      </c>
      <c r="C8233">
        <v>26.28</v>
      </c>
      <c r="D8233">
        <v>23.19</v>
      </c>
      <c r="E8233">
        <v>25.47</v>
      </c>
    </row>
    <row r="8234" spans="1:5" x14ac:dyDescent="0.45">
      <c r="A8234" s="7">
        <v>44809</v>
      </c>
      <c r="B8234">
        <v>26.51</v>
      </c>
      <c r="C8234">
        <v>26.85</v>
      </c>
      <c r="D8234">
        <v>25.84</v>
      </c>
      <c r="E8234">
        <v>25.99</v>
      </c>
    </row>
    <row r="8235" spans="1:5" x14ac:dyDescent="0.45">
      <c r="A8235" s="7">
        <v>44810</v>
      </c>
      <c r="B8235">
        <v>25.46</v>
      </c>
      <c r="C8235">
        <v>27.8</v>
      </c>
      <c r="D8235">
        <v>25.33</v>
      </c>
      <c r="E8235">
        <v>26.91</v>
      </c>
    </row>
    <row r="8236" spans="1:5" x14ac:dyDescent="0.45">
      <c r="A8236" s="7">
        <v>44811</v>
      </c>
      <c r="B8236">
        <v>26.93</v>
      </c>
      <c r="C8236">
        <v>27.15</v>
      </c>
      <c r="D8236">
        <v>24.54</v>
      </c>
      <c r="E8236">
        <v>24.64</v>
      </c>
    </row>
    <row r="8237" spans="1:5" x14ac:dyDescent="0.45">
      <c r="A8237" s="7">
        <v>44812</v>
      </c>
      <c r="B8237">
        <v>24.7</v>
      </c>
      <c r="C8237">
        <v>25.9</v>
      </c>
      <c r="D8237">
        <v>23.56</v>
      </c>
      <c r="E8237">
        <v>23.61</v>
      </c>
    </row>
    <row r="8238" spans="1:5" x14ac:dyDescent="0.45">
      <c r="A8238" s="7">
        <v>44813</v>
      </c>
      <c r="B8238">
        <v>23.49</v>
      </c>
      <c r="C8238">
        <v>23.57</v>
      </c>
      <c r="D8238">
        <v>22.64</v>
      </c>
      <c r="E8238">
        <v>22.79</v>
      </c>
    </row>
    <row r="8239" spans="1:5" x14ac:dyDescent="0.45">
      <c r="A8239" s="7">
        <v>44816</v>
      </c>
      <c r="B8239">
        <v>23.58</v>
      </c>
      <c r="C8239">
        <v>24.23</v>
      </c>
      <c r="D8239">
        <v>23.16</v>
      </c>
      <c r="E8239">
        <v>23.87</v>
      </c>
    </row>
    <row r="8240" spans="1:5" x14ac:dyDescent="0.45">
      <c r="A8240" s="7">
        <v>44817</v>
      </c>
      <c r="B8240">
        <v>23.67</v>
      </c>
      <c r="C8240">
        <v>28.15</v>
      </c>
      <c r="D8240">
        <v>23.53</v>
      </c>
      <c r="E8240">
        <v>27.27</v>
      </c>
    </row>
    <row r="8241" spans="1:5" x14ac:dyDescent="0.45">
      <c r="A8241" s="7">
        <v>44818</v>
      </c>
      <c r="B8241">
        <v>26.73</v>
      </c>
      <c r="C8241">
        <v>27.56</v>
      </c>
      <c r="D8241">
        <v>26.16</v>
      </c>
      <c r="E8241">
        <v>26.16</v>
      </c>
    </row>
    <row r="8242" spans="1:5" x14ac:dyDescent="0.45">
      <c r="A8242" s="7">
        <v>44819</v>
      </c>
      <c r="B8242">
        <v>26.1</v>
      </c>
      <c r="C8242">
        <v>26.93</v>
      </c>
      <c r="D8242">
        <v>25.42</v>
      </c>
      <c r="E8242">
        <v>26.27</v>
      </c>
    </row>
    <row r="8243" spans="1:5" x14ac:dyDescent="0.45">
      <c r="A8243" s="7">
        <v>44820</v>
      </c>
      <c r="B8243">
        <v>27.47</v>
      </c>
      <c r="C8243">
        <v>28.45</v>
      </c>
      <c r="D8243">
        <v>26.14</v>
      </c>
      <c r="E8243">
        <v>26.3</v>
      </c>
    </row>
    <row r="8244" spans="1:5" x14ac:dyDescent="0.45">
      <c r="A8244" s="7">
        <v>44823</v>
      </c>
      <c r="B8244">
        <v>27.69</v>
      </c>
      <c r="C8244">
        <v>27.95</v>
      </c>
      <c r="D8244">
        <v>25.56</v>
      </c>
      <c r="E8244">
        <v>25.76</v>
      </c>
    </row>
    <row r="8245" spans="1:5" x14ac:dyDescent="0.45">
      <c r="A8245" s="7">
        <v>44824</v>
      </c>
      <c r="B8245">
        <v>25.65</v>
      </c>
      <c r="C8245">
        <v>27.81</v>
      </c>
      <c r="D8245">
        <v>25.61</v>
      </c>
      <c r="E8245">
        <v>27.16</v>
      </c>
    </row>
    <row r="8246" spans="1:5" x14ac:dyDescent="0.45">
      <c r="A8246" s="7">
        <v>44825</v>
      </c>
      <c r="B8246">
        <v>28.03</v>
      </c>
      <c r="C8246">
        <v>30.18</v>
      </c>
      <c r="D8246">
        <v>25.55</v>
      </c>
      <c r="E8246">
        <v>27.99</v>
      </c>
    </row>
    <row r="8247" spans="1:5" x14ac:dyDescent="0.45">
      <c r="A8247" s="7">
        <v>44826</v>
      </c>
      <c r="B8247">
        <v>28.16</v>
      </c>
      <c r="C8247">
        <v>28.38</v>
      </c>
      <c r="D8247">
        <v>26.71</v>
      </c>
      <c r="E8247">
        <v>27.35</v>
      </c>
    </row>
    <row r="8248" spans="1:5" x14ac:dyDescent="0.45">
      <c r="A8248" s="7">
        <v>44827</v>
      </c>
      <c r="B8248">
        <v>27.68</v>
      </c>
      <c r="C8248">
        <v>32.31</v>
      </c>
      <c r="D8248">
        <v>27.58</v>
      </c>
      <c r="E8248">
        <v>29.92</v>
      </c>
    </row>
    <row r="8249" spans="1:5" x14ac:dyDescent="0.45">
      <c r="A8249" s="7">
        <v>44830</v>
      </c>
      <c r="B8249">
        <v>31.74</v>
      </c>
      <c r="C8249">
        <v>32.880000000000003</v>
      </c>
      <c r="D8249">
        <v>29.83</v>
      </c>
      <c r="E8249">
        <v>32.26</v>
      </c>
    </row>
    <row r="8250" spans="1:5" x14ac:dyDescent="0.45">
      <c r="A8250" s="7">
        <v>44831</v>
      </c>
      <c r="B8250">
        <v>31.2</v>
      </c>
      <c r="C8250">
        <v>34.14</v>
      </c>
      <c r="D8250">
        <v>30.3</v>
      </c>
      <c r="E8250">
        <v>32.6</v>
      </c>
    </row>
    <row r="8251" spans="1:5" x14ac:dyDescent="0.45">
      <c r="A8251" s="7">
        <v>44832</v>
      </c>
      <c r="B8251">
        <v>34.5</v>
      </c>
      <c r="C8251">
        <v>34.880000000000003</v>
      </c>
      <c r="D8251">
        <v>30.03</v>
      </c>
      <c r="E8251">
        <v>30.18</v>
      </c>
    </row>
    <row r="8252" spans="1:5" x14ac:dyDescent="0.45">
      <c r="A8252" s="7">
        <v>44833</v>
      </c>
      <c r="B8252">
        <v>31.67</v>
      </c>
      <c r="C8252">
        <v>33.46</v>
      </c>
      <c r="D8252">
        <v>31.16</v>
      </c>
      <c r="E8252">
        <v>31.84</v>
      </c>
    </row>
    <row r="8253" spans="1:5" x14ac:dyDescent="0.45">
      <c r="A8253" s="7">
        <v>44834</v>
      </c>
      <c r="B8253">
        <v>31.61</v>
      </c>
      <c r="C8253">
        <v>33.25</v>
      </c>
      <c r="D8253">
        <v>29.39</v>
      </c>
      <c r="E8253">
        <v>31.62</v>
      </c>
    </row>
    <row r="8254" spans="1:5" x14ac:dyDescent="0.45">
      <c r="A8254" s="7">
        <v>44837</v>
      </c>
      <c r="B8254">
        <v>33</v>
      </c>
      <c r="C8254">
        <v>33.06</v>
      </c>
      <c r="D8254">
        <v>29.63</v>
      </c>
      <c r="E8254">
        <v>30.1</v>
      </c>
    </row>
    <row r="8255" spans="1:5" x14ac:dyDescent="0.45">
      <c r="A8255" s="7">
        <v>44838</v>
      </c>
      <c r="B8255">
        <v>29.52</v>
      </c>
      <c r="C8255">
        <v>29.62</v>
      </c>
      <c r="D8255">
        <v>28.56</v>
      </c>
      <c r="E8255">
        <v>29.07</v>
      </c>
    </row>
    <row r="8256" spans="1:5" x14ac:dyDescent="0.45">
      <c r="A8256" s="7">
        <v>44839</v>
      </c>
      <c r="B8256">
        <v>29.36</v>
      </c>
      <c r="C8256">
        <v>30.11</v>
      </c>
      <c r="D8256">
        <v>28.5</v>
      </c>
      <c r="E8256">
        <v>28.55</v>
      </c>
    </row>
    <row r="8257" spans="1:5" x14ac:dyDescent="0.45">
      <c r="A8257" s="7">
        <v>44840</v>
      </c>
      <c r="B8257">
        <v>28.6</v>
      </c>
      <c r="C8257">
        <v>30.74</v>
      </c>
      <c r="D8257">
        <v>28.56</v>
      </c>
      <c r="E8257">
        <v>30.52</v>
      </c>
    </row>
    <row r="8258" spans="1:5" x14ac:dyDescent="0.45">
      <c r="A8258" s="7">
        <v>44841</v>
      </c>
      <c r="B8258">
        <v>30.37</v>
      </c>
      <c r="C8258">
        <v>32.020000000000003</v>
      </c>
      <c r="D8258">
        <v>29.88</v>
      </c>
      <c r="E8258">
        <v>31.36</v>
      </c>
    </row>
    <row r="8259" spans="1:5" x14ac:dyDescent="0.45">
      <c r="A8259" s="7">
        <v>44844</v>
      </c>
      <c r="B8259">
        <v>32.93</v>
      </c>
      <c r="C8259">
        <v>33.99</v>
      </c>
      <c r="D8259">
        <v>32.049999999999997</v>
      </c>
      <c r="E8259">
        <v>32.450000000000003</v>
      </c>
    </row>
    <row r="8260" spans="1:5" x14ac:dyDescent="0.45">
      <c r="A8260" s="7">
        <v>44845</v>
      </c>
      <c r="B8260">
        <v>33.56</v>
      </c>
      <c r="C8260">
        <v>34.43</v>
      </c>
      <c r="D8260">
        <v>32.450000000000003</v>
      </c>
      <c r="E8260">
        <v>33.630000000000003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955F-68CC-46A3-B872-3C076077F13A}">
  <dimension ref="B2:AQ58"/>
  <sheetViews>
    <sheetView showGridLines="0" topLeftCell="A2" zoomScale="70" zoomScaleNormal="70" workbookViewId="0">
      <selection activeCell="D30" sqref="D30"/>
    </sheetView>
  </sheetViews>
  <sheetFormatPr defaultRowHeight="14.25" x14ac:dyDescent="0.45"/>
  <cols>
    <col min="2" max="2" width="22.53125" bestFit="1" customWidth="1"/>
    <col min="3" max="3" width="7.73046875" customWidth="1"/>
    <col min="4" max="32" width="7.59765625" bestFit="1" customWidth="1"/>
  </cols>
  <sheetData>
    <row r="2" spans="2:38" x14ac:dyDescent="0.45">
      <c r="B2" t="s">
        <v>35</v>
      </c>
      <c r="C2">
        <v>30</v>
      </c>
    </row>
    <row r="3" spans="2:38" x14ac:dyDescent="0.45">
      <c r="B3" t="s">
        <v>47</v>
      </c>
      <c r="C3">
        <v>70</v>
      </c>
      <c r="I3" s="36"/>
      <c r="J3" s="36"/>
      <c r="K3" s="36"/>
      <c r="L3" s="36"/>
      <c r="M3" s="36"/>
      <c r="N3" s="36"/>
      <c r="O3" s="35"/>
      <c r="P3" s="36"/>
      <c r="Q3" s="36"/>
      <c r="R3" s="36"/>
      <c r="S3" s="36"/>
      <c r="T3" s="36"/>
      <c r="U3" s="36"/>
      <c r="V3" s="36"/>
      <c r="W3" s="35"/>
      <c r="X3" s="36"/>
      <c r="Y3" s="35"/>
      <c r="Z3" s="35"/>
      <c r="AA3" s="35"/>
      <c r="AB3" s="35"/>
    </row>
    <row r="4" spans="2:38" x14ac:dyDescent="0.45"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2:38" x14ac:dyDescent="0.45">
      <c r="B5" s="3" t="s">
        <v>33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5"/>
      <c r="Z5" s="35"/>
      <c r="AA5" s="35"/>
      <c r="AB5" s="35"/>
    </row>
    <row r="6" spans="2:38" x14ac:dyDescent="0.45">
      <c r="B6" t="s">
        <v>3</v>
      </c>
      <c r="C6" cm="1">
        <f t="array" ref="C6:AF6">_xlfn.SEQUENCE(1,30,1,1)</f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</row>
    <row r="7" spans="2:38" x14ac:dyDescent="0.45">
      <c r="B7" t="s">
        <v>34</v>
      </c>
      <c r="C7" s="5">
        <f>$C$2</f>
        <v>30</v>
      </c>
      <c r="D7" s="5">
        <f>C7-1</f>
        <v>29</v>
      </c>
      <c r="E7" s="5">
        <f t="shared" ref="E7:AF7" si="0">D7-1</f>
        <v>28</v>
      </c>
      <c r="F7" s="5">
        <f t="shared" si="0"/>
        <v>27</v>
      </c>
      <c r="G7" s="5">
        <f t="shared" si="0"/>
        <v>26</v>
      </c>
      <c r="H7" s="5">
        <f t="shared" si="0"/>
        <v>25</v>
      </c>
      <c r="I7" s="5">
        <f t="shared" si="0"/>
        <v>24</v>
      </c>
      <c r="J7" s="5">
        <f t="shared" si="0"/>
        <v>23</v>
      </c>
      <c r="K7" s="5">
        <f t="shared" si="0"/>
        <v>22</v>
      </c>
      <c r="L7" s="5">
        <f t="shared" si="0"/>
        <v>21</v>
      </c>
      <c r="M7" s="5">
        <f t="shared" si="0"/>
        <v>20</v>
      </c>
      <c r="N7" s="5">
        <f t="shared" si="0"/>
        <v>19</v>
      </c>
      <c r="O7" s="5">
        <f t="shared" si="0"/>
        <v>18</v>
      </c>
      <c r="P7" s="5">
        <f t="shared" si="0"/>
        <v>17</v>
      </c>
      <c r="Q7" s="5">
        <f t="shared" si="0"/>
        <v>16</v>
      </c>
      <c r="R7" s="5">
        <f t="shared" si="0"/>
        <v>15</v>
      </c>
      <c r="S7" s="5">
        <f t="shared" si="0"/>
        <v>14</v>
      </c>
      <c r="T7" s="5">
        <f t="shared" si="0"/>
        <v>13</v>
      </c>
      <c r="U7" s="5">
        <f t="shared" si="0"/>
        <v>12</v>
      </c>
      <c r="V7" s="5">
        <f t="shared" si="0"/>
        <v>11</v>
      </c>
      <c r="W7" s="5">
        <f t="shared" si="0"/>
        <v>10</v>
      </c>
      <c r="X7" s="5">
        <f t="shared" si="0"/>
        <v>9</v>
      </c>
      <c r="Y7" s="5">
        <f t="shared" si="0"/>
        <v>8</v>
      </c>
      <c r="Z7" s="5">
        <f t="shared" si="0"/>
        <v>7</v>
      </c>
      <c r="AA7" s="5">
        <f t="shared" si="0"/>
        <v>6</v>
      </c>
      <c r="AB7" s="5">
        <f t="shared" si="0"/>
        <v>5</v>
      </c>
      <c r="AC7" s="5">
        <f t="shared" si="0"/>
        <v>4</v>
      </c>
      <c r="AD7" s="5">
        <f t="shared" si="0"/>
        <v>3</v>
      </c>
      <c r="AE7" s="5">
        <f t="shared" si="0"/>
        <v>2</v>
      </c>
      <c r="AF7" s="5">
        <f t="shared" si="0"/>
        <v>1</v>
      </c>
    </row>
    <row r="9" spans="2:38" x14ac:dyDescent="0.45">
      <c r="B9" s="3" t="s">
        <v>18</v>
      </c>
    </row>
    <row r="10" spans="2:38" x14ac:dyDescent="0.45">
      <c r="B10" s="25" t="s">
        <v>0</v>
      </c>
      <c r="C10" s="41">
        <v>100</v>
      </c>
      <c r="D10" s="41">
        <v>96</v>
      </c>
      <c r="E10" s="41">
        <v>99</v>
      </c>
      <c r="F10" s="41">
        <v>103</v>
      </c>
      <c r="G10" s="41">
        <v>97</v>
      </c>
      <c r="H10" s="41">
        <v>89</v>
      </c>
      <c r="I10" s="41">
        <v>80</v>
      </c>
      <c r="J10" s="41">
        <v>50</v>
      </c>
      <c r="K10" s="41">
        <v>77</v>
      </c>
      <c r="L10" s="41">
        <v>77</v>
      </c>
      <c r="M10" s="41">
        <v>80</v>
      </c>
      <c r="N10" s="41">
        <v>78</v>
      </c>
      <c r="O10" s="41">
        <v>75</v>
      </c>
      <c r="P10" s="41">
        <v>73</v>
      </c>
      <c r="Q10" s="41">
        <v>74</v>
      </c>
      <c r="R10" s="41">
        <v>73</v>
      </c>
      <c r="S10" s="41">
        <v>76</v>
      </c>
      <c r="T10" s="41">
        <v>70</v>
      </c>
      <c r="U10" s="41">
        <v>73</v>
      </c>
      <c r="V10" s="41">
        <v>73</v>
      </c>
      <c r="W10" s="41">
        <v>70</v>
      </c>
      <c r="X10" s="41">
        <v>74</v>
      </c>
      <c r="Y10" s="41">
        <v>73</v>
      </c>
      <c r="Z10" s="41">
        <v>76</v>
      </c>
      <c r="AA10" s="41">
        <v>75</v>
      </c>
      <c r="AB10" s="41">
        <v>73</v>
      </c>
      <c r="AC10" s="41">
        <v>74</v>
      </c>
      <c r="AD10" s="41">
        <v>73</v>
      </c>
      <c r="AE10" s="41">
        <v>76</v>
      </c>
      <c r="AF10" s="41">
        <v>75</v>
      </c>
      <c r="AG10" s="41"/>
    </row>
    <row r="11" spans="2:38" x14ac:dyDescent="0.45">
      <c r="B11" s="42" t="s">
        <v>1</v>
      </c>
      <c r="C11" s="41">
        <f>C3</f>
        <v>70</v>
      </c>
      <c r="D11" s="41">
        <f t="shared" ref="D11:AF11" si="1">C11</f>
        <v>70</v>
      </c>
      <c r="E11" s="41">
        <f t="shared" si="1"/>
        <v>70</v>
      </c>
      <c r="F11" s="41">
        <f t="shared" si="1"/>
        <v>70</v>
      </c>
      <c r="G11" s="41">
        <f t="shared" si="1"/>
        <v>70</v>
      </c>
      <c r="H11" s="41">
        <f t="shared" si="1"/>
        <v>70</v>
      </c>
      <c r="I11" s="41">
        <f t="shared" si="1"/>
        <v>70</v>
      </c>
      <c r="J11" s="41">
        <f t="shared" si="1"/>
        <v>70</v>
      </c>
      <c r="K11" s="41">
        <f t="shared" si="1"/>
        <v>70</v>
      </c>
      <c r="L11" s="41">
        <f t="shared" si="1"/>
        <v>70</v>
      </c>
      <c r="M11" s="41">
        <f t="shared" si="1"/>
        <v>70</v>
      </c>
      <c r="N11" s="41">
        <f t="shared" si="1"/>
        <v>70</v>
      </c>
      <c r="O11" s="41">
        <f t="shared" si="1"/>
        <v>70</v>
      </c>
      <c r="P11" s="41">
        <f t="shared" si="1"/>
        <v>70</v>
      </c>
      <c r="Q11" s="41">
        <f t="shared" si="1"/>
        <v>70</v>
      </c>
      <c r="R11" s="41">
        <f t="shared" si="1"/>
        <v>70</v>
      </c>
      <c r="S11" s="41">
        <f t="shared" si="1"/>
        <v>70</v>
      </c>
      <c r="T11" s="41">
        <f t="shared" si="1"/>
        <v>70</v>
      </c>
      <c r="U11" s="41">
        <f t="shared" si="1"/>
        <v>70</v>
      </c>
      <c r="V11" s="41">
        <f t="shared" si="1"/>
        <v>70</v>
      </c>
      <c r="W11" s="41">
        <f t="shared" si="1"/>
        <v>70</v>
      </c>
      <c r="X11" s="41">
        <f t="shared" si="1"/>
        <v>70</v>
      </c>
      <c r="Y11" s="41">
        <f t="shared" si="1"/>
        <v>70</v>
      </c>
      <c r="Z11" s="41">
        <f t="shared" si="1"/>
        <v>70</v>
      </c>
      <c r="AA11" s="41">
        <f t="shared" si="1"/>
        <v>70</v>
      </c>
      <c r="AB11" s="41">
        <f t="shared" si="1"/>
        <v>70</v>
      </c>
      <c r="AC11" s="41">
        <f t="shared" si="1"/>
        <v>70</v>
      </c>
      <c r="AD11" s="41">
        <f t="shared" si="1"/>
        <v>70</v>
      </c>
      <c r="AE11" s="41">
        <f t="shared" si="1"/>
        <v>70</v>
      </c>
      <c r="AF11" s="41">
        <f t="shared" si="1"/>
        <v>70</v>
      </c>
    </row>
    <row r="12" spans="2:38" x14ac:dyDescent="0.45">
      <c r="B12" t="s">
        <v>2</v>
      </c>
      <c r="C12" s="43">
        <v>1.4999999999999999E-2</v>
      </c>
      <c r="D12" s="43">
        <v>1.4999999999999999E-2</v>
      </c>
      <c r="E12" s="43">
        <v>1.4999999999999999E-2</v>
      </c>
      <c r="F12" s="43">
        <v>1.4999999999999999E-2</v>
      </c>
      <c r="G12" s="43">
        <v>1.4999999999999999E-2</v>
      </c>
      <c r="H12" s="43">
        <v>1.4999999999999999E-2</v>
      </c>
      <c r="I12" s="43">
        <v>1.4999999999999999E-2</v>
      </c>
      <c r="J12" s="43">
        <v>1.4999999999999999E-2</v>
      </c>
      <c r="K12" s="43">
        <v>1.4999999999999999E-2</v>
      </c>
      <c r="L12" s="43">
        <v>1.4999999999999999E-2</v>
      </c>
      <c r="M12" s="43">
        <v>1.4999999999999999E-2</v>
      </c>
      <c r="N12" s="43">
        <v>1.4999999999999999E-2</v>
      </c>
      <c r="O12" s="43">
        <v>1.4999999999999999E-2</v>
      </c>
      <c r="P12" s="43">
        <v>1.4999999999999999E-2</v>
      </c>
      <c r="Q12" s="43">
        <v>1.4999999999999999E-2</v>
      </c>
      <c r="R12" s="43">
        <v>1.4999999999999999E-2</v>
      </c>
      <c r="S12" s="43">
        <v>1.4999999999999999E-2</v>
      </c>
      <c r="T12" s="43">
        <v>1.4999999999999999E-2</v>
      </c>
      <c r="U12" s="43">
        <v>1.4999999999999999E-2</v>
      </c>
      <c r="V12" s="43">
        <v>1.4999999999999999E-2</v>
      </c>
      <c r="W12" s="43">
        <v>1.4999999999999999E-2</v>
      </c>
      <c r="X12" s="43">
        <v>1.4999999999999999E-2</v>
      </c>
      <c r="Y12" s="43">
        <v>1.4999999999999999E-2</v>
      </c>
      <c r="Z12" s="43">
        <v>1.4999999999999999E-2</v>
      </c>
      <c r="AA12" s="43">
        <v>1.4999999999999999E-2</v>
      </c>
      <c r="AB12" s="43">
        <v>1.4999999999999999E-2</v>
      </c>
      <c r="AC12" s="43">
        <v>1.4999999999999999E-2</v>
      </c>
      <c r="AD12" s="43">
        <v>1.4999999999999999E-2</v>
      </c>
      <c r="AE12" s="43">
        <v>1.4999999999999999E-2</v>
      </c>
      <c r="AF12" s="43">
        <v>1.4999999999999999E-2</v>
      </c>
    </row>
    <row r="13" spans="2:38" x14ac:dyDescent="0.45">
      <c r="B13" s="28" t="s">
        <v>36</v>
      </c>
      <c r="C13" s="39">
        <f>C7/365</f>
        <v>8.2191780821917804E-2</v>
      </c>
      <c r="D13" s="39">
        <f t="shared" ref="D13:AF13" si="2">D7/365</f>
        <v>7.9452054794520555E-2</v>
      </c>
      <c r="E13" s="39">
        <f t="shared" si="2"/>
        <v>7.6712328767123292E-2</v>
      </c>
      <c r="F13" s="39">
        <f t="shared" si="2"/>
        <v>7.3972602739726029E-2</v>
      </c>
      <c r="G13" s="39">
        <f t="shared" si="2"/>
        <v>7.1232876712328766E-2</v>
      </c>
      <c r="H13" s="39">
        <f t="shared" si="2"/>
        <v>6.8493150684931503E-2</v>
      </c>
      <c r="I13" s="39">
        <f t="shared" si="2"/>
        <v>6.575342465753424E-2</v>
      </c>
      <c r="J13" s="39">
        <f t="shared" si="2"/>
        <v>6.3013698630136991E-2</v>
      </c>
      <c r="K13" s="39">
        <f t="shared" si="2"/>
        <v>6.0273972602739728E-2</v>
      </c>
      <c r="L13" s="39">
        <f t="shared" si="2"/>
        <v>5.7534246575342465E-2</v>
      </c>
      <c r="M13" s="39">
        <f t="shared" si="2"/>
        <v>5.4794520547945202E-2</v>
      </c>
      <c r="N13" s="39">
        <f t="shared" si="2"/>
        <v>5.2054794520547946E-2</v>
      </c>
      <c r="O13" s="39">
        <f t="shared" si="2"/>
        <v>4.9315068493150684E-2</v>
      </c>
      <c r="P13" s="39">
        <f t="shared" si="2"/>
        <v>4.6575342465753428E-2</v>
      </c>
      <c r="Q13" s="39">
        <f t="shared" si="2"/>
        <v>4.3835616438356165E-2</v>
      </c>
      <c r="R13" s="39">
        <f t="shared" si="2"/>
        <v>4.1095890410958902E-2</v>
      </c>
      <c r="S13" s="39">
        <f t="shared" si="2"/>
        <v>3.8356164383561646E-2</v>
      </c>
      <c r="T13" s="39">
        <f t="shared" si="2"/>
        <v>3.5616438356164383E-2</v>
      </c>
      <c r="U13" s="39">
        <f t="shared" si="2"/>
        <v>3.287671232876712E-2</v>
      </c>
      <c r="V13" s="39">
        <f t="shared" si="2"/>
        <v>3.0136986301369864E-2</v>
      </c>
      <c r="W13" s="39">
        <f t="shared" si="2"/>
        <v>2.7397260273972601E-2</v>
      </c>
      <c r="X13" s="39">
        <f t="shared" si="2"/>
        <v>2.4657534246575342E-2</v>
      </c>
      <c r="Y13" s="39">
        <f t="shared" si="2"/>
        <v>2.1917808219178082E-2</v>
      </c>
      <c r="Z13" s="39">
        <f t="shared" si="2"/>
        <v>1.9178082191780823E-2</v>
      </c>
      <c r="AA13" s="39">
        <f t="shared" si="2"/>
        <v>1.643835616438356E-2</v>
      </c>
      <c r="AB13" s="39">
        <f t="shared" si="2"/>
        <v>1.3698630136986301E-2</v>
      </c>
      <c r="AC13" s="39">
        <f t="shared" si="2"/>
        <v>1.0958904109589041E-2</v>
      </c>
      <c r="AD13" s="39">
        <f t="shared" si="2"/>
        <v>8.21917808219178E-3</v>
      </c>
      <c r="AE13" s="39">
        <f t="shared" si="2"/>
        <v>5.4794520547945206E-3</v>
      </c>
      <c r="AF13" s="39">
        <f t="shared" si="2"/>
        <v>2.7397260273972603E-3</v>
      </c>
    </row>
    <row r="14" spans="2:38" x14ac:dyDescent="0.45">
      <c r="B14" s="31" t="s">
        <v>37</v>
      </c>
      <c r="C14" s="31">
        <f>C27*SQRT(252)</f>
        <v>0.72028668005978391</v>
      </c>
      <c r="D14" s="31">
        <f t="shared" ref="D14:AF14" si="3">D27*SQRT(252)</f>
        <v>0.870388761439022</v>
      </c>
      <c r="E14" s="31">
        <f t="shared" si="3"/>
        <v>1.0420808564769064</v>
      </c>
      <c r="F14" s="31">
        <f t="shared" si="3"/>
        <v>2.4620942703062885</v>
      </c>
      <c r="G14" s="31">
        <f t="shared" si="3"/>
        <v>5.3331326032431781</v>
      </c>
      <c r="H14" s="31">
        <f t="shared" si="3"/>
        <v>5.3196409317666644</v>
      </c>
      <c r="I14" s="31">
        <f t="shared" si="3"/>
        <v>5.2760583467855948</v>
      </c>
      <c r="J14" s="31">
        <f t="shared" si="3"/>
        <v>5.1924599918934771</v>
      </c>
      <c r="K14" s="31">
        <f t="shared" si="3"/>
        <v>3.9052120616128421</v>
      </c>
      <c r="L14" s="31">
        <f t="shared" si="3"/>
        <v>0.48991235267064598</v>
      </c>
      <c r="M14" s="31">
        <f t="shared" si="3"/>
        <v>0.51685102669606497</v>
      </c>
      <c r="N14" s="31">
        <f t="shared" si="3"/>
        <v>0.31427082935743067</v>
      </c>
      <c r="O14" s="31">
        <f t="shared" si="3"/>
        <v>0.51044646073124378</v>
      </c>
      <c r="P14" s="31">
        <f t="shared" si="3"/>
        <v>0.71766076756036468</v>
      </c>
      <c r="Q14" s="31">
        <f t="shared" si="3"/>
        <v>0.79859869209517287</v>
      </c>
      <c r="R14" s="31">
        <f t="shared" si="3"/>
        <v>0.79080037346321397</v>
      </c>
      <c r="S14" s="31">
        <f t="shared" si="3"/>
        <v>0.8394997966534854</v>
      </c>
      <c r="T14" s="31">
        <f t="shared" si="3"/>
        <v>0.90300884509682344</v>
      </c>
      <c r="U14" s="31">
        <f t="shared" si="3"/>
        <v>0.64294044070476108</v>
      </c>
      <c r="V14" s="31">
        <f t="shared" si="3"/>
        <v>0.63720686179312147</v>
      </c>
      <c r="W14" s="31">
        <f t="shared" si="3"/>
        <v>0.65515259163349449</v>
      </c>
      <c r="X14" s="31">
        <f t="shared" si="3"/>
        <v>0.59491402571042773</v>
      </c>
      <c r="Y14" s="31">
        <f t="shared" si="3"/>
        <v>0.43058829206950477</v>
      </c>
      <c r="Z14" s="31">
        <f t="shared" si="3"/>
        <v>0.43058829206950477</v>
      </c>
      <c r="AA14" s="31">
        <f t="shared" si="3"/>
        <v>0.43058829206950477</v>
      </c>
      <c r="AB14" s="31">
        <f t="shared" si="3"/>
        <v>0.43058829206950477</v>
      </c>
      <c r="AC14" s="31">
        <f t="shared" si="3"/>
        <v>0.38610479346330734</v>
      </c>
      <c r="AD14" s="31">
        <f t="shared" si="3"/>
        <v>0.38674445894582787</v>
      </c>
      <c r="AE14" s="31">
        <f t="shared" si="3"/>
        <v>0.4732705836787196</v>
      </c>
      <c r="AF14" s="31">
        <f t="shared" si="3"/>
        <v>0.38611327544295415</v>
      </c>
      <c r="AG14" s="38"/>
      <c r="AH14" s="38"/>
      <c r="AI14" s="38"/>
      <c r="AJ14" s="38"/>
      <c r="AK14" s="38"/>
      <c r="AL14" s="38"/>
    </row>
    <row r="16" spans="2:38" x14ac:dyDescent="0.45">
      <c r="B16" s="3" t="s">
        <v>20</v>
      </c>
    </row>
    <row r="17" spans="2:43" x14ac:dyDescent="0.45">
      <c r="B17" t="s">
        <v>6</v>
      </c>
      <c r="C17" s="40">
        <f t="shared" ref="C17:AF17" si="4">C14^2</f>
        <v>0.51881290147154546</v>
      </c>
      <c r="D17" s="40">
        <f t="shared" si="4"/>
        <v>0.75757659603935479</v>
      </c>
      <c r="E17" s="40">
        <f t="shared" si="4"/>
        <v>1.0859325114356428</v>
      </c>
      <c r="F17" s="40">
        <f t="shared" si="4"/>
        <v>6.0619081958750547</v>
      </c>
      <c r="G17" s="40">
        <f t="shared" si="4"/>
        <v>28.442303363775359</v>
      </c>
      <c r="H17" s="40">
        <f t="shared" si="4"/>
        <v>28.298579642927304</v>
      </c>
      <c r="I17" s="40">
        <f t="shared" si="4"/>
        <v>27.836791678685945</v>
      </c>
      <c r="J17" s="40">
        <f t="shared" si="4"/>
        <v>26.961640767414409</v>
      </c>
      <c r="K17" s="40">
        <f t="shared" si="4"/>
        <v>15.250681246166424</v>
      </c>
      <c r="L17" s="40">
        <f t="shared" si="4"/>
        <v>0.2400141132992874</v>
      </c>
      <c r="M17" s="40">
        <f t="shared" si="4"/>
        <v>0.26713498379677647</v>
      </c>
      <c r="N17" s="40">
        <f t="shared" si="4"/>
        <v>9.876615418500731E-2</v>
      </c>
      <c r="O17" s="40">
        <f t="shared" si="4"/>
        <v>0.26055558927305322</v>
      </c>
      <c r="P17" s="40">
        <f t="shared" si="4"/>
        <v>0.51503697729533182</v>
      </c>
      <c r="Q17" s="40">
        <f t="shared" si="4"/>
        <v>0.63775987101612075</v>
      </c>
      <c r="R17" s="40">
        <f t="shared" si="4"/>
        <v>0.62536523066955874</v>
      </c>
      <c r="S17" s="40">
        <f t="shared" si="4"/>
        <v>0.70475990858124338</v>
      </c>
      <c r="T17" s="40">
        <f t="shared" si="4"/>
        <v>0.81542497432309891</v>
      </c>
      <c r="U17" s="40">
        <f t="shared" si="4"/>
        <v>0.41337241029363242</v>
      </c>
      <c r="V17" s="40">
        <f t="shared" si="4"/>
        <v>0.40603258471623821</v>
      </c>
      <c r="W17" s="40">
        <f t="shared" si="4"/>
        <v>0.42922491832408438</v>
      </c>
      <c r="X17" s="40">
        <f t="shared" si="4"/>
        <v>0.35392269798698744</v>
      </c>
      <c r="Y17" s="40">
        <f t="shared" si="4"/>
        <v>0.18540627726733314</v>
      </c>
      <c r="Z17" s="40">
        <f t="shared" si="4"/>
        <v>0.18540627726733314</v>
      </c>
      <c r="AA17" s="40">
        <f t="shared" si="4"/>
        <v>0.18540627726733314</v>
      </c>
      <c r="AB17" s="40">
        <f t="shared" si="4"/>
        <v>0.18540627726733314</v>
      </c>
      <c r="AC17" s="40">
        <f t="shared" si="4"/>
        <v>0.14907691153534322</v>
      </c>
      <c r="AD17" s="40">
        <f t="shared" si="4"/>
        <v>0.14957127652530114</v>
      </c>
      <c r="AE17" s="40">
        <f t="shared" si="4"/>
        <v>0.22398504537559594</v>
      </c>
      <c r="AF17" s="40">
        <f t="shared" si="4"/>
        <v>0.14908346147328658</v>
      </c>
    </row>
    <row r="18" spans="2:43" x14ac:dyDescent="0.45">
      <c r="B18" t="s">
        <v>16</v>
      </c>
      <c r="C18" s="40">
        <f t="shared" ref="C18:AF18" si="5">LN(C10/C11)</f>
        <v>0.35667494393873239</v>
      </c>
      <c r="D18" s="40">
        <f t="shared" si="5"/>
        <v>0.31585294941847725</v>
      </c>
      <c r="E18" s="40">
        <f t="shared" si="5"/>
        <v>0.34662460808523099</v>
      </c>
      <c r="F18" s="40">
        <f t="shared" si="5"/>
        <v>0.38623374618027684</v>
      </c>
      <c r="G18" s="40">
        <f t="shared" si="5"/>
        <v>0.3262157364540238</v>
      </c>
      <c r="H18" s="40">
        <f t="shared" si="5"/>
        <v>0.24014112768278079</v>
      </c>
      <c r="I18" s="40">
        <f t="shared" si="5"/>
        <v>0.13353139262452257</v>
      </c>
      <c r="J18" s="40">
        <f t="shared" si="5"/>
        <v>-0.33647223662121289</v>
      </c>
      <c r="K18" s="40">
        <f t="shared" si="5"/>
        <v>9.5310179804324935E-2</v>
      </c>
      <c r="L18" s="40">
        <f t="shared" si="5"/>
        <v>9.5310179804324935E-2</v>
      </c>
      <c r="M18" s="40">
        <f t="shared" si="5"/>
        <v>0.13353139262452257</v>
      </c>
      <c r="N18" s="40">
        <f t="shared" si="5"/>
        <v>0.10821358464023279</v>
      </c>
      <c r="O18" s="40">
        <f t="shared" si="5"/>
        <v>6.8992871486951421E-2</v>
      </c>
      <c r="P18" s="40">
        <f t="shared" si="5"/>
        <v>4.1964199099032207E-2</v>
      </c>
      <c r="Q18" s="40">
        <f t="shared" si="5"/>
        <v>5.5569851154810786E-2</v>
      </c>
      <c r="R18" s="40">
        <f t="shared" si="5"/>
        <v>4.1964199099032207E-2</v>
      </c>
      <c r="S18" s="40">
        <f t="shared" si="5"/>
        <v>8.2238098236972007E-2</v>
      </c>
      <c r="T18" s="40">
        <f t="shared" si="5"/>
        <v>0</v>
      </c>
      <c r="U18" s="40">
        <f t="shared" si="5"/>
        <v>4.1964199099032207E-2</v>
      </c>
      <c r="V18" s="40">
        <f t="shared" si="5"/>
        <v>4.1964199099032207E-2</v>
      </c>
      <c r="W18" s="40">
        <f t="shared" si="5"/>
        <v>0</v>
      </c>
      <c r="X18" s="40">
        <f t="shared" si="5"/>
        <v>5.5569851154810786E-2</v>
      </c>
      <c r="Y18" s="40">
        <f t="shared" si="5"/>
        <v>4.1964199099032207E-2</v>
      </c>
      <c r="Z18" s="40">
        <f t="shared" si="5"/>
        <v>8.2238098236972007E-2</v>
      </c>
      <c r="AA18" s="40">
        <f t="shared" si="5"/>
        <v>6.8992871486951421E-2</v>
      </c>
      <c r="AB18" s="40">
        <f t="shared" si="5"/>
        <v>4.1964199099032207E-2</v>
      </c>
      <c r="AC18" s="40">
        <f t="shared" si="5"/>
        <v>5.5569851154810786E-2</v>
      </c>
      <c r="AD18" s="40">
        <f t="shared" si="5"/>
        <v>4.1964199099032207E-2</v>
      </c>
      <c r="AE18" s="40">
        <f t="shared" si="5"/>
        <v>8.2238098236972007E-2</v>
      </c>
      <c r="AF18" s="40">
        <f t="shared" si="5"/>
        <v>6.8992871486951421E-2</v>
      </c>
    </row>
    <row r="19" spans="2:43" x14ac:dyDescent="0.45">
      <c r="B19" t="s">
        <v>7</v>
      </c>
      <c r="C19" s="40">
        <f t="shared" ref="C19:AF19" si="6">(C12+0.5*C17)*C13</f>
        <v>2.255395485499502E-2</v>
      </c>
      <c r="D19" s="40">
        <f t="shared" si="6"/>
        <v>3.12872894317004E-2</v>
      </c>
      <c r="E19" s="40">
        <f t="shared" si="6"/>
        <v>4.2802890849586307E-2</v>
      </c>
      <c r="F19" s="40">
        <f t="shared" si="6"/>
        <v>0.22531715245017328</v>
      </c>
      <c r="G19" s="40">
        <f t="shared" si="6"/>
        <v>1.014082037613917</v>
      </c>
      <c r="H19" s="40">
        <f t="shared" si="6"/>
        <v>0.97015683708655154</v>
      </c>
      <c r="I19" s="40">
        <f t="shared" si="6"/>
        <v>0.91616849354583918</v>
      </c>
      <c r="J19" s="40">
        <f t="shared" si="6"/>
        <v>0.85042155842538558</v>
      </c>
      <c r="K19" s="40">
        <f t="shared" si="6"/>
        <v>0.46051368139131688</v>
      </c>
      <c r="L19" s="40">
        <f t="shared" si="6"/>
        <v>7.7675292866918287E-3</v>
      </c>
      <c r="M19" s="40">
        <f t="shared" si="6"/>
        <v>8.1406844875829172E-3</v>
      </c>
      <c r="N19" s="40">
        <f t="shared" si="6"/>
        <v>3.3514478486508753E-3</v>
      </c>
      <c r="O19" s="40">
        <f t="shared" si="6"/>
        <v>7.1643843930341896E-3</v>
      </c>
      <c r="P19" s="40">
        <f t="shared" si="6"/>
        <v>1.2692641937014578E-2</v>
      </c>
      <c r="Q19" s="40">
        <f t="shared" si="6"/>
        <v>1.4635832789394428E-2</v>
      </c>
      <c r="R19" s="40">
        <f t="shared" si="6"/>
        <v>1.3466408849374495E-2</v>
      </c>
      <c r="S19" s="40">
        <f t="shared" si="6"/>
        <v>1.409128591799645E-2</v>
      </c>
      <c r="T19" s="40">
        <f t="shared" si="6"/>
        <v>1.5055513241370255E-2</v>
      </c>
      <c r="U19" s="40">
        <f t="shared" si="6"/>
        <v>7.288313593867929E-3</v>
      </c>
      <c r="V19" s="40">
        <f t="shared" si="6"/>
        <v>6.5703540162720822E-3</v>
      </c>
      <c r="W19" s="40">
        <f t="shared" si="6"/>
        <v>6.2907523058093754E-3</v>
      </c>
      <c r="X19" s="40">
        <f t="shared" si="6"/>
        <v>4.7332935368258723E-3</v>
      </c>
      <c r="Y19" s="40">
        <f t="shared" si="6"/>
        <v>2.3606167371762535E-3</v>
      </c>
      <c r="Z19" s="40">
        <f t="shared" si="6"/>
        <v>2.0655396450292218E-3</v>
      </c>
      <c r="AA19" s="40">
        <f t="shared" si="6"/>
        <v>1.7704625528821899E-3</v>
      </c>
      <c r="AB19" s="40">
        <f t="shared" si="6"/>
        <v>1.4753854607351584E-3</v>
      </c>
      <c r="AC19" s="40">
        <f t="shared" si="6"/>
        <v>9.8124335087859302E-4</v>
      </c>
      <c r="AD19" s="40">
        <f t="shared" si="6"/>
        <v>7.3796415010397723E-4</v>
      </c>
      <c r="AE19" s="40">
        <f t="shared" si="6"/>
        <v>6.9584943938519447E-4</v>
      </c>
      <c r="AF19" s="40">
        <f t="shared" si="6"/>
        <v>2.453198102373789E-4</v>
      </c>
    </row>
    <row r="20" spans="2:43" x14ac:dyDescent="0.45">
      <c r="B20" t="s">
        <v>8</v>
      </c>
      <c r="C20" s="40">
        <f t="shared" ref="C20:AF20" si="7">C14*SQRT(C13)</f>
        <v>0.2064997730878475</v>
      </c>
      <c r="D20" s="40">
        <f t="shared" si="7"/>
        <v>0.24533857670485737</v>
      </c>
      <c r="E20" s="40">
        <f t="shared" si="7"/>
        <v>0.28862503674518414</v>
      </c>
      <c r="F20" s="40">
        <f t="shared" si="7"/>
        <v>0.66963805657844344</v>
      </c>
      <c r="G20" s="40">
        <f t="shared" si="7"/>
        <v>1.4233857835901214</v>
      </c>
      <c r="H20" s="40">
        <f t="shared" si="7"/>
        <v>1.3922136616383833</v>
      </c>
      <c r="I20" s="40">
        <f t="shared" si="7"/>
        <v>1.3529095994751286</v>
      </c>
      <c r="J20" s="40">
        <f t="shared" si="7"/>
        <v>1.3034388002096098</v>
      </c>
      <c r="K20" s="40">
        <f t="shared" si="7"/>
        <v>0.9587591687199406</v>
      </c>
      <c r="L20" s="40">
        <f t="shared" si="7"/>
        <v>0.11751183419606463</v>
      </c>
      <c r="M20" s="40">
        <f t="shared" si="7"/>
        <v>0.12098567418801069</v>
      </c>
      <c r="N20" s="40">
        <f t="shared" si="7"/>
        <v>7.1702523398310833E-2</v>
      </c>
      <c r="O20" s="40">
        <f t="shared" si="7"/>
        <v>0.11335482667832833</v>
      </c>
      <c r="P20" s="40">
        <f t="shared" si="7"/>
        <v>0.15488067536028036</v>
      </c>
      <c r="Q20" s="40">
        <f t="shared" si="7"/>
        <v>0.16720226399674787</v>
      </c>
      <c r="R20" s="40">
        <f t="shared" si="7"/>
        <v>0.16031201136040998</v>
      </c>
      <c r="S20" s="40">
        <f t="shared" si="7"/>
        <v>0.16441376738122038</v>
      </c>
      <c r="T20" s="40">
        <f t="shared" si="7"/>
        <v>0.17041870006561949</v>
      </c>
      <c r="U20" s="40">
        <f t="shared" si="7"/>
        <v>0.11657755280444365</v>
      </c>
      <c r="V20" s="40">
        <f t="shared" si="7"/>
        <v>0.11061915947747511</v>
      </c>
      <c r="W20" s="40">
        <f t="shared" si="7"/>
        <v>0.10844162855379649</v>
      </c>
      <c r="X20" s="40">
        <f t="shared" si="7"/>
        <v>9.3417669882386187E-2</v>
      </c>
      <c r="Y20" s="40">
        <f t="shared" si="7"/>
        <v>6.3747150742422723E-2</v>
      </c>
      <c r="Z20" s="40">
        <f t="shared" si="7"/>
        <v>5.9629999365294471E-2</v>
      </c>
      <c r="AA20" s="40">
        <f t="shared" si="7"/>
        <v>5.520665196181411E-2</v>
      </c>
      <c r="AB20" s="40">
        <f t="shared" si="7"/>
        <v>5.0396547673037362E-2</v>
      </c>
      <c r="AC20" s="40">
        <f t="shared" si="7"/>
        <v>4.0419297105089722E-2</v>
      </c>
      <c r="AD20" s="40">
        <f t="shared" si="7"/>
        <v>3.506212996585064E-2</v>
      </c>
      <c r="AE20" s="40">
        <f t="shared" si="7"/>
        <v>3.5033060344859299E-2</v>
      </c>
      <c r="AF20" s="40">
        <f t="shared" si="7"/>
        <v>2.0210092519650669E-2</v>
      </c>
    </row>
    <row r="21" spans="2:43" x14ac:dyDescent="0.45">
      <c r="B21" t="s">
        <v>9</v>
      </c>
      <c r="C21" s="40">
        <f t="shared" ref="C21:AF21" si="8">(C18+C19)/C20</f>
        <v>1.8364615763156253</v>
      </c>
      <c r="D21" s="40">
        <f t="shared" si="8"/>
        <v>1.4149435588671724</v>
      </c>
      <c r="E21" s="40">
        <f t="shared" si="8"/>
        <v>1.3492505824386529</v>
      </c>
      <c r="F21" s="40">
        <f t="shared" si="8"/>
        <v>0.91325588894276222</v>
      </c>
      <c r="G21" s="40">
        <f t="shared" si="8"/>
        <v>0.94162650036266871</v>
      </c>
      <c r="H21" s="40">
        <f t="shared" si="8"/>
        <v>0.86933349249355218</v>
      </c>
      <c r="I21" s="40">
        <f t="shared" si="8"/>
        <v>0.7758832419975441</v>
      </c>
      <c r="J21" s="40">
        <f t="shared" si="8"/>
        <v>0.39430261069528</v>
      </c>
      <c r="K21" s="40">
        <f t="shared" si="8"/>
        <v>0.57973251190675334</v>
      </c>
      <c r="L21" s="40">
        <f t="shared" si="8"/>
        <v>0.87716875322561128</v>
      </c>
      <c r="M21" s="40">
        <f t="shared" si="8"/>
        <v>1.1709822511047738</v>
      </c>
      <c r="N21" s="40">
        <f t="shared" si="8"/>
        <v>1.5559429041169828</v>
      </c>
      <c r="O21" s="40">
        <f t="shared" si="8"/>
        <v>0.67184837303929013</v>
      </c>
      <c r="P21" s="40">
        <f t="shared" si="8"/>
        <v>0.35289645340779363</v>
      </c>
      <c r="Q21" s="40">
        <f t="shared" si="8"/>
        <v>0.41988476869888997</v>
      </c>
      <c r="R21" s="40">
        <f t="shared" si="8"/>
        <v>0.34576702941982812</v>
      </c>
      <c r="S21" s="40">
        <f t="shared" si="8"/>
        <v>0.58589609428274292</v>
      </c>
      <c r="T21" s="40">
        <f t="shared" si="8"/>
        <v>8.8344255856740786E-2</v>
      </c>
      <c r="U21" s="40">
        <f t="shared" si="8"/>
        <v>0.42248710414705798</v>
      </c>
      <c r="V21" s="40">
        <f t="shared" si="8"/>
        <v>0.43875358793688146</v>
      </c>
      <c r="W21" s="40">
        <f t="shared" si="8"/>
        <v>5.8010492738852719E-2</v>
      </c>
      <c r="X21" s="40">
        <f t="shared" si="8"/>
        <v>0.64552182437818184</v>
      </c>
      <c r="Y21" s="40">
        <f t="shared" si="8"/>
        <v>0.69532230570284914</v>
      </c>
      <c r="Z21" s="40">
        <f t="shared" si="8"/>
        <v>1.4137789498462945</v>
      </c>
      <c r="AA21" s="40">
        <f t="shared" si="8"/>
        <v>1.2817899931475631</v>
      </c>
      <c r="AB21" s="40">
        <f t="shared" si="8"/>
        <v>0.86195556174987686</v>
      </c>
      <c r="AC21" s="40">
        <f t="shared" si="8"/>
        <v>1.399111279908138</v>
      </c>
      <c r="AD21" s="40">
        <f t="shared" si="8"/>
        <v>1.2178998620656156</v>
      </c>
      <c r="AE21" s="40">
        <f t="shared" si="8"/>
        <v>2.3673052499544709</v>
      </c>
      <c r="AF21" s="40">
        <f t="shared" si="8"/>
        <v>3.4259215404317005</v>
      </c>
    </row>
    <row r="22" spans="2:43" x14ac:dyDescent="0.45">
      <c r="B22" t="s">
        <v>10</v>
      </c>
      <c r="C22" s="40">
        <f t="shared" ref="C22:AF22" si="9">NORMSDIST(C21)</f>
        <v>0.96685529008433202</v>
      </c>
      <c r="D22" s="40">
        <f t="shared" si="9"/>
        <v>0.92145747741178852</v>
      </c>
      <c r="E22" s="40">
        <f t="shared" si="9"/>
        <v>0.91137175367029011</v>
      </c>
      <c r="F22" s="40">
        <f t="shared" si="9"/>
        <v>0.81944601196560307</v>
      </c>
      <c r="G22" s="40">
        <f t="shared" si="9"/>
        <v>0.82680805140053837</v>
      </c>
      <c r="H22" s="40">
        <f t="shared" si="9"/>
        <v>0.8076676256332791</v>
      </c>
      <c r="I22" s="40">
        <f t="shared" si="9"/>
        <v>0.78109103593544882</v>
      </c>
      <c r="J22" s="40">
        <f t="shared" si="9"/>
        <v>0.65332118197728684</v>
      </c>
      <c r="K22" s="40">
        <f t="shared" si="9"/>
        <v>0.7189524924855919</v>
      </c>
      <c r="L22" s="40">
        <f t="shared" si="9"/>
        <v>0.80980250736630199</v>
      </c>
      <c r="M22" s="40">
        <f t="shared" si="9"/>
        <v>0.87919704424680623</v>
      </c>
      <c r="N22" s="40">
        <f t="shared" si="9"/>
        <v>0.94013916504537709</v>
      </c>
      <c r="O22" s="40">
        <f t="shared" si="9"/>
        <v>0.74915988505186371</v>
      </c>
      <c r="P22" s="40">
        <f t="shared" si="9"/>
        <v>0.63791696511474139</v>
      </c>
      <c r="Q22" s="40">
        <f t="shared" si="9"/>
        <v>0.66271518244030359</v>
      </c>
      <c r="R22" s="40">
        <f t="shared" si="9"/>
        <v>0.63524109736903045</v>
      </c>
      <c r="S22" s="40">
        <f t="shared" si="9"/>
        <v>0.72102732893012678</v>
      </c>
      <c r="T22" s="40">
        <f t="shared" si="9"/>
        <v>0.53519846732440024</v>
      </c>
      <c r="U22" s="40">
        <f t="shared" si="9"/>
        <v>0.66366524421481254</v>
      </c>
      <c r="V22" s="40">
        <f t="shared" si="9"/>
        <v>0.66957995337751275</v>
      </c>
      <c r="W22" s="40">
        <f t="shared" si="9"/>
        <v>0.523129864696803</v>
      </c>
      <c r="X22" s="40">
        <f t="shared" si="9"/>
        <v>0.74070546005284266</v>
      </c>
      <c r="Y22" s="40">
        <f t="shared" si="9"/>
        <v>0.75657333073040722</v>
      </c>
      <c r="Z22" s="40">
        <f t="shared" si="9"/>
        <v>0.92128659197875651</v>
      </c>
      <c r="AA22" s="40">
        <f t="shared" si="9"/>
        <v>0.90004183725404618</v>
      </c>
      <c r="AB22" s="40">
        <f t="shared" si="9"/>
        <v>0.80564401392988494</v>
      </c>
      <c r="AC22" s="40">
        <f t="shared" si="9"/>
        <v>0.91911019216162548</v>
      </c>
      <c r="AD22" s="40">
        <f t="shared" si="9"/>
        <v>0.88836898567598932</v>
      </c>
      <c r="AE22" s="40">
        <f t="shared" si="9"/>
        <v>0.99104092624706874</v>
      </c>
      <c r="AF22" s="40">
        <f t="shared" si="9"/>
        <v>0.99969364132713534</v>
      </c>
    </row>
    <row r="23" spans="2:43" x14ac:dyDescent="0.45">
      <c r="B23" t="s">
        <v>11</v>
      </c>
      <c r="C23" s="40">
        <f t="shared" ref="C23:AF23" si="10">C21-C20</f>
        <v>1.6299618032277778</v>
      </c>
      <c r="D23" s="40">
        <f t="shared" si="10"/>
        <v>1.1696049821623151</v>
      </c>
      <c r="E23" s="40">
        <f t="shared" si="10"/>
        <v>1.0606255456934688</v>
      </c>
      <c r="F23" s="40">
        <f t="shared" si="10"/>
        <v>0.24361783236431878</v>
      </c>
      <c r="G23" s="40">
        <f t="shared" si="10"/>
        <v>-0.48175928322745265</v>
      </c>
      <c r="H23" s="40">
        <f t="shared" si="10"/>
        <v>-0.52288016914483115</v>
      </c>
      <c r="I23" s="40">
        <f t="shared" si="10"/>
        <v>-0.57702635747758446</v>
      </c>
      <c r="J23" s="40">
        <f t="shared" si="10"/>
        <v>-0.90913618951432973</v>
      </c>
      <c r="K23" s="40">
        <f t="shared" si="10"/>
        <v>-0.37902665681318726</v>
      </c>
      <c r="L23" s="40">
        <f t="shared" si="10"/>
        <v>0.75965691902954668</v>
      </c>
      <c r="M23" s="40">
        <f t="shared" si="10"/>
        <v>1.0499965769167632</v>
      </c>
      <c r="N23" s="40">
        <f t="shared" si="10"/>
        <v>1.4842403807186719</v>
      </c>
      <c r="O23" s="40">
        <f t="shared" si="10"/>
        <v>0.55849354636096182</v>
      </c>
      <c r="P23" s="40">
        <f t="shared" si="10"/>
        <v>0.19801577804751327</v>
      </c>
      <c r="Q23" s="40">
        <f t="shared" si="10"/>
        <v>0.2526825047021421</v>
      </c>
      <c r="R23" s="40">
        <f t="shared" si="10"/>
        <v>0.18545501805941814</v>
      </c>
      <c r="S23" s="40">
        <f t="shared" si="10"/>
        <v>0.42148232690152254</v>
      </c>
      <c r="T23" s="40">
        <f t="shared" si="10"/>
        <v>-8.2074444208878702E-2</v>
      </c>
      <c r="U23" s="40">
        <f t="shared" si="10"/>
        <v>0.30590955134261433</v>
      </c>
      <c r="V23" s="40">
        <f t="shared" si="10"/>
        <v>0.32813442845940632</v>
      </c>
      <c r="W23" s="40">
        <f t="shared" si="10"/>
        <v>-5.0431135814943774E-2</v>
      </c>
      <c r="X23" s="40">
        <f t="shared" si="10"/>
        <v>0.55210415449579564</v>
      </c>
      <c r="Y23" s="40">
        <f t="shared" si="10"/>
        <v>0.63157515496042638</v>
      </c>
      <c r="Z23" s="40">
        <f t="shared" si="10"/>
        <v>1.354148950481</v>
      </c>
      <c r="AA23" s="40">
        <f t="shared" si="10"/>
        <v>1.226583341185749</v>
      </c>
      <c r="AB23" s="40">
        <f t="shared" si="10"/>
        <v>0.8115590140768395</v>
      </c>
      <c r="AC23" s="40">
        <f t="shared" si="10"/>
        <v>1.3586919828030484</v>
      </c>
      <c r="AD23" s="40">
        <f t="shared" si="10"/>
        <v>1.1828377320997649</v>
      </c>
      <c r="AE23" s="40">
        <f t="shared" si="10"/>
        <v>2.3322721896096117</v>
      </c>
      <c r="AF23" s="40">
        <f t="shared" si="10"/>
        <v>3.4057114479120498</v>
      </c>
    </row>
    <row r="24" spans="2:43" x14ac:dyDescent="0.45">
      <c r="B24" t="s">
        <v>12</v>
      </c>
      <c r="C24" s="40">
        <f t="shared" ref="C24:AF24" si="11">NORMSDIST(C23)</f>
        <v>0.94844521494680967</v>
      </c>
      <c r="D24" s="40">
        <f t="shared" si="11"/>
        <v>0.87892001427230604</v>
      </c>
      <c r="E24" s="40">
        <f t="shared" si="11"/>
        <v>0.8555699458106254</v>
      </c>
      <c r="F24" s="40">
        <f t="shared" si="11"/>
        <v>0.59623659194376444</v>
      </c>
      <c r="G24" s="40">
        <f t="shared" si="11"/>
        <v>0.31498847844630584</v>
      </c>
      <c r="H24" s="40">
        <f t="shared" si="11"/>
        <v>0.30052882280327842</v>
      </c>
      <c r="I24" s="40">
        <f t="shared" si="11"/>
        <v>0.28196082517877763</v>
      </c>
      <c r="J24" s="40">
        <f t="shared" si="11"/>
        <v>0.18163912090649464</v>
      </c>
      <c r="K24" s="40">
        <f t="shared" si="11"/>
        <v>0.35233403443646077</v>
      </c>
      <c r="L24" s="40">
        <f t="shared" si="11"/>
        <v>0.77627015676035094</v>
      </c>
      <c r="M24" s="40">
        <f t="shared" si="11"/>
        <v>0.85314015671698773</v>
      </c>
      <c r="N24" s="40">
        <f t="shared" si="11"/>
        <v>0.93112741971214197</v>
      </c>
      <c r="O24" s="40">
        <f t="shared" si="11"/>
        <v>0.71174629490345431</v>
      </c>
      <c r="P24" s="40">
        <f t="shared" si="11"/>
        <v>0.57848364047143197</v>
      </c>
      <c r="Q24" s="40">
        <f t="shared" si="11"/>
        <v>0.59974321575898548</v>
      </c>
      <c r="R24" s="40">
        <f t="shared" si="11"/>
        <v>0.57356392070419704</v>
      </c>
      <c r="S24" s="40">
        <f t="shared" si="11"/>
        <v>0.66329854313056424</v>
      </c>
      <c r="T24" s="40">
        <f t="shared" si="11"/>
        <v>0.46729375755669456</v>
      </c>
      <c r="U24" s="40">
        <f t="shared" si="11"/>
        <v>0.62016324327575223</v>
      </c>
      <c r="V24" s="40">
        <f t="shared" si="11"/>
        <v>0.62859498815958081</v>
      </c>
      <c r="W24" s="40">
        <f t="shared" si="11"/>
        <v>0.47988941257687318</v>
      </c>
      <c r="X24" s="40">
        <f t="shared" si="11"/>
        <v>0.70956150214262359</v>
      </c>
      <c r="Y24" s="40">
        <f t="shared" si="11"/>
        <v>0.73616773721643003</v>
      </c>
      <c r="Z24" s="40">
        <f t="shared" si="11"/>
        <v>0.91215556907574225</v>
      </c>
      <c r="AA24" s="40">
        <f t="shared" si="11"/>
        <v>0.89001038318845183</v>
      </c>
      <c r="AB24" s="40">
        <f t="shared" si="11"/>
        <v>0.7914776413465906</v>
      </c>
      <c r="AC24" s="40">
        <f t="shared" si="11"/>
        <v>0.91287789317443058</v>
      </c>
      <c r="AD24" s="40">
        <f t="shared" si="11"/>
        <v>0.88156326828043219</v>
      </c>
      <c r="AE24" s="40">
        <f t="shared" si="11"/>
        <v>0.99015681170748493</v>
      </c>
      <c r="AF24" s="40">
        <f t="shared" si="11"/>
        <v>0.99967004055957143</v>
      </c>
    </row>
    <row r="25" spans="2:43" x14ac:dyDescent="0.45">
      <c r="B25" t="s">
        <v>13</v>
      </c>
      <c r="C25" s="40">
        <f t="shared" ref="C25:AF25" si="12">C11/(EXP(C12*C13))</f>
        <v>69.913751807755503</v>
      </c>
      <c r="D25" s="40">
        <f t="shared" si="12"/>
        <v>69.916625034676514</v>
      </c>
      <c r="E25" s="40">
        <f t="shared" si="12"/>
        <v>69.919498379677762</v>
      </c>
      <c r="F25" s="40">
        <f t="shared" si="12"/>
        <v>69.922371842764136</v>
      </c>
      <c r="G25" s="40">
        <f t="shared" si="12"/>
        <v>69.925245423940453</v>
      </c>
      <c r="H25" s="40">
        <f t="shared" si="12"/>
        <v>69.928119123211559</v>
      </c>
      <c r="I25" s="40">
        <f t="shared" si="12"/>
        <v>69.930992940582314</v>
      </c>
      <c r="J25" s="40">
        <f t="shared" si="12"/>
        <v>69.933866876057593</v>
      </c>
      <c r="K25" s="40">
        <f t="shared" si="12"/>
        <v>69.936740929642241</v>
      </c>
      <c r="L25" s="40">
        <f t="shared" si="12"/>
        <v>69.939615101341104</v>
      </c>
      <c r="M25" s="40">
        <f t="shared" si="12"/>
        <v>69.942489391159043</v>
      </c>
      <c r="N25" s="40">
        <f t="shared" si="12"/>
        <v>69.945363799100903</v>
      </c>
      <c r="O25" s="40">
        <f t="shared" si="12"/>
        <v>69.948238325171545</v>
      </c>
      <c r="P25" s="40">
        <f t="shared" si="12"/>
        <v>69.951112969375828</v>
      </c>
      <c r="Q25" s="40">
        <f t="shared" si="12"/>
        <v>69.953987731718598</v>
      </c>
      <c r="R25" s="40">
        <f t="shared" si="12"/>
        <v>69.956862612204702</v>
      </c>
      <c r="S25" s="40">
        <f t="shared" si="12"/>
        <v>69.959737610839014</v>
      </c>
      <c r="T25" s="40">
        <f t="shared" si="12"/>
        <v>69.962612727626407</v>
      </c>
      <c r="U25" s="40">
        <f t="shared" si="12"/>
        <v>69.965487962571672</v>
      </c>
      <c r="V25" s="40">
        <f t="shared" si="12"/>
        <v>69.968363315679738</v>
      </c>
      <c r="W25" s="40">
        <f t="shared" si="12"/>
        <v>69.971238786955411</v>
      </c>
      <c r="X25" s="40">
        <f t="shared" si="12"/>
        <v>69.974114376403563</v>
      </c>
      <c r="Y25" s="40">
        <f t="shared" si="12"/>
        <v>69.976990084029069</v>
      </c>
      <c r="Z25" s="40">
        <f t="shared" si="12"/>
        <v>69.979865909836747</v>
      </c>
      <c r="AA25" s="40">
        <f t="shared" si="12"/>
        <v>69.982741853831499</v>
      </c>
      <c r="AB25" s="40">
        <f t="shared" si="12"/>
        <v>69.985617916018128</v>
      </c>
      <c r="AC25" s="40">
        <f t="shared" si="12"/>
        <v>69.988494096401553</v>
      </c>
      <c r="AD25" s="40">
        <f t="shared" si="12"/>
        <v>69.991370394986575</v>
      </c>
      <c r="AE25" s="40">
        <f t="shared" si="12"/>
        <v>69.994246811778098</v>
      </c>
      <c r="AF25" s="40">
        <f t="shared" si="12"/>
        <v>69.997123346780953</v>
      </c>
    </row>
    <row r="26" spans="2:43" x14ac:dyDescent="0.45"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</row>
    <row r="27" spans="2:43" x14ac:dyDescent="0.45">
      <c r="B27" t="s">
        <v>40</v>
      </c>
      <c r="C27" s="6">
        <f>_xlfn.STDEV.S(C31:G31)</f>
        <v>4.5373795907393676E-2</v>
      </c>
      <c r="D27" s="6">
        <f t="shared" ref="D27:AF27" si="13">_xlfn.STDEV.S(D31:H31)</f>
        <v>5.4829338255075653E-2</v>
      </c>
      <c r="E27" s="6">
        <f t="shared" si="13"/>
        <v>6.5644923625216345E-2</v>
      </c>
      <c r="F27" s="6">
        <f t="shared" si="13"/>
        <v>0.15509736056255902</v>
      </c>
      <c r="G27" s="6">
        <f t="shared" si="13"/>
        <v>0.33595577564552265</v>
      </c>
      <c r="H27" s="6">
        <f t="shared" si="13"/>
        <v>0.33510588022891696</v>
      </c>
      <c r="I27" s="6">
        <f t="shared" si="13"/>
        <v>0.33236043543479199</v>
      </c>
      <c r="J27" s="6">
        <f t="shared" si="13"/>
        <v>0.32709423407625238</v>
      </c>
      <c r="K27" s="6">
        <f t="shared" si="13"/>
        <v>0.24600523647612926</v>
      </c>
      <c r="L27" s="6">
        <f t="shared" si="13"/>
        <v>3.0861577366311895E-2</v>
      </c>
      <c r="M27" s="6">
        <f t="shared" si="13"/>
        <v>3.255855432157604E-2</v>
      </c>
      <c r="N27" s="6">
        <f t="shared" si="13"/>
        <v>1.9797201400042343E-2</v>
      </c>
      <c r="O27" s="6">
        <f t="shared" si="13"/>
        <v>3.2155104588284959E-2</v>
      </c>
      <c r="P27" s="6">
        <f t="shared" si="13"/>
        <v>4.5208378968391791E-2</v>
      </c>
      <c r="Q27" s="6">
        <f t="shared" si="13"/>
        <v>5.0306988967268353E-2</v>
      </c>
      <c r="R27" s="6">
        <f t="shared" si="13"/>
        <v>4.9815741068587292E-2</v>
      </c>
      <c r="S27" s="6">
        <f t="shared" si="13"/>
        <v>5.2883516372248002E-2</v>
      </c>
      <c r="T27" s="6">
        <f t="shared" si="13"/>
        <v>5.6884210376615292E-2</v>
      </c>
      <c r="U27" s="6">
        <f t="shared" si="13"/>
        <v>4.0501440807882552E-2</v>
      </c>
      <c r="V27" s="6">
        <f t="shared" si="13"/>
        <v>4.0140259285916774E-2</v>
      </c>
      <c r="W27" s="6">
        <f t="shared" si="13"/>
        <v>4.1270734006230533E-2</v>
      </c>
      <c r="X27" s="6">
        <f t="shared" si="13"/>
        <v>3.7476061035573278E-2</v>
      </c>
      <c r="Y27" s="6">
        <f t="shared" si="13"/>
        <v>2.7124512815998932E-2</v>
      </c>
      <c r="Z27" s="6">
        <f t="shared" si="13"/>
        <v>2.7124512815998932E-2</v>
      </c>
      <c r="AA27" s="6">
        <f t="shared" si="13"/>
        <v>2.7124512815998932E-2</v>
      </c>
      <c r="AB27" s="6">
        <f t="shared" si="13"/>
        <v>2.7124512815998932E-2</v>
      </c>
      <c r="AC27" s="6">
        <f t="shared" si="13"/>
        <v>2.4322315797949245E-2</v>
      </c>
      <c r="AD27" s="6">
        <f t="shared" si="13"/>
        <v>2.436261093578309E-2</v>
      </c>
      <c r="AE27" s="6">
        <f t="shared" si="13"/>
        <v>2.9813244458482772E-2</v>
      </c>
      <c r="AF27" s="6">
        <f t="shared" si="13"/>
        <v>2.4322850112443794E-2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2:43" x14ac:dyDescent="0.45">
      <c r="B28" t="s">
        <v>41</v>
      </c>
      <c r="C28" s="44">
        <v>150</v>
      </c>
      <c r="D28" s="44">
        <v>106</v>
      </c>
      <c r="E28" s="44">
        <v>104</v>
      </c>
      <c r="F28" s="44">
        <v>104.3</v>
      </c>
      <c r="G28" s="44">
        <v>104</v>
      </c>
      <c r="H28" s="41">
        <f t="shared" ref="H28" si="14">C10</f>
        <v>100</v>
      </c>
      <c r="I28" s="41"/>
      <c r="J28" s="41"/>
      <c r="K28" s="41"/>
      <c r="L28" s="44"/>
    </row>
    <row r="29" spans="2:43" x14ac:dyDescent="0.45">
      <c r="B29" t="s">
        <v>42</v>
      </c>
      <c r="C29" s="41">
        <f t="shared" ref="C29:F29" si="15">AC10</f>
        <v>74</v>
      </c>
      <c r="D29" s="41">
        <f t="shared" si="15"/>
        <v>73</v>
      </c>
      <c r="E29" s="41">
        <f t="shared" si="15"/>
        <v>76</v>
      </c>
      <c r="F29" s="41">
        <f t="shared" si="15"/>
        <v>75</v>
      </c>
      <c r="G29" s="44">
        <v>74</v>
      </c>
      <c r="H29" s="44">
        <v>73</v>
      </c>
      <c r="I29" s="44">
        <v>70</v>
      </c>
      <c r="J29" s="44">
        <v>71</v>
      </c>
      <c r="M29" s="44"/>
    </row>
    <row r="30" spans="2:43" x14ac:dyDescent="0.45">
      <c r="B30" t="s">
        <v>43</v>
      </c>
      <c r="C30" s="47"/>
      <c r="D30" s="48">
        <f>D28/C28-1</f>
        <v>-0.29333333333333333</v>
      </c>
      <c r="E30" s="48">
        <f t="shared" ref="E30:H30" si="16">E28/D28-1</f>
        <v>-1.8867924528301883E-2</v>
      </c>
      <c r="F30" s="48">
        <f t="shared" si="16"/>
        <v>2.8846153846153744E-3</v>
      </c>
      <c r="G30" s="48">
        <f t="shared" si="16"/>
        <v>-2.8763183125598557E-3</v>
      </c>
      <c r="H30" s="48">
        <f t="shared" si="16"/>
        <v>-3.8461538461538436E-2</v>
      </c>
      <c r="I30" s="48"/>
      <c r="J30" s="48"/>
      <c r="K30" s="48"/>
      <c r="L30" s="49"/>
      <c r="M30" s="50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</row>
    <row r="31" spans="2:43" x14ac:dyDescent="0.45">
      <c r="B31" t="s">
        <v>44</v>
      </c>
      <c r="C31" s="48">
        <f>H28/G28-1</f>
        <v>-3.8461538461538436E-2</v>
      </c>
      <c r="D31" s="48">
        <f>D10/C10-1</f>
        <v>-4.0000000000000036E-2</v>
      </c>
      <c r="E31" s="48">
        <f t="shared" ref="E31:AF31" si="17">E10/D10-1</f>
        <v>3.125E-2</v>
      </c>
      <c r="F31" s="48">
        <f t="shared" si="17"/>
        <v>4.0404040404040442E-2</v>
      </c>
      <c r="G31" s="48">
        <f t="shared" si="17"/>
        <v>-5.8252427184465994E-2</v>
      </c>
      <c r="H31" s="48">
        <f t="shared" si="17"/>
        <v>-8.2474226804123751E-2</v>
      </c>
      <c r="I31" s="48">
        <f t="shared" si="17"/>
        <v>-0.101123595505618</v>
      </c>
      <c r="J31" s="48">
        <f t="shared" si="17"/>
        <v>-0.375</v>
      </c>
      <c r="K31" s="48">
        <f t="shared" si="17"/>
        <v>0.54</v>
      </c>
      <c r="L31" s="48">
        <f t="shared" si="17"/>
        <v>0</v>
      </c>
      <c r="M31" s="48">
        <f t="shared" si="17"/>
        <v>3.8961038961038863E-2</v>
      </c>
      <c r="N31" s="48">
        <f t="shared" si="17"/>
        <v>-2.5000000000000022E-2</v>
      </c>
      <c r="O31" s="48">
        <f t="shared" si="17"/>
        <v>-3.8461538461538436E-2</v>
      </c>
      <c r="P31" s="48">
        <f t="shared" si="17"/>
        <v>-2.6666666666666616E-2</v>
      </c>
      <c r="Q31" s="48">
        <f t="shared" si="17"/>
        <v>1.3698630136986356E-2</v>
      </c>
      <c r="R31" s="48">
        <f t="shared" si="17"/>
        <v>-1.3513513513513487E-2</v>
      </c>
      <c r="S31" s="48">
        <f t="shared" si="17"/>
        <v>4.1095890410958846E-2</v>
      </c>
      <c r="T31" s="48">
        <f t="shared" si="17"/>
        <v>-7.8947368421052655E-2</v>
      </c>
      <c r="U31" s="48">
        <f t="shared" si="17"/>
        <v>4.2857142857142927E-2</v>
      </c>
      <c r="V31" s="48">
        <f t="shared" si="17"/>
        <v>0</v>
      </c>
      <c r="W31" s="48">
        <f t="shared" si="17"/>
        <v>-4.1095890410958957E-2</v>
      </c>
      <c r="X31" s="48">
        <f t="shared" si="17"/>
        <v>5.7142857142857162E-2</v>
      </c>
      <c r="Y31" s="48">
        <f t="shared" si="17"/>
        <v>-1.3513513513513487E-2</v>
      </c>
      <c r="Z31" s="48">
        <f t="shared" si="17"/>
        <v>4.1095890410958846E-2</v>
      </c>
      <c r="AA31" s="48">
        <f t="shared" si="17"/>
        <v>-1.3157894736842146E-2</v>
      </c>
      <c r="AB31" s="48">
        <f t="shared" si="17"/>
        <v>-2.6666666666666616E-2</v>
      </c>
      <c r="AC31" s="48">
        <f t="shared" si="17"/>
        <v>1.3698630136986356E-2</v>
      </c>
      <c r="AD31" s="48">
        <f t="shared" si="17"/>
        <v>-1.3513513513513487E-2</v>
      </c>
      <c r="AE31" s="48">
        <f t="shared" si="17"/>
        <v>4.1095890410958846E-2</v>
      </c>
      <c r="AF31" s="48">
        <f t="shared" si="17"/>
        <v>-1.3157894736842146E-2</v>
      </c>
      <c r="AG31" s="48">
        <f>C29/AF10-1</f>
        <v>-1.3333333333333308E-2</v>
      </c>
      <c r="AH31" s="48">
        <f>D29/C29-1</f>
        <v>-1.3513513513513487E-2</v>
      </c>
      <c r="AI31" s="48">
        <f t="shared" ref="AI31:AK31" si="18">E29/D29-1</f>
        <v>4.1095890410958846E-2</v>
      </c>
      <c r="AJ31" s="48">
        <f t="shared" si="18"/>
        <v>-1.3157894736842146E-2</v>
      </c>
      <c r="AK31" s="48">
        <f t="shared" si="18"/>
        <v>-1.3333333333333308E-2</v>
      </c>
      <c r="AL31" s="48"/>
      <c r="AM31" s="45"/>
      <c r="AN31" s="45"/>
      <c r="AO31" s="45"/>
      <c r="AP31" s="45"/>
      <c r="AQ31" s="45"/>
    </row>
    <row r="32" spans="2:43" x14ac:dyDescent="0.45">
      <c r="B32" t="s">
        <v>45</v>
      </c>
      <c r="C32" s="48">
        <f>G29/F29-1</f>
        <v>-1.3333333333333308E-2</v>
      </c>
      <c r="D32" s="48">
        <f t="shared" ref="D32:F32" si="19">H29/G29-1</f>
        <v>-1.3513513513513487E-2</v>
      </c>
      <c r="E32" s="48">
        <f t="shared" si="19"/>
        <v>-4.1095890410958957E-2</v>
      </c>
      <c r="F32" s="48">
        <f t="shared" si="19"/>
        <v>1.4285714285714235E-2</v>
      </c>
      <c r="G32" s="50"/>
      <c r="H32" s="50"/>
      <c r="I32" s="50"/>
      <c r="J32" s="50"/>
      <c r="K32" s="49"/>
      <c r="L32" s="49"/>
      <c r="M32" s="50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</row>
    <row r="34" spans="2:35" x14ac:dyDescent="0.45">
      <c r="B34" s="3" t="s">
        <v>19</v>
      </c>
    </row>
    <row r="35" spans="2:35" x14ac:dyDescent="0.45">
      <c r="B35" t="s">
        <v>14</v>
      </c>
      <c r="C35" s="24">
        <f t="shared" ref="C35:AF35" si="20">(C10*C22)-(C25*C24)</f>
        <v>30.376165647388632</v>
      </c>
      <c r="D35" s="24">
        <f t="shared" si="20"/>
        <v>27.008796758182349</v>
      </c>
      <c r="E35" s="24">
        <f t="shared" si="20"/>
        <v>30.404782173551709</v>
      </c>
      <c r="F35" s="24">
        <f t="shared" si="20"/>
        <v>42.712662544302788</v>
      </c>
      <c r="G35" s="24">
        <f t="shared" si="20"/>
        <v>58.174734324780708</v>
      </c>
      <c r="H35" s="24">
        <f t="shared" si="20"/>
        <v>50.867003360415652</v>
      </c>
      <c r="I35" s="24">
        <f t="shared" si="20"/>
        <v>42.769482399738038</v>
      </c>
      <c r="J35" s="24">
        <f t="shared" si="20"/>
        <v>19.963332997905418</v>
      </c>
      <c r="K35" s="24">
        <f t="shared" si="20"/>
        <v>30.718247834312169</v>
      </c>
      <c r="L35" s="24">
        <f t="shared" si="20"/>
        <v>8.0627570887285813</v>
      </c>
      <c r="M35" s="24">
        <f t="shared" si="20"/>
        <v>10.66501717939483</v>
      </c>
      <c r="N35" s="24">
        <f t="shared" si="20"/>
        <v>8.202808758455518</v>
      </c>
      <c r="O35" s="24">
        <f t="shared" si="20"/>
        <v>6.4015919159251311</v>
      </c>
      <c r="P35" s="24">
        <f t="shared" si="20"/>
        <v>6.1023639678231945</v>
      </c>
      <c r="Q35" s="24">
        <f t="shared" si="20"/>
        <v>7.0864939431969347</v>
      </c>
      <c r="R35" s="24">
        <f t="shared" si="20"/>
        <v>6.247867707918239</v>
      </c>
      <c r="S35" s="24">
        <f t="shared" si="20"/>
        <v>8.3938849636235773</v>
      </c>
      <c r="T35" s="24">
        <f t="shared" si="20"/>
        <v>4.7708005227316477</v>
      </c>
      <c r="U35" s="24">
        <f t="shared" si="20"/>
        <v>5.0575388954422635</v>
      </c>
      <c r="V35" s="24">
        <f t="shared" si="20"/>
        <v>4.8975740865934796</v>
      </c>
      <c r="W35" s="24">
        <f t="shared" si="20"/>
        <v>3.0406338500280583</v>
      </c>
      <c r="X35" s="24">
        <f t="shared" si="20"/>
        <v>5.1612663358896924</v>
      </c>
      <c r="Y35" s="24">
        <f t="shared" si="20"/>
        <v>3.7150506959434892</v>
      </c>
      <c r="Z35" s="24">
        <f t="shared" si="20"/>
        <v>6.1852565775542203</v>
      </c>
      <c r="AA35" s="24">
        <f t="shared" si="20"/>
        <v>5.2177709001463839</v>
      </c>
      <c r="AB35" s="24">
        <f t="shared" si="20"/>
        <v>3.4199612205278811</v>
      </c>
      <c r="AC35" s="24">
        <f t="shared" si="20"/>
        <v>4.1232051827861653</v>
      </c>
      <c r="AD35" s="24">
        <f t="shared" si="20"/>
        <v>3.149114717516575</v>
      </c>
      <c r="AE35" s="24">
        <f t="shared" si="20"/>
        <v>6.0138301337602371</v>
      </c>
      <c r="AF35" s="24">
        <f t="shared" si="20"/>
        <v>5.0029959644053008</v>
      </c>
    </row>
    <row r="36" spans="2:35" x14ac:dyDescent="0.45">
      <c r="B36" s="32" t="s">
        <v>15</v>
      </c>
      <c r="C36" s="33">
        <f t="shared" ref="C36:AF36" si="21">C35-C10+C25</f>
        <v>0.28991745514413481</v>
      </c>
      <c r="D36" s="33">
        <f t="shared" si="21"/>
        <v>0.92542179285885595</v>
      </c>
      <c r="E36" s="33">
        <f t="shared" si="21"/>
        <v>1.324280553229471</v>
      </c>
      <c r="F36" s="33">
        <f t="shared" si="21"/>
        <v>9.6350343870669235</v>
      </c>
      <c r="G36" s="33">
        <f t="shared" si="21"/>
        <v>31.099979748721161</v>
      </c>
      <c r="H36" s="33">
        <f t="shared" si="21"/>
        <v>31.79512248362721</v>
      </c>
      <c r="I36" s="33">
        <f t="shared" si="21"/>
        <v>32.700475340320352</v>
      </c>
      <c r="J36" s="33">
        <f t="shared" si="21"/>
        <v>39.897199873963011</v>
      </c>
      <c r="K36" s="33">
        <f t="shared" si="21"/>
        <v>23.654988763954407</v>
      </c>
      <c r="L36" s="33">
        <f t="shared" si="21"/>
        <v>1.0023721900696785</v>
      </c>
      <c r="M36" s="33">
        <f t="shared" si="21"/>
        <v>0.60750657055386625</v>
      </c>
      <c r="N36" s="33">
        <f t="shared" si="21"/>
        <v>0.14817255755642122</v>
      </c>
      <c r="O36" s="33">
        <f t="shared" si="21"/>
        <v>1.3498302410966829</v>
      </c>
      <c r="P36" s="33">
        <f t="shared" si="21"/>
        <v>3.0534769371990222</v>
      </c>
      <c r="Q36" s="33">
        <f t="shared" si="21"/>
        <v>3.0404816749155259</v>
      </c>
      <c r="R36" s="33">
        <f t="shared" si="21"/>
        <v>3.204730320122934</v>
      </c>
      <c r="S36" s="33">
        <f t="shared" si="21"/>
        <v>2.3536225744625909</v>
      </c>
      <c r="T36" s="33">
        <f t="shared" si="21"/>
        <v>4.7334132503580548</v>
      </c>
      <c r="U36" s="33">
        <f t="shared" si="21"/>
        <v>2.0230268580139352</v>
      </c>
      <c r="V36" s="33">
        <f t="shared" si="21"/>
        <v>1.865937402273218</v>
      </c>
      <c r="W36" s="33">
        <f t="shared" si="21"/>
        <v>3.011872636983469</v>
      </c>
      <c r="X36" s="33">
        <f t="shared" si="21"/>
        <v>1.1353807122932551</v>
      </c>
      <c r="Y36" s="33">
        <f t="shared" si="21"/>
        <v>0.69204077997255808</v>
      </c>
      <c r="Z36" s="33">
        <f t="shared" si="21"/>
        <v>0.1651224873909598</v>
      </c>
      <c r="AA36" s="33">
        <f t="shared" si="21"/>
        <v>0.20051275397787549</v>
      </c>
      <c r="AB36" s="33">
        <f t="shared" si="21"/>
        <v>0.40557913654600952</v>
      </c>
      <c r="AC36" s="33">
        <f t="shared" si="21"/>
        <v>0.11169927918771805</v>
      </c>
      <c r="AD36" s="33">
        <f t="shared" si="21"/>
        <v>0.14048511250314277</v>
      </c>
      <c r="AE36" s="33">
        <f t="shared" si="21"/>
        <v>8.0769455383347122E-3</v>
      </c>
      <c r="AF36" s="33">
        <f t="shared" si="21"/>
        <v>1.1931118625341242E-4</v>
      </c>
    </row>
    <row r="37" spans="2:35" x14ac:dyDescent="0.45">
      <c r="B37" t="s">
        <v>46</v>
      </c>
      <c r="C37" s="46">
        <f>C36/$C$36</f>
        <v>1</v>
      </c>
      <c r="D37" s="46">
        <f t="shared" ref="D37:AF37" si="22">D36/$C$36</f>
        <v>3.1920181984171152</v>
      </c>
      <c r="E37" s="46">
        <f t="shared" si="22"/>
        <v>4.5677848288613534</v>
      </c>
      <c r="F37" s="46">
        <f t="shared" si="22"/>
        <v>33.233716066791452</v>
      </c>
      <c r="G37" s="46">
        <f t="shared" si="22"/>
        <v>107.27184306049995</v>
      </c>
      <c r="H37" s="46">
        <f t="shared" si="22"/>
        <v>109.66956945665795</v>
      </c>
      <c r="I37" s="46">
        <f t="shared" si="22"/>
        <v>112.79236472347982</v>
      </c>
      <c r="J37" s="46">
        <f t="shared" si="22"/>
        <v>137.61572187548279</v>
      </c>
      <c r="K37" s="46">
        <f t="shared" si="22"/>
        <v>81.592150952739772</v>
      </c>
      <c r="L37" s="46">
        <f t="shared" si="22"/>
        <v>3.4574399446605968</v>
      </c>
      <c r="M37" s="46">
        <f t="shared" si="22"/>
        <v>2.0954466858569778</v>
      </c>
      <c r="N37" s="46">
        <f t="shared" si="22"/>
        <v>0.5110853276590609</v>
      </c>
      <c r="O37" s="46">
        <f t="shared" si="22"/>
        <v>4.6559122851902925</v>
      </c>
      <c r="P37" s="46">
        <f t="shared" si="22"/>
        <v>10.532228684474902</v>
      </c>
      <c r="Q37" s="46">
        <f t="shared" si="22"/>
        <v>10.487404676630891</v>
      </c>
      <c r="R37" s="46">
        <f t="shared" si="22"/>
        <v>11.053940572600833</v>
      </c>
      <c r="S37" s="46">
        <f t="shared" si="22"/>
        <v>8.1182506699793855</v>
      </c>
      <c r="T37" s="46">
        <f t="shared" si="22"/>
        <v>16.326761864009878</v>
      </c>
      <c r="U37" s="46">
        <f t="shared" si="22"/>
        <v>6.9779408659894973</v>
      </c>
      <c r="V37" s="46">
        <f t="shared" si="22"/>
        <v>6.4360988590547343</v>
      </c>
      <c r="W37" s="46">
        <f t="shared" si="22"/>
        <v>10.388724733687015</v>
      </c>
      <c r="X37" s="46">
        <f t="shared" si="22"/>
        <v>3.9162206074442514</v>
      </c>
      <c r="Y37" s="46">
        <f t="shared" si="22"/>
        <v>2.3870269543739768</v>
      </c>
      <c r="Z37" s="46">
        <f t="shared" si="22"/>
        <v>0.56955000280637746</v>
      </c>
      <c r="AA37" s="46">
        <f t="shared" si="22"/>
        <v>0.69162015056385262</v>
      </c>
      <c r="AB37" s="46">
        <f t="shared" si="22"/>
        <v>1.3989469393775293</v>
      </c>
      <c r="AC37" s="46">
        <f t="shared" si="22"/>
        <v>0.38527959322830646</v>
      </c>
      <c r="AD37" s="46">
        <f t="shared" si="22"/>
        <v>0.48456934900073356</v>
      </c>
      <c r="AE37" s="46">
        <f t="shared" si="22"/>
        <v>2.7859466186053523E-2</v>
      </c>
      <c r="AF37" s="46">
        <f t="shared" si="22"/>
        <v>4.1153502190510017E-4</v>
      </c>
      <c r="AG37" s="46"/>
      <c r="AH37" s="46"/>
      <c r="AI37" s="46"/>
    </row>
    <row r="38" spans="2:35" x14ac:dyDescent="0.45"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spans="2:35" x14ac:dyDescent="0.45"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r="40" spans="2:35" x14ac:dyDescent="0.45"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5" spans="2:35" x14ac:dyDescent="0.45">
      <c r="H45" s="6"/>
    </row>
    <row r="48" spans="2:35" x14ac:dyDescent="0.45">
      <c r="J48" s="4"/>
      <c r="K48" s="4"/>
      <c r="L48" s="4"/>
      <c r="M48" s="4"/>
      <c r="N48" s="4"/>
      <c r="O48" s="4"/>
      <c r="P48" s="5"/>
      <c r="Q48" s="5"/>
    </row>
    <row r="50" spans="9:9" x14ac:dyDescent="0.45">
      <c r="I50" s="4"/>
    </row>
    <row r="51" spans="9:9" x14ac:dyDescent="0.45">
      <c r="I51" s="4"/>
    </row>
    <row r="52" spans="9:9" x14ac:dyDescent="0.45">
      <c r="I52" s="4"/>
    </row>
    <row r="53" spans="9:9" x14ac:dyDescent="0.45">
      <c r="I53" s="4"/>
    </row>
    <row r="54" spans="9:9" x14ac:dyDescent="0.45">
      <c r="I54" s="4"/>
    </row>
    <row r="55" spans="9:9" x14ac:dyDescent="0.45">
      <c r="I55" s="4"/>
    </row>
    <row r="56" spans="9:9" x14ac:dyDescent="0.45">
      <c r="I56" s="4"/>
    </row>
    <row r="57" spans="9:9" x14ac:dyDescent="0.45">
      <c r="I57" s="4"/>
    </row>
    <row r="58" spans="9:9" x14ac:dyDescent="0.45">
      <c r="I58" s="4"/>
    </row>
  </sheetData>
  <conditionalFormatting sqref="J49:O5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40A7-BB7C-4AF0-88E2-BB704AF33786}">
  <dimension ref="B2:AQ58"/>
  <sheetViews>
    <sheetView showGridLines="0" zoomScale="83" workbookViewId="0">
      <selection activeCell="C4" sqref="C4"/>
    </sheetView>
  </sheetViews>
  <sheetFormatPr defaultRowHeight="14.25" x14ac:dyDescent="0.45"/>
  <cols>
    <col min="2" max="2" width="22.53125" bestFit="1" customWidth="1"/>
    <col min="3" max="3" width="7.73046875" customWidth="1"/>
    <col min="4" max="32" width="7.59765625" bestFit="1" customWidth="1"/>
  </cols>
  <sheetData>
    <row r="2" spans="2:38" x14ac:dyDescent="0.45">
      <c r="B2" t="s">
        <v>35</v>
      </c>
      <c r="C2">
        <v>30</v>
      </c>
    </row>
    <row r="3" spans="2:38" x14ac:dyDescent="0.45">
      <c r="B3" t="s">
        <v>47</v>
      </c>
      <c r="C3">
        <v>80</v>
      </c>
      <c r="I3" s="36"/>
      <c r="J3" s="36"/>
      <c r="K3" s="36"/>
      <c r="L3" s="36"/>
      <c r="M3" s="36"/>
      <c r="N3" s="36"/>
      <c r="O3" s="35"/>
      <c r="P3" s="36"/>
      <c r="Q3" s="36"/>
      <c r="R3" s="36"/>
      <c r="S3" s="36"/>
      <c r="T3" s="36"/>
      <c r="U3" s="36"/>
      <c r="V3" s="36"/>
      <c r="W3" s="35"/>
      <c r="X3" s="36"/>
      <c r="Y3" s="35"/>
      <c r="Z3" s="35"/>
      <c r="AA3" s="35"/>
      <c r="AB3" s="35"/>
    </row>
    <row r="4" spans="2:38" x14ac:dyDescent="0.45"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2:38" x14ac:dyDescent="0.45">
      <c r="B5" s="3" t="s">
        <v>33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5"/>
      <c r="Z5" s="35"/>
      <c r="AA5" s="35"/>
      <c r="AB5" s="35"/>
    </row>
    <row r="6" spans="2:38" x14ac:dyDescent="0.45">
      <c r="B6" t="s">
        <v>3</v>
      </c>
      <c r="C6" cm="1">
        <f t="array" ref="C6:AF6">_xlfn.SEQUENCE(1,30,1,1)</f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</row>
    <row r="7" spans="2:38" x14ac:dyDescent="0.45">
      <c r="B7" t="s">
        <v>34</v>
      </c>
      <c r="C7" s="5">
        <f>$C$2</f>
        <v>30</v>
      </c>
      <c r="D7" s="5">
        <f>C7-1</f>
        <v>29</v>
      </c>
      <c r="E7" s="5">
        <f t="shared" ref="E7:AF7" si="0">D7-1</f>
        <v>28</v>
      </c>
      <c r="F7" s="5">
        <f t="shared" si="0"/>
        <v>27</v>
      </c>
      <c r="G7" s="5">
        <f t="shared" si="0"/>
        <v>26</v>
      </c>
      <c r="H7" s="5">
        <f t="shared" si="0"/>
        <v>25</v>
      </c>
      <c r="I7" s="5">
        <f t="shared" si="0"/>
        <v>24</v>
      </c>
      <c r="J7" s="5">
        <f t="shared" si="0"/>
        <v>23</v>
      </c>
      <c r="K7" s="5">
        <f t="shared" si="0"/>
        <v>22</v>
      </c>
      <c r="L7" s="5">
        <f t="shared" si="0"/>
        <v>21</v>
      </c>
      <c r="M7" s="5">
        <f t="shared" si="0"/>
        <v>20</v>
      </c>
      <c r="N7" s="5">
        <f t="shared" si="0"/>
        <v>19</v>
      </c>
      <c r="O7" s="5">
        <f t="shared" si="0"/>
        <v>18</v>
      </c>
      <c r="P7" s="5">
        <f t="shared" si="0"/>
        <v>17</v>
      </c>
      <c r="Q7" s="5">
        <f t="shared" si="0"/>
        <v>16</v>
      </c>
      <c r="R7" s="5">
        <f t="shared" si="0"/>
        <v>15</v>
      </c>
      <c r="S7" s="5">
        <f t="shared" si="0"/>
        <v>14</v>
      </c>
      <c r="T7" s="5">
        <f t="shared" si="0"/>
        <v>13</v>
      </c>
      <c r="U7" s="5">
        <f t="shared" si="0"/>
        <v>12</v>
      </c>
      <c r="V7" s="5">
        <f t="shared" si="0"/>
        <v>11</v>
      </c>
      <c r="W7" s="5">
        <f t="shared" si="0"/>
        <v>10</v>
      </c>
      <c r="X7" s="5">
        <f t="shared" si="0"/>
        <v>9</v>
      </c>
      <c r="Y7" s="5">
        <f t="shared" si="0"/>
        <v>8</v>
      </c>
      <c r="Z7" s="5">
        <f t="shared" si="0"/>
        <v>7</v>
      </c>
      <c r="AA7" s="5">
        <f t="shared" si="0"/>
        <v>6</v>
      </c>
      <c r="AB7" s="5">
        <f t="shared" si="0"/>
        <v>5</v>
      </c>
      <c r="AC7" s="5">
        <f t="shared" si="0"/>
        <v>4</v>
      </c>
      <c r="AD7" s="5">
        <f t="shared" si="0"/>
        <v>3</v>
      </c>
      <c r="AE7" s="5">
        <f t="shared" si="0"/>
        <v>2</v>
      </c>
      <c r="AF7" s="5">
        <f t="shared" si="0"/>
        <v>1</v>
      </c>
    </row>
    <row r="9" spans="2:38" x14ac:dyDescent="0.45">
      <c r="B9" s="3" t="s">
        <v>18</v>
      </c>
    </row>
    <row r="10" spans="2:38" x14ac:dyDescent="0.45">
      <c r="B10" s="25" t="s">
        <v>0</v>
      </c>
      <c r="C10" s="41">
        <v>100</v>
      </c>
      <c r="D10" s="41">
        <v>95</v>
      </c>
      <c r="E10" s="41">
        <v>99</v>
      </c>
      <c r="F10" s="41">
        <v>103</v>
      </c>
      <c r="G10" s="41">
        <v>97</v>
      </c>
      <c r="H10" s="41">
        <v>89</v>
      </c>
      <c r="I10" s="41">
        <v>80</v>
      </c>
      <c r="J10" s="41">
        <v>78</v>
      </c>
      <c r="K10" s="41">
        <v>77</v>
      </c>
      <c r="L10" s="41">
        <v>77</v>
      </c>
      <c r="M10" s="41">
        <v>80</v>
      </c>
      <c r="N10" s="41">
        <v>78</v>
      </c>
      <c r="O10" s="41">
        <v>75</v>
      </c>
      <c r="P10" s="41">
        <v>73</v>
      </c>
      <c r="Q10" s="41">
        <v>74</v>
      </c>
      <c r="R10" s="41">
        <v>73</v>
      </c>
      <c r="S10" s="41">
        <v>76</v>
      </c>
      <c r="T10" s="41">
        <v>75</v>
      </c>
      <c r="U10" s="41">
        <v>73</v>
      </c>
      <c r="V10" s="41">
        <v>75</v>
      </c>
      <c r="W10" s="41">
        <v>73</v>
      </c>
      <c r="X10" s="41">
        <v>74</v>
      </c>
      <c r="Y10" s="41">
        <v>73</v>
      </c>
      <c r="Z10" s="41">
        <v>76</v>
      </c>
      <c r="AA10" s="41">
        <v>75</v>
      </c>
      <c r="AB10" s="41">
        <v>73</v>
      </c>
      <c r="AC10" s="41">
        <v>74</v>
      </c>
      <c r="AD10" s="41">
        <v>73</v>
      </c>
      <c r="AE10" s="41">
        <v>76</v>
      </c>
      <c r="AF10" s="41">
        <v>75</v>
      </c>
      <c r="AG10" s="41"/>
    </row>
    <row r="11" spans="2:38" x14ac:dyDescent="0.45">
      <c r="B11" s="42" t="s">
        <v>1</v>
      </c>
      <c r="C11" s="41">
        <f>C3</f>
        <v>80</v>
      </c>
      <c r="D11" s="41">
        <f t="shared" ref="D11:AF11" si="1">C11</f>
        <v>80</v>
      </c>
      <c r="E11" s="41">
        <f t="shared" si="1"/>
        <v>80</v>
      </c>
      <c r="F11" s="41">
        <f t="shared" si="1"/>
        <v>80</v>
      </c>
      <c r="G11" s="41">
        <f t="shared" si="1"/>
        <v>80</v>
      </c>
      <c r="H11" s="41">
        <f t="shared" si="1"/>
        <v>80</v>
      </c>
      <c r="I11" s="41">
        <f t="shared" si="1"/>
        <v>80</v>
      </c>
      <c r="J11" s="41">
        <f t="shared" si="1"/>
        <v>80</v>
      </c>
      <c r="K11" s="41">
        <f t="shared" si="1"/>
        <v>80</v>
      </c>
      <c r="L11" s="41">
        <f t="shared" si="1"/>
        <v>80</v>
      </c>
      <c r="M11" s="41">
        <f t="shared" si="1"/>
        <v>80</v>
      </c>
      <c r="N11" s="41">
        <f t="shared" si="1"/>
        <v>80</v>
      </c>
      <c r="O11" s="41">
        <f t="shared" si="1"/>
        <v>80</v>
      </c>
      <c r="P11" s="41">
        <f t="shared" si="1"/>
        <v>80</v>
      </c>
      <c r="Q11" s="41">
        <f t="shared" si="1"/>
        <v>80</v>
      </c>
      <c r="R11" s="41">
        <f t="shared" si="1"/>
        <v>80</v>
      </c>
      <c r="S11" s="41">
        <f t="shared" si="1"/>
        <v>80</v>
      </c>
      <c r="T11" s="41">
        <f t="shared" si="1"/>
        <v>80</v>
      </c>
      <c r="U11" s="41">
        <f t="shared" si="1"/>
        <v>80</v>
      </c>
      <c r="V11" s="41">
        <f t="shared" si="1"/>
        <v>80</v>
      </c>
      <c r="W11" s="41">
        <f t="shared" si="1"/>
        <v>80</v>
      </c>
      <c r="X11" s="41">
        <f t="shared" si="1"/>
        <v>80</v>
      </c>
      <c r="Y11" s="41">
        <f t="shared" si="1"/>
        <v>80</v>
      </c>
      <c r="Z11" s="41">
        <f t="shared" si="1"/>
        <v>80</v>
      </c>
      <c r="AA11" s="41">
        <f t="shared" si="1"/>
        <v>80</v>
      </c>
      <c r="AB11" s="41">
        <f t="shared" si="1"/>
        <v>80</v>
      </c>
      <c r="AC11" s="41">
        <f t="shared" si="1"/>
        <v>80</v>
      </c>
      <c r="AD11" s="41">
        <f t="shared" si="1"/>
        <v>80</v>
      </c>
      <c r="AE11" s="41">
        <f t="shared" si="1"/>
        <v>80</v>
      </c>
      <c r="AF11" s="41">
        <f t="shared" si="1"/>
        <v>80</v>
      </c>
    </row>
    <row r="12" spans="2:38" x14ac:dyDescent="0.45">
      <c r="B12" t="s">
        <v>2</v>
      </c>
      <c r="C12" s="43">
        <v>1.4999999999999999E-2</v>
      </c>
      <c r="D12" s="43">
        <v>1.4999999999999999E-2</v>
      </c>
      <c r="E12" s="43">
        <v>1.4999999999999999E-2</v>
      </c>
      <c r="F12" s="43">
        <v>1.4999999999999999E-2</v>
      </c>
      <c r="G12" s="43">
        <v>1.4999999999999999E-2</v>
      </c>
      <c r="H12" s="43">
        <v>1.4999999999999999E-2</v>
      </c>
      <c r="I12" s="43">
        <v>1.4999999999999999E-2</v>
      </c>
      <c r="J12" s="43">
        <v>1.4999999999999999E-2</v>
      </c>
      <c r="K12" s="43">
        <v>1.4999999999999999E-2</v>
      </c>
      <c r="L12" s="43">
        <v>1.4999999999999999E-2</v>
      </c>
      <c r="M12" s="43">
        <v>1.4999999999999999E-2</v>
      </c>
      <c r="N12" s="43">
        <v>1.4999999999999999E-2</v>
      </c>
      <c r="O12" s="43">
        <v>1.4999999999999999E-2</v>
      </c>
      <c r="P12" s="43">
        <v>1.4999999999999999E-2</v>
      </c>
      <c r="Q12" s="43">
        <v>1.4999999999999999E-2</v>
      </c>
      <c r="R12" s="43">
        <v>1.4999999999999999E-2</v>
      </c>
      <c r="S12" s="43">
        <v>1.4999999999999999E-2</v>
      </c>
      <c r="T12" s="43">
        <v>1.4999999999999999E-2</v>
      </c>
      <c r="U12" s="43">
        <v>1.4999999999999999E-2</v>
      </c>
      <c r="V12" s="43">
        <v>1.4999999999999999E-2</v>
      </c>
      <c r="W12" s="43">
        <v>1.4999999999999999E-2</v>
      </c>
      <c r="X12" s="43">
        <v>1.4999999999999999E-2</v>
      </c>
      <c r="Y12" s="43">
        <v>1.4999999999999999E-2</v>
      </c>
      <c r="Z12" s="43">
        <v>1.4999999999999999E-2</v>
      </c>
      <c r="AA12" s="43">
        <v>1.4999999999999999E-2</v>
      </c>
      <c r="AB12" s="43">
        <v>1.4999999999999999E-2</v>
      </c>
      <c r="AC12" s="43">
        <v>1.4999999999999999E-2</v>
      </c>
      <c r="AD12" s="43">
        <v>1.4999999999999999E-2</v>
      </c>
      <c r="AE12" s="43">
        <v>1.4999999999999999E-2</v>
      </c>
      <c r="AF12" s="43">
        <v>1.4999999999999999E-2</v>
      </c>
    </row>
    <row r="13" spans="2:38" x14ac:dyDescent="0.45">
      <c r="B13" s="28" t="s">
        <v>36</v>
      </c>
      <c r="C13" s="39">
        <f>C7/365</f>
        <v>8.2191780821917804E-2</v>
      </c>
      <c r="D13" s="39">
        <f t="shared" ref="D13:AF13" si="2">D7/365</f>
        <v>7.9452054794520555E-2</v>
      </c>
      <c r="E13" s="39">
        <f t="shared" si="2"/>
        <v>7.6712328767123292E-2</v>
      </c>
      <c r="F13" s="39">
        <f t="shared" si="2"/>
        <v>7.3972602739726029E-2</v>
      </c>
      <c r="G13" s="39">
        <f t="shared" si="2"/>
        <v>7.1232876712328766E-2</v>
      </c>
      <c r="H13" s="39">
        <f t="shared" si="2"/>
        <v>6.8493150684931503E-2</v>
      </c>
      <c r="I13" s="39">
        <f t="shared" si="2"/>
        <v>6.575342465753424E-2</v>
      </c>
      <c r="J13" s="39">
        <f t="shared" si="2"/>
        <v>6.3013698630136991E-2</v>
      </c>
      <c r="K13" s="39">
        <f t="shared" si="2"/>
        <v>6.0273972602739728E-2</v>
      </c>
      <c r="L13" s="39">
        <f t="shared" si="2"/>
        <v>5.7534246575342465E-2</v>
      </c>
      <c r="M13" s="39">
        <f t="shared" si="2"/>
        <v>5.4794520547945202E-2</v>
      </c>
      <c r="N13" s="39">
        <f t="shared" si="2"/>
        <v>5.2054794520547946E-2</v>
      </c>
      <c r="O13" s="39">
        <f t="shared" si="2"/>
        <v>4.9315068493150684E-2</v>
      </c>
      <c r="P13" s="39">
        <f t="shared" si="2"/>
        <v>4.6575342465753428E-2</v>
      </c>
      <c r="Q13" s="39">
        <f t="shared" si="2"/>
        <v>4.3835616438356165E-2</v>
      </c>
      <c r="R13" s="39">
        <f t="shared" si="2"/>
        <v>4.1095890410958902E-2</v>
      </c>
      <c r="S13" s="39">
        <f t="shared" si="2"/>
        <v>3.8356164383561646E-2</v>
      </c>
      <c r="T13" s="39">
        <f t="shared" si="2"/>
        <v>3.5616438356164383E-2</v>
      </c>
      <c r="U13" s="39">
        <f t="shared" si="2"/>
        <v>3.287671232876712E-2</v>
      </c>
      <c r="V13" s="39">
        <f t="shared" si="2"/>
        <v>3.0136986301369864E-2</v>
      </c>
      <c r="W13" s="39">
        <f t="shared" si="2"/>
        <v>2.7397260273972601E-2</v>
      </c>
      <c r="X13" s="39">
        <f t="shared" si="2"/>
        <v>2.4657534246575342E-2</v>
      </c>
      <c r="Y13" s="39">
        <f t="shared" si="2"/>
        <v>2.1917808219178082E-2</v>
      </c>
      <c r="Z13" s="39">
        <f t="shared" si="2"/>
        <v>1.9178082191780823E-2</v>
      </c>
      <c r="AA13" s="39">
        <f t="shared" si="2"/>
        <v>1.643835616438356E-2</v>
      </c>
      <c r="AB13" s="39">
        <f t="shared" si="2"/>
        <v>1.3698630136986301E-2</v>
      </c>
      <c r="AC13" s="39">
        <f t="shared" si="2"/>
        <v>1.0958904109589041E-2</v>
      </c>
      <c r="AD13" s="39">
        <f t="shared" si="2"/>
        <v>8.21917808219178E-3</v>
      </c>
      <c r="AE13" s="39">
        <f t="shared" si="2"/>
        <v>5.4794520547945206E-3</v>
      </c>
      <c r="AF13" s="39">
        <f t="shared" si="2"/>
        <v>2.7397260273972603E-3</v>
      </c>
    </row>
    <row r="14" spans="2:38" x14ac:dyDescent="0.45">
      <c r="B14" s="31" t="s">
        <v>37</v>
      </c>
      <c r="C14" s="31">
        <f>C27*SQRT(252)</f>
        <v>0.81293357115417575</v>
      </c>
      <c r="D14" s="31">
        <f t="shared" ref="D14:AF14" si="3">D27*SQRT(252)</f>
        <v>0.93101261779953504</v>
      </c>
      <c r="E14" s="31">
        <f t="shared" si="3"/>
        <v>1.0868172351448411</v>
      </c>
      <c r="F14" s="31">
        <f t="shared" si="3"/>
        <v>0.88468285845851591</v>
      </c>
      <c r="G14" s="31">
        <f t="shared" si="3"/>
        <v>0.59224592471103765</v>
      </c>
      <c r="H14" s="31">
        <f t="shared" si="3"/>
        <v>0.71046755786912685</v>
      </c>
      <c r="I14" s="31">
        <f t="shared" si="3"/>
        <v>0.81464174398516487</v>
      </c>
      <c r="J14" s="31">
        <f t="shared" si="3"/>
        <v>0.42138321283846053</v>
      </c>
      <c r="K14" s="31">
        <f t="shared" si="3"/>
        <v>0.47011373798240902</v>
      </c>
      <c r="L14" s="31">
        <f t="shared" si="3"/>
        <v>0.48991235267064598</v>
      </c>
      <c r="M14" s="31">
        <f t="shared" si="3"/>
        <v>0.51685102669606497</v>
      </c>
      <c r="N14" s="31">
        <f t="shared" si="3"/>
        <v>0.31427082935743067</v>
      </c>
      <c r="O14" s="31">
        <f t="shared" si="3"/>
        <v>0.51044646073124378</v>
      </c>
      <c r="P14" s="31">
        <f t="shared" si="3"/>
        <v>0.43058829206950477</v>
      </c>
      <c r="Q14" s="31">
        <f t="shared" si="3"/>
        <v>0.43058829206950477</v>
      </c>
      <c r="R14" s="31">
        <f t="shared" si="3"/>
        <v>0.46691048343867575</v>
      </c>
      <c r="S14" s="31">
        <f t="shared" si="3"/>
        <v>0.50412704376836981</v>
      </c>
      <c r="T14" s="31">
        <f t="shared" si="3"/>
        <v>0.38921934370827205</v>
      </c>
      <c r="U14" s="31">
        <f t="shared" si="3"/>
        <v>0.38969227237898241</v>
      </c>
      <c r="V14" s="31">
        <f t="shared" si="3"/>
        <v>0.44673878791301619</v>
      </c>
      <c r="W14" s="31">
        <f t="shared" si="3"/>
        <v>0.43058829206950477</v>
      </c>
      <c r="X14" s="31">
        <f t="shared" si="3"/>
        <v>0.43058829206950477</v>
      </c>
      <c r="Y14" s="31">
        <f t="shared" si="3"/>
        <v>0.43058829206950477</v>
      </c>
      <c r="Z14" s="31">
        <f t="shared" si="3"/>
        <v>0.43058829206950477</v>
      </c>
      <c r="AA14" s="31">
        <f t="shared" si="3"/>
        <v>0.43058829206950477</v>
      </c>
      <c r="AB14" s="31">
        <f t="shared" si="3"/>
        <v>0.43058829206950477</v>
      </c>
      <c r="AC14" s="31">
        <f t="shared" si="3"/>
        <v>0.38610479346330734</v>
      </c>
      <c r="AD14" s="31">
        <f t="shared" si="3"/>
        <v>0.38674445894582787</v>
      </c>
      <c r="AE14" s="31">
        <f t="shared" si="3"/>
        <v>0.4732705836787196</v>
      </c>
      <c r="AF14" s="31">
        <f t="shared" si="3"/>
        <v>0.38611327544295415</v>
      </c>
      <c r="AG14" s="38"/>
      <c r="AH14" s="38"/>
      <c r="AI14" s="38"/>
      <c r="AJ14" s="38"/>
      <c r="AK14" s="38"/>
      <c r="AL14" s="38"/>
    </row>
    <row r="16" spans="2:38" x14ac:dyDescent="0.45">
      <c r="B16" s="3" t="s">
        <v>20</v>
      </c>
    </row>
    <row r="17" spans="2:43" x14ac:dyDescent="0.45">
      <c r="B17" t="s">
        <v>6</v>
      </c>
      <c r="C17" s="40">
        <f t="shared" ref="C17:AF17" si="4">C14^2</f>
        <v>0.66086099110948138</v>
      </c>
      <c r="D17" s="40">
        <f t="shared" si="4"/>
        <v>0.86678449450194306</v>
      </c>
      <c r="E17" s="40">
        <f t="shared" si="4"/>
        <v>1.1811717026078767</v>
      </c>
      <c r="F17" s="40">
        <f t="shared" si="4"/>
        <v>0.78266376005033045</v>
      </c>
      <c r="G17" s="40">
        <f t="shared" si="4"/>
        <v>0.35075523533683206</v>
      </c>
      <c r="H17" s="40">
        <f t="shared" si="4"/>
        <v>0.50476415078452108</v>
      </c>
      <c r="I17" s="40">
        <f t="shared" si="4"/>
        <v>0.66364117104319087</v>
      </c>
      <c r="J17" s="40">
        <f t="shared" si="4"/>
        <v>0.17756381206206331</v>
      </c>
      <c r="K17" s="40">
        <f t="shared" si="4"/>
        <v>0.22100692663979313</v>
      </c>
      <c r="L17" s="40">
        <f t="shared" si="4"/>
        <v>0.2400141132992874</v>
      </c>
      <c r="M17" s="40">
        <f t="shared" si="4"/>
        <v>0.26713498379677647</v>
      </c>
      <c r="N17" s="40">
        <f t="shared" si="4"/>
        <v>9.876615418500731E-2</v>
      </c>
      <c r="O17" s="40">
        <f t="shared" si="4"/>
        <v>0.26055558927305322</v>
      </c>
      <c r="P17" s="40">
        <f t="shared" si="4"/>
        <v>0.18540627726733314</v>
      </c>
      <c r="Q17" s="40">
        <f t="shared" si="4"/>
        <v>0.18540627726733314</v>
      </c>
      <c r="R17" s="40">
        <f t="shared" si="4"/>
        <v>0.21800539954493789</v>
      </c>
      <c r="S17" s="40">
        <f t="shared" si="4"/>
        <v>0.25414407625863583</v>
      </c>
      <c r="T17" s="40">
        <f t="shared" si="4"/>
        <v>0.151491697516698</v>
      </c>
      <c r="U17" s="40">
        <f t="shared" si="4"/>
        <v>0.15186006715189501</v>
      </c>
      <c r="V17" s="40">
        <f t="shared" si="4"/>
        <v>0.19957554462599086</v>
      </c>
      <c r="W17" s="40">
        <f t="shared" si="4"/>
        <v>0.18540627726733314</v>
      </c>
      <c r="X17" s="40">
        <f t="shared" si="4"/>
        <v>0.18540627726733314</v>
      </c>
      <c r="Y17" s="40">
        <f t="shared" si="4"/>
        <v>0.18540627726733314</v>
      </c>
      <c r="Z17" s="40">
        <f t="shared" si="4"/>
        <v>0.18540627726733314</v>
      </c>
      <c r="AA17" s="40">
        <f t="shared" si="4"/>
        <v>0.18540627726733314</v>
      </c>
      <c r="AB17" s="40">
        <f t="shared" si="4"/>
        <v>0.18540627726733314</v>
      </c>
      <c r="AC17" s="40">
        <f t="shared" si="4"/>
        <v>0.14907691153534322</v>
      </c>
      <c r="AD17" s="40">
        <f t="shared" si="4"/>
        <v>0.14957127652530114</v>
      </c>
      <c r="AE17" s="40">
        <f t="shared" si="4"/>
        <v>0.22398504537559594</v>
      </c>
      <c r="AF17" s="40">
        <f t="shared" si="4"/>
        <v>0.14908346147328658</v>
      </c>
    </row>
    <row r="18" spans="2:43" x14ac:dyDescent="0.45">
      <c r="B18" t="s">
        <v>16</v>
      </c>
      <c r="C18" s="40">
        <f t="shared" ref="C18:AF18" si="5">LN(C10/C11)</f>
        <v>0.22314355131420976</v>
      </c>
      <c r="D18" s="40">
        <f t="shared" si="5"/>
        <v>0.17185025692665923</v>
      </c>
      <c r="E18" s="40">
        <f t="shared" si="5"/>
        <v>0.21309321546070836</v>
      </c>
      <c r="F18" s="40">
        <f t="shared" si="5"/>
        <v>0.25270235355575421</v>
      </c>
      <c r="G18" s="40">
        <f t="shared" si="5"/>
        <v>0.19268434382950114</v>
      </c>
      <c r="H18" s="40">
        <f t="shared" si="5"/>
        <v>0.10660973505825827</v>
      </c>
      <c r="I18" s="40">
        <f t="shared" si="5"/>
        <v>0</v>
      </c>
      <c r="J18" s="40">
        <f t="shared" si="5"/>
        <v>-2.5317807984289897E-2</v>
      </c>
      <c r="K18" s="40">
        <f t="shared" si="5"/>
        <v>-3.8221212820197741E-2</v>
      </c>
      <c r="L18" s="40">
        <f t="shared" si="5"/>
        <v>-3.8221212820197741E-2</v>
      </c>
      <c r="M18" s="40">
        <f t="shared" si="5"/>
        <v>0</v>
      </c>
      <c r="N18" s="40">
        <f t="shared" si="5"/>
        <v>-2.5317807984289897E-2</v>
      </c>
      <c r="O18" s="40">
        <f t="shared" si="5"/>
        <v>-6.4538521137571178E-2</v>
      </c>
      <c r="P18" s="40">
        <f t="shared" si="5"/>
        <v>-9.1567193525490503E-2</v>
      </c>
      <c r="Q18" s="40">
        <f t="shared" si="5"/>
        <v>-7.7961541469711806E-2</v>
      </c>
      <c r="R18" s="40">
        <f t="shared" si="5"/>
        <v>-9.1567193525490503E-2</v>
      </c>
      <c r="S18" s="40">
        <f t="shared" si="5"/>
        <v>-5.1293294387550578E-2</v>
      </c>
      <c r="T18" s="40">
        <f t="shared" si="5"/>
        <v>-6.4538521137571178E-2</v>
      </c>
      <c r="U18" s="40">
        <f t="shared" si="5"/>
        <v>-9.1567193525490503E-2</v>
      </c>
      <c r="V18" s="40">
        <f t="shared" si="5"/>
        <v>-6.4538521137571178E-2</v>
      </c>
      <c r="W18" s="40">
        <f t="shared" si="5"/>
        <v>-9.1567193525490503E-2</v>
      </c>
      <c r="X18" s="40">
        <f t="shared" si="5"/>
        <v>-7.7961541469711806E-2</v>
      </c>
      <c r="Y18" s="40">
        <f t="shared" si="5"/>
        <v>-9.1567193525490503E-2</v>
      </c>
      <c r="Z18" s="40">
        <f t="shared" si="5"/>
        <v>-5.1293294387550578E-2</v>
      </c>
      <c r="AA18" s="40">
        <f t="shared" si="5"/>
        <v>-6.4538521137571178E-2</v>
      </c>
      <c r="AB18" s="40">
        <f t="shared" si="5"/>
        <v>-9.1567193525490503E-2</v>
      </c>
      <c r="AC18" s="40">
        <f t="shared" si="5"/>
        <v>-7.7961541469711806E-2</v>
      </c>
      <c r="AD18" s="40">
        <f t="shared" si="5"/>
        <v>-9.1567193525490503E-2</v>
      </c>
      <c r="AE18" s="40">
        <f t="shared" si="5"/>
        <v>-5.1293294387550578E-2</v>
      </c>
      <c r="AF18" s="40">
        <f t="shared" si="5"/>
        <v>-6.4538521137571178E-2</v>
      </c>
    </row>
    <row r="19" spans="2:43" x14ac:dyDescent="0.45">
      <c r="B19" t="s">
        <v>7</v>
      </c>
      <c r="C19" s="40">
        <f t="shared" ref="C19:AF19" si="6">(C12+0.5*C17)*C13</f>
        <v>2.8391547579841699E-2</v>
      </c>
      <c r="D19" s="40">
        <f t="shared" si="6"/>
        <v>3.5625685398022397E-2</v>
      </c>
      <c r="E19" s="40">
        <f t="shared" si="6"/>
        <v>4.6455900921945958E-2</v>
      </c>
      <c r="F19" s="40">
        <f t="shared" si="6"/>
        <v>3.0057426741587567E-2</v>
      </c>
      <c r="G19" s="40">
        <f t="shared" si="6"/>
        <v>1.3561145368161142E-2</v>
      </c>
      <c r="H19" s="40">
        <f t="shared" si="6"/>
        <v>1.8313840780291819E-2</v>
      </c>
      <c r="I19" s="40">
        <f t="shared" si="6"/>
        <v>2.2804641239776137E-2</v>
      </c>
      <c r="J19" s="40">
        <f t="shared" si="6"/>
        <v>6.5396817499006254E-3</v>
      </c>
      <c r="K19" s="40">
        <f t="shared" si="6"/>
        <v>7.5645923096923961E-3</v>
      </c>
      <c r="L19" s="40">
        <f t="shared" si="6"/>
        <v>7.7675292866918287E-3</v>
      </c>
      <c r="M19" s="40">
        <f t="shared" si="6"/>
        <v>8.1406844875829172E-3</v>
      </c>
      <c r="N19" s="40">
        <f t="shared" si="6"/>
        <v>3.3514478486508753E-3</v>
      </c>
      <c r="O19" s="40">
        <f t="shared" si="6"/>
        <v>7.1643843930341896E-3</v>
      </c>
      <c r="P19" s="40">
        <f t="shared" si="6"/>
        <v>5.0163105664995395E-3</v>
      </c>
      <c r="Q19" s="40">
        <f t="shared" si="6"/>
        <v>4.721233474352507E-3</v>
      </c>
      <c r="R19" s="40">
        <f t="shared" si="6"/>
        <v>5.0960013605124222E-3</v>
      </c>
      <c r="S19" s="40">
        <f t="shared" si="6"/>
        <v>5.4493384487957555E-3</v>
      </c>
      <c r="T19" s="40">
        <f t="shared" si="6"/>
        <v>3.2320439283795533E-3</v>
      </c>
      <c r="U19" s="40">
        <f t="shared" si="6"/>
        <v>2.9894805559215615E-3</v>
      </c>
      <c r="V19" s="40">
        <f t="shared" si="6"/>
        <v>3.4593575217615061E-3</v>
      </c>
      <c r="W19" s="40">
        <f t="shared" si="6"/>
        <v>2.9507709214703168E-3</v>
      </c>
      <c r="X19" s="40">
        <f t="shared" si="6"/>
        <v>2.6556938293232852E-3</v>
      </c>
      <c r="Y19" s="40">
        <f t="shared" si="6"/>
        <v>2.3606167371762535E-3</v>
      </c>
      <c r="Z19" s="40">
        <f t="shared" si="6"/>
        <v>2.0655396450292218E-3</v>
      </c>
      <c r="AA19" s="40">
        <f t="shared" si="6"/>
        <v>1.7704625528821899E-3</v>
      </c>
      <c r="AB19" s="40">
        <f t="shared" si="6"/>
        <v>1.4753854607351584E-3</v>
      </c>
      <c r="AC19" s="40">
        <f t="shared" si="6"/>
        <v>9.8124335087859302E-4</v>
      </c>
      <c r="AD19" s="40">
        <f t="shared" si="6"/>
        <v>7.3796415010397723E-4</v>
      </c>
      <c r="AE19" s="40">
        <f t="shared" si="6"/>
        <v>6.9584943938519447E-4</v>
      </c>
      <c r="AF19" s="40">
        <f t="shared" si="6"/>
        <v>2.453198102373789E-4</v>
      </c>
    </row>
    <row r="20" spans="2:43" x14ac:dyDescent="0.45">
      <c r="B20" t="s">
        <v>8</v>
      </c>
      <c r="C20" s="40">
        <f t="shared" ref="C20:AF20" si="7">C14*SQRT(C13)</f>
        <v>0.23306081123823855</v>
      </c>
      <c r="D20" s="40">
        <f t="shared" si="7"/>
        <v>0.26242676912275775</v>
      </c>
      <c r="E20" s="40">
        <f t="shared" si="7"/>
        <v>0.3010156673345728</v>
      </c>
      <c r="F20" s="40">
        <f t="shared" si="7"/>
        <v>0.2406152019324285</v>
      </c>
      <c r="G20" s="40">
        <f t="shared" si="7"/>
        <v>0.15806740472011432</v>
      </c>
      <c r="H20" s="40">
        <f t="shared" si="7"/>
        <v>0.185937858006474</v>
      </c>
      <c r="I20" s="40">
        <f t="shared" si="7"/>
        <v>0.20889394376052708</v>
      </c>
      <c r="J20" s="40">
        <f t="shared" si="7"/>
        <v>0.1057778452271417</v>
      </c>
      <c r="K20" s="40">
        <f t="shared" si="7"/>
        <v>0.11541648686952223</v>
      </c>
      <c r="L20" s="40">
        <f t="shared" si="7"/>
        <v>0.11751183419606463</v>
      </c>
      <c r="M20" s="40">
        <f t="shared" si="7"/>
        <v>0.12098567418801069</v>
      </c>
      <c r="N20" s="40">
        <f t="shared" si="7"/>
        <v>7.1702523398310833E-2</v>
      </c>
      <c r="O20" s="40">
        <f t="shared" si="7"/>
        <v>0.11335482667832833</v>
      </c>
      <c r="P20" s="40">
        <f t="shared" si="7"/>
        <v>9.2926642353129682E-2</v>
      </c>
      <c r="Q20" s="40">
        <f t="shared" si="7"/>
        <v>9.0152085142576319E-2</v>
      </c>
      <c r="R20" s="40">
        <f t="shared" si="7"/>
        <v>9.4652659807826209E-2</v>
      </c>
      <c r="S20" s="40">
        <f t="shared" si="7"/>
        <v>9.8731919692086723E-2</v>
      </c>
      <c r="T20" s="40">
        <f t="shared" si="7"/>
        <v>7.3454711939222636E-2</v>
      </c>
      <c r="U20" s="40">
        <f t="shared" si="7"/>
        <v>7.0658755593203809E-2</v>
      </c>
      <c r="V20" s="40">
        <f t="shared" si="7"/>
        <v>7.7553887423403328E-2</v>
      </c>
      <c r="W20" s="40">
        <f t="shared" si="7"/>
        <v>7.1271481215991694E-2</v>
      </c>
      <c r="X20" s="40">
        <f t="shared" si="7"/>
        <v>6.7614063856932236E-2</v>
      </c>
      <c r="Y20" s="40">
        <f t="shared" si="7"/>
        <v>6.3747150742422723E-2</v>
      </c>
      <c r="Z20" s="40">
        <f t="shared" si="7"/>
        <v>5.9629999365294471E-2</v>
      </c>
      <c r="AA20" s="40">
        <f t="shared" si="7"/>
        <v>5.520665196181411E-2</v>
      </c>
      <c r="AB20" s="40">
        <f t="shared" si="7"/>
        <v>5.0396547673037362E-2</v>
      </c>
      <c r="AC20" s="40">
        <f t="shared" si="7"/>
        <v>4.0419297105089722E-2</v>
      </c>
      <c r="AD20" s="40">
        <f t="shared" si="7"/>
        <v>3.506212996585064E-2</v>
      </c>
      <c r="AE20" s="40">
        <f t="shared" si="7"/>
        <v>3.5033060344859299E-2</v>
      </c>
      <c r="AF20" s="40">
        <f t="shared" si="7"/>
        <v>2.0210092519650669E-2</v>
      </c>
    </row>
    <row r="21" spans="2:43" x14ac:dyDescent="0.45">
      <c r="B21" t="s">
        <v>9</v>
      </c>
      <c r="C21" s="40">
        <f t="shared" ref="C21:AF21" si="8">(C18+C19)/C20</f>
        <v>1.0792680998476754</v>
      </c>
      <c r="D21" s="40">
        <f t="shared" si="8"/>
        <v>0.79060510106584714</v>
      </c>
      <c r="E21" s="40">
        <f t="shared" si="8"/>
        <v>0.86224454255455996</v>
      </c>
      <c r="F21" s="40">
        <f t="shared" si="8"/>
        <v>1.1751534318132928</v>
      </c>
      <c r="G21" s="40">
        <f t="shared" si="8"/>
        <v>1.3047945562391916</v>
      </c>
      <c r="H21" s="40">
        <f t="shared" si="8"/>
        <v>0.67185659326139213</v>
      </c>
      <c r="I21" s="40">
        <f t="shared" si="8"/>
        <v>0.10916851311840346</v>
      </c>
      <c r="J21" s="40">
        <f t="shared" si="8"/>
        <v>-0.17752418943745851</v>
      </c>
      <c r="K21" s="40">
        <f t="shared" si="8"/>
        <v>-0.26561734239201462</v>
      </c>
      <c r="L21" s="40">
        <f t="shared" si="8"/>
        <v>-0.2591541842730064</v>
      </c>
      <c r="M21" s="40">
        <f t="shared" si="8"/>
        <v>6.7286350571823597E-2</v>
      </c>
      <c r="N21" s="40">
        <f t="shared" si="8"/>
        <v>-0.30635407367206419</v>
      </c>
      <c r="O21" s="40">
        <f t="shared" si="8"/>
        <v>-0.5061463938130305</v>
      </c>
      <c r="P21" s="40">
        <f t="shared" si="8"/>
        <v>-0.93138932783226736</v>
      </c>
      <c r="Q21" s="40">
        <f t="shared" si="8"/>
        <v>-0.81240836392779048</v>
      </c>
      <c r="R21" s="40">
        <f t="shared" si="8"/>
        <v>-0.9135632568650579</v>
      </c>
      <c r="S21" s="40">
        <f t="shared" si="8"/>
        <v>-0.46432760632759351</v>
      </c>
      <c r="T21" s="40">
        <f t="shared" si="8"/>
        <v>-0.83461599114182605</v>
      </c>
      <c r="U21" s="40">
        <f t="shared" si="8"/>
        <v>-1.2535985416942248</v>
      </c>
      <c r="V21" s="40">
        <f t="shared" si="8"/>
        <v>-0.78757062534273292</v>
      </c>
      <c r="W21" s="40">
        <f t="shared" si="8"/>
        <v>-1.2433644017508743</v>
      </c>
      <c r="X21" s="40">
        <f t="shared" si="8"/>
        <v>-1.113760116530367</v>
      </c>
      <c r="Y21" s="40">
        <f t="shared" si="8"/>
        <v>-1.3993813958644694</v>
      </c>
      <c r="Z21" s="40">
        <f t="shared" si="8"/>
        <v>-0.82555350103143932</v>
      </c>
      <c r="AA21" s="40">
        <f t="shared" si="8"/>
        <v>-1.1369654987972289</v>
      </c>
      <c r="AB21" s="40">
        <f t="shared" si="8"/>
        <v>-1.7876583263054611</v>
      </c>
      <c r="AC21" s="40">
        <f t="shared" si="8"/>
        <v>-1.9045432165404879</v>
      </c>
      <c r="AD21" s="40">
        <f t="shared" si="8"/>
        <v>-2.5905222946766555</v>
      </c>
      <c r="AE21" s="40">
        <f t="shared" si="8"/>
        <v>-1.4442770471689603</v>
      </c>
      <c r="AF21" s="40">
        <f t="shared" si="8"/>
        <v>-3.1812423057846102</v>
      </c>
    </row>
    <row r="22" spans="2:43" x14ac:dyDescent="0.45">
      <c r="B22" t="s">
        <v>10</v>
      </c>
      <c r="C22" s="40">
        <f t="shared" ref="C22:AF22" si="9">NORMSDIST(C21)</f>
        <v>0.85976588537306964</v>
      </c>
      <c r="D22" s="40">
        <f t="shared" si="9"/>
        <v>0.78541276539856109</v>
      </c>
      <c r="E22" s="40">
        <f t="shared" si="9"/>
        <v>0.805723518418614</v>
      </c>
      <c r="F22" s="40">
        <f t="shared" si="9"/>
        <v>0.88003333143224938</v>
      </c>
      <c r="G22" s="40">
        <f t="shared" si="9"/>
        <v>0.90401859334697254</v>
      </c>
      <c r="H22" s="40">
        <f t="shared" si="9"/>
        <v>0.74916250188750055</v>
      </c>
      <c r="I22" s="40">
        <f t="shared" si="9"/>
        <v>0.54346558304757564</v>
      </c>
      <c r="J22" s="40">
        <f t="shared" si="9"/>
        <v>0.42954833327697639</v>
      </c>
      <c r="K22" s="40">
        <f t="shared" si="9"/>
        <v>0.39526696397775413</v>
      </c>
      <c r="L22" s="40">
        <f t="shared" si="9"/>
        <v>0.3977581396908062</v>
      </c>
      <c r="M22" s="40">
        <f t="shared" si="9"/>
        <v>0.52682312853605073</v>
      </c>
      <c r="N22" s="40">
        <f t="shared" si="9"/>
        <v>0.37966753608777676</v>
      </c>
      <c r="O22" s="40">
        <f t="shared" si="9"/>
        <v>0.306376941864413</v>
      </c>
      <c r="P22" s="40">
        <f t="shared" si="9"/>
        <v>0.17582610467225773</v>
      </c>
      <c r="Q22" s="40">
        <f t="shared" si="9"/>
        <v>0.20827867427020402</v>
      </c>
      <c r="R22" s="40">
        <f t="shared" si="9"/>
        <v>0.18047319034115014</v>
      </c>
      <c r="S22" s="40">
        <f t="shared" si="9"/>
        <v>0.32120652408427486</v>
      </c>
      <c r="T22" s="40">
        <f t="shared" si="9"/>
        <v>0.201966977777465</v>
      </c>
      <c r="U22" s="40">
        <f t="shared" si="9"/>
        <v>0.10499398077666713</v>
      </c>
      <c r="V22" s="40">
        <f t="shared" si="9"/>
        <v>0.21547395121184376</v>
      </c>
      <c r="W22" s="40">
        <f t="shared" si="9"/>
        <v>0.10686679100187089</v>
      </c>
      <c r="X22" s="40">
        <f t="shared" si="9"/>
        <v>0.13269105566928183</v>
      </c>
      <c r="Y22" s="40">
        <f t="shared" si="9"/>
        <v>8.0849321376344804E-2</v>
      </c>
      <c r="Z22" s="40">
        <f t="shared" si="9"/>
        <v>0.2045287107932526</v>
      </c>
      <c r="AA22" s="40">
        <f t="shared" si="9"/>
        <v>0.12777635443084723</v>
      </c>
      <c r="AB22" s="40">
        <f t="shared" si="9"/>
        <v>3.6915574544298113E-2</v>
      </c>
      <c r="AC22" s="40">
        <f t="shared" si="9"/>
        <v>2.8419736931522114E-2</v>
      </c>
      <c r="AD22" s="40">
        <f t="shared" si="9"/>
        <v>4.7915207003820758E-3</v>
      </c>
      <c r="AE22" s="40">
        <f t="shared" si="9"/>
        <v>7.4330529784537469E-2</v>
      </c>
      <c r="AF22" s="40">
        <f t="shared" si="9"/>
        <v>7.3322460446894819E-4</v>
      </c>
    </row>
    <row r="23" spans="2:43" x14ac:dyDescent="0.45">
      <c r="B23" t="s">
        <v>11</v>
      </c>
      <c r="C23" s="40">
        <f t="shared" ref="C23:AF23" si="10">C21-C20</f>
        <v>0.84620728860943684</v>
      </c>
      <c r="D23" s="40">
        <f t="shared" si="10"/>
        <v>0.52817833194308939</v>
      </c>
      <c r="E23" s="40">
        <f t="shared" si="10"/>
        <v>0.56122887521998721</v>
      </c>
      <c r="F23" s="40">
        <f t="shared" si="10"/>
        <v>0.93453822988086432</v>
      </c>
      <c r="G23" s="40">
        <f t="shared" si="10"/>
        <v>1.1467271515190773</v>
      </c>
      <c r="H23" s="40">
        <f t="shared" si="10"/>
        <v>0.48591873525491813</v>
      </c>
      <c r="I23" s="40">
        <f t="shared" si="10"/>
        <v>-9.9725430642123622E-2</v>
      </c>
      <c r="J23" s="40">
        <f t="shared" si="10"/>
        <v>-0.28330203466460024</v>
      </c>
      <c r="K23" s="40">
        <f t="shared" si="10"/>
        <v>-0.38103382926153684</v>
      </c>
      <c r="L23" s="40">
        <f t="shared" si="10"/>
        <v>-0.37666601846907105</v>
      </c>
      <c r="M23" s="40">
        <f t="shared" si="10"/>
        <v>-5.3699323616187095E-2</v>
      </c>
      <c r="N23" s="40">
        <f t="shared" si="10"/>
        <v>-0.37805659707037503</v>
      </c>
      <c r="O23" s="40">
        <f t="shared" si="10"/>
        <v>-0.61950122049135881</v>
      </c>
      <c r="P23" s="40">
        <f t="shared" si="10"/>
        <v>-1.024315970185397</v>
      </c>
      <c r="Q23" s="40">
        <f t="shared" si="10"/>
        <v>-0.90256044907036681</v>
      </c>
      <c r="R23" s="40">
        <f t="shared" si="10"/>
        <v>-1.0082159166728841</v>
      </c>
      <c r="S23" s="40">
        <f t="shared" si="10"/>
        <v>-0.56305952601968023</v>
      </c>
      <c r="T23" s="40">
        <f t="shared" si="10"/>
        <v>-0.90807070308104865</v>
      </c>
      <c r="U23" s="40">
        <f t="shared" si="10"/>
        <v>-1.3242572972874287</v>
      </c>
      <c r="V23" s="40">
        <f t="shared" si="10"/>
        <v>-0.86512451276613622</v>
      </c>
      <c r="W23" s="40">
        <f t="shared" si="10"/>
        <v>-1.3146358829668658</v>
      </c>
      <c r="X23" s="40">
        <f t="shared" si="10"/>
        <v>-1.1813741803872992</v>
      </c>
      <c r="Y23" s="40">
        <f t="shared" si="10"/>
        <v>-1.4631285466068922</v>
      </c>
      <c r="Z23" s="40">
        <f t="shared" si="10"/>
        <v>-0.88518350039673377</v>
      </c>
      <c r="AA23" s="40">
        <f t="shared" si="10"/>
        <v>-1.192172150759043</v>
      </c>
      <c r="AB23" s="40">
        <f t="shared" si="10"/>
        <v>-1.8380548739784985</v>
      </c>
      <c r="AC23" s="40">
        <f t="shared" si="10"/>
        <v>-1.9449625136455775</v>
      </c>
      <c r="AD23" s="40">
        <f t="shared" si="10"/>
        <v>-2.625584424642506</v>
      </c>
      <c r="AE23" s="40">
        <f t="shared" si="10"/>
        <v>-1.4793101075138195</v>
      </c>
      <c r="AF23" s="40">
        <f t="shared" si="10"/>
        <v>-3.2014523983042609</v>
      </c>
    </row>
    <row r="24" spans="2:43" x14ac:dyDescent="0.45">
      <c r="B24" t="s">
        <v>12</v>
      </c>
      <c r="C24" s="40">
        <f t="shared" ref="C24:AF24" si="11">NORMSDIST(C23)</f>
        <v>0.80128144168419779</v>
      </c>
      <c r="D24" s="40">
        <f t="shared" si="11"/>
        <v>0.70131221648407926</v>
      </c>
      <c r="E24" s="40">
        <f t="shared" si="11"/>
        <v>0.71267923959016199</v>
      </c>
      <c r="F24" s="40">
        <f t="shared" si="11"/>
        <v>0.82498683737302325</v>
      </c>
      <c r="G24" s="40">
        <f t="shared" si="11"/>
        <v>0.87425279738340345</v>
      </c>
      <c r="H24" s="40">
        <f t="shared" si="11"/>
        <v>0.68648760780848228</v>
      </c>
      <c r="I24" s="40">
        <f t="shared" si="11"/>
        <v>0.4602811552239629</v>
      </c>
      <c r="J24" s="40">
        <f t="shared" si="11"/>
        <v>0.38847265885735865</v>
      </c>
      <c r="K24" s="40">
        <f t="shared" si="11"/>
        <v>0.35158907326445304</v>
      </c>
      <c r="L24" s="40">
        <f t="shared" si="11"/>
        <v>0.35321090964314183</v>
      </c>
      <c r="M24" s="40">
        <f t="shared" si="11"/>
        <v>0.47858736085107517</v>
      </c>
      <c r="N24" s="40">
        <f t="shared" si="11"/>
        <v>0.35269427506172135</v>
      </c>
      <c r="O24" s="40">
        <f t="shared" si="11"/>
        <v>0.26779310906635789</v>
      </c>
      <c r="P24" s="40">
        <f t="shared" si="11"/>
        <v>0.1528430285740022</v>
      </c>
      <c r="Q24" s="40">
        <f t="shared" si="11"/>
        <v>0.18337961274918241</v>
      </c>
      <c r="R24" s="40">
        <f t="shared" si="11"/>
        <v>0.15667540919743872</v>
      </c>
      <c r="S24" s="40">
        <f t="shared" si="11"/>
        <v>0.2866971753799134</v>
      </c>
      <c r="T24" s="40">
        <f t="shared" si="11"/>
        <v>0.18192043394518359</v>
      </c>
      <c r="U24" s="40">
        <f t="shared" si="11"/>
        <v>9.2708803718989458E-2</v>
      </c>
      <c r="V24" s="40">
        <f t="shared" si="11"/>
        <v>0.1934852259209586</v>
      </c>
      <c r="W24" s="40">
        <f t="shared" si="11"/>
        <v>9.4316152248344151E-2</v>
      </c>
      <c r="X24" s="40">
        <f t="shared" si="11"/>
        <v>0.11872705518419788</v>
      </c>
      <c r="Y24" s="40">
        <f t="shared" si="11"/>
        <v>7.1716103978363699E-2</v>
      </c>
      <c r="Z24" s="40">
        <f t="shared" si="11"/>
        <v>0.18802883488673247</v>
      </c>
      <c r="AA24" s="40">
        <f t="shared" si="11"/>
        <v>0.11659687543456415</v>
      </c>
      <c r="AB24" s="40">
        <f t="shared" si="11"/>
        <v>3.3027159892229346E-2</v>
      </c>
      <c r="AC24" s="40">
        <f t="shared" si="11"/>
        <v>2.5889745085055628E-2</v>
      </c>
      <c r="AD24" s="40">
        <f t="shared" si="11"/>
        <v>4.3250177393265987E-3</v>
      </c>
      <c r="AE24" s="40">
        <f t="shared" si="11"/>
        <v>6.9528726352086456E-2</v>
      </c>
      <c r="AF24" s="40">
        <f t="shared" si="11"/>
        <v>6.8368332764151942E-4</v>
      </c>
    </row>
    <row r="25" spans="2:43" x14ac:dyDescent="0.45">
      <c r="B25" t="s">
        <v>13</v>
      </c>
      <c r="C25" s="40">
        <f t="shared" ref="C25:AF25" si="12">C11/(EXP(C12*C13))</f>
        <v>79.901430637434856</v>
      </c>
      <c r="D25" s="40">
        <f t="shared" si="12"/>
        <v>79.9047143253446</v>
      </c>
      <c r="E25" s="40">
        <f t="shared" si="12"/>
        <v>79.907998148203163</v>
      </c>
      <c r="F25" s="40">
        <f t="shared" si="12"/>
        <v>79.911282106016159</v>
      </c>
      <c r="G25" s="40">
        <f t="shared" si="12"/>
        <v>79.914566198789089</v>
      </c>
      <c r="H25" s="40">
        <f t="shared" si="12"/>
        <v>79.917850426527494</v>
      </c>
      <c r="I25" s="40">
        <f t="shared" si="12"/>
        <v>79.92113478923693</v>
      </c>
      <c r="J25" s="40">
        <f t="shared" si="12"/>
        <v>79.924419286922969</v>
      </c>
      <c r="K25" s="40">
        <f t="shared" si="12"/>
        <v>79.927703919591139</v>
      </c>
      <c r="L25" s="40">
        <f t="shared" si="12"/>
        <v>79.93098868724698</v>
      </c>
      <c r="M25" s="40">
        <f t="shared" si="12"/>
        <v>79.934273589896051</v>
      </c>
      <c r="N25" s="40">
        <f t="shared" si="12"/>
        <v>79.937558627543879</v>
      </c>
      <c r="O25" s="40">
        <f t="shared" si="12"/>
        <v>79.940843800196049</v>
      </c>
      <c r="P25" s="40">
        <f t="shared" si="12"/>
        <v>79.944129107858089</v>
      </c>
      <c r="Q25" s="40">
        <f t="shared" si="12"/>
        <v>79.947414550535541</v>
      </c>
      <c r="R25" s="40">
        <f t="shared" si="12"/>
        <v>79.950700128233947</v>
      </c>
      <c r="S25" s="40">
        <f t="shared" si="12"/>
        <v>79.953985840958879</v>
      </c>
      <c r="T25" s="40">
        <f t="shared" si="12"/>
        <v>79.957271688715892</v>
      </c>
      <c r="U25" s="40">
        <f t="shared" si="12"/>
        <v>79.960557671510486</v>
      </c>
      <c r="V25" s="40">
        <f t="shared" si="12"/>
        <v>79.963843789348275</v>
      </c>
      <c r="W25" s="40">
        <f t="shared" si="12"/>
        <v>79.967130042234757</v>
      </c>
      <c r="X25" s="40">
        <f t="shared" si="12"/>
        <v>79.970416430175504</v>
      </c>
      <c r="Y25" s="40">
        <f t="shared" si="12"/>
        <v>79.973702953176073</v>
      </c>
      <c r="Z25" s="40">
        <f t="shared" si="12"/>
        <v>79.976989611242004</v>
      </c>
      <c r="AA25" s="40">
        <f t="shared" si="12"/>
        <v>79.980276404378856</v>
      </c>
      <c r="AB25" s="40">
        <f t="shared" si="12"/>
        <v>79.983563332592155</v>
      </c>
      <c r="AC25" s="40">
        <f t="shared" si="12"/>
        <v>79.986850395887487</v>
      </c>
      <c r="AD25" s="40">
        <f t="shared" si="12"/>
        <v>79.990137594270365</v>
      </c>
      <c r="AE25" s="40">
        <f t="shared" si="12"/>
        <v>79.993424927746389</v>
      </c>
      <c r="AF25" s="40">
        <f t="shared" si="12"/>
        <v>79.996712396321101</v>
      </c>
    </row>
    <row r="26" spans="2:43" x14ac:dyDescent="0.45"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</row>
    <row r="27" spans="2:43" x14ac:dyDescent="0.45">
      <c r="B27" t="s">
        <v>40</v>
      </c>
      <c r="C27" s="6">
        <f>_xlfn.STDEV.S(C31:G31)</f>
        <v>5.1210001468799525E-2</v>
      </c>
      <c r="D27" s="6">
        <f t="shared" ref="D27:AF27" si="13">_xlfn.STDEV.S(D31:H31)</f>
        <v>5.864828224192372E-2</v>
      </c>
      <c r="E27" s="6">
        <f t="shared" si="13"/>
        <v>6.8463050589810864E-2</v>
      </c>
      <c r="F27" s="6">
        <f t="shared" si="13"/>
        <v>5.5729781729594953E-2</v>
      </c>
      <c r="G27" s="6">
        <f t="shared" si="13"/>
        <v>3.7307986470878303E-2</v>
      </c>
      <c r="H27" s="6">
        <f t="shared" si="13"/>
        <v>4.4755249350026192E-2</v>
      </c>
      <c r="I27" s="6">
        <f t="shared" si="13"/>
        <v>5.1317606242778438E-2</v>
      </c>
      <c r="J27" s="6">
        <f t="shared" si="13"/>
        <v>2.6544647329237295E-2</v>
      </c>
      <c r="K27" s="6">
        <f t="shared" si="13"/>
        <v>2.9614381871819858E-2</v>
      </c>
      <c r="L27" s="6">
        <f t="shared" si="13"/>
        <v>3.0861577366311895E-2</v>
      </c>
      <c r="M27" s="6">
        <f t="shared" si="13"/>
        <v>3.255855432157604E-2</v>
      </c>
      <c r="N27" s="6">
        <f t="shared" si="13"/>
        <v>1.9797201400042343E-2</v>
      </c>
      <c r="O27" s="6">
        <f t="shared" si="13"/>
        <v>3.2155104588284959E-2</v>
      </c>
      <c r="P27" s="6">
        <f t="shared" si="13"/>
        <v>2.7124512815998932E-2</v>
      </c>
      <c r="Q27" s="6">
        <f t="shared" si="13"/>
        <v>2.7124512815998932E-2</v>
      </c>
      <c r="R27" s="6">
        <f t="shared" si="13"/>
        <v>2.9412595802563765E-2</v>
      </c>
      <c r="S27" s="6">
        <f t="shared" si="13"/>
        <v>3.1757018737935253E-2</v>
      </c>
      <c r="T27" s="6">
        <f t="shared" si="13"/>
        <v>2.4518514021615721E-2</v>
      </c>
      <c r="U27" s="6">
        <f t="shared" si="13"/>
        <v>2.454830572758172E-2</v>
      </c>
      <c r="V27" s="6">
        <f t="shared" si="13"/>
        <v>2.8141898424387347E-2</v>
      </c>
      <c r="W27" s="6">
        <f t="shared" si="13"/>
        <v>2.7124512815998932E-2</v>
      </c>
      <c r="X27" s="6">
        <f t="shared" si="13"/>
        <v>2.7124512815998932E-2</v>
      </c>
      <c r="Y27" s="6">
        <f t="shared" si="13"/>
        <v>2.7124512815998932E-2</v>
      </c>
      <c r="Z27" s="6">
        <f t="shared" si="13"/>
        <v>2.7124512815998932E-2</v>
      </c>
      <c r="AA27" s="6">
        <f t="shared" si="13"/>
        <v>2.7124512815998932E-2</v>
      </c>
      <c r="AB27" s="6">
        <f t="shared" si="13"/>
        <v>2.7124512815998932E-2</v>
      </c>
      <c r="AC27" s="6">
        <f t="shared" si="13"/>
        <v>2.4322315797949245E-2</v>
      </c>
      <c r="AD27" s="6">
        <f t="shared" si="13"/>
        <v>2.436261093578309E-2</v>
      </c>
      <c r="AE27" s="6">
        <f t="shared" si="13"/>
        <v>2.9813244458482772E-2</v>
      </c>
      <c r="AF27" s="6">
        <f t="shared" si="13"/>
        <v>2.4322850112443794E-2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2:43" x14ac:dyDescent="0.45">
      <c r="B28" t="s">
        <v>41</v>
      </c>
      <c r="C28" s="44">
        <v>150</v>
      </c>
      <c r="D28" s="44">
        <v>106</v>
      </c>
      <c r="E28" s="44">
        <v>104</v>
      </c>
      <c r="F28" s="44">
        <v>104.3</v>
      </c>
      <c r="G28" s="44">
        <v>105</v>
      </c>
      <c r="H28" s="41">
        <f t="shared" ref="H28" si="14">C10</f>
        <v>100</v>
      </c>
      <c r="I28" s="41"/>
      <c r="J28" s="41"/>
      <c r="K28" s="41"/>
      <c r="L28" s="44"/>
    </row>
    <row r="29" spans="2:43" x14ac:dyDescent="0.45">
      <c r="B29" t="s">
        <v>42</v>
      </c>
      <c r="C29" s="41">
        <f t="shared" ref="C29:F29" si="15">AC10</f>
        <v>74</v>
      </c>
      <c r="D29" s="41">
        <f t="shared" si="15"/>
        <v>73</v>
      </c>
      <c r="E29" s="41">
        <f t="shared" si="15"/>
        <v>76</v>
      </c>
      <c r="F29" s="41">
        <f t="shared" si="15"/>
        <v>75</v>
      </c>
      <c r="G29" s="44">
        <v>74</v>
      </c>
      <c r="H29" s="44">
        <v>73</v>
      </c>
      <c r="I29" s="44">
        <v>70</v>
      </c>
      <c r="J29" s="44">
        <v>71</v>
      </c>
      <c r="M29" s="44"/>
    </row>
    <row r="30" spans="2:43" x14ac:dyDescent="0.45">
      <c r="B30" t="s">
        <v>43</v>
      </c>
      <c r="C30" s="47"/>
      <c r="D30" s="48">
        <f>D28/C28-1</f>
        <v>-0.29333333333333333</v>
      </c>
      <c r="E30" s="48">
        <f t="shared" ref="E30:H30" si="16">E28/D28-1</f>
        <v>-1.8867924528301883E-2</v>
      </c>
      <c r="F30" s="48">
        <f t="shared" si="16"/>
        <v>2.8846153846153744E-3</v>
      </c>
      <c r="G30" s="48">
        <f t="shared" si="16"/>
        <v>6.7114093959732557E-3</v>
      </c>
      <c r="H30" s="48">
        <f t="shared" si="16"/>
        <v>-4.7619047619047672E-2</v>
      </c>
      <c r="I30" s="48"/>
      <c r="J30" s="48"/>
      <c r="K30" s="48"/>
      <c r="L30" s="49"/>
      <c r="M30" s="50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</row>
    <row r="31" spans="2:43" x14ac:dyDescent="0.45">
      <c r="B31" t="s">
        <v>44</v>
      </c>
      <c r="C31" s="48">
        <f>H28/G28-1</f>
        <v>-4.7619047619047672E-2</v>
      </c>
      <c r="D31" s="48">
        <f>D10/C10-1</f>
        <v>-5.0000000000000044E-2</v>
      </c>
      <c r="E31" s="48">
        <f t="shared" ref="E31:AF31" si="17">E10/D10-1</f>
        <v>4.2105263157894646E-2</v>
      </c>
      <c r="F31" s="48">
        <f t="shared" si="17"/>
        <v>4.0404040404040442E-2</v>
      </c>
      <c r="G31" s="48">
        <f t="shared" si="17"/>
        <v>-5.8252427184465994E-2</v>
      </c>
      <c r="H31" s="48">
        <f t="shared" si="17"/>
        <v>-8.2474226804123751E-2</v>
      </c>
      <c r="I31" s="48">
        <f t="shared" si="17"/>
        <v>-0.101123595505618</v>
      </c>
      <c r="J31" s="48">
        <f t="shared" si="17"/>
        <v>-2.5000000000000022E-2</v>
      </c>
      <c r="K31" s="48">
        <f t="shared" si="17"/>
        <v>-1.2820512820512775E-2</v>
      </c>
      <c r="L31" s="48">
        <f t="shared" si="17"/>
        <v>0</v>
      </c>
      <c r="M31" s="48">
        <f t="shared" si="17"/>
        <v>3.8961038961038863E-2</v>
      </c>
      <c r="N31" s="48">
        <f t="shared" si="17"/>
        <v>-2.5000000000000022E-2</v>
      </c>
      <c r="O31" s="48">
        <f t="shared" si="17"/>
        <v>-3.8461538461538436E-2</v>
      </c>
      <c r="P31" s="48">
        <f t="shared" si="17"/>
        <v>-2.6666666666666616E-2</v>
      </c>
      <c r="Q31" s="48">
        <f t="shared" si="17"/>
        <v>1.3698630136986356E-2</v>
      </c>
      <c r="R31" s="48">
        <f t="shared" si="17"/>
        <v>-1.3513513513513487E-2</v>
      </c>
      <c r="S31" s="48">
        <f t="shared" si="17"/>
        <v>4.1095890410958846E-2</v>
      </c>
      <c r="T31" s="48">
        <f t="shared" si="17"/>
        <v>-1.3157894736842146E-2</v>
      </c>
      <c r="U31" s="48">
        <f t="shared" si="17"/>
        <v>-2.6666666666666616E-2</v>
      </c>
      <c r="V31" s="48">
        <f t="shared" si="17"/>
        <v>2.7397260273972712E-2</v>
      </c>
      <c r="W31" s="48">
        <f t="shared" si="17"/>
        <v>-2.6666666666666616E-2</v>
      </c>
      <c r="X31" s="48">
        <f t="shared" si="17"/>
        <v>1.3698630136986356E-2</v>
      </c>
      <c r="Y31" s="48">
        <f t="shared" si="17"/>
        <v>-1.3513513513513487E-2</v>
      </c>
      <c r="Z31" s="48">
        <f t="shared" si="17"/>
        <v>4.1095890410958846E-2</v>
      </c>
      <c r="AA31" s="48">
        <f t="shared" si="17"/>
        <v>-1.3157894736842146E-2</v>
      </c>
      <c r="AB31" s="48">
        <f t="shared" si="17"/>
        <v>-2.6666666666666616E-2</v>
      </c>
      <c r="AC31" s="48">
        <f t="shared" si="17"/>
        <v>1.3698630136986356E-2</v>
      </c>
      <c r="AD31" s="48">
        <f t="shared" si="17"/>
        <v>-1.3513513513513487E-2</v>
      </c>
      <c r="AE31" s="48">
        <f t="shared" si="17"/>
        <v>4.1095890410958846E-2</v>
      </c>
      <c r="AF31" s="48">
        <f t="shared" si="17"/>
        <v>-1.3157894736842146E-2</v>
      </c>
      <c r="AG31" s="48">
        <f>C29/AF10-1</f>
        <v>-1.3333333333333308E-2</v>
      </c>
      <c r="AH31" s="48">
        <f>D29/C29-1</f>
        <v>-1.3513513513513487E-2</v>
      </c>
      <c r="AI31" s="48">
        <f t="shared" ref="AI31:AK31" si="18">E29/D29-1</f>
        <v>4.1095890410958846E-2</v>
      </c>
      <c r="AJ31" s="48">
        <f t="shared" si="18"/>
        <v>-1.3157894736842146E-2</v>
      </c>
      <c r="AK31" s="48">
        <f t="shared" si="18"/>
        <v>-1.3333333333333308E-2</v>
      </c>
      <c r="AL31" s="48"/>
      <c r="AM31" s="45"/>
      <c r="AN31" s="45"/>
      <c r="AO31" s="45"/>
      <c r="AP31" s="45"/>
      <c r="AQ31" s="45"/>
    </row>
    <row r="32" spans="2:43" x14ac:dyDescent="0.45">
      <c r="B32" t="s">
        <v>45</v>
      </c>
      <c r="C32" s="48">
        <f>G29/F29-1</f>
        <v>-1.3333333333333308E-2</v>
      </c>
      <c r="D32" s="48">
        <f t="shared" ref="D32:F32" si="19">H29/G29-1</f>
        <v>-1.3513513513513487E-2</v>
      </c>
      <c r="E32" s="48">
        <f t="shared" si="19"/>
        <v>-4.1095890410958957E-2</v>
      </c>
      <c r="F32" s="48">
        <f t="shared" si="19"/>
        <v>1.4285714285714235E-2</v>
      </c>
      <c r="G32" s="50"/>
      <c r="H32" s="50"/>
      <c r="I32" s="50"/>
      <c r="J32" s="50"/>
      <c r="K32" s="49"/>
      <c r="L32" s="49"/>
      <c r="M32" s="50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</row>
    <row r="34" spans="2:35" x14ac:dyDescent="0.45">
      <c r="B34" s="3" t="s">
        <v>19</v>
      </c>
    </row>
    <row r="35" spans="2:35" x14ac:dyDescent="0.45">
      <c r="B35" t="s">
        <v>14</v>
      </c>
      <c r="C35" s="24">
        <f t="shared" ref="C35:AF35" si="20">(C10*C22)-(C25*C24)</f>
        <v>21.953055003513228</v>
      </c>
      <c r="D35" s="24">
        <f t="shared" si="20"/>
        <v>18.576060401828727</v>
      </c>
      <c r="E35" s="24">
        <f t="shared" si="20"/>
        <v>22.817856966009288</v>
      </c>
      <c r="F35" s="24">
        <f t="shared" si="20"/>
        <v>24.717677242455949</v>
      </c>
      <c r="G35" s="24">
        <f t="shared" si="20"/>
        <v>17.824270503683792</v>
      </c>
      <c r="H35" s="24">
        <f t="shared" si="20"/>
        <v>11.812848707484591</v>
      </c>
      <c r="I35" s="24">
        <f t="shared" si="20"/>
        <v>6.6910543962060274</v>
      </c>
      <c r="J35" s="24">
        <f t="shared" si="20"/>
        <v>2.4563183275828351</v>
      </c>
      <c r="K35" s="24">
        <f t="shared" si="20"/>
        <v>2.3338488770424313</v>
      </c>
      <c r="L35" s="24">
        <f t="shared" si="20"/>
        <v>2.3948795332938921</v>
      </c>
      <c r="M35" s="24">
        <f t="shared" si="20"/>
        <v>3.890317243947905</v>
      </c>
      <c r="N35" s="24">
        <f t="shared" si="20"/>
        <v>1.4205485245011502</v>
      </c>
      <c r="O35" s="24">
        <f t="shared" si="20"/>
        <v>1.5706635371883948</v>
      </c>
      <c r="P35" s="24">
        <f t="shared" si="20"/>
        <v>0.61640283151873909</v>
      </c>
      <c r="Q35" s="24">
        <f t="shared" si="20"/>
        <v>0.75189597541954001</v>
      </c>
      <c r="R35" s="24">
        <f t="shared" si="20"/>
        <v>0.64823423669118974</v>
      </c>
      <c r="S35" s="24">
        <f t="shared" si="20"/>
        <v>1.4891139294363853</v>
      </c>
      <c r="T35" s="24">
        <f t="shared" si="20"/>
        <v>0.60166177062573745</v>
      </c>
      <c r="U35" s="24">
        <f t="shared" si="20"/>
        <v>0.25151295026769827</v>
      </c>
      <c r="V35" s="24">
        <f t="shared" si="20"/>
        <v>0.68872395979798817</v>
      </c>
      <c r="W35" s="24">
        <f t="shared" si="20"/>
        <v>0.25908373121002626</v>
      </c>
      <c r="X35" s="24">
        <f t="shared" si="20"/>
        <v>0.32448607491812353</v>
      </c>
      <c r="Y35" s="24">
        <f t="shared" si="20"/>
        <v>0.16659806394842391</v>
      </c>
      <c r="Z35" s="24">
        <f t="shared" si="20"/>
        <v>0.50620184593705808</v>
      </c>
      <c r="AA35" s="24">
        <f t="shared" si="20"/>
        <v>0.25777625717017116</v>
      </c>
      <c r="AB35" s="24">
        <f t="shared" si="20"/>
        <v>5.3207006797988843E-2</v>
      </c>
      <c r="AC35" s="24">
        <f t="shared" si="20"/>
        <v>3.2221366026628395E-2</v>
      </c>
      <c r="AD35" s="24">
        <f t="shared" si="20"/>
        <v>3.8222470614966975E-3</v>
      </c>
      <c r="AE35" s="24">
        <f t="shared" si="20"/>
        <v>8.7279311857398234E-2</v>
      </c>
      <c r="AF35" s="24">
        <f t="shared" si="20"/>
        <v>2.9942680367271018E-4</v>
      </c>
    </row>
    <row r="36" spans="2:35" x14ac:dyDescent="0.45">
      <c r="B36" s="32" t="s">
        <v>15</v>
      </c>
      <c r="C36" s="33">
        <f t="shared" ref="C36:AF36" si="21">C35-C10+C25</f>
        <v>1.8544856409480843</v>
      </c>
      <c r="D36" s="33">
        <f t="shared" si="21"/>
        <v>3.4807747271733263</v>
      </c>
      <c r="E36" s="33">
        <f t="shared" si="21"/>
        <v>3.7258551142124503</v>
      </c>
      <c r="F36" s="33">
        <f t="shared" si="21"/>
        <v>1.6289593484721081</v>
      </c>
      <c r="G36" s="33">
        <f t="shared" si="21"/>
        <v>0.7388367024728808</v>
      </c>
      <c r="H36" s="33">
        <f t="shared" si="21"/>
        <v>2.7306991340120845</v>
      </c>
      <c r="I36" s="33">
        <f t="shared" si="21"/>
        <v>6.6121891854429578</v>
      </c>
      <c r="J36" s="33">
        <f t="shared" si="21"/>
        <v>4.3807376145058043</v>
      </c>
      <c r="K36" s="33">
        <f t="shared" si="21"/>
        <v>5.2615527966335662</v>
      </c>
      <c r="L36" s="33">
        <f t="shared" si="21"/>
        <v>5.3258682205408689</v>
      </c>
      <c r="M36" s="33">
        <f t="shared" si="21"/>
        <v>3.8245908338439563</v>
      </c>
      <c r="N36" s="33">
        <f t="shared" si="21"/>
        <v>3.3581071520450365</v>
      </c>
      <c r="O36" s="33">
        <f t="shared" si="21"/>
        <v>6.5115073373844439</v>
      </c>
      <c r="P36" s="33">
        <f t="shared" si="21"/>
        <v>7.5605319393768298</v>
      </c>
      <c r="Q36" s="33">
        <f t="shared" si="21"/>
        <v>6.6993105259550845</v>
      </c>
      <c r="R36" s="33">
        <f t="shared" si="21"/>
        <v>7.5989343649251424</v>
      </c>
      <c r="S36" s="33">
        <f t="shared" si="21"/>
        <v>5.4430997703952642</v>
      </c>
      <c r="T36" s="33">
        <f t="shared" si="21"/>
        <v>5.5589334593416311</v>
      </c>
      <c r="U36" s="33">
        <f t="shared" si="21"/>
        <v>7.2120706217781816</v>
      </c>
      <c r="V36" s="33">
        <f t="shared" si="21"/>
        <v>5.6525677491462574</v>
      </c>
      <c r="W36" s="33">
        <f t="shared" si="21"/>
        <v>7.2262137734447833</v>
      </c>
      <c r="X36" s="33">
        <f t="shared" si="21"/>
        <v>6.2949025050936314</v>
      </c>
      <c r="Y36" s="33">
        <f t="shared" si="21"/>
        <v>7.1403010171245</v>
      </c>
      <c r="Z36" s="33">
        <f t="shared" si="21"/>
        <v>4.4831914571790605</v>
      </c>
      <c r="AA36" s="33">
        <f t="shared" si="21"/>
        <v>5.2380526615490339</v>
      </c>
      <c r="AB36" s="33">
        <f t="shared" si="21"/>
        <v>7.0367703393901451</v>
      </c>
      <c r="AC36" s="33">
        <f t="shared" si="21"/>
        <v>6.0190717619141196</v>
      </c>
      <c r="AD36" s="33">
        <f t="shared" si="21"/>
        <v>6.9939598413318578</v>
      </c>
      <c r="AE36" s="33">
        <f t="shared" si="21"/>
        <v>4.08070423960379</v>
      </c>
      <c r="AF36" s="33">
        <f t="shared" si="21"/>
        <v>4.9970118231247795</v>
      </c>
    </row>
    <row r="37" spans="2:35" x14ac:dyDescent="0.45">
      <c r="B37" t="s">
        <v>46</v>
      </c>
      <c r="C37" s="46">
        <f>C36/$C$36</f>
        <v>1</v>
      </c>
      <c r="D37" s="46">
        <f t="shared" ref="D37:AF37" si="22">D36/$C$36</f>
        <v>1.8769488694416747</v>
      </c>
      <c r="E37" s="46">
        <f t="shared" si="22"/>
        <v>2.0091043208658386</v>
      </c>
      <c r="F37" s="46">
        <f t="shared" si="22"/>
        <v>0.87838876317172321</v>
      </c>
      <c r="G37" s="46">
        <f t="shared" si="22"/>
        <v>0.39840518910416534</v>
      </c>
      <c r="H37" s="46">
        <f t="shared" si="22"/>
        <v>1.472483298719987</v>
      </c>
      <c r="I37" s="46">
        <f t="shared" si="22"/>
        <v>3.5655111258033534</v>
      </c>
      <c r="J37" s="46">
        <f t="shared" si="22"/>
        <v>2.3622386271301639</v>
      </c>
      <c r="K37" s="46">
        <f t="shared" si="22"/>
        <v>2.837203308807319</v>
      </c>
      <c r="L37" s="46">
        <f t="shared" si="22"/>
        <v>2.8718843127941831</v>
      </c>
      <c r="M37" s="46">
        <f t="shared" si="22"/>
        <v>2.0623458868566265</v>
      </c>
      <c r="N37" s="46">
        <f t="shared" si="22"/>
        <v>1.8108024553526567</v>
      </c>
      <c r="O37" s="46">
        <f t="shared" si="22"/>
        <v>3.5112201429909757</v>
      </c>
      <c r="P37" s="46">
        <f t="shared" si="22"/>
        <v>4.076888907865361</v>
      </c>
      <c r="Q37" s="46">
        <f t="shared" si="22"/>
        <v>3.6124898343942635</v>
      </c>
      <c r="R37" s="46">
        <f t="shared" si="22"/>
        <v>4.097596765990744</v>
      </c>
      <c r="S37" s="46">
        <f t="shared" si="22"/>
        <v>2.9350994422434797</v>
      </c>
      <c r="T37" s="46">
        <f t="shared" si="22"/>
        <v>2.9975607988529318</v>
      </c>
      <c r="U37" s="46">
        <f t="shared" si="22"/>
        <v>3.8889870390644243</v>
      </c>
      <c r="V37" s="46">
        <f t="shared" si="22"/>
        <v>3.0480515051367276</v>
      </c>
      <c r="W37" s="46">
        <f t="shared" si="22"/>
        <v>3.8966134942681276</v>
      </c>
      <c r="X37" s="46">
        <f t="shared" si="22"/>
        <v>3.394419652597275</v>
      </c>
      <c r="Y37" s="46">
        <f t="shared" si="22"/>
        <v>3.8502864942508284</v>
      </c>
      <c r="Z37" s="46">
        <f t="shared" si="22"/>
        <v>2.4174851280525855</v>
      </c>
      <c r="AA37" s="46">
        <f t="shared" si="22"/>
        <v>2.8245312586357585</v>
      </c>
      <c r="AB37" s="46">
        <f t="shared" si="22"/>
        <v>3.7944593282440717</v>
      </c>
      <c r="AC37" s="46">
        <f t="shared" si="22"/>
        <v>3.2456825919864976</v>
      </c>
      <c r="AD37" s="46">
        <f t="shared" si="22"/>
        <v>3.7713744916117422</v>
      </c>
      <c r="AE37" s="46">
        <f t="shared" si="22"/>
        <v>2.2004507069235526</v>
      </c>
      <c r="AF37" s="46">
        <f t="shared" si="22"/>
        <v>2.6945540654443216</v>
      </c>
      <c r="AG37" s="46"/>
      <c r="AH37" s="46"/>
      <c r="AI37" s="46"/>
    </row>
    <row r="38" spans="2:35" x14ac:dyDescent="0.45"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spans="2:35" x14ac:dyDescent="0.45"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r="40" spans="2:35" x14ac:dyDescent="0.45"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5" spans="2:35" x14ac:dyDescent="0.45">
      <c r="H45" s="6"/>
    </row>
    <row r="48" spans="2:35" x14ac:dyDescent="0.45">
      <c r="J48" s="4"/>
      <c r="K48" s="4"/>
      <c r="L48" s="4"/>
      <c r="M48" s="4"/>
      <c r="N48" s="4"/>
      <c r="O48" s="4"/>
      <c r="P48" s="5"/>
      <c r="Q48" s="5"/>
    </row>
    <row r="50" spans="9:9" x14ac:dyDescent="0.45">
      <c r="I50" s="4"/>
    </row>
    <row r="51" spans="9:9" x14ac:dyDescent="0.45">
      <c r="I51" s="4"/>
    </row>
    <row r="52" spans="9:9" x14ac:dyDescent="0.45">
      <c r="I52" s="4"/>
    </row>
    <row r="53" spans="9:9" x14ac:dyDescent="0.45">
      <c r="I53" s="4"/>
    </row>
    <row r="54" spans="9:9" x14ac:dyDescent="0.45">
      <c r="I54" s="4"/>
    </row>
    <row r="55" spans="9:9" x14ac:dyDescent="0.45">
      <c r="I55" s="4"/>
    </row>
    <row r="56" spans="9:9" x14ac:dyDescent="0.45">
      <c r="I56" s="4"/>
    </row>
    <row r="57" spans="9:9" x14ac:dyDescent="0.45">
      <c r="I57" s="4"/>
    </row>
    <row r="58" spans="9:9" x14ac:dyDescent="0.45">
      <c r="I58" s="4"/>
    </row>
  </sheetData>
  <conditionalFormatting sqref="J49:O5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9562-EEB0-45A5-BC54-176C05147AA5}">
  <dimension ref="B2:AQ58"/>
  <sheetViews>
    <sheetView showGridLines="0" zoomScale="83" workbookViewId="0">
      <selection activeCell="AL20" sqref="AL20"/>
    </sheetView>
  </sheetViews>
  <sheetFormatPr defaultRowHeight="14.25" x14ac:dyDescent="0.45"/>
  <cols>
    <col min="2" max="2" width="22.53125" bestFit="1" customWidth="1"/>
    <col min="3" max="3" width="7.73046875" customWidth="1"/>
    <col min="4" max="32" width="7.59765625" bestFit="1" customWidth="1"/>
  </cols>
  <sheetData>
    <row r="2" spans="2:38" x14ac:dyDescent="0.45">
      <c r="B2" t="s">
        <v>35</v>
      </c>
      <c r="C2">
        <v>30</v>
      </c>
    </row>
    <row r="3" spans="2:38" x14ac:dyDescent="0.45">
      <c r="B3" t="s">
        <v>47</v>
      </c>
      <c r="C3">
        <v>40</v>
      </c>
      <c r="I3" s="36"/>
      <c r="J3" s="36"/>
      <c r="K3" s="36"/>
      <c r="L3" s="36"/>
      <c r="M3" s="36"/>
      <c r="N3" s="36"/>
      <c r="O3" s="35"/>
      <c r="P3" s="36"/>
      <c r="Q3" s="36"/>
      <c r="R3" s="36"/>
      <c r="S3" s="36"/>
      <c r="T3" s="36"/>
      <c r="U3" s="36"/>
      <c r="V3" s="36"/>
      <c r="W3" s="35"/>
      <c r="X3" s="36"/>
      <c r="Y3" s="35"/>
      <c r="Z3" s="35"/>
      <c r="AA3" s="35"/>
      <c r="AB3" s="35"/>
    </row>
    <row r="4" spans="2:38" x14ac:dyDescent="0.45"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2:38" x14ac:dyDescent="0.45">
      <c r="B5" s="3" t="s">
        <v>33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5"/>
      <c r="Z5" s="35"/>
      <c r="AA5" s="35"/>
      <c r="AB5" s="35"/>
    </row>
    <row r="6" spans="2:38" x14ac:dyDescent="0.45">
      <c r="B6" t="s">
        <v>3</v>
      </c>
      <c r="C6" cm="1">
        <f t="array" ref="C6:AF6">_xlfn.SEQUENCE(1,30,1,1)</f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</row>
    <row r="7" spans="2:38" x14ac:dyDescent="0.45">
      <c r="B7" t="s">
        <v>34</v>
      </c>
      <c r="C7" s="5">
        <f>$C$2</f>
        <v>30</v>
      </c>
      <c r="D7" s="5">
        <f>C7-1</f>
        <v>29</v>
      </c>
      <c r="E7" s="5">
        <f t="shared" ref="E7:AF7" si="0">D7-1</f>
        <v>28</v>
      </c>
      <c r="F7" s="5">
        <f t="shared" si="0"/>
        <v>27</v>
      </c>
      <c r="G7" s="5">
        <f t="shared" si="0"/>
        <v>26</v>
      </c>
      <c r="H7" s="5">
        <f t="shared" si="0"/>
        <v>25</v>
      </c>
      <c r="I7" s="5">
        <f t="shared" si="0"/>
        <v>24</v>
      </c>
      <c r="J7" s="5">
        <f t="shared" si="0"/>
        <v>23</v>
      </c>
      <c r="K7" s="5">
        <f t="shared" si="0"/>
        <v>22</v>
      </c>
      <c r="L7" s="5">
        <f t="shared" si="0"/>
        <v>21</v>
      </c>
      <c r="M7" s="5">
        <f t="shared" si="0"/>
        <v>20</v>
      </c>
      <c r="N7" s="5">
        <f t="shared" si="0"/>
        <v>19</v>
      </c>
      <c r="O7" s="5">
        <f t="shared" si="0"/>
        <v>18</v>
      </c>
      <c r="P7" s="5">
        <f t="shared" si="0"/>
        <v>17</v>
      </c>
      <c r="Q7" s="5">
        <f t="shared" si="0"/>
        <v>16</v>
      </c>
      <c r="R7" s="5">
        <f t="shared" si="0"/>
        <v>15</v>
      </c>
      <c r="S7" s="5">
        <f t="shared" si="0"/>
        <v>14</v>
      </c>
      <c r="T7" s="5">
        <f t="shared" si="0"/>
        <v>13</v>
      </c>
      <c r="U7" s="5">
        <f t="shared" si="0"/>
        <v>12</v>
      </c>
      <c r="V7" s="5">
        <f t="shared" si="0"/>
        <v>11</v>
      </c>
      <c r="W7" s="5">
        <f t="shared" si="0"/>
        <v>10</v>
      </c>
      <c r="X7" s="5">
        <f t="shared" si="0"/>
        <v>9</v>
      </c>
      <c r="Y7" s="5">
        <f t="shared" si="0"/>
        <v>8</v>
      </c>
      <c r="Z7" s="5">
        <f t="shared" si="0"/>
        <v>7</v>
      </c>
      <c r="AA7" s="5">
        <f t="shared" si="0"/>
        <v>6</v>
      </c>
      <c r="AB7" s="5">
        <f t="shared" si="0"/>
        <v>5</v>
      </c>
      <c r="AC7" s="5">
        <f t="shared" si="0"/>
        <v>4</v>
      </c>
      <c r="AD7" s="5">
        <f t="shared" si="0"/>
        <v>3</v>
      </c>
      <c r="AE7" s="5">
        <f t="shared" si="0"/>
        <v>2</v>
      </c>
      <c r="AF7" s="5">
        <f t="shared" si="0"/>
        <v>1</v>
      </c>
    </row>
    <row r="9" spans="2:38" x14ac:dyDescent="0.45">
      <c r="B9" s="3" t="s">
        <v>18</v>
      </c>
    </row>
    <row r="10" spans="2:38" x14ac:dyDescent="0.45">
      <c r="B10" s="25" t="s">
        <v>0</v>
      </c>
      <c r="C10" s="41">
        <v>100</v>
      </c>
      <c r="D10" s="41">
        <v>95</v>
      </c>
      <c r="E10" s="41">
        <v>99</v>
      </c>
      <c r="F10" s="41">
        <v>103</v>
      </c>
      <c r="G10" s="41">
        <v>97</v>
      </c>
      <c r="H10" s="41">
        <v>89</v>
      </c>
      <c r="I10" s="41">
        <v>80</v>
      </c>
      <c r="J10" s="41">
        <v>78</v>
      </c>
      <c r="K10" s="41">
        <v>77</v>
      </c>
      <c r="L10" s="41">
        <v>77</v>
      </c>
      <c r="M10" s="41">
        <v>80</v>
      </c>
      <c r="N10" s="41">
        <v>78</v>
      </c>
      <c r="O10" s="41">
        <v>75</v>
      </c>
      <c r="P10" s="41">
        <v>73</v>
      </c>
      <c r="Q10" s="41">
        <v>74</v>
      </c>
      <c r="R10" s="41">
        <v>73</v>
      </c>
      <c r="S10" s="41">
        <v>76</v>
      </c>
      <c r="T10" s="41">
        <v>75</v>
      </c>
      <c r="U10" s="41">
        <v>73</v>
      </c>
      <c r="V10" s="41">
        <v>75</v>
      </c>
      <c r="W10" s="41">
        <v>73</v>
      </c>
      <c r="X10" s="41">
        <v>74</v>
      </c>
      <c r="Y10" s="41">
        <v>73</v>
      </c>
      <c r="Z10" s="41">
        <v>76</v>
      </c>
      <c r="AA10" s="41">
        <v>75</v>
      </c>
      <c r="AB10" s="41">
        <v>73</v>
      </c>
      <c r="AC10" s="41">
        <v>74</v>
      </c>
      <c r="AD10" s="41">
        <v>73</v>
      </c>
      <c r="AE10" s="41">
        <v>76</v>
      </c>
      <c r="AF10" s="41">
        <v>75</v>
      </c>
      <c r="AG10" s="41"/>
    </row>
    <row r="11" spans="2:38" x14ac:dyDescent="0.45">
      <c r="B11" s="42" t="s">
        <v>1</v>
      </c>
      <c r="C11" s="41">
        <f>C3</f>
        <v>40</v>
      </c>
      <c r="D11" s="41">
        <f t="shared" ref="D11:AF11" si="1">C11</f>
        <v>40</v>
      </c>
      <c r="E11" s="41">
        <f t="shared" si="1"/>
        <v>40</v>
      </c>
      <c r="F11" s="41">
        <f t="shared" si="1"/>
        <v>40</v>
      </c>
      <c r="G11" s="41">
        <f t="shared" si="1"/>
        <v>40</v>
      </c>
      <c r="H11" s="41">
        <f t="shared" si="1"/>
        <v>40</v>
      </c>
      <c r="I11" s="41">
        <f t="shared" si="1"/>
        <v>40</v>
      </c>
      <c r="J11" s="41">
        <f t="shared" si="1"/>
        <v>40</v>
      </c>
      <c r="K11" s="41">
        <f t="shared" si="1"/>
        <v>40</v>
      </c>
      <c r="L11" s="41">
        <f t="shared" si="1"/>
        <v>40</v>
      </c>
      <c r="M11" s="41">
        <f t="shared" si="1"/>
        <v>40</v>
      </c>
      <c r="N11" s="41">
        <f t="shared" si="1"/>
        <v>40</v>
      </c>
      <c r="O11" s="41">
        <f t="shared" si="1"/>
        <v>40</v>
      </c>
      <c r="P11" s="41">
        <f t="shared" si="1"/>
        <v>40</v>
      </c>
      <c r="Q11" s="41">
        <f t="shared" si="1"/>
        <v>40</v>
      </c>
      <c r="R11" s="41">
        <f t="shared" si="1"/>
        <v>40</v>
      </c>
      <c r="S11" s="41">
        <f t="shared" si="1"/>
        <v>40</v>
      </c>
      <c r="T11" s="41">
        <f t="shared" si="1"/>
        <v>40</v>
      </c>
      <c r="U11" s="41">
        <f t="shared" si="1"/>
        <v>40</v>
      </c>
      <c r="V11" s="41">
        <f t="shared" si="1"/>
        <v>40</v>
      </c>
      <c r="W11" s="41">
        <f t="shared" si="1"/>
        <v>40</v>
      </c>
      <c r="X11" s="41">
        <f t="shared" si="1"/>
        <v>40</v>
      </c>
      <c r="Y11" s="41">
        <f t="shared" si="1"/>
        <v>40</v>
      </c>
      <c r="Z11" s="41">
        <f t="shared" si="1"/>
        <v>40</v>
      </c>
      <c r="AA11" s="41">
        <f t="shared" si="1"/>
        <v>40</v>
      </c>
      <c r="AB11" s="41">
        <f t="shared" si="1"/>
        <v>40</v>
      </c>
      <c r="AC11" s="41">
        <f t="shared" si="1"/>
        <v>40</v>
      </c>
      <c r="AD11" s="41">
        <f t="shared" si="1"/>
        <v>40</v>
      </c>
      <c r="AE11" s="41">
        <f t="shared" si="1"/>
        <v>40</v>
      </c>
      <c r="AF11" s="41">
        <f t="shared" si="1"/>
        <v>40</v>
      </c>
    </row>
    <row r="12" spans="2:38" x14ac:dyDescent="0.45">
      <c r="B12" t="s">
        <v>2</v>
      </c>
      <c r="C12" s="43">
        <v>1.4999999999999999E-2</v>
      </c>
      <c r="D12" s="43">
        <v>1.4999999999999999E-2</v>
      </c>
      <c r="E12" s="43">
        <v>1.4999999999999999E-2</v>
      </c>
      <c r="F12" s="43">
        <v>1.4999999999999999E-2</v>
      </c>
      <c r="G12" s="43">
        <v>1.4999999999999999E-2</v>
      </c>
      <c r="H12" s="43">
        <v>1.4999999999999999E-2</v>
      </c>
      <c r="I12" s="43">
        <v>1.4999999999999999E-2</v>
      </c>
      <c r="J12" s="43">
        <v>1.4999999999999999E-2</v>
      </c>
      <c r="K12" s="43">
        <v>1.4999999999999999E-2</v>
      </c>
      <c r="L12" s="43">
        <v>1.4999999999999999E-2</v>
      </c>
      <c r="M12" s="43">
        <v>1.4999999999999999E-2</v>
      </c>
      <c r="N12" s="43">
        <v>1.4999999999999999E-2</v>
      </c>
      <c r="O12" s="43">
        <v>1.4999999999999999E-2</v>
      </c>
      <c r="P12" s="43">
        <v>1.4999999999999999E-2</v>
      </c>
      <c r="Q12" s="43">
        <v>1.4999999999999999E-2</v>
      </c>
      <c r="R12" s="43">
        <v>1.4999999999999999E-2</v>
      </c>
      <c r="S12" s="43">
        <v>1.4999999999999999E-2</v>
      </c>
      <c r="T12" s="43">
        <v>1.4999999999999999E-2</v>
      </c>
      <c r="U12" s="43">
        <v>1.4999999999999999E-2</v>
      </c>
      <c r="V12" s="43">
        <v>1.4999999999999999E-2</v>
      </c>
      <c r="W12" s="43">
        <v>1.4999999999999999E-2</v>
      </c>
      <c r="X12" s="43">
        <v>1.4999999999999999E-2</v>
      </c>
      <c r="Y12" s="43">
        <v>1.4999999999999999E-2</v>
      </c>
      <c r="Z12" s="43">
        <v>1.4999999999999999E-2</v>
      </c>
      <c r="AA12" s="43">
        <v>1.4999999999999999E-2</v>
      </c>
      <c r="AB12" s="43">
        <v>1.4999999999999999E-2</v>
      </c>
      <c r="AC12" s="43">
        <v>1.4999999999999999E-2</v>
      </c>
      <c r="AD12" s="43">
        <v>1.4999999999999999E-2</v>
      </c>
      <c r="AE12" s="43">
        <v>1.4999999999999999E-2</v>
      </c>
      <c r="AF12" s="43">
        <v>1.4999999999999999E-2</v>
      </c>
    </row>
    <row r="13" spans="2:38" x14ac:dyDescent="0.45">
      <c r="B13" s="28" t="s">
        <v>36</v>
      </c>
      <c r="C13" s="39">
        <f>C7/365</f>
        <v>8.2191780821917804E-2</v>
      </c>
      <c r="D13" s="39">
        <f t="shared" ref="D13:AF13" si="2">D7/365</f>
        <v>7.9452054794520555E-2</v>
      </c>
      <c r="E13" s="39">
        <f t="shared" si="2"/>
        <v>7.6712328767123292E-2</v>
      </c>
      <c r="F13" s="39">
        <f t="shared" si="2"/>
        <v>7.3972602739726029E-2</v>
      </c>
      <c r="G13" s="39">
        <f t="shared" si="2"/>
        <v>7.1232876712328766E-2</v>
      </c>
      <c r="H13" s="39">
        <f t="shared" si="2"/>
        <v>6.8493150684931503E-2</v>
      </c>
      <c r="I13" s="39">
        <f t="shared" si="2"/>
        <v>6.575342465753424E-2</v>
      </c>
      <c r="J13" s="39">
        <f t="shared" si="2"/>
        <v>6.3013698630136991E-2</v>
      </c>
      <c r="K13" s="39">
        <f t="shared" si="2"/>
        <v>6.0273972602739728E-2</v>
      </c>
      <c r="L13" s="39">
        <f t="shared" si="2"/>
        <v>5.7534246575342465E-2</v>
      </c>
      <c r="M13" s="39">
        <f t="shared" si="2"/>
        <v>5.4794520547945202E-2</v>
      </c>
      <c r="N13" s="39">
        <f t="shared" si="2"/>
        <v>5.2054794520547946E-2</v>
      </c>
      <c r="O13" s="39">
        <f t="shared" si="2"/>
        <v>4.9315068493150684E-2</v>
      </c>
      <c r="P13" s="39">
        <f t="shared" si="2"/>
        <v>4.6575342465753428E-2</v>
      </c>
      <c r="Q13" s="39">
        <f t="shared" si="2"/>
        <v>4.3835616438356165E-2</v>
      </c>
      <c r="R13" s="39">
        <f t="shared" si="2"/>
        <v>4.1095890410958902E-2</v>
      </c>
      <c r="S13" s="39">
        <f t="shared" si="2"/>
        <v>3.8356164383561646E-2</v>
      </c>
      <c r="T13" s="39">
        <f t="shared" si="2"/>
        <v>3.5616438356164383E-2</v>
      </c>
      <c r="U13" s="39">
        <f t="shared" si="2"/>
        <v>3.287671232876712E-2</v>
      </c>
      <c r="V13" s="39">
        <f t="shared" si="2"/>
        <v>3.0136986301369864E-2</v>
      </c>
      <c r="W13" s="39">
        <f t="shared" si="2"/>
        <v>2.7397260273972601E-2</v>
      </c>
      <c r="X13" s="39">
        <f t="shared" si="2"/>
        <v>2.4657534246575342E-2</v>
      </c>
      <c r="Y13" s="39">
        <f t="shared" si="2"/>
        <v>2.1917808219178082E-2</v>
      </c>
      <c r="Z13" s="39">
        <f t="shared" si="2"/>
        <v>1.9178082191780823E-2</v>
      </c>
      <c r="AA13" s="39">
        <f t="shared" si="2"/>
        <v>1.643835616438356E-2</v>
      </c>
      <c r="AB13" s="39">
        <f t="shared" si="2"/>
        <v>1.3698630136986301E-2</v>
      </c>
      <c r="AC13" s="39">
        <f t="shared" si="2"/>
        <v>1.0958904109589041E-2</v>
      </c>
      <c r="AD13" s="39">
        <f t="shared" si="2"/>
        <v>8.21917808219178E-3</v>
      </c>
      <c r="AE13" s="39">
        <f t="shared" si="2"/>
        <v>5.4794520547945206E-3</v>
      </c>
      <c r="AF13" s="39">
        <f t="shared" si="2"/>
        <v>2.7397260273972603E-3</v>
      </c>
    </row>
    <row r="14" spans="2:38" x14ac:dyDescent="0.45">
      <c r="B14" s="31" t="s">
        <v>37</v>
      </c>
      <c r="C14" s="31">
        <f>C27*SQRT(252)</f>
        <v>0.81293357115417575</v>
      </c>
      <c r="D14" s="31">
        <f t="shared" ref="D14:AF14" si="3">D27*SQRT(252)</f>
        <v>0.93101261779953504</v>
      </c>
      <c r="E14" s="31">
        <f t="shared" si="3"/>
        <v>1.0868172351448411</v>
      </c>
      <c r="F14" s="31">
        <f t="shared" si="3"/>
        <v>0.88468285845851591</v>
      </c>
      <c r="G14" s="31">
        <f t="shared" si="3"/>
        <v>0.59224592471103765</v>
      </c>
      <c r="H14" s="31">
        <f t="shared" si="3"/>
        <v>0.71046755786912685</v>
      </c>
      <c r="I14" s="31">
        <f t="shared" si="3"/>
        <v>0.81464174398516487</v>
      </c>
      <c r="J14" s="31">
        <f t="shared" si="3"/>
        <v>0.42138321283846053</v>
      </c>
      <c r="K14" s="31">
        <f t="shared" si="3"/>
        <v>0.47011373798240902</v>
      </c>
      <c r="L14" s="31">
        <f t="shared" si="3"/>
        <v>0.48991235267064598</v>
      </c>
      <c r="M14" s="31">
        <f t="shared" si="3"/>
        <v>0.51685102669606497</v>
      </c>
      <c r="N14" s="31">
        <f t="shared" si="3"/>
        <v>0.31427082935743067</v>
      </c>
      <c r="O14" s="31">
        <f t="shared" si="3"/>
        <v>0.51044646073124378</v>
      </c>
      <c r="P14" s="31">
        <f t="shared" si="3"/>
        <v>0.43058829206950477</v>
      </c>
      <c r="Q14" s="31">
        <f t="shared" si="3"/>
        <v>0.43058829206950477</v>
      </c>
      <c r="R14" s="31">
        <f t="shared" si="3"/>
        <v>0.46691048343867575</v>
      </c>
      <c r="S14" s="31">
        <f t="shared" si="3"/>
        <v>0.50412704376836981</v>
      </c>
      <c r="T14" s="31">
        <f t="shared" si="3"/>
        <v>0.38921934370827205</v>
      </c>
      <c r="U14" s="31">
        <f t="shared" si="3"/>
        <v>0.38969227237898241</v>
      </c>
      <c r="V14" s="31">
        <f t="shared" si="3"/>
        <v>0.44673878791301619</v>
      </c>
      <c r="W14" s="31">
        <f t="shared" si="3"/>
        <v>0.43058829206950477</v>
      </c>
      <c r="X14" s="31">
        <f t="shared" si="3"/>
        <v>0.43058829206950477</v>
      </c>
      <c r="Y14" s="31">
        <f t="shared" si="3"/>
        <v>0.43058829206950477</v>
      </c>
      <c r="Z14" s="31">
        <f t="shared" si="3"/>
        <v>0.43058829206950477</v>
      </c>
      <c r="AA14" s="31">
        <f t="shared" si="3"/>
        <v>0.43058829206950477</v>
      </c>
      <c r="AB14" s="31">
        <f t="shared" si="3"/>
        <v>0.43058829206950477</v>
      </c>
      <c r="AC14" s="31">
        <f t="shared" si="3"/>
        <v>0.38610479346330734</v>
      </c>
      <c r="AD14" s="31">
        <f t="shared" si="3"/>
        <v>0.38674445894582787</v>
      </c>
      <c r="AE14" s="31">
        <f t="shared" si="3"/>
        <v>0.4732705836787196</v>
      </c>
      <c r="AF14" s="31">
        <f t="shared" si="3"/>
        <v>0.38611327544295415</v>
      </c>
      <c r="AG14" s="38"/>
      <c r="AH14" s="38"/>
      <c r="AI14" s="38"/>
      <c r="AJ14" s="38"/>
      <c r="AK14" s="38"/>
      <c r="AL14" s="38"/>
    </row>
    <row r="16" spans="2:38" x14ac:dyDescent="0.45">
      <c r="B16" s="3" t="s">
        <v>20</v>
      </c>
    </row>
    <row r="17" spans="2:43" x14ac:dyDescent="0.45">
      <c r="B17" t="s">
        <v>6</v>
      </c>
      <c r="C17" s="40">
        <f t="shared" ref="C17:AF17" si="4">C14^2</f>
        <v>0.66086099110948138</v>
      </c>
      <c r="D17" s="40">
        <f t="shared" si="4"/>
        <v>0.86678449450194306</v>
      </c>
      <c r="E17" s="40">
        <f t="shared" si="4"/>
        <v>1.1811717026078767</v>
      </c>
      <c r="F17" s="40">
        <f t="shared" si="4"/>
        <v>0.78266376005033045</v>
      </c>
      <c r="G17" s="40">
        <f t="shared" si="4"/>
        <v>0.35075523533683206</v>
      </c>
      <c r="H17" s="40">
        <f t="shared" si="4"/>
        <v>0.50476415078452108</v>
      </c>
      <c r="I17" s="40">
        <f t="shared" si="4"/>
        <v>0.66364117104319087</v>
      </c>
      <c r="J17" s="40">
        <f t="shared" si="4"/>
        <v>0.17756381206206331</v>
      </c>
      <c r="K17" s="40">
        <f t="shared" si="4"/>
        <v>0.22100692663979313</v>
      </c>
      <c r="L17" s="40">
        <f t="shared" si="4"/>
        <v>0.2400141132992874</v>
      </c>
      <c r="M17" s="40">
        <f t="shared" si="4"/>
        <v>0.26713498379677647</v>
      </c>
      <c r="N17" s="40">
        <f t="shared" si="4"/>
        <v>9.876615418500731E-2</v>
      </c>
      <c r="O17" s="40">
        <f t="shared" si="4"/>
        <v>0.26055558927305322</v>
      </c>
      <c r="P17" s="40">
        <f t="shared" si="4"/>
        <v>0.18540627726733314</v>
      </c>
      <c r="Q17" s="40">
        <f t="shared" si="4"/>
        <v>0.18540627726733314</v>
      </c>
      <c r="R17" s="40">
        <f t="shared" si="4"/>
        <v>0.21800539954493789</v>
      </c>
      <c r="S17" s="40">
        <f t="shared" si="4"/>
        <v>0.25414407625863583</v>
      </c>
      <c r="T17" s="40">
        <f t="shared" si="4"/>
        <v>0.151491697516698</v>
      </c>
      <c r="U17" s="40">
        <f t="shared" si="4"/>
        <v>0.15186006715189501</v>
      </c>
      <c r="V17" s="40">
        <f t="shared" si="4"/>
        <v>0.19957554462599086</v>
      </c>
      <c r="W17" s="40">
        <f t="shared" si="4"/>
        <v>0.18540627726733314</v>
      </c>
      <c r="X17" s="40">
        <f t="shared" si="4"/>
        <v>0.18540627726733314</v>
      </c>
      <c r="Y17" s="40">
        <f t="shared" si="4"/>
        <v>0.18540627726733314</v>
      </c>
      <c r="Z17" s="40">
        <f t="shared" si="4"/>
        <v>0.18540627726733314</v>
      </c>
      <c r="AA17" s="40">
        <f t="shared" si="4"/>
        <v>0.18540627726733314</v>
      </c>
      <c r="AB17" s="40">
        <f t="shared" si="4"/>
        <v>0.18540627726733314</v>
      </c>
      <c r="AC17" s="40">
        <f t="shared" si="4"/>
        <v>0.14907691153534322</v>
      </c>
      <c r="AD17" s="40">
        <f t="shared" si="4"/>
        <v>0.14957127652530114</v>
      </c>
      <c r="AE17" s="40">
        <f t="shared" si="4"/>
        <v>0.22398504537559594</v>
      </c>
      <c r="AF17" s="40">
        <f t="shared" si="4"/>
        <v>0.14908346147328658</v>
      </c>
    </row>
    <row r="18" spans="2:43" x14ac:dyDescent="0.45">
      <c r="B18" t="s">
        <v>16</v>
      </c>
      <c r="C18" s="40">
        <f t="shared" ref="C18:AF18" si="5">LN(C10/C11)</f>
        <v>0.91629073187415511</v>
      </c>
      <c r="D18" s="40">
        <f t="shared" si="5"/>
        <v>0.86499743748660451</v>
      </c>
      <c r="E18" s="40">
        <f t="shared" si="5"/>
        <v>0.90624039602065365</v>
      </c>
      <c r="F18" s="40">
        <f t="shared" si="5"/>
        <v>0.9458495341156995</v>
      </c>
      <c r="G18" s="40">
        <f t="shared" si="5"/>
        <v>0.88583152438944646</v>
      </c>
      <c r="H18" s="40">
        <f t="shared" si="5"/>
        <v>0.79975691561820361</v>
      </c>
      <c r="I18" s="40">
        <f t="shared" si="5"/>
        <v>0.69314718055994529</v>
      </c>
      <c r="J18" s="40">
        <f t="shared" si="5"/>
        <v>0.66782937257565544</v>
      </c>
      <c r="K18" s="40">
        <f t="shared" si="5"/>
        <v>0.65492596773974754</v>
      </c>
      <c r="L18" s="40">
        <f t="shared" si="5"/>
        <v>0.65492596773974754</v>
      </c>
      <c r="M18" s="40">
        <f t="shared" si="5"/>
        <v>0.69314718055994529</v>
      </c>
      <c r="N18" s="40">
        <f t="shared" si="5"/>
        <v>0.66782937257565544</v>
      </c>
      <c r="O18" s="40">
        <f t="shared" si="5"/>
        <v>0.62860865942237409</v>
      </c>
      <c r="P18" s="40">
        <f t="shared" si="5"/>
        <v>0.60157998703445481</v>
      </c>
      <c r="Q18" s="40">
        <f t="shared" si="5"/>
        <v>0.61518563909023349</v>
      </c>
      <c r="R18" s="40">
        <f t="shared" si="5"/>
        <v>0.60157998703445481</v>
      </c>
      <c r="S18" s="40">
        <f t="shared" si="5"/>
        <v>0.64185388617239469</v>
      </c>
      <c r="T18" s="40">
        <f t="shared" si="5"/>
        <v>0.62860865942237409</v>
      </c>
      <c r="U18" s="40">
        <f t="shared" si="5"/>
        <v>0.60157998703445481</v>
      </c>
      <c r="V18" s="40">
        <f t="shared" si="5"/>
        <v>0.62860865942237409</v>
      </c>
      <c r="W18" s="40">
        <f t="shared" si="5"/>
        <v>0.60157998703445481</v>
      </c>
      <c r="X18" s="40">
        <f t="shared" si="5"/>
        <v>0.61518563909023349</v>
      </c>
      <c r="Y18" s="40">
        <f t="shared" si="5"/>
        <v>0.60157998703445481</v>
      </c>
      <c r="Z18" s="40">
        <f t="shared" si="5"/>
        <v>0.64185388617239469</v>
      </c>
      <c r="AA18" s="40">
        <f t="shared" si="5"/>
        <v>0.62860865942237409</v>
      </c>
      <c r="AB18" s="40">
        <f t="shared" si="5"/>
        <v>0.60157998703445481</v>
      </c>
      <c r="AC18" s="40">
        <f t="shared" si="5"/>
        <v>0.61518563909023349</v>
      </c>
      <c r="AD18" s="40">
        <f t="shared" si="5"/>
        <v>0.60157998703445481</v>
      </c>
      <c r="AE18" s="40">
        <f t="shared" si="5"/>
        <v>0.64185388617239469</v>
      </c>
      <c r="AF18" s="40">
        <f t="shared" si="5"/>
        <v>0.62860865942237409</v>
      </c>
    </row>
    <row r="19" spans="2:43" x14ac:dyDescent="0.45">
      <c r="B19" t="s">
        <v>7</v>
      </c>
      <c r="C19" s="40">
        <f t="shared" ref="C19:AF19" si="6">(C12+0.5*C17)*C13</f>
        <v>2.8391547579841699E-2</v>
      </c>
      <c r="D19" s="40">
        <f t="shared" si="6"/>
        <v>3.5625685398022397E-2</v>
      </c>
      <c r="E19" s="40">
        <f t="shared" si="6"/>
        <v>4.6455900921945958E-2</v>
      </c>
      <c r="F19" s="40">
        <f t="shared" si="6"/>
        <v>3.0057426741587567E-2</v>
      </c>
      <c r="G19" s="40">
        <f t="shared" si="6"/>
        <v>1.3561145368161142E-2</v>
      </c>
      <c r="H19" s="40">
        <f t="shared" si="6"/>
        <v>1.8313840780291819E-2</v>
      </c>
      <c r="I19" s="40">
        <f t="shared" si="6"/>
        <v>2.2804641239776137E-2</v>
      </c>
      <c r="J19" s="40">
        <f t="shared" si="6"/>
        <v>6.5396817499006254E-3</v>
      </c>
      <c r="K19" s="40">
        <f t="shared" si="6"/>
        <v>7.5645923096923961E-3</v>
      </c>
      <c r="L19" s="40">
        <f t="shared" si="6"/>
        <v>7.7675292866918287E-3</v>
      </c>
      <c r="M19" s="40">
        <f t="shared" si="6"/>
        <v>8.1406844875829172E-3</v>
      </c>
      <c r="N19" s="40">
        <f t="shared" si="6"/>
        <v>3.3514478486508753E-3</v>
      </c>
      <c r="O19" s="40">
        <f t="shared" si="6"/>
        <v>7.1643843930341896E-3</v>
      </c>
      <c r="P19" s="40">
        <f t="shared" si="6"/>
        <v>5.0163105664995395E-3</v>
      </c>
      <c r="Q19" s="40">
        <f t="shared" si="6"/>
        <v>4.721233474352507E-3</v>
      </c>
      <c r="R19" s="40">
        <f t="shared" si="6"/>
        <v>5.0960013605124222E-3</v>
      </c>
      <c r="S19" s="40">
        <f t="shared" si="6"/>
        <v>5.4493384487957555E-3</v>
      </c>
      <c r="T19" s="40">
        <f t="shared" si="6"/>
        <v>3.2320439283795533E-3</v>
      </c>
      <c r="U19" s="40">
        <f t="shared" si="6"/>
        <v>2.9894805559215615E-3</v>
      </c>
      <c r="V19" s="40">
        <f t="shared" si="6"/>
        <v>3.4593575217615061E-3</v>
      </c>
      <c r="W19" s="40">
        <f t="shared" si="6"/>
        <v>2.9507709214703168E-3</v>
      </c>
      <c r="X19" s="40">
        <f t="shared" si="6"/>
        <v>2.6556938293232852E-3</v>
      </c>
      <c r="Y19" s="40">
        <f t="shared" si="6"/>
        <v>2.3606167371762535E-3</v>
      </c>
      <c r="Z19" s="40">
        <f t="shared" si="6"/>
        <v>2.0655396450292218E-3</v>
      </c>
      <c r="AA19" s="40">
        <f t="shared" si="6"/>
        <v>1.7704625528821899E-3</v>
      </c>
      <c r="AB19" s="40">
        <f t="shared" si="6"/>
        <v>1.4753854607351584E-3</v>
      </c>
      <c r="AC19" s="40">
        <f t="shared" si="6"/>
        <v>9.8124335087859302E-4</v>
      </c>
      <c r="AD19" s="40">
        <f t="shared" si="6"/>
        <v>7.3796415010397723E-4</v>
      </c>
      <c r="AE19" s="40">
        <f t="shared" si="6"/>
        <v>6.9584943938519447E-4</v>
      </c>
      <c r="AF19" s="40">
        <f t="shared" si="6"/>
        <v>2.453198102373789E-4</v>
      </c>
    </row>
    <row r="20" spans="2:43" x14ac:dyDescent="0.45">
      <c r="B20" t="s">
        <v>8</v>
      </c>
      <c r="C20" s="40">
        <f t="shared" ref="C20:AF20" si="7">C14*SQRT(C13)</f>
        <v>0.23306081123823855</v>
      </c>
      <c r="D20" s="40">
        <f t="shared" si="7"/>
        <v>0.26242676912275775</v>
      </c>
      <c r="E20" s="40">
        <f t="shared" si="7"/>
        <v>0.3010156673345728</v>
      </c>
      <c r="F20" s="40">
        <f t="shared" si="7"/>
        <v>0.2406152019324285</v>
      </c>
      <c r="G20" s="40">
        <f t="shared" si="7"/>
        <v>0.15806740472011432</v>
      </c>
      <c r="H20" s="40">
        <f t="shared" si="7"/>
        <v>0.185937858006474</v>
      </c>
      <c r="I20" s="40">
        <f t="shared" si="7"/>
        <v>0.20889394376052708</v>
      </c>
      <c r="J20" s="40">
        <f t="shared" si="7"/>
        <v>0.1057778452271417</v>
      </c>
      <c r="K20" s="40">
        <f t="shared" si="7"/>
        <v>0.11541648686952223</v>
      </c>
      <c r="L20" s="40">
        <f t="shared" si="7"/>
        <v>0.11751183419606463</v>
      </c>
      <c r="M20" s="40">
        <f t="shared" si="7"/>
        <v>0.12098567418801069</v>
      </c>
      <c r="N20" s="40">
        <f t="shared" si="7"/>
        <v>7.1702523398310833E-2</v>
      </c>
      <c r="O20" s="40">
        <f t="shared" si="7"/>
        <v>0.11335482667832833</v>
      </c>
      <c r="P20" s="40">
        <f t="shared" si="7"/>
        <v>9.2926642353129682E-2</v>
      </c>
      <c r="Q20" s="40">
        <f t="shared" si="7"/>
        <v>9.0152085142576319E-2</v>
      </c>
      <c r="R20" s="40">
        <f t="shared" si="7"/>
        <v>9.4652659807826209E-2</v>
      </c>
      <c r="S20" s="40">
        <f t="shared" si="7"/>
        <v>9.8731919692086723E-2</v>
      </c>
      <c r="T20" s="40">
        <f t="shared" si="7"/>
        <v>7.3454711939222636E-2</v>
      </c>
      <c r="U20" s="40">
        <f t="shared" si="7"/>
        <v>7.0658755593203809E-2</v>
      </c>
      <c r="V20" s="40">
        <f t="shared" si="7"/>
        <v>7.7553887423403328E-2</v>
      </c>
      <c r="W20" s="40">
        <f t="shared" si="7"/>
        <v>7.1271481215991694E-2</v>
      </c>
      <c r="X20" s="40">
        <f t="shared" si="7"/>
        <v>6.7614063856932236E-2</v>
      </c>
      <c r="Y20" s="40">
        <f t="shared" si="7"/>
        <v>6.3747150742422723E-2</v>
      </c>
      <c r="Z20" s="40">
        <f t="shared" si="7"/>
        <v>5.9629999365294471E-2</v>
      </c>
      <c r="AA20" s="40">
        <f t="shared" si="7"/>
        <v>5.520665196181411E-2</v>
      </c>
      <c r="AB20" s="40">
        <f t="shared" si="7"/>
        <v>5.0396547673037362E-2</v>
      </c>
      <c r="AC20" s="40">
        <f t="shared" si="7"/>
        <v>4.0419297105089722E-2</v>
      </c>
      <c r="AD20" s="40">
        <f t="shared" si="7"/>
        <v>3.506212996585064E-2</v>
      </c>
      <c r="AE20" s="40">
        <f t="shared" si="7"/>
        <v>3.5033060344859299E-2</v>
      </c>
      <c r="AF20" s="40">
        <f t="shared" si="7"/>
        <v>2.0210092519650669E-2</v>
      </c>
    </row>
    <row r="21" spans="2:43" x14ac:dyDescent="0.45">
      <c r="B21" t="s">
        <v>9</v>
      </c>
      <c r="C21" s="40">
        <f t="shared" ref="C21:AF21" si="8">(C18+C19)/C20</f>
        <v>4.0533724843527095</v>
      </c>
      <c r="D21" s="40">
        <f t="shared" si="8"/>
        <v>3.4319026442890594</v>
      </c>
      <c r="E21" s="40">
        <f t="shared" si="8"/>
        <v>3.164939238473913</v>
      </c>
      <c r="F21" s="40">
        <f t="shared" si="8"/>
        <v>4.0558823923824612</v>
      </c>
      <c r="G21" s="40">
        <f t="shared" si="8"/>
        <v>5.6899312755222233</v>
      </c>
      <c r="H21" s="40">
        <f t="shared" si="8"/>
        <v>4.3996997984671404</v>
      </c>
      <c r="I21" s="40">
        <f t="shared" si="8"/>
        <v>3.4273459963036457</v>
      </c>
      <c r="J21" s="40">
        <f t="shared" si="8"/>
        <v>6.3753336332145158</v>
      </c>
      <c r="K21" s="40">
        <f t="shared" si="8"/>
        <v>5.739999353804472</v>
      </c>
      <c r="L21" s="40">
        <f t="shared" si="8"/>
        <v>5.639376676912021</v>
      </c>
      <c r="M21" s="40">
        <f t="shared" si="8"/>
        <v>5.7964537516874346</v>
      </c>
      <c r="N21" s="40">
        <f t="shared" si="8"/>
        <v>9.3606304020273559</v>
      </c>
      <c r="O21" s="40">
        <f t="shared" si="8"/>
        <v>5.60869847756521</v>
      </c>
      <c r="P21" s="40">
        <f t="shared" si="8"/>
        <v>6.5276898232891414</v>
      </c>
      <c r="Q21" s="40">
        <f t="shared" si="8"/>
        <v>6.8762344385512302</v>
      </c>
      <c r="R21" s="40">
        <f t="shared" si="8"/>
        <v>6.4094975210068554</v>
      </c>
      <c r="S21" s="40">
        <f t="shared" si="8"/>
        <v>6.5561697436849418</v>
      </c>
      <c r="T21" s="40">
        <f t="shared" si="8"/>
        <v>8.6017722576265303</v>
      </c>
      <c r="U21" s="40">
        <f t="shared" si="8"/>
        <v>8.5561861727511914</v>
      </c>
      <c r="V21" s="40">
        <f t="shared" si="8"/>
        <v>8.1500494423107064</v>
      </c>
      <c r="W21" s="40">
        <f t="shared" si="8"/>
        <v>8.4820849467666495</v>
      </c>
      <c r="X21" s="40">
        <f t="shared" si="8"/>
        <v>9.1377636201083288</v>
      </c>
      <c r="Y21" s="40">
        <f t="shared" si="8"/>
        <v>9.4740015316436423</v>
      </c>
      <c r="Z21" s="40">
        <f t="shared" si="8"/>
        <v>10.798581798949245</v>
      </c>
      <c r="AA21" s="40">
        <f t="shared" si="8"/>
        <v>11.418535621600151</v>
      </c>
      <c r="AB21" s="40">
        <f t="shared" si="8"/>
        <v>11.966204042540603</v>
      </c>
      <c r="AC21" s="40">
        <f t="shared" si="8"/>
        <v>15.2443740137065</v>
      </c>
      <c r="AD21" s="40">
        <f t="shared" si="8"/>
        <v>17.178589885189425</v>
      </c>
      <c r="AE21" s="40">
        <f t="shared" si="8"/>
        <v>18.341239083500927</v>
      </c>
      <c r="AF21" s="40">
        <f t="shared" si="8"/>
        <v>31.115838713809172</v>
      </c>
    </row>
    <row r="22" spans="2:43" x14ac:dyDescent="0.45">
      <c r="B22" t="s">
        <v>10</v>
      </c>
      <c r="C22" s="40">
        <f t="shared" ref="C22:AF22" si="9">NORMSDIST(C21)</f>
        <v>0.99997475773842304</v>
      </c>
      <c r="D22" s="40">
        <f t="shared" si="9"/>
        <v>0.99970031866145703</v>
      </c>
      <c r="E22" s="40">
        <f t="shared" si="9"/>
        <v>0.99922442329933359</v>
      </c>
      <c r="F22" s="40">
        <f t="shared" si="9"/>
        <v>0.99997502730633647</v>
      </c>
      <c r="G22" s="40">
        <f t="shared" si="9"/>
        <v>0.99999999364547443</v>
      </c>
      <c r="H22" s="40">
        <f t="shared" si="9"/>
        <v>0.99999457996337682</v>
      </c>
      <c r="I22" s="40">
        <f t="shared" si="9"/>
        <v>0.99969524404052146</v>
      </c>
      <c r="J22" s="40">
        <f t="shared" si="9"/>
        <v>0.99999999990871746</v>
      </c>
      <c r="K22" s="40">
        <f t="shared" si="9"/>
        <v>0.99999999526615435</v>
      </c>
      <c r="L22" s="40">
        <f t="shared" si="9"/>
        <v>0.99999999146665852</v>
      </c>
      <c r="M22" s="40">
        <f t="shared" si="9"/>
        <v>0.99999999661340744</v>
      </c>
      <c r="N22" s="40">
        <f t="shared" si="9"/>
        <v>1</v>
      </c>
      <c r="O22" s="40">
        <f t="shared" si="9"/>
        <v>0.99999998980730886</v>
      </c>
      <c r="P22" s="40">
        <f t="shared" si="9"/>
        <v>0.99999999996660405</v>
      </c>
      <c r="Q22" s="40">
        <f t="shared" si="9"/>
        <v>0.99999999999692724</v>
      </c>
      <c r="R22" s="40">
        <f t="shared" si="9"/>
        <v>0.99999999992699995</v>
      </c>
      <c r="S22" s="40">
        <f t="shared" si="9"/>
        <v>0.9999999999723963</v>
      </c>
      <c r="T22" s="40">
        <f t="shared" si="9"/>
        <v>1</v>
      </c>
      <c r="U22" s="40">
        <f t="shared" si="9"/>
        <v>1</v>
      </c>
      <c r="V22" s="40">
        <f t="shared" si="9"/>
        <v>0.99999999999999978</v>
      </c>
      <c r="W22" s="40">
        <f t="shared" si="9"/>
        <v>1</v>
      </c>
      <c r="X22" s="40">
        <f t="shared" si="9"/>
        <v>1</v>
      </c>
      <c r="Y22" s="40">
        <f t="shared" si="9"/>
        <v>1</v>
      </c>
      <c r="Z22" s="40">
        <f t="shared" si="9"/>
        <v>1</v>
      </c>
      <c r="AA22" s="40">
        <f t="shared" si="9"/>
        <v>1</v>
      </c>
      <c r="AB22" s="40">
        <f t="shared" si="9"/>
        <v>1</v>
      </c>
      <c r="AC22" s="40">
        <f t="shared" si="9"/>
        <v>1</v>
      </c>
      <c r="AD22" s="40">
        <f t="shared" si="9"/>
        <v>1</v>
      </c>
      <c r="AE22" s="40">
        <f t="shared" si="9"/>
        <v>1</v>
      </c>
      <c r="AF22" s="40">
        <f t="shared" si="9"/>
        <v>1</v>
      </c>
    </row>
    <row r="23" spans="2:43" x14ac:dyDescent="0.45">
      <c r="B23" t="s">
        <v>11</v>
      </c>
      <c r="C23" s="40">
        <f t="shared" ref="C23:AF23" si="10">C21-C20</f>
        <v>3.8203116731144711</v>
      </c>
      <c r="D23" s="40">
        <f t="shared" si="10"/>
        <v>3.1694758751663015</v>
      </c>
      <c r="E23" s="40">
        <f t="shared" si="10"/>
        <v>2.86392357113934</v>
      </c>
      <c r="F23" s="40">
        <f t="shared" si="10"/>
        <v>3.8152671904500326</v>
      </c>
      <c r="G23" s="40">
        <f t="shared" si="10"/>
        <v>5.5318638708021091</v>
      </c>
      <c r="H23" s="40">
        <f t="shared" si="10"/>
        <v>4.2137619404606665</v>
      </c>
      <c r="I23" s="40">
        <f t="shared" si="10"/>
        <v>3.2184520525431184</v>
      </c>
      <c r="J23" s="40">
        <f t="shared" si="10"/>
        <v>6.2695557879873745</v>
      </c>
      <c r="K23" s="40">
        <f t="shared" si="10"/>
        <v>5.6245828669349498</v>
      </c>
      <c r="L23" s="40">
        <f t="shared" si="10"/>
        <v>5.5218648427159565</v>
      </c>
      <c r="M23" s="40">
        <f t="shared" si="10"/>
        <v>5.6754680774994242</v>
      </c>
      <c r="N23" s="40">
        <f t="shared" si="10"/>
        <v>9.2889278786290443</v>
      </c>
      <c r="O23" s="40">
        <f t="shared" si="10"/>
        <v>5.4953436508868814</v>
      </c>
      <c r="P23" s="40">
        <f t="shared" si="10"/>
        <v>6.4347631809360113</v>
      </c>
      <c r="Q23" s="40">
        <f t="shared" si="10"/>
        <v>6.7860823534086538</v>
      </c>
      <c r="R23" s="40">
        <f t="shared" si="10"/>
        <v>6.3148448611990293</v>
      </c>
      <c r="S23" s="40">
        <f t="shared" si="10"/>
        <v>6.4574378239928549</v>
      </c>
      <c r="T23" s="40">
        <f t="shared" si="10"/>
        <v>8.5283175456873082</v>
      </c>
      <c r="U23" s="40">
        <f t="shared" si="10"/>
        <v>8.4855274171579875</v>
      </c>
      <c r="V23" s="40">
        <f t="shared" si="10"/>
        <v>8.0724955548873023</v>
      </c>
      <c r="W23" s="40">
        <f t="shared" si="10"/>
        <v>8.4108134655506586</v>
      </c>
      <c r="X23" s="40">
        <f t="shared" si="10"/>
        <v>9.0701495562513959</v>
      </c>
      <c r="Y23" s="40">
        <f t="shared" si="10"/>
        <v>9.41025438090122</v>
      </c>
      <c r="Z23" s="40">
        <f t="shared" si="10"/>
        <v>10.738951799583951</v>
      </c>
      <c r="AA23" s="40">
        <f t="shared" si="10"/>
        <v>11.363328969638337</v>
      </c>
      <c r="AB23" s="40">
        <f t="shared" si="10"/>
        <v>11.915807494867567</v>
      </c>
      <c r="AC23" s="40">
        <f t="shared" si="10"/>
        <v>15.203954716601411</v>
      </c>
      <c r="AD23" s="40">
        <f t="shared" si="10"/>
        <v>17.143527755223573</v>
      </c>
      <c r="AE23" s="40">
        <f t="shared" si="10"/>
        <v>18.306206023156069</v>
      </c>
      <c r="AF23" s="40">
        <f t="shared" si="10"/>
        <v>31.095628621289521</v>
      </c>
    </row>
    <row r="24" spans="2:43" x14ac:dyDescent="0.45">
      <c r="B24" t="s">
        <v>12</v>
      </c>
      <c r="C24" s="40">
        <f t="shared" ref="C24:AF24" si="11">NORMSDIST(C23)</f>
        <v>0.99993335842879838</v>
      </c>
      <c r="D24" s="40">
        <f t="shared" si="11"/>
        <v>0.99923642932373524</v>
      </c>
      <c r="E24" s="40">
        <f t="shared" si="11"/>
        <v>0.99790785520454761</v>
      </c>
      <c r="F24" s="40">
        <f t="shared" si="11"/>
        <v>0.99993198217086809</v>
      </c>
      <c r="G24" s="40">
        <f t="shared" si="11"/>
        <v>0.99999998415771163</v>
      </c>
      <c r="H24" s="40">
        <f t="shared" si="11"/>
        <v>0.99998744239976722</v>
      </c>
      <c r="I24" s="40">
        <f t="shared" si="11"/>
        <v>0.99935557741601044</v>
      </c>
      <c r="J24" s="40">
        <f t="shared" si="11"/>
        <v>0.99999999981896026</v>
      </c>
      <c r="K24" s="40">
        <f t="shared" si="11"/>
        <v>0.99999999070216139</v>
      </c>
      <c r="L24" s="40">
        <f t="shared" si="11"/>
        <v>0.99999998322897665</v>
      </c>
      <c r="M24" s="40">
        <f t="shared" si="11"/>
        <v>0.99999999308450327</v>
      </c>
      <c r="N24" s="40">
        <f t="shared" si="11"/>
        <v>1</v>
      </c>
      <c r="O24" s="40">
        <f t="shared" si="11"/>
        <v>0.99999998050248518</v>
      </c>
      <c r="P24" s="40">
        <f t="shared" si="11"/>
        <v>0.99999999993816702</v>
      </c>
      <c r="Q24" s="40">
        <f t="shared" si="11"/>
        <v>0.99999999999423905</v>
      </c>
      <c r="R24" s="40">
        <f t="shared" si="11"/>
        <v>0.99999999986478372</v>
      </c>
      <c r="S24" s="40">
        <f t="shared" si="11"/>
        <v>0.99999999994675481</v>
      </c>
      <c r="T24" s="40">
        <f t="shared" si="11"/>
        <v>1</v>
      </c>
      <c r="U24" s="40">
        <f t="shared" si="11"/>
        <v>1</v>
      </c>
      <c r="V24" s="40">
        <f t="shared" si="11"/>
        <v>0.99999999999999967</v>
      </c>
      <c r="W24" s="40">
        <f t="shared" si="11"/>
        <v>1</v>
      </c>
      <c r="X24" s="40">
        <f t="shared" si="11"/>
        <v>1</v>
      </c>
      <c r="Y24" s="40">
        <f t="shared" si="11"/>
        <v>1</v>
      </c>
      <c r="Z24" s="40">
        <f t="shared" si="11"/>
        <v>1</v>
      </c>
      <c r="AA24" s="40">
        <f t="shared" si="11"/>
        <v>1</v>
      </c>
      <c r="AB24" s="40">
        <f t="shared" si="11"/>
        <v>1</v>
      </c>
      <c r="AC24" s="40">
        <f t="shared" si="11"/>
        <v>1</v>
      </c>
      <c r="AD24" s="40">
        <f t="shared" si="11"/>
        <v>1</v>
      </c>
      <c r="AE24" s="40">
        <f t="shared" si="11"/>
        <v>1</v>
      </c>
      <c r="AF24" s="40">
        <f t="shared" si="11"/>
        <v>1</v>
      </c>
    </row>
    <row r="25" spans="2:43" x14ac:dyDescent="0.45">
      <c r="B25" t="s">
        <v>13</v>
      </c>
      <c r="C25" s="40">
        <f t="shared" ref="C25:AF25" si="12">C11/(EXP(C12*C13))</f>
        <v>39.950715318717428</v>
      </c>
      <c r="D25" s="40">
        <f t="shared" si="12"/>
        <v>39.9523571626723</v>
      </c>
      <c r="E25" s="40">
        <f t="shared" si="12"/>
        <v>39.953999074101581</v>
      </c>
      <c r="F25" s="40">
        <f t="shared" si="12"/>
        <v>39.95564105300808</v>
      </c>
      <c r="G25" s="40">
        <f t="shared" si="12"/>
        <v>39.957283099394544</v>
      </c>
      <c r="H25" s="40">
        <f t="shared" si="12"/>
        <v>39.958925213263747</v>
      </c>
      <c r="I25" s="40">
        <f t="shared" si="12"/>
        <v>39.960567394618465</v>
      </c>
      <c r="J25" s="40">
        <f t="shared" si="12"/>
        <v>39.962209643461485</v>
      </c>
      <c r="K25" s="40">
        <f t="shared" si="12"/>
        <v>39.963851959795569</v>
      </c>
      <c r="L25" s="40">
        <f t="shared" si="12"/>
        <v>39.96549434362349</v>
      </c>
      <c r="M25" s="40">
        <f t="shared" si="12"/>
        <v>39.967136794948026</v>
      </c>
      <c r="N25" s="40">
        <f t="shared" si="12"/>
        <v>39.96877931377194</v>
      </c>
      <c r="O25" s="40">
        <f t="shared" si="12"/>
        <v>39.970421900098025</v>
      </c>
      <c r="P25" s="40">
        <f t="shared" si="12"/>
        <v>39.972064553929044</v>
      </c>
      <c r="Q25" s="40">
        <f t="shared" si="12"/>
        <v>39.97370727526777</v>
      </c>
      <c r="R25" s="40">
        <f t="shared" si="12"/>
        <v>39.975350064116974</v>
      </c>
      <c r="S25" s="40">
        <f t="shared" si="12"/>
        <v>39.976992920479439</v>
      </c>
      <c r="T25" s="40">
        <f t="shared" si="12"/>
        <v>39.978635844357946</v>
      </c>
      <c r="U25" s="40">
        <f t="shared" si="12"/>
        <v>39.980278835755243</v>
      </c>
      <c r="V25" s="40">
        <f t="shared" si="12"/>
        <v>39.981921894674137</v>
      </c>
      <c r="W25" s="40">
        <f t="shared" si="12"/>
        <v>39.983565021117379</v>
      </c>
      <c r="X25" s="40">
        <f t="shared" si="12"/>
        <v>39.985208215087752</v>
      </c>
      <c r="Y25" s="40">
        <f t="shared" si="12"/>
        <v>39.986851476588036</v>
      </c>
      <c r="Z25" s="40">
        <f t="shared" si="12"/>
        <v>39.988494805621002</v>
      </c>
      <c r="AA25" s="40">
        <f t="shared" si="12"/>
        <v>39.990138202189428</v>
      </c>
      <c r="AB25" s="40">
        <f t="shared" si="12"/>
        <v>39.991781666296077</v>
      </c>
      <c r="AC25" s="40">
        <f t="shared" si="12"/>
        <v>39.993425197943743</v>
      </c>
      <c r="AD25" s="40">
        <f t="shared" si="12"/>
        <v>39.995068797135183</v>
      </c>
      <c r="AE25" s="40">
        <f t="shared" si="12"/>
        <v>39.996712463873195</v>
      </c>
      <c r="AF25" s="40">
        <f t="shared" si="12"/>
        <v>39.99835619816055</v>
      </c>
    </row>
    <row r="26" spans="2:43" x14ac:dyDescent="0.45"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</row>
    <row r="27" spans="2:43" x14ac:dyDescent="0.45">
      <c r="B27" t="s">
        <v>40</v>
      </c>
      <c r="C27" s="6">
        <f>_xlfn.STDEV.S(C31:G31)</f>
        <v>5.1210001468799525E-2</v>
      </c>
      <c r="D27" s="6">
        <f t="shared" ref="D27:AF27" si="13">_xlfn.STDEV.S(D31:H31)</f>
        <v>5.864828224192372E-2</v>
      </c>
      <c r="E27" s="6">
        <f t="shared" si="13"/>
        <v>6.8463050589810864E-2</v>
      </c>
      <c r="F27" s="6">
        <f t="shared" si="13"/>
        <v>5.5729781729594953E-2</v>
      </c>
      <c r="G27" s="6">
        <f t="shared" si="13"/>
        <v>3.7307986470878303E-2</v>
      </c>
      <c r="H27" s="6">
        <f t="shared" si="13"/>
        <v>4.4755249350026192E-2</v>
      </c>
      <c r="I27" s="6">
        <f t="shared" si="13"/>
        <v>5.1317606242778438E-2</v>
      </c>
      <c r="J27" s="6">
        <f t="shared" si="13"/>
        <v>2.6544647329237295E-2</v>
      </c>
      <c r="K27" s="6">
        <f t="shared" si="13"/>
        <v>2.9614381871819858E-2</v>
      </c>
      <c r="L27" s="6">
        <f t="shared" si="13"/>
        <v>3.0861577366311895E-2</v>
      </c>
      <c r="M27" s="6">
        <f t="shared" si="13"/>
        <v>3.255855432157604E-2</v>
      </c>
      <c r="N27" s="6">
        <f t="shared" si="13"/>
        <v>1.9797201400042343E-2</v>
      </c>
      <c r="O27" s="6">
        <f t="shared" si="13"/>
        <v>3.2155104588284959E-2</v>
      </c>
      <c r="P27" s="6">
        <f t="shared" si="13"/>
        <v>2.7124512815998932E-2</v>
      </c>
      <c r="Q27" s="6">
        <f t="shared" si="13"/>
        <v>2.7124512815998932E-2</v>
      </c>
      <c r="R27" s="6">
        <f t="shared" si="13"/>
        <v>2.9412595802563765E-2</v>
      </c>
      <c r="S27" s="6">
        <f t="shared" si="13"/>
        <v>3.1757018737935253E-2</v>
      </c>
      <c r="T27" s="6">
        <f t="shared" si="13"/>
        <v>2.4518514021615721E-2</v>
      </c>
      <c r="U27" s="6">
        <f t="shared" si="13"/>
        <v>2.454830572758172E-2</v>
      </c>
      <c r="V27" s="6">
        <f t="shared" si="13"/>
        <v>2.8141898424387347E-2</v>
      </c>
      <c r="W27" s="6">
        <f t="shared" si="13"/>
        <v>2.7124512815998932E-2</v>
      </c>
      <c r="X27" s="6">
        <f t="shared" si="13"/>
        <v>2.7124512815998932E-2</v>
      </c>
      <c r="Y27" s="6">
        <f t="shared" si="13"/>
        <v>2.7124512815998932E-2</v>
      </c>
      <c r="Z27" s="6">
        <f t="shared" si="13"/>
        <v>2.7124512815998932E-2</v>
      </c>
      <c r="AA27" s="6">
        <f t="shared" si="13"/>
        <v>2.7124512815998932E-2</v>
      </c>
      <c r="AB27" s="6">
        <f t="shared" si="13"/>
        <v>2.7124512815998932E-2</v>
      </c>
      <c r="AC27" s="6">
        <f t="shared" si="13"/>
        <v>2.4322315797949245E-2</v>
      </c>
      <c r="AD27" s="6">
        <f t="shared" si="13"/>
        <v>2.436261093578309E-2</v>
      </c>
      <c r="AE27" s="6">
        <f t="shared" si="13"/>
        <v>2.9813244458482772E-2</v>
      </c>
      <c r="AF27" s="6">
        <f t="shared" si="13"/>
        <v>2.4322850112443794E-2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2:43" x14ac:dyDescent="0.45">
      <c r="B28" t="s">
        <v>41</v>
      </c>
      <c r="C28" s="44">
        <v>150</v>
      </c>
      <c r="D28" s="44">
        <v>106</v>
      </c>
      <c r="E28" s="44">
        <v>104</v>
      </c>
      <c r="F28" s="44">
        <v>104.3</v>
      </c>
      <c r="G28" s="44">
        <v>105</v>
      </c>
      <c r="H28" s="41">
        <f t="shared" ref="H28" si="14">C10</f>
        <v>100</v>
      </c>
      <c r="I28" s="41"/>
      <c r="J28" s="41"/>
      <c r="K28" s="41"/>
      <c r="L28" s="44"/>
    </row>
    <row r="29" spans="2:43" x14ac:dyDescent="0.45">
      <c r="B29" t="s">
        <v>42</v>
      </c>
      <c r="C29" s="41">
        <f t="shared" ref="C29:F29" si="15">AC10</f>
        <v>74</v>
      </c>
      <c r="D29" s="41">
        <f t="shared" si="15"/>
        <v>73</v>
      </c>
      <c r="E29" s="41">
        <f t="shared" si="15"/>
        <v>76</v>
      </c>
      <c r="F29" s="41">
        <f t="shared" si="15"/>
        <v>75</v>
      </c>
      <c r="G29" s="44">
        <v>74</v>
      </c>
      <c r="H29" s="44">
        <v>73</v>
      </c>
      <c r="I29" s="44">
        <v>70</v>
      </c>
      <c r="J29" s="44">
        <v>71</v>
      </c>
      <c r="M29" s="44"/>
    </row>
    <row r="30" spans="2:43" x14ac:dyDescent="0.45">
      <c r="B30" t="s">
        <v>43</v>
      </c>
      <c r="C30" s="47"/>
      <c r="D30" s="48">
        <f>D28/C28-1</f>
        <v>-0.29333333333333333</v>
      </c>
      <c r="E30" s="48">
        <f t="shared" ref="E30:H30" si="16">E28/D28-1</f>
        <v>-1.8867924528301883E-2</v>
      </c>
      <c r="F30" s="48">
        <f t="shared" si="16"/>
        <v>2.8846153846153744E-3</v>
      </c>
      <c r="G30" s="48">
        <f t="shared" si="16"/>
        <v>6.7114093959732557E-3</v>
      </c>
      <c r="H30" s="48">
        <f t="shared" si="16"/>
        <v>-4.7619047619047672E-2</v>
      </c>
      <c r="I30" s="48"/>
      <c r="J30" s="48"/>
      <c r="K30" s="48"/>
      <c r="L30" s="49"/>
      <c r="M30" s="50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</row>
    <row r="31" spans="2:43" x14ac:dyDescent="0.45">
      <c r="B31" t="s">
        <v>44</v>
      </c>
      <c r="C31" s="48">
        <f>H28/G28-1</f>
        <v>-4.7619047619047672E-2</v>
      </c>
      <c r="D31" s="48">
        <f>D10/C10-1</f>
        <v>-5.0000000000000044E-2</v>
      </c>
      <c r="E31" s="48">
        <f t="shared" ref="E31:AF31" si="17">E10/D10-1</f>
        <v>4.2105263157894646E-2</v>
      </c>
      <c r="F31" s="48">
        <f t="shared" si="17"/>
        <v>4.0404040404040442E-2</v>
      </c>
      <c r="G31" s="48">
        <f t="shared" si="17"/>
        <v>-5.8252427184465994E-2</v>
      </c>
      <c r="H31" s="48">
        <f t="shared" si="17"/>
        <v>-8.2474226804123751E-2</v>
      </c>
      <c r="I31" s="48">
        <f t="shared" si="17"/>
        <v>-0.101123595505618</v>
      </c>
      <c r="J31" s="48">
        <f t="shared" si="17"/>
        <v>-2.5000000000000022E-2</v>
      </c>
      <c r="K31" s="48">
        <f t="shared" si="17"/>
        <v>-1.2820512820512775E-2</v>
      </c>
      <c r="L31" s="48">
        <f t="shared" si="17"/>
        <v>0</v>
      </c>
      <c r="M31" s="48">
        <f t="shared" si="17"/>
        <v>3.8961038961038863E-2</v>
      </c>
      <c r="N31" s="48">
        <f t="shared" si="17"/>
        <v>-2.5000000000000022E-2</v>
      </c>
      <c r="O31" s="48">
        <f t="shared" si="17"/>
        <v>-3.8461538461538436E-2</v>
      </c>
      <c r="P31" s="48">
        <f t="shared" si="17"/>
        <v>-2.6666666666666616E-2</v>
      </c>
      <c r="Q31" s="48">
        <f t="shared" si="17"/>
        <v>1.3698630136986356E-2</v>
      </c>
      <c r="R31" s="48">
        <f t="shared" si="17"/>
        <v>-1.3513513513513487E-2</v>
      </c>
      <c r="S31" s="48">
        <f t="shared" si="17"/>
        <v>4.1095890410958846E-2</v>
      </c>
      <c r="T31" s="48">
        <f t="shared" si="17"/>
        <v>-1.3157894736842146E-2</v>
      </c>
      <c r="U31" s="48">
        <f t="shared" si="17"/>
        <v>-2.6666666666666616E-2</v>
      </c>
      <c r="V31" s="48">
        <f t="shared" si="17"/>
        <v>2.7397260273972712E-2</v>
      </c>
      <c r="W31" s="48">
        <f t="shared" si="17"/>
        <v>-2.6666666666666616E-2</v>
      </c>
      <c r="X31" s="48">
        <f t="shared" si="17"/>
        <v>1.3698630136986356E-2</v>
      </c>
      <c r="Y31" s="48">
        <f t="shared" si="17"/>
        <v>-1.3513513513513487E-2</v>
      </c>
      <c r="Z31" s="48">
        <f t="shared" si="17"/>
        <v>4.1095890410958846E-2</v>
      </c>
      <c r="AA31" s="48">
        <f t="shared" si="17"/>
        <v>-1.3157894736842146E-2</v>
      </c>
      <c r="AB31" s="48">
        <f t="shared" si="17"/>
        <v>-2.6666666666666616E-2</v>
      </c>
      <c r="AC31" s="48">
        <f t="shared" si="17"/>
        <v>1.3698630136986356E-2</v>
      </c>
      <c r="AD31" s="48">
        <f t="shared" si="17"/>
        <v>-1.3513513513513487E-2</v>
      </c>
      <c r="AE31" s="48">
        <f t="shared" si="17"/>
        <v>4.1095890410958846E-2</v>
      </c>
      <c r="AF31" s="48">
        <f t="shared" si="17"/>
        <v>-1.3157894736842146E-2</v>
      </c>
      <c r="AG31" s="48">
        <f>C29/AF10-1</f>
        <v>-1.3333333333333308E-2</v>
      </c>
      <c r="AH31" s="48">
        <f>D29/C29-1</f>
        <v>-1.3513513513513487E-2</v>
      </c>
      <c r="AI31" s="48">
        <f t="shared" ref="AI31:AK31" si="18">E29/D29-1</f>
        <v>4.1095890410958846E-2</v>
      </c>
      <c r="AJ31" s="48">
        <f t="shared" si="18"/>
        <v>-1.3157894736842146E-2</v>
      </c>
      <c r="AK31" s="48">
        <f t="shared" si="18"/>
        <v>-1.3333333333333308E-2</v>
      </c>
      <c r="AL31" s="48"/>
      <c r="AM31" s="45"/>
      <c r="AN31" s="45"/>
      <c r="AO31" s="45"/>
      <c r="AP31" s="45"/>
      <c r="AQ31" s="45"/>
    </row>
    <row r="32" spans="2:43" x14ac:dyDescent="0.45">
      <c r="B32" t="s">
        <v>45</v>
      </c>
      <c r="C32" s="48">
        <f>G29/F29-1</f>
        <v>-1.3333333333333308E-2</v>
      </c>
      <c r="D32" s="48">
        <f t="shared" ref="D32:F32" si="19">H29/G29-1</f>
        <v>-1.3513513513513487E-2</v>
      </c>
      <c r="E32" s="48">
        <f t="shared" si="19"/>
        <v>-4.1095890410958957E-2</v>
      </c>
      <c r="F32" s="48">
        <f t="shared" si="19"/>
        <v>1.4285714285714235E-2</v>
      </c>
      <c r="G32" s="50"/>
      <c r="H32" s="50"/>
      <c r="I32" s="50"/>
      <c r="J32" s="50"/>
      <c r="K32" s="49"/>
      <c r="L32" s="49"/>
      <c r="M32" s="50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</row>
    <row r="34" spans="2:35" x14ac:dyDescent="0.45">
      <c r="B34" s="3" t="s">
        <v>19</v>
      </c>
    </row>
    <row r="35" spans="2:35" x14ac:dyDescent="0.45">
      <c r="B35" t="s">
        <v>14</v>
      </c>
      <c r="C35" s="24">
        <f t="shared" ref="C35:AF35" si="20">(C10*C22)-(C25*C24)</f>
        <v>60.049422833564336</v>
      </c>
      <c r="D35" s="24">
        <f t="shared" si="20"/>
        <v>55.049679558543197</v>
      </c>
      <c r="E35" s="24">
        <f t="shared" si="20"/>
        <v>59.052808383752833</v>
      </c>
      <c r="F35" s="24">
        <f t="shared" si="20"/>
        <v>63.044504455510577</v>
      </c>
      <c r="G35" s="24">
        <f t="shared" si="20"/>
        <v>57.042716917231282</v>
      </c>
      <c r="H35" s="24">
        <f t="shared" si="20"/>
        <v>49.041094191685346</v>
      </c>
      <c r="I35" s="24">
        <f t="shared" si="20"/>
        <v>40.040803620721384</v>
      </c>
      <c r="J35" s="24">
        <f t="shared" si="20"/>
        <v>38.037790356653225</v>
      </c>
      <c r="K35" s="24">
        <f t="shared" si="20"/>
        <v>37.036148047275752</v>
      </c>
      <c r="L35" s="24">
        <f t="shared" si="20"/>
        <v>37.034505669571459</v>
      </c>
      <c r="M35" s="24">
        <f t="shared" si="20"/>
        <v>40.032863210517178</v>
      </c>
      <c r="N35" s="24">
        <f t="shared" si="20"/>
        <v>38.03122068622806</v>
      </c>
      <c r="O35" s="24">
        <f t="shared" si="20"/>
        <v>35.029578114774026</v>
      </c>
      <c r="P35" s="24">
        <f t="shared" si="20"/>
        <v>33.027935446104649</v>
      </c>
      <c r="Q35" s="24">
        <f t="shared" si="20"/>
        <v>34.026292724735129</v>
      </c>
      <c r="R35" s="24">
        <f t="shared" si="20"/>
        <v>33.024649935959346</v>
      </c>
      <c r="S35" s="24">
        <f t="shared" si="20"/>
        <v>36.023007079551263</v>
      </c>
      <c r="T35" s="24">
        <f t="shared" si="20"/>
        <v>35.021364155642054</v>
      </c>
      <c r="U35" s="24">
        <f t="shared" si="20"/>
        <v>33.019721164244757</v>
      </c>
      <c r="V35" s="24">
        <f t="shared" si="20"/>
        <v>35.018078105325863</v>
      </c>
      <c r="W35" s="24">
        <f t="shared" si="20"/>
        <v>33.016434978882621</v>
      </c>
      <c r="X35" s="24">
        <f t="shared" si="20"/>
        <v>34.014791784912248</v>
      </c>
      <c r="Y35" s="24">
        <f t="shared" si="20"/>
        <v>33.013148523411964</v>
      </c>
      <c r="Z35" s="24">
        <f t="shared" si="20"/>
        <v>36.011505194378998</v>
      </c>
      <c r="AA35" s="24">
        <f t="shared" si="20"/>
        <v>35.009861797810572</v>
      </c>
      <c r="AB35" s="24">
        <f t="shared" si="20"/>
        <v>33.008218333703923</v>
      </c>
      <c r="AC35" s="24">
        <f t="shared" si="20"/>
        <v>34.006574802056257</v>
      </c>
      <c r="AD35" s="24">
        <f t="shared" si="20"/>
        <v>33.004931202864817</v>
      </c>
      <c r="AE35" s="24">
        <f t="shared" si="20"/>
        <v>36.003287536126805</v>
      </c>
      <c r="AF35" s="24">
        <f t="shared" si="20"/>
        <v>35.00164380183945</v>
      </c>
    </row>
    <row r="36" spans="2:35" x14ac:dyDescent="0.45">
      <c r="B36" s="32" t="s">
        <v>15</v>
      </c>
      <c r="C36" s="33">
        <f t="shared" ref="C36:AF36" si="21">C35-C10+C25</f>
        <v>1.3815228176383698E-4</v>
      </c>
      <c r="D36" s="33">
        <f t="shared" si="21"/>
        <v>2.0367212154965841E-3</v>
      </c>
      <c r="E36" s="33">
        <f t="shared" si="21"/>
        <v>6.8074578544141673E-3</v>
      </c>
      <c r="F36" s="33">
        <f t="shared" si="21"/>
        <v>1.455085186563565E-4</v>
      </c>
      <c r="G36" s="33">
        <f t="shared" si="21"/>
        <v>1.6625826049221359E-8</v>
      </c>
      <c r="H36" s="33">
        <f t="shared" si="21"/>
        <v>1.9404949092916013E-5</v>
      </c>
      <c r="I36" s="33">
        <f t="shared" si="21"/>
        <v>1.3710153398491798E-3</v>
      </c>
      <c r="J36" s="33">
        <f t="shared" si="21"/>
        <v>1.1471001926111057E-10</v>
      </c>
      <c r="K36" s="33">
        <f t="shared" si="21"/>
        <v>7.071321306284517E-9</v>
      </c>
      <c r="L36" s="33">
        <f t="shared" si="21"/>
        <v>1.3194949133321643E-8</v>
      </c>
      <c r="M36" s="33">
        <f t="shared" si="21"/>
        <v>5.465203400945029E-9</v>
      </c>
      <c r="N36" s="33">
        <f t="shared" si="21"/>
        <v>0</v>
      </c>
      <c r="O36" s="33">
        <f t="shared" si="21"/>
        <v>1.4872050257963565E-8</v>
      </c>
      <c r="P36" s="33">
        <f t="shared" si="21"/>
        <v>3.3693936529743951E-11</v>
      </c>
      <c r="Q36" s="33">
        <f t="shared" si="21"/>
        <v>2.8990143619012088E-12</v>
      </c>
      <c r="R36" s="33">
        <f t="shared" si="21"/>
        <v>7.6319395247992361E-11</v>
      </c>
      <c r="S36" s="33">
        <f t="shared" si="21"/>
        <v>3.0702551612193929E-11</v>
      </c>
      <c r="T36" s="33">
        <f t="shared" si="21"/>
        <v>0</v>
      </c>
      <c r="U36" s="33">
        <f t="shared" si="21"/>
        <v>0</v>
      </c>
      <c r="V36" s="33">
        <f t="shared" si="21"/>
        <v>0</v>
      </c>
      <c r="W36" s="33">
        <f t="shared" si="21"/>
        <v>0</v>
      </c>
      <c r="X36" s="33">
        <f t="shared" si="21"/>
        <v>0</v>
      </c>
      <c r="Y36" s="33">
        <f t="shared" si="21"/>
        <v>0</v>
      </c>
      <c r="Z36" s="33">
        <f t="shared" si="21"/>
        <v>0</v>
      </c>
      <c r="AA36" s="33">
        <f t="shared" si="21"/>
        <v>0</v>
      </c>
      <c r="AB36" s="33">
        <f t="shared" si="21"/>
        <v>0</v>
      </c>
      <c r="AC36" s="33">
        <f t="shared" si="21"/>
        <v>0</v>
      </c>
      <c r="AD36" s="33">
        <f t="shared" si="21"/>
        <v>0</v>
      </c>
      <c r="AE36" s="33">
        <f t="shared" si="21"/>
        <v>0</v>
      </c>
      <c r="AF36" s="33">
        <f t="shared" si="21"/>
        <v>0</v>
      </c>
    </row>
    <row r="37" spans="2:35" x14ac:dyDescent="0.45">
      <c r="B37" t="s">
        <v>46</v>
      </c>
      <c r="C37" s="46">
        <f>C36/$C$36</f>
        <v>1</v>
      </c>
      <c r="D37" s="46">
        <f t="shared" ref="D37:AF37" si="22">D36/$C$36</f>
        <v>14.742581081492643</v>
      </c>
      <c r="E37" s="46">
        <f t="shared" si="22"/>
        <v>49.275030187710598</v>
      </c>
      <c r="F37" s="46">
        <f t="shared" si="22"/>
        <v>1.0532473065127839</v>
      </c>
      <c r="G37" s="46">
        <f t="shared" si="22"/>
        <v>1.2034420160820948E-4</v>
      </c>
      <c r="H37" s="46">
        <f t="shared" si="22"/>
        <v>0.14046057614949573</v>
      </c>
      <c r="I37" s="46">
        <f t="shared" si="22"/>
        <v>9.9239427850554662</v>
      </c>
      <c r="J37" s="46">
        <f t="shared" si="22"/>
        <v>8.3031577760836741E-7</v>
      </c>
      <c r="K37" s="46">
        <f t="shared" si="22"/>
        <v>5.1184976578038105E-5</v>
      </c>
      <c r="L37" s="46">
        <f t="shared" si="22"/>
        <v>9.5510178803109565E-5</v>
      </c>
      <c r="M37" s="46">
        <f t="shared" si="22"/>
        <v>3.955926989528458E-5</v>
      </c>
      <c r="N37" s="46">
        <f t="shared" si="22"/>
        <v>0</v>
      </c>
      <c r="O37" s="46">
        <f t="shared" si="22"/>
        <v>1.0764968966192278E-4</v>
      </c>
      <c r="P37" s="46">
        <f t="shared" si="22"/>
        <v>2.4388983011762129E-7</v>
      </c>
      <c r="Q37" s="46">
        <f t="shared" si="22"/>
        <v>2.0984194577813051E-8</v>
      </c>
      <c r="R37" s="46">
        <f t="shared" si="22"/>
        <v>5.5242949500071071E-7</v>
      </c>
      <c r="S37" s="46">
        <f t="shared" si="22"/>
        <v>2.2223702149688772E-7</v>
      </c>
      <c r="T37" s="46">
        <f t="shared" si="22"/>
        <v>0</v>
      </c>
      <c r="U37" s="46">
        <f t="shared" si="22"/>
        <v>0</v>
      </c>
      <c r="V37" s="46">
        <f t="shared" si="22"/>
        <v>0</v>
      </c>
      <c r="W37" s="46">
        <f t="shared" si="22"/>
        <v>0</v>
      </c>
      <c r="X37" s="46">
        <f t="shared" si="22"/>
        <v>0</v>
      </c>
      <c r="Y37" s="46">
        <f t="shared" si="22"/>
        <v>0</v>
      </c>
      <c r="Z37" s="46">
        <f t="shared" si="22"/>
        <v>0</v>
      </c>
      <c r="AA37" s="46">
        <f t="shared" si="22"/>
        <v>0</v>
      </c>
      <c r="AB37" s="46">
        <f t="shared" si="22"/>
        <v>0</v>
      </c>
      <c r="AC37" s="46">
        <f t="shared" si="22"/>
        <v>0</v>
      </c>
      <c r="AD37" s="46">
        <f t="shared" si="22"/>
        <v>0</v>
      </c>
      <c r="AE37" s="46">
        <f t="shared" si="22"/>
        <v>0</v>
      </c>
      <c r="AF37" s="46">
        <f t="shared" si="22"/>
        <v>0</v>
      </c>
      <c r="AG37" s="46"/>
      <c r="AH37" s="46"/>
      <c r="AI37" s="46"/>
    </row>
    <row r="38" spans="2:35" x14ac:dyDescent="0.45"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spans="2:35" x14ac:dyDescent="0.45"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r="40" spans="2:35" x14ac:dyDescent="0.45"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5" spans="2:35" x14ac:dyDescent="0.45">
      <c r="H45" s="6"/>
    </row>
    <row r="48" spans="2:35" x14ac:dyDescent="0.45">
      <c r="J48" s="4"/>
      <c r="K48" s="4"/>
      <c r="L48" s="4"/>
      <c r="M48" s="4"/>
      <c r="N48" s="4"/>
      <c r="O48" s="4"/>
      <c r="P48" s="5"/>
      <c r="Q48" s="5"/>
    </row>
    <row r="50" spans="9:9" x14ac:dyDescent="0.45">
      <c r="I50" s="4"/>
    </row>
    <row r="51" spans="9:9" x14ac:dyDescent="0.45">
      <c r="I51" s="4"/>
    </row>
    <row r="52" spans="9:9" x14ac:dyDescent="0.45">
      <c r="I52" s="4"/>
    </row>
    <row r="53" spans="9:9" x14ac:dyDescent="0.45">
      <c r="I53" s="4"/>
    </row>
    <row r="54" spans="9:9" x14ac:dyDescent="0.45">
      <c r="I54" s="4"/>
    </row>
    <row r="55" spans="9:9" x14ac:dyDescent="0.45">
      <c r="I55" s="4"/>
    </row>
    <row r="56" spans="9:9" x14ac:dyDescent="0.45">
      <c r="I56" s="4"/>
    </row>
    <row r="57" spans="9:9" x14ac:dyDescent="0.45">
      <c r="I57" s="4"/>
    </row>
    <row r="58" spans="9:9" x14ac:dyDescent="0.45">
      <c r="I58" s="4"/>
    </row>
  </sheetData>
  <conditionalFormatting sqref="J49:O5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BB61-54D8-4561-96B0-B896CBD04DD9}">
  <dimension ref="A1:G5000"/>
  <sheetViews>
    <sheetView workbookViewId="0">
      <selection activeCell="B1" sqref="B1"/>
    </sheetView>
  </sheetViews>
  <sheetFormatPr defaultRowHeight="14.25" x14ac:dyDescent="0.45"/>
  <cols>
    <col min="1" max="1" width="10.46484375" bestFit="1" customWidth="1"/>
  </cols>
  <sheetData>
    <row r="1" spans="1:7" x14ac:dyDescent="0.45">
      <c r="A1" t="s">
        <v>22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45">
      <c r="A2" s="7">
        <v>44846</v>
      </c>
      <c r="B2" s="57">
        <v>3593.94</v>
      </c>
      <c r="C2" s="57">
        <v>3591.91</v>
      </c>
      <c r="D2" s="57">
        <v>3608.22</v>
      </c>
      <c r="E2" s="57">
        <v>3574.79</v>
      </c>
      <c r="G2" s="2">
        <v>1.4E-3</v>
      </c>
    </row>
    <row r="3" spans="1:7" x14ac:dyDescent="0.45">
      <c r="A3" s="7">
        <v>44845</v>
      </c>
      <c r="B3" s="57">
        <v>3588.84</v>
      </c>
      <c r="C3" s="57">
        <v>3595.86</v>
      </c>
      <c r="D3" s="57">
        <v>3640.66</v>
      </c>
      <c r="E3" s="57">
        <v>3568.45</v>
      </c>
      <c r="G3" s="2">
        <v>-6.4999999999999997E-3</v>
      </c>
    </row>
    <row r="4" spans="1:7" x14ac:dyDescent="0.45">
      <c r="A4" s="7">
        <v>44844</v>
      </c>
      <c r="B4" s="57">
        <v>3612.39</v>
      </c>
      <c r="C4" s="57">
        <v>3647.51</v>
      </c>
      <c r="D4" s="57">
        <v>3652.17</v>
      </c>
      <c r="E4" s="57">
        <v>3588.1</v>
      </c>
      <c r="G4" s="2">
        <v>-7.4999999999999997E-3</v>
      </c>
    </row>
    <row r="5" spans="1:7" x14ac:dyDescent="0.45">
      <c r="A5" s="7">
        <v>44841</v>
      </c>
      <c r="B5" s="57">
        <v>3639.66</v>
      </c>
      <c r="C5" s="57">
        <v>3706.74</v>
      </c>
      <c r="D5" s="57">
        <v>3706.74</v>
      </c>
      <c r="E5" s="57">
        <v>3620.73</v>
      </c>
      <c r="G5" s="2">
        <v>-2.8000000000000001E-2</v>
      </c>
    </row>
    <row r="6" spans="1:7" x14ac:dyDescent="0.45">
      <c r="A6" s="7">
        <v>44840</v>
      </c>
      <c r="B6" s="57">
        <v>3744.52</v>
      </c>
      <c r="C6" s="57">
        <v>3771.97</v>
      </c>
      <c r="D6" s="57">
        <v>3797.93</v>
      </c>
      <c r="E6" s="57">
        <v>3739.22</v>
      </c>
      <c r="G6" s="2">
        <v>-1.0200000000000001E-2</v>
      </c>
    </row>
    <row r="7" spans="1:7" x14ac:dyDescent="0.45">
      <c r="A7" s="7">
        <v>44839</v>
      </c>
      <c r="B7" s="57">
        <v>3783.28</v>
      </c>
      <c r="C7" s="57">
        <v>3753.25</v>
      </c>
      <c r="D7" s="57">
        <v>3806.91</v>
      </c>
      <c r="E7" s="57">
        <v>3722.66</v>
      </c>
      <c r="G7" s="2">
        <v>-2E-3</v>
      </c>
    </row>
    <row r="8" spans="1:7" x14ac:dyDescent="0.45">
      <c r="A8" s="7">
        <v>44838</v>
      </c>
      <c r="B8" s="57">
        <v>3790.93</v>
      </c>
      <c r="C8" s="57">
        <v>3726.46</v>
      </c>
      <c r="D8" s="57">
        <v>3791.92</v>
      </c>
      <c r="E8" s="57">
        <v>3726.46</v>
      </c>
      <c r="G8" s="2">
        <v>3.0599999999999999E-2</v>
      </c>
    </row>
    <row r="9" spans="1:7" x14ac:dyDescent="0.45">
      <c r="A9" s="7">
        <v>44837</v>
      </c>
      <c r="B9" s="57">
        <v>3678.43</v>
      </c>
      <c r="C9" s="57">
        <v>3609.78</v>
      </c>
      <c r="D9" s="57">
        <v>3698.35</v>
      </c>
      <c r="E9" s="57">
        <v>3604.93</v>
      </c>
      <c r="G9" s="2">
        <v>2.5899999999999999E-2</v>
      </c>
    </row>
    <row r="10" spans="1:7" x14ac:dyDescent="0.45">
      <c r="A10" s="7">
        <v>44834</v>
      </c>
      <c r="B10" s="57">
        <v>3585.62</v>
      </c>
      <c r="C10" s="57">
        <v>3633.48</v>
      </c>
      <c r="D10" s="57">
        <v>3671.44</v>
      </c>
      <c r="E10" s="57">
        <v>3584.13</v>
      </c>
      <c r="G10" s="2">
        <v>-1.5100000000000001E-2</v>
      </c>
    </row>
    <row r="11" spans="1:7" x14ac:dyDescent="0.45">
      <c r="A11" s="7">
        <v>44833</v>
      </c>
      <c r="B11" s="57">
        <v>3640.47</v>
      </c>
      <c r="C11" s="57">
        <v>3687.01</v>
      </c>
      <c r="D11" s="57">
        <v>3687.01</v>
      </c>
      <c r="E11" s="57">
        <v>3610.4</v>
      </c>
      <c r="G11" s="2">
        <v>-2.1100000000000001E-2</v>
      </c>
    </row>
    <row r="12" spans="1:7" x14ac:dyDescent="0.45">
      <c r="A12" s="7">
        <v>44832</v>
      </c>
      <c r="B12" s="57">
        <v>3719.04</v>
      </c>
      <c r="C12" s="57">
        <v>3651.94</v>
      </c>
      <c r="D12" s="57">
        <v>3736.74</v>
      </c>
      <c r="E12" s="57">
        <v>3640.61</v>
      </c>
      <c r="G12" s="2">
        <v>1.9699999999999999E-2</v>
      </c>
    </row>
    <row r="13" spans="1:7" x14ac:dyDescent="0.45">
      <c r="A13" s="7">
        <v>44831</v>
      </c>
      <c r="B13" s="57">
        <v>3647.29</v>
      </c>
      <c r="C13" s="57">
        <v>3686.44</v>
      </c>
      <c r="D13" s="57">
        <v>3717.53</v>
      </c>
      <c r="E13" s="57">
        <v>3623.29</v>
      </c>
      <c r="G13" s="2">
        <v>-2.0999999999999999E-3</v>
      </c>
    </row>
    <row r="14" spans="1:7" x14ac:dyDescent="0.45">
      <c r="A14" s="7">
        <v>44830</v>
      </c>
      <c r="B14" s="57">
        <v>3655.04</v>
      </c>
      <c r="C14" s="57">
        <v>3682.72</v>
      </c>
      <c r="D14" s="57">
        <v>3715.67</v>
      </c>
      <c r="E14" s="57">
        <v>3644.76</v>
      </c>
      <c r="G14" s="2">
        <v>-1.03E-2</v>
      </c>
    </row>
    <row r="15" spans="1:7" x14ac:dyDescent="0.45">
      <c r="A15" s="7">
        <v>44827</v>
      </c>
      <c r="B15" s="57">
        <v>3693.23</v>
      </c>
      <c r="C15" s="57">
        <v>3727.14</v>
      </c>
      <c r="D15" s="57">
        <v>3727.14</v>
      </c>
      <c r="E15" s="57">
        <v>3647.47</v>
      </c>
      <c r="G15" s="2">
        <v>-1.72E-2</v>
      </c>
    </row>
    <row r="16" spans="1:7" x14ac:dyDescent="0.45">
      <c r="A16" s="7">
        <v>44826</v>
      </c>
      <c r="B16" s="57">
        <v>3757.99</v>
      </c>
      <c r="C16" s="57">
        <v>3782.36</v>
      </c>
      <c r="D16" s="57">
        <v>3790.9</v>
      </c>
      <c r="E16" s="57">
        <v>3749.45</v>
      </c>
      <c r="G16" s="2">
        <v>-8.3999999999999995E-3</v>
      </c>
    </row>
    <row r="17" spans="1:7" x14ac:dyDescent="0.45">
      <c r="A17" s="7">
        <v>44825</v>
      </c>
      <c r="B17" s="57">
        <v>3789.93</v>
      </c>
      <c r="C17" s="57">
        <v>3871.4</v>
      </c>
      <c r="D17" s="57">
        <v>3907.07</v>
      </c>
      <c r="E17" s="57">
        <v>3789.49</v>
      </c>
      <c r="G17" s="2">
        <v>-1.7100000000000001E-2</v>
      </c>
    </row>
    <row r="18" spans="1:7" x14ac:dyDescent="0.45">
      <c r="A18" s="7">
        <v>44824</v>
      </c>
      <c r="B18" s="57">
        <v>3855.93</v>
      </c>
      <c r="C18" s="57">
        <v>3875.23</v>
      </c>
      <c r="D18" s="57">
        <v>3876.01</v>
      </c>
      <c r="E18" s="57">
        <v>3827.54</v>
      </c>
      <c r="G18" s="2">
        <v>-1.1299999999999999E-2</v>
      </c>
    </row>
    <row r="19" spans="1:7" x14ac:dyDescent="0.45">
      <c r="A19" s="7">
        <v>44823</v>
      </c>
      <c r="B19" s="57">
        <v>3899.89</v>
      </c>
      <c r="C19" s="57">
        <v>3849.91</v>
      </c>
      <c r="D19" s="57">
        <v>3900.45</v>
      </c>
      <c r="E19" s="57">
        <v>3838.5</v>
      </c>
      <c r="G19" s="2">
        <v>6.8999999999999999E-3</v>
      </c>
    </row>
    <row r="20" spans="1:7" x14ac:dyDescent="0.45">
      <c r="A20" s="7">
        <v>44820</v>
      </c>
      <c r="B20" s="57">
        <v>3873.33</v>
      </c>
      <c r="C20" s="57">
        <v>3880.95</v>
      </c>
      <c r="D20" s="57">
        <v>3880.95</v>
      </c>
      <c r="E20" s="57">
        <v>3837.08</v>
      </c>
      <c r="G20" s="2">
        <v>-7.1999999999999998E-3</v>
      </c>
    </row>
    <row r="21" spans="1:7" x14ac:dyDescent="0.45">
      <c r="A21" s="7">
        <v>44819</v>
      </c>
      <c r="B21" s="57">
        <v>3901.35</v>
      </c>
      <c r="C21" s="57">
        <v>3932.41</v>
      </c>
      <c r="D21" s="57">
        <v>3959.14</v>
      </c>
      <c r="E21" s="57">
        <v>3888.28</v>
      </c>
      <c r="G21" s="2">
        <v>-1.1299999999999999E-2</v>
      </c>
    </row>
    <row r="22" spans="1:7" x14ac:dyDescent="0.45">
      <c r="A22" s="7">
        <v>44818</v>
      </c>
      <c r="B22" s="57">
        <v>3946.01</v>
      </c>
      <c r="C22" s="57">
        <v>3940.73</v>
      </c>
      <c r="D22" s="57">
        <v>3961.94</v>
      </c>
      <c r="E22" s="57">
        <v>3912.18</v>
      </c>
      <c r="G22" s="2">
        <v>3.3999999999999998E-3</v>
      </c>
    </row>
    <row r="23" spans="1:7" x14ac:dyDescent="0.45">
      <c r="A23" s="7">
        <v>44817</v>
      </c>
      <c r="B23" s="57">
        <v>3932.69</v>
      </c>
      <c r="C23" s="57">
        <v>4037.12</v>
      </c>
      <c r="D23" s="57">
        <v>4037.12</v>
      </c>
      <c r="E23" s="57">
        <v>3921.28</v>
      </c>
      <c r="G23" s="2">
        <v>-4.3200000000000002E-2</v>
      </c>
    </row>
    <row r="24" spans="1:7" x14ac:dyDescent="0.45">
      <c r="A24" s="7">
        <v>44816</v>
      </c>
      <c r="B24" s="57">
        <v>4110.41</v>
      </c>
      <c r="C24" s="57">
        <v>4083.67</v>
      </c>
      <c r="D24" s="57">
        <v>4119.28</v>
      </c>
      <c r="E24" s="57">
        <v>4083.67</v>
      </c>
      <c r="G24" s="2">
        <v>1.06E-2</v>
      </c>
    </row>
    <row r="25" spans="1:7" x14ac:dyDescent="0.45">
      <c r="A25" s="7">
        <v>44813</v>
      </c>
      <c r="B25" s="57">
        <v>4067.36</v>
      </c>
      <c r="C25" s="57">
        <v>4022.94</v>
      </c>
      <c r="D25" s="57">
        <v>4076.81</v>
      </c>
      <c r="E25" s="57">
        <v>4022.94</v>
      </c>
      <c r="G25" s="2">
        <v>1.5299999999999999E-2</v>
      </c>
    </row>
    <row r="26" spans="1:7" x14ac:dyDescent="0.45">
      <c r="A26" s="7">
        <v>44812</v>
      </c>
      <c r="B26" s="57">
        <v>4006.18</v>
      </c>
      <c r="C26" s="57">
        <v>3959.94</v>
      </c>
      <c r="D26" s="57">
        <v>4010.5</v>
      </c>
      <c r="E26" s="57">
        <v>3944.81</v>
      </c>
      <c r="G26" s="2">
        <v>6.6E-3</v>
      </c>
    </row>
    <row r="27" spans="1:7" x14ac:dyDescent="0.45">
      <c r="A27" s="7">
        <v>44811</v>
      </c>
      <c r="B27" s="57">
        <v>3979.87</v>
      </c>
      <c r="C27" s="57">
        <v>3909.43</v>
      </c>
      <c r="D27" s="57">
        <v>3987.89</v>
      </c>
      <c r="E27" s="57">
        <v>3906.03</v>
      </c>
      <c r="G27" s="2">
        <v>1.83E-2</v>
      </c>
    </row>
    <row r="28" spans="1:7" x14ac:dyDescent="0.45">
      <c r="A28" s="7">
        <v>44810</v>
      </c>
      <c r="B28" s="57">
        <v>3908.19</v>
      </c>
      <c r="C28" s="57">
        <v>3930.89</v>
      </c>
      <c r="D28" s="57">
        <v>3942.55</v>
      </c>
      <c r="E28" s="57">
        <v>3886.75</v>
      </c>
      <c r="G28" s="2">
        <v>-4.1000000000000003E-3</v>
      </c>
    </row>
    <row r="29" spans="1:7" x14ac:dyDescent="0.45">
      <c r="A29" s="7">
        <v>44806</v>
      </c>
      <c r="B29" s="57">
        <v>3924.26</v>
      </c>
      <c r="C29" s="57">
        <v>3994.66</v>
      </c>
      <c r="D29" s="57">
        <v>4018.43</v>
      </c>
      <c r="E29" s="57">
        <v>3906.21</v>
      </c>
      <c r="G29" s="2">
        <v>-1.0699999999999999E-2</v>
      </c>
    </row>
    <row r="30" spans="1:7" x14ac:dyDescent="0.45">
      <c r="A30" s="7">
        <v>44805</v>
      </c>
      <c r="B30" s="57">
        <v>3966.85</v>
      </c>
      <c r="C30" s="57">
        <v>3936.73</v>
      </c>
      <c r="D30" s="57">
        <v>3970.23</v>
      </c>
      <c r="E30" s="57">
        <v>3903.65</v>
      </c>
      <c r="G30" s="2">
        <v>3.0000000000000001E-3</v>
      </c>
    </row>
    <row r="31" spans="1:7" x14ac:dyDescent="0.45">
      <c r="A31" s="7">
        <v>44804</v>
      </c>
      <c r="B31" s="57">
        <v>3955</v>
      </c>
      <c r="C31" s="57">
        <v>4000.67</v>
      </c>
      <c r="D31" s="57">
        <v>4015.37</v>
      </c>
      <c r="E31" s="57">
        <v>3954.53</v>
      </c>
      <c r="G31" s="2">
        <v>-7.7999999999999996E-3</v>
      </c>
    </row>
    <row r="32" spans="1:7" x14ac:dyDescent="0.45">
      <c r="A32" s="7">
        <v>44803</v>
      </c>
      <c r="B32" s="57">
        <v>3986.16</v>
      </c>
      <c r="C32" s="57">
        <v>4041.25</v>
      </c>
      <c r="D32" s="57">
        <v>4044.98</v>
      </c>
      <c r="E32" s="57">
        <v>3965.21</v>
      </c>
      <c r="G32" s="2">
        <v>-1.0999999999999999E-2</v>
      </c>
    </row>
    <row r="33" spans="1:7" x14ac:dyDescent="0.45">
      <c r="A33" s="7">
        <v>44802</v>
      </c>
      <c r="B33" s="57">
        <v>4030.61</v>
      </c>
      <c r="C33" s="57">
        <v>4034.58</v>
      </c>
      <c r="D33" s="57">
        <v>4062.99</v>
      </c>
      <c r="E33" s="57">
        <v>4017.42</v>
      </c>
      <c r="G33" s="2">
        <v>-6.7000000000000002E-3</v>
      </c>
    </row>
    <row r="34" spans="1:7" x14ac:dyDescent="0.45">
      <c r="A34" s="7">
        <v>44799</v>
      </c>
      <c r="B34" s="57">
        <v>4057.66</v>
      </c>
      <c r="C34" s="57">
        <v>4198.74</v>
      </c>
      <c r="D34" s="57">
        <v>4203.04</v>
      </c>
      <c r="E34" s="57">
        <v>4057.66</v>
      </c>
      <c r="G34" s="2">
        <v>-3.3700000000000001E-2</v>
      </c>
    </row>
    <row r="35" spans="1:7" x14ac:dyDescent="0.45">
      <c r="A35" s="7">
        <v>44798</v>
      </c>
      <c r="B35" s="57">
        <v>4199.12</v>
      </c>
      <c r="C35" s="57">
        <v>4153.26</v>
      </c>
      <c r="D35" s="57">
        <v>4200.54</v>
      </c>
      <c r="E35" s="57">
        <v>4147.59</v>
      </c>
      <c r="G35" s="2">
        <v>1.41E-2</v>
      </c>
    </row>
    <row r="36" spans="1:7" x14ac:dyDescent="0.45">
      <c r="A36" s="7">
        <v>44797</v>
      </c>
      <c r="B36" s="57">
        <v>4140.7700000000004</v>
      </c>
      <c r="C36" s="57">
        <v>4126.55</v>
      </c>
      <c r="D36" s="57">
        <v>4156.5600000000004</v>
      </c>
      <c r="E36" s="57">
        <v>4119.97</v>
      </c>
      <c r="G36" s="2">
        <v>2.8999999999999998E-3</v>
      </c>
    </row>
    <row r="37" spans="1:7" x14ac:dyDescent="0.45">
      <c r="A37" s="7">
        <v>44796</v>
      </c>
      <c r="B37" s="57">
        <v>4128.7299999999996</v>
      </c>
      <c r="C37" s="57">
        <v>4133.09</v>
      </c>
      <c r="D37" s="57">
        <v>4159.7700000000004</v>
      </c>
      <c r="E37" s="57">
        <v>4124.03</v>
      </c>
      <c r="G37" s="2">
        <v>-2.2000000000000001E-3</v>
      </c>
    </row>
    <row r="38" spans="1:7" x14ac:dyDescent="0.45">
      <c r="A38" s="7">
        <v>44795</v>
      </c>
      <c r="B38" s="57">
        <v>4137.99</v>
      </c>
      <c r="C38" s="57">
        <v>4195.08</v>
      </c>
      <c r="D38" s="57">
        <v>4195.08</v>
      </c>
      <c r="E38" s="57">
        <v>4129.8599999999997</v>
      </c>
      <c r="G38" s="2">
        <v>-2.1399999999999999E-2</v>
      </c>
    </row>
    <row r="39" spans="1:7" x14ac:dyDescent="0.45">
      <c r="A39" s="7">
        <v>44792</v>
      </c>
      <c r="B39" s="57">
        <v>4228.4799999999996</v>
      </c>
      <c r="C39" s="57">
        <v>4266.3100000000004</v>
      </c>
      <c r="D39" s="57">
        <v>4266.3100000000004</v>
      </c>
      <c r="E39" s="57">
        <v>4218.7</v>
      </c>
      <c r="G39" s="2">
        <v>-1.29E-2</v>
      </c>
    </row>
    <row r="40" spans="1:7" x14ac:dyDescent="0.45">
      <c r="A40" s="7">
        <v>44791</v>
      </c>
      <c r="B40" s="57">
        <v>4283.74</v>
      </c>
      <c r="C40" s="57">
        <v>4273.13</v>
      </c>
      <c r="D40" s="57">
        <v>4292.53</v>
      </c>
      <c r="E40" s="57">
        <v>4261.9799999999996</v>
      </c>
      <c r="G40" s="2">
        <v>2.3E-3</v>
      </c>
    </row>
    <row r="41" spans="1:7" x14ac:dyDescent="0.45">
      <c r="A41" s="7">
        <v>44790</v>
      </c>
      <c r="B41" s="57">
        <v>4274.04</v>
      </c>
      <c r="C41" s="57">
        <v>4280.3999999999996</v>
      </c>
      <c r="D41" s="57">
        <v>4302.18</v>
      </c>
      <c r="E41" s="57">
        <v>4253.08</v>
      </c>
      <c r="G41" s="2">
        <v>-7.1999999999999998E-3</v>
      </c>
    </row>
    <row r="42" spans="1:7" x14ac:dyDescent="0.45">
      <c r="A42" s="7">
        <v>44789</v>
      </c>
      <c r="B42" s="57">
        <v>4305.2</v>
      </c>
      <c r="C42" s="57">
        <v>4290.46</v>
      </c>
      <c r="D42" s="57">
        <v>4325.28</v>
      </c>
      <c r="E42" s="57">
        <v>4277.7700000000004</v>
      </c>
      <c r="G42" s="2">
        <v>1.9E-3</v>
      </c>
    </row>
    <row r="43" spans="1:7" x14ac:dyDescent="0.45">
      <c r="A43" s="7">
        <v>44788</v>
      </c>
      <c r="B43" s="57">
        <v>4297.1400000000003</v>
      </c>
      <c r="C43" s="57">
        <v>4269.37</v>
      </c>
      <c r="D43" s="57">
        <v>4301.79</v>
      </c>
      <c r="E43" s="57">
        <v>4256.8999999999996</v>
      </c>
      <c r="G43" s="2">
        <v>4.0000000000000001E-3</v>
      </c>
    </row>
    <row r="44" spans="1:7" x14ac:dyDescent="0.45">
      <c r="A44" s="7">
        <v>44785</v>
      </c>
      <c r="B44" s="57">
        <v>4280.1499999999996</v>
      </c>
      <c r="C44" s="57">
        <v>4225.0200000000004</v>
      </c>
      <c r="D44" s="57">
        <v>4280.47</v>
      </c>
      <c r="E44" s="57">
        <v>4219.78</v>
      </c>
      <c r="G44" s="2">
        <v>1.7299999999999999E-2</v>
      </c>
    </row>
    <row r="45" spans="1:7" x14ac:dyDescent="0.45">
      <c r="A45" s="7">
        <v>44784</v>
      </c>
      <c r="B45" s="57">
        <v>4207.2700000000004</v>
      </c>
      <c r="C45" s="57">
        <v>4227.3999999999996</v>
      </c>
      <c r="D45" s="57">
        <v>4257.91</v>
      </c>
      <c r="E45" s="57">
        <v>4201.41</v>
      </c>
      <c r="G45" s="2">
        <v>-6.9999999999999999E-4</v>
      </c>
    </row>
    <row r="46" spans="1:7" x14ac:dyDescent="0.45">
      <c r="A46" s="7">
        <v>44783</v>
      </c>
      <c r="B46" s="57">
        <v>4210.24</v>
      </c>
      <c r="C46" s="57">
        <v>4181.0200000000004</v>
      </c>
      <c r="D46" s="57">
        <v>4211.03</v>
      </c>
      <c r="E46" s="57">
        <v>4177.26</v>
      </c>
      <c r="G46" s="2">
        <v>2.1299999999999999E-2</v>
      </c>
    </row>
    <row r="47" spans="1:7" x14ac:dyDescent="0.45">
      <c r="A47" s="7">
        <v>44782</v>
      </c>
      <c r="B47" s="57">
        <v>4122.47</v>
      </c>
      <c r="C47" s="57">
        <v>4133.1099999999997</v>
      </c>
      <c r="D47" s="57">
        <v>4137.3</v>
      </c>
      <c r="E47" s="57">
        <v>4112.09</v>
      </c>
      <c r="G47" s="2">
        <v>-4.1999999999999997E-3</v>
      </c>
    </row>
    <row r="48" spans="1:7" x14ac:dyDescent="0.45">
      <c r="A48" s="7">
        <v>44781</v>
      </c>
      <c r="B48" s="57">
        <v>4140.0600000000004</v>
      </c>
      <c r="C48" s="57">
        <v>4155.93</v>
      </c>
      <c r="D48" s="57">
        <v>4186.62</v>
      </c>
      <c r="E48" s="57">
        <v>4128.97</v>
      </c>
      <c r="G48" s="2">
        <v>-1.1999999999999999E-3</v>
      </c>
    </row>
    <row r="49" spans="1:7" x14ac:dyDescent="0.45">
      <c r="A49" s="7">
        <v>44778</v>
      </c>
      <c r="B49" s="57">
        <v>4145.1899999999996</v>
      </c>
      <c r="C49" s="57">
        <v>4115.87</v>
      </c>
      <c r="D49" s="57">
        <v>4151.58</v>
      </c>
      <c r="E49" s="57">
        <v>4107.3100000000004</v>
      </c>
      <c r="G49" s="2">
        <v>-1.6000000000000001E-3</v>
      </c>
    </row>
    <row r="50" spans="1:7" x14ac:dyDescent="0.45">
      <c r="A50" s="7">
        <v>44777</v>
      </c>
      <c r="B50" s="57">
        <v>4151.9399999999996</v>
      </c>
      <c r="C50" s="57">
        <v>4154.8500000000004</v>
      </c>
      <c r="D50" s="57">
        <v>4161.29</v>
      </c>
      <c r="E50" s="57">
        <v>4135.42</v>
      </c>
      <c r="G50" s="2">
        <v>-8.0000000000000004E-4</v>
      </c>
    </row>
    <row r="51" spans="1:7" x14ac:dyDescent="0.45">
      <c r="A51" s="7">
        <v>44776</v>
      </c>
      <c r="B51" s="57">
        <v>4155.17</v>
      </c>
      <c r="C51" s="57">
        <v>4107.96</v>
      </c>
      <c r="D51" s="57">
        <v>4167.66</v>
      </c>
      <c r="E51" s="57">
        <v>4107.96</v>
      </c>
      <c r="G51" s="2">
        <v>1.5599999999999999E-2</v>
      </c>
    </row>
    <row r="52" spans="1:7" x14ac:dyDescent="0.45">
      <c r="A52" s="7">
        <v>44775</v>
      </c>
      <c r="B52" s="57">
        <v>4091.19</v>
      </c>
      <c r="C52" s="57">
        <v>4104.21</v>
      </c>
      <c r="D52" s="57">
        <v>4140.47</v>
      </c>
      <c r="E52" s="57">
        <v>4079.81</v>
      </c>
      <c r="G52" s="2">
        <v>-6.7000000000000002E-3</v>
      </c>
    </row>
    <row r="53" spans="1:7" x14ac:dyDescent="0.45">
      <c r="A53" s="7">
        <v>44774</v>
      </c>
      <c r="B53" s="57">
        <v>4118.63</v>
      </c>
      <c r="C53" s="57">
        <v>4112.38</v>
      </c>
      <c r="D53" s="57">
        <v>4144.95</v>
      </c>
      <c r="E53" s="57">
        <v>4096.0200000000004</v>
      </c>
      <c r="G53" s="2">
        <v>-2.8E-3</v>
      </c>
    </row>
    <row r="54" spans="1:7" x14ac:dyDescent="0.45">
      <c r="A54" s="7">
        <v>44771</v>
      </c>
      <c r="B54" s="57">
        <v>4130.29</v>
      </c>
      <c r="C54" s="57">
        <v>4087.33</v>
      </c>
      <c r="D54" s="57">
        <v>4140.1499999999996</v>
      </c>
      <c r="E54" s="57">
        <v>4079.22</v>
      </c>
      <c r="G54" s="2">
        <v>1.4200000000000001E-2</v>
      </c>
    </row>
    <row r="55" spans="1:7" x14ac:dyDescent="0.45">
      <c r="A55" s="7">
        <v>44770</v>
      </c>
      <c r="B55" s="57">
        <v>4072.43</v>
      </c>
      <c r="C55" s="57">
        <v>4026.13</v>
      </c>
      <c r="D55" s="57">
        <v>4078.95</v>
      </c>
      <c r="E55" s="57">
        <v>3992.97</v>
      </c>
      <c r="G55" s="2">
        <v>1.21E-2</v>
      </c>
    </row>
    <row r="56" spans="1:7" x14ac:dyDescent="0.45">
      <c r="A56" s="7">
        <v>44769</v>
      </c>
      <c r="B56" s="57">
        <v>4023.61</v>
      </c>
      <c r="C56" s="57">
        <v>3951.43</v>
      </c>
      <c r="D56" s="57">
        <v>4039.56</v>
      </c>
      <c r="E56" s="57">
        <v>3951.43</v>
      </c>
      <c r="G56" s="2">
        <v>2.6200000000000001E-2</v>
      </c>
    </row>
    <row r="57" spans="1:7" x14ac:dyDescent="0.45">
      <c r="A57" s="7">
        <v>44768</v>
      </c>
      <c r="B57" s="57">
        <v>3921.05</v>
      </c>
      <c r="C57" s="57">
        <v>3953.22</v>
      </c>
      <c r="D57" s="57">
        <v>3953.22</v>
      </c>
      <c r="E57" s="57">
        <v>3910.74</v>
      </c>
      <c r="G57" s="2">
        <v>-1.15E-2</v>
      </c>
    </row>
    <row r="58" spans="1:7" x14ac:dyDescent="0.45">
      <c r="A58" s="7">
        <v>44767</v>
      </c>
      <c r="B58" s="57">
        <v>3966.84</v>
      </c>
      <c r="C58" s="57">
        <v>3965.72</v>
      </c>
      <c r="D58" s="57">
        <v>3975.3</v>
      </c>
      <c r="E58" s="57">
        <v>3943.46</v>
      </c>
      <c r="G58" s="2">
        <v>1.2999999999999999E-3</v>
      </c>
    </row>
    <row r="59" spans="1:7" x14ac:dyDescent="0.45">
      <c r="A59" s="7">
        <v>44764</v>
      </c>
      <c r="B59" s="57">
        <v>3961.63</v>
      </c>
      <c r="C59" s="57">
        <v>3998.43</v>
      </c>
      <c r="D59" s="57">
        <v>4012.44</v>
      </c>
      <c r="E59" s="57">
        <v>3938.86</v>
      </c>
      <c r="G59" s="2">
        <v>-9.2999999999999992E-3</v>
      </c>
    </row>
    <row r="60" spans="1:7" x14ac:dyDescent="0.45">
      <c r="A60" s="7">
        <v>44763</v>
      </c>
      <c r="B60" s="57">
        <v>3998.95</v>
      </c>
      <c r="C60" s="57">
        <v>3955.47</v>
      </c>
      <c r="D60" s="57">
        <v>3999.29</v>
      </c>
      <c r="E60" s="57">
        <v>3927.64</v>
      </c>
      <c r="G60" s="2">
        <v>9.9000000000000008E-3</v>
      </c>
    </row>
    <row r="61" spans="1:7" x14ac:dyDescent="0.45">
      <c r="A61" s="7">
        <v>44762</v>
      </c>
      <c r="B61" s="57">
        <v>3959.9</v>
      </c>
      <c r="C61" s="57">
        <v>3935.32</v>
      </c>
      <c r="D61" s="57">
        <v>3974.13</v>
      </c>
      <c r="E61" s="57">
        <v>3922.03</v>
      </c>
      <c r="G61" s="2">
        <v>5.8999999999999999E-3</v>
      </c>
    </row>
    <row r="62" spans="1:7" x14ac:dyDescent="0.45">
      <c r="A62" s="7">
        <v>44761</v>
      </c>
      <c r="B62" s="57">
        <v>3936.69</v>
      </c>
      <c r="C62" s="57">
        <v>3860.73</v>
      </c>
      <c r="D62" s="57">
        <v>3939.81</v>
      </c>
      <c r="E62" s="57">
        <v>3860.73</v>
      </c>
      <c r="G62" s="2">
        <v>2.76E-2</v>
      </c>
    </row>
    <row r="63" spans="1:7" x14ac:dyDescent="0.45">
      <c r="A63" s="7">
        <v>44760</v>
      </c>
      <c r="B63" s="57">
        <v>3830.85</v>
      </c>
      <c r="C63" s="57">
        <v>3883.79</v>
      </c>
      <c r="D63" s="57">
        <v>3902.44</v>
      </c>
      <c r="E63" s="57">
        <v>3818.63</v>
      </c>
      <c r="G63" s="2">
        <v>-8.3999999999999995E-3</v>
      </c>
    </row>
    <row r="64" spans="1:7" x14ac:dyDescent="0.45">
      <c r="A64" s="7">
        <v>44757</v>
      </c>
      <c r="B64" s="57">
        <v>3863.16</v>
      </c>
      <c r="C64" s="57">
        <v>3818</v>
      </c>
      <c r="D64" s="57">
        <v>3863.62</v>
      </c>
      <c r="E64" s="57">
        <v>3817.18</v>
      </c>
      <c r="G64" s="2">
        <v>1.9199999999999998E-2</v>
      </c>
    </row>
    <row r="65" spans="1:7" x14ac:dyDescent="0.45">
      <c r="A65" s="7">
        <v>44756</v>
      </c>
      <c r="B65" s="57">
        <v>3790.38</v>
      </c>
      <c r="C65" s="57">
        <v>3763.99</v>
      </c>
      <c r="D65" s="57">
        <v>3796.41</v>
      </c>
      <c r="E65" s="57">
        <v>3721.56</v>
      </c>
      <c r="G65" s="2">
        <v>-3.0000000000000001E-3</v>
      </c>
    </row>
    <row r="66" spans="1:7" x14ac:dyDescent="0.45">
      <c r="A66" s="7">
        <v>44755</v>
      </c>
      <c r="B66" s="57">
        <v>3801.78</v>
      </c>
      <c r="C66" s="57">
        <v>3779.67</v>
      </c>
      <c r="D66" s="57">
        <v>3829.44</v>
      </c>
      <c r="E66" s="57">
        <v>3759.07</v>
      </c>
      <c r="G66" s="2">
        <v>-4.4999999999999997E-3</v>
      </c>
    </row>
    <row r="67" spans="1:7" x14ac:dyDescent="0.45">
      <c r="A67" s="7">
        <v>44754</v>
      </c>
      <c r="B67" s="57">
        <v>3818.8</v>
      </c>
      <c r="C67" s="57">
        <v>3851.95</v>
      </c>
      <c r="D67" s="57">
        <v>3873.41</v>
      </c>
      <c r="E67" s="57">
        <v>3802.36</v>
      </c>
      <c r="G67" s="2">
        <v>-9.1999999999999998E-3</v>
      </c>
    </row>
    <row r="68" spans="1:7" x14ac:dyDescent="0.45">
      <c r="A68" s="7">
        <v>44753</v>
      </c>
      <c r="B68" s="57">
        <v>3854.43</v>
      </c>
      <c r="C68" s="57">
        <v>3880.94</v>
      </c>
      <c r="D68" s="57">
        <v>3880.94</v>
      </c>
      <c r="E68" s="57">
        <v>3847.22</v>
      </c>
      <c r="G68" s="2">
        <v>-1.15E-2</v>
      </c>
    </row>
    <row r="69" spans="1:7" x14ac:dyDescent="0.45">
      <c r="A69" s="7">
        <v>44750</v>
      </c>
      <c r="B69" s="57">
        <v>3899.38</v>
      </c>
      <c r="C69" s="57">
        <v>3888.26</v>
      </c>
      <c r="D69" s="57">
        <v>3918.5</v>
      </c>
      <c r="E69" s="57">
        <v>3869.34</v>
      </c>
      <c r="G69" s="2">
        <v>-8.0000000000000004E-4</v>
      </c>
    </row>
    <row r="70" spans="1:7" x14ac:dyDescent="0.45">
      <c r="A70" s="7">
        <v>44749</v>
      </c>
      <c r="B70" s="57">
        <v>3902.62</v>
      </c>
      <c r="C70" s="57">
        <v>3858.85</v>
      </c>
      <c r="D70" s="57">
        <v>3910.63</v>
      </c>
      <c r="E70" s="57">
        <v>3858.85</v>
      </c>
      <c r="G70" s="2">
        <v>1.4999999999999999E-2</v>
      </c>
    </row>
    <row r="71" spans="1:7" x14ac:dyDescent="0.45">
      <c r="A71" s="7">
        <v>44748</v>
      </c>
      <c r="B71" s="57">
        <v>3845.08</v>
      </c>
      <c r="C71" s="57">
        <v>3831.98</v>
      </c>
      <c r="D71" s="57">
        <v>3870.91</v>
      </c>
      <c r="E71" s="57">
        <v>3809.37</v>
      </c>
      <c r="G71" s="2">
        <v>3.5999999999999999E-3</v>
      </c>
    </row>
    <row r="72" spans="1:7" x14ac:dyDescent="0.45">
      <c r="A72" s="7">
        <v>44747</v>
      </c>
      <c r="B72" s="57">
        <v>3831.39</v>
      </c>
      <c r="C72" s="57">
        <v>3792.61</v>
      </c>
      <c r="D72" s="57">
        <v>3832.19</v>
      </c>
      <c r="E72" s="57">
        <v>3742.06</v>
      </c>
      <c r="G72" s="2">
        <v>1.6000000000000001E-3</v>
      </c>
    </row>
    <row r="73" spans="1:7" x14ac:dyDescent="0.45">
      <c r="A73" s="7">
        <v>44743</v>
      </c>
      <c r="B73" s="57">
        <v>3825.33</v>
      </c>
      <c r="C73" s="57">
        <v>3781</v>
      </c>
      <c r="D73" s="57">
        <v>3829.82</v>
      </c>
      <c r="E73" s="57">
        <v>3752.1</v>
      </c>
      <c r="G73" s="2">
        <v>1.06E-2</v>
      </c>
    </row>
    <row r="74" spans="1:7" x14ac:dyDescent="0.45">
      <c r="A74" s="7">
        <v>44742</v>
      </c>
      <c r="B74" s="57">
        <v>3785.38</v>
      </c>
      <c r="C74" s="57">
        <v>3785.99</v>
      </c>
      <c r="D74" s="57">
        <v>3818.99</v>
      </c>
      <c r="E74" s="57">
        <v>3738.67</v>
      </c>
      <c r="G74" s="2">
        <v>-8.8000000000000005E-3</v>
      </c>
    </row>
    <row r="75" spans="1:7" x14ac:dyDescent="0.45">
      <c r="A75" s="7">
        <v>44741</v>
      </c>
      <c r="B75" s="57">
        <v>3818.83</v>
      </c>
      <c r="C75" s="57">
        <v>3825.09</v>
      </c>
      <c r="D75" s="57">
        <v>3836.5</v>
      </c>
      <c r="E75" s="57">
        <v>3799.02</v>
      </c>
      <c r="G75" s="2">
        <v>-6.9999999999999999E-4</v>
      </c>
    </row>
    <row r="76" spans="1:7" x14ac:dyDescent="0.45">
      <c r="A76" s="7">
        <v>44740</v>
      </c>
      <c r="B76" s="57">
        <v>3821.55</v>
      </c>
      <c r="C76" s="57">
        <v>3913</v>
      </c>
      <c r="D76" s="57">
        <v>3945.86</v>
      </c>
      <c r="E76" s="57">
        <v>3820.14</v>
      </c>
      <c r="G76" s="2">
        <v>-2.01E-2</v>
      </c>
    </row>
    <row r="77" spans="1:7" x14ac:dyDescent="0.45">
      <c r="A77" s="7">
        <v>44739</v>
      </c>
      <c r="B77" s="57">
        <v>3900.11</v>
      </c>
      <c r="C77" s="57">
        <v>3920.76</v>
      </c>
      <c r="D77" s="57">
        <v>3927.72</v>
      </c>
      <c r="E77" s="57">
        <v>3889.66</v>
      </c>
      <c r="G77" s="2">
        <v>-3.0000000000000001E-3</v>
      </c>
    </row>
    <row r="78" spans="1:7" x14ac:dyDescent="0.45">
      <c r="A78" s="7">
        <v>44736</v>
      </c>
      <c r="B78" s="57">
        <v>3911.74</v>
      </c>
      <c r="C78" s="57">
        <v>3821.75</v>
      </c>
      <c r="D78" s="57">
        <v>3913.65</v>
      </c>
      <c r="E78" s="57">
        <v>3821.75</v>
      </c>
      <c r="G78" s="2">
        <v>3.0599999999999999E-2</v>
      </c>
    </row>
    <row r="79" spans="1:7" x14ac:dyDescent="0.45">
      <c r="A79" s="7">
        <v>44735</v>
      </c>
      <c r="B79" s="57">
        <v>3795.73</v>
      </c>
      <c r="C79" s="57">
        <v>3774.71</v>
      </c>
      <c r="D79" s="57">
        <v>3802.58</v>
      </c>
      <c r="E79" s="57">
        <v>3743.52</v>
      </c>
      <c r="G79" s="2">
        <v>9.4999999999999998E-3</v>
      </c>
    </row>
    <row r="80" spans="1:7" x14ac:dyDescent="0.45">
      <c r="A80" s="7">
        <v>44734</v>
      </c>
      <c r="B80" s="57">
        <v>3759.89</v>
      </c>
      <c r="C80" s="57">
        <v>3733.89</v>
      </c>
      <c r="D80" s="57">
        <v>3801.79</v>
      </c>
      <c r="E80" s="57">
        <v>3717.69</v>
      </c>
      <c r="G80" s="2">
        <v>-1.2999999999999999E-3</v>
      </c>
    </row>
    <row r="81" spans="1:7" x14ac:dyDescent="0.45">
      <c r="A81" s="7">
        <v>44733</v>
      </c>
      <c r="B81" s="57">
        <v>3764.79</v>
      </c>
      <c r="C81" s="57">
        <v>3715.31</v>
      </c>
      <c r="D81" s="57">
        <v>3779.65</v>
      </c>
      <c r="E81" s="57">
        <v>3715.31</v>
      </c>
      <c r="G81" s="2">
        <v>2.4500000000000001E-2</v>
      </c>
    </row>
    <row r="82" spans="1:7" x14ac:dyDescent="0.45">
      <c r="A82" s="7">
        <v>44729</v>
      </c>
      <c r="B82" s="57">
        <v>3674.84</v>
      </c>
      <c r="C82" s="57">
        <v>3665.9</v>
      </c>
      <c r="D82" s="57">
        <v>3707.71</v>
      </c>
      <c r="E82" s="57">
        <v>3636.87</v>
      </c>
      <c r="G82" s="2">
        <v>2.2000000000000001E-3</v>
      </c>
    </row>
    <row r="83" spans="1:7" x14ac:dyDescent="0.45">
      <c r="A83" s="7">
        <v>44728</v>
      </c>
      <c r="B83" s="57">
        <v>3666.77</v>
      </c>
      <c r="C83" s="57">
        <v>3728.18</v>
      </c>
      <c r="D83" s="57">
        <v>3728.18</v>
      </c>
      <c r="E83" s="57">
        <v>3639.77</v>
      </c>
      <c r="G83" s="2">
        <v>-3.2500000000000001E-2</v>
      </c>
    </row>
    <row r="84" spans="1:7" x14ac:dyDescent="0.45">
      <c r="A84" s="7">
        <v>44727</v>
      </c>
      <c r="B84" s="57">
        <v>3789.99</v>
      </c>
      <c r="C84" s="57">
        <v>3764.05</v>
      </c>
      <c r="D84" s="57">
        <v>3837.56</v>
      </c>
      <c r="E84" s="57">
        <v>3722.3</v>
      </c>
      <c r="G84" s="2">
        <v>1.46E-2</v>
      </c>
    </row>
    <row r="85" spans="1:7" x14ac:dyDescent="0.45">
      <c r="A85" s="7">
        <v>44726</v>
      </c>
      <c r="B85" s="57">
        <v>3735.48</v>
      </c>
      <c r="C85" s="57">
        <v>3763.52</v>
      </c>
      <c r="D85" s="57">
        <v>3778.18</v>
      </c>
      <c r="E85" s="57">
        <v>3705.68</v>
      </c>
      <c r="G85" s="2">
        <v>-3.8E-3</v>
      </c>
    </row>
    <row r="86" spans="1:7" x14ac:dyDescent="0.45">
      <c r="A86" s="7">
        <v>44725</v>
      </c>
      <c r="B86" s="57">
        <v>3749.63</v>
      </c>
      <c r="C86" s="57">
        <v>3838.15</v>
      </c>
      <c r="D86" s="57">
        <v>3838.15</v>
      </c>
      <c r="E86" s="57">
        <v>3734.3</v>
      </c>
      <c r="G86" s="2">
        <v>-3.8800000000000001E-2</v>
      </c>
    </row>
    <row r="87" spans="1:7" x14ac:dyDescent="0.45">
      <c r="A87" s="7">
        <v>44722</v>
      </c>
      <c r="B87" s="57">
        <v>3900.86</v>
      </c>
      <c r="C87" s="57">
        <v>3974.39</v>
      </c>
      <c r="D87" s="57">
        <v>3974.39</v>
      </c>
      <c r="E87" s="57">
        <v>3900.16</v>
      </c>
      <c r="G87" s="2">
        <v>-2.9100000000000001E-2</v>
      </c>
    </row>
    <row r="88" spans="1:7" x14ac:dyDescent="0.45">
      <c r="A88" s="7">
        <v>44721</v>
      </c>
      <c r="B88" s="57">
        <v>4017.82</v>
      </c>
      <c r="C88" s="57">
        <v>4101.6499999999996</v>
      </c>
      <c r="D88" s="57">
        <v>4119.1000000000004</v>
      </c>
      <c r="E88" s="57">
        <v>4017.17</v>
      </c>
      <c r="G88" s="2">
        <v>-2.3800000000000002E-2</v>
      </c>
    </row>
    <row r="89" spans="1:7" x14ac:dyDescent="0.45">
      <c r="A89" s="7">
        <v>44720</v>
      </c>
      <c r="B89" s="57">
        <v>4115.7700000000004</v>
      </c>
      <c r="C89" s="57">
        <v>4147.12</v>
      </c>
      <c r="D89" s="57">
        <v>4160.1400000000003</v>
      </c>
      <c r="E89" s="57">
        <v>4107.2</v>
      </c>
      <c r="G89" s="2">
        <v>-1.0800000000000001E-2</v>
      </c>
    </row>
    <row r="90" spans="1:7" x14ac:dyDescent="0.45">
      <c r="A90" s="7">
        <v>44719</v>
      </c>
      <c r="B90" s="57">
        <v>4160.68</v>
      </c>
      <c r="C90" s="57">
        <v>4096.47</v>
      </c>
      <c r="D90" s="57">
        <v>4164.8599999999997</v>
      </c>
      <c r="E90" s="57">
        <v>4080.19</v>
      </c>
      <c r="G90" s="2">
        <v>9.4999999999999998E-3</v>
      </c>
    </row>
    <row r="91" spans="1:7" x14ac:dyDescent="0.45">
      <c r="A91" s="7">
        <v>44718</v>
      </c>
      <c r="B91" s="57">
        <v>4121.43</v>
      </c>
      <c r="C91" s="57">
        <v>4134.72</v>
      </c>
      <c r="D91" s="57">
        <v>4168.78</v>
      </c>
      <c r="E91" s="57">
        <v>4109.18</v>
      </c>
      <c r="G91" s="2">
        <v>3.0999999999999999E-3</v>
      </c>
    </row>
    <row r="92" spans="1:7" x14ac:dyDescent="0.45">
      <c r="A92" s="7">
        <v>44715</v>
      </c>
      <c r="B92" s="57">
        <v>4108.54</v>
      </c>
      <c r="C92" s="57">
        <v>4137.57</v>
      </c>
      <c r="D92" s="57">
        <v>4142.67</v>
      </c>
      <c r="E92" s="57">
        <v>4098.67</v>
      </c>
      <c r="G92" s="2">
        <v>-1.6299999999999999E-2</v>
      </c>
    </row>
    <row r="93" spans="1:7" x14ac:dyDescent="0.45">
      <c r="A93" s="7">
        <v>44714</v>
      </c>
      <c r="B93" s="57">
        <v>4176.82</v>
      </c>
      <c r="C93" s="57">
        <v>4095.41</v>
      </c>
      <c r="D93" s="57">
        <v>4177.51</v>
      </c>
      <c r="E93" s="57">
        <v>4074.37</v>
      </c>
      <c r="G93" s="2">
        <v>1.84E-2</v>
      </c>
    </row>
    <row r="94" spans="1:7" x14ac:dyDescent="0.45">
      <c r="A94" s="7">
        <v>44713</v>
      </c>
      <c r="B94" s="57">
        <v>4101.2299999999996</v>
      </c>
      <c r="C94" s="57">
        <v>4149.78</v>
      </c>
      <c r="D94" s="57">
        <v>4166.54</v>
      </c>
      <c r="E94" s="57">
        <v>4073.85</v>
      </c>
      <c r="G94" s="2">
        <v>-7.4999999999999997E-3</v>
      </c>
    </row>
    <row r="95" spans="1:7" x14ac:dyDescent="0.45">
      <c r="A95" s="7">
        <v>44712</v>
      </c>
      <c r="B95" s="57">
        <v>4132.1499999999996</v>
      </c>
      <c r="C95" s="57">
        <v>4151.09</v>
      </c>
      <c r="D95" s="57">
        <v>4168.34</v>
      </c>
      <c r="E95" s="57">
        <v>4104.88</v>
      </c>
      <c r="G95" s="2">
        <v>-6.3E-3</v>
      </c>
    </row>
    <row r="96" spans="1:7" x14ac:dyDescent="0.45">
      <c r="A96" s="7">
        <v>44708</v>
      </c>
      <c r="B96" s="57">
        <v>4158.24</v>
      </c>
      <c r="C96" s="57">
        <v>4077.43</v>
      </c>
      <c r="D96" s="57">
        <v>4158.49</v>
      </c>
      <c r="E96" s="57">
        <v>4077.43</v>
      </c>
      <c r="G96" s="2">
        <v>2.47E-2</v>
      </c>
    </row>
    <row r="97" spans="1:7" x14ac:dyDescent="0.45">
      <c r="A97" s="7">
        <v>44707</v>
      </c>
      <c r="B97" s="57">
        <v>4057.84</v>
      </c>
      <c r="C97" s="57">
        <v>3984.6</v>
      </c>
      <c r="D97" s="57">
        <v>4075.14</v>
      </c>
      <c r="E97" s="57">
        <v>3984.6</v>
      </c>
      <c r="G97" s="2">
        <v>1.9900000000000001E-2</v>
      </c>
    </row>
    <row r="98" spans="1:7" x14ac:dyDescent="0.45">
      <c r="A98" s="7">
        <v>44706</v>
      </c>
      <c r="B98" s="57">
        <v>3978.73</v>
      </c>
      <c r="C98" s="57">
        <v>3929.59</v>
      </c>
      <c r="D98" s="57">
        <v>3999.33</v>
      </c>
      <c r="E98" s="57">
        <v>3925.03</v>
      </c>
      <c r="G98" s="2">
        <v>9.4999999999999998E-3</v>
      </c>
    </row>
    <row r="99" spans="1:7" x14ac:dyDescent="0.45">
      <c r="A99" s="7">
        <v>44705</v>
      </c>
      <c r="B99" s="57">
        <v>3941.48</v>
      </c>
      <c r="C99" s="57">
        <v>3942.94</v>
      </c>
      <c r="D99" s="57">
        <v>3955.68</v>
      </c>
      <c r="E99" s="57">
        <v>3875.13</v>
      </c>
      <c r="G99" s="2">
        <v>-8.0999999999999996E-3</v>
      </c>
    </row>
    <row r="100" spans="1:7" x14ac:dyDescent="0.45">
      <c r="A100" s="7">
        <v>44704</v>
      </c>
      <c r="B100" s="57">
        <v>3973.75</v>
      </c>
      <c r="C100" s="57">
        <v>3919.42</v>
      </c>
      <c r="D100" s="57">
        <v>3981.88</v>
      </c>
      <c r="E100" s="57">
        <v>3909.04</v>
      </c>
      <c r="G100" s="2">
        <v>1.8599999999999998E-2</v>
      </c>
    </row>
    <row r="101" spans="1:7" x14ac:dyDescent="0.45">
      <c r="A101" s="7">
        <v>44701</v>
      </c>
      <c r="B101" s="57">
        <v>3901.36</v>
      </c>
      <c r="C101" s="57">
        <v>3927.76</v>
      </c>
      <c r="D101" s="57">
        <v>3943.42</v>
      </c>
      <c r="E101" s="57">
        <v>3810.32</v>
      </c>
      <c r="G101" s="2">
        <v>1E-4</v>
      </c>
    </row>
    <row r="102" spans="1:7" x14ac:dyDescent="0.45">
      <c r="A102" s="7">
        <v>44700</v>
      </c>
      <c r="B102" s="57">
        <v>3900.79</v>
      </c>
      <c r="C102" s="57">
        <v>3899</v>
      </c>
      <c r="D102" s="57">
        <v>3945.96</v>
      </c>
      <c r="E102" s="57">
        <v>3876.58</v>
      </c>
      <c r="G102" s="2">
        <v>-5.7999999999999996E-3</v>
      </c>
    </row>
    <row r="103" spans="1:7" x14ac:dyDescent="0.45">
      <c r="A103" s="7">
        <v>44699</v>
      </c>
      <c r="B103" s="57">
        <v>3923.68</v>
      </c>
      <c r="C103" s="57">
        <v>4051.98</v>
      </c>
      <c r="D103" s="57">
        <v>4051.98</v>
      </c>
      <c r="E103" s="57">
        <v>3911.91</v>
      </c>
      <c r="G103" s="2">
        <v>-4.0399999999999998E-2</v>
      </c>
    </row>
    <row r="104" spans="1:7" x14ac:dyDescent="0.45">
      <c r="A104" s="7">
        <v>44698</v>
      </c>
      <c r="B104" s="57">
        <v>4088.85</v>
      </c>
      <c r="C104" s="57">
        <v>4052</v>
      </c>
      <c r="D104" s="57">
        <v>4090.72</v>
      </c>
      <c r="E104" s="57">
        <v>4033.93</v>
      </c>
      <c r="G104" s="2">
        <v>2.0199999999999999E-2</v>
      </c>
    </row>
    <row r="105" spans="1:7" x14ac:dyDescent="0.45">
      <c r="A105" s="7">
        <v>44697</v>
      </c>
      <c r="B105" s="57">
        <v>4008.01</v>
      </c>
      <c r="C105" s="57">
        <v>4013.02</v>
      </c>
      <c r="D105" s="57">
        <v>4046.46</v>
      </c>
      <c r="E105" s="57">
        <v>3983.99</v>
      </c>
      <c r="G105" s="2">
        <v>-3.8999999999999998E-3</v>
      </c>
    </row>
    <row r="106" spans="1:7" x14ac:dyDescent="0.45">
      <c r="A106" s="7">
        <v>44694</v>
      </c>
      <c r="B106" s="57">
        <v>4023.89</v>
      </c>
      <c r="C106" s="57">
        <v>3963.9</v>
      </c>
      <c r="D106" s="57">
        <v>4038.88</v>
      </c>
      <c r="E106" s="57">
        <v>3963.9</v>
      </c>
      <c r="G106" s="2">
        <v>2.3900000000000001E-2</v>
      </c>
    </row>
    <row r="107" spans="1:7" x14ac:dyDescent="0.45">
      <c r="A107" s="7">
        <v>44693</v>
      </c>
      <c r="B107" s="57">
        <v>3930.08</v>
      </c>
      <c r="C107" s="57">
        <v>3903.95</v>
      </c>
      <c r="D107" s="57">
        <v>3964.8</v>
      </c>
      <c r="E107" s="57">
        <v>3858.87</v>
      </c>
      <c r="G107" s="2">
        <v>-1.2999999999999999E-3</v>
      </c>
    </row>
    <row r="108" spans="1:7" x14ac:dyDescent="0.45">
      <c r="A108" s="7">
        <v>44692</v>
      </c>
      <c r="B108" s="57">
        <v>3935.18</v>
      </c>
      <c r="C108" s="57">
        <v>3990.08</v>
      </c>
      <c r="D108" s="57">
        <v>4049.09</v>
      </c>
      <c r="E108" s="57">
        <v>3928.82</v>
      </c>
      <c r="G108" s="2">
        <v>-1.6500000000000001E-2</v>
      </c>
    </row>
    <row r="109" spans="1:7" x14ac:dyDescent="0.45">
      <c r="A109" s="7">
        <v>44691</v>
      </c>
      <c r="B109" s="57">
        <v>4001.05</v>
      </c>
      <c r="C109" s="57">
        <v>4035.18</v>
      </c>
      <c r="D109" s="57">
        <v>4068.82</v>
      </c>
      <c r="E109" s="57">
        <v>3958.17</v>
      </c>
      <c r="G109" s="2">
        <v>2.5000000000000001E-3</v>
      </c>
    </row>
    <row r="110" spans="1:7" x14ac:dyDescent="0.45">
      <c r="A110" s="7">
        <v>44690</v>
      </c>
      <c r="B110" s="57">
        <v>3991.24</v>
      </c>
      <c r="C110" s="57">
        <v>4081.27</v>
      </c>
      <c r="D110" s="57">
        <v>4081.27</v>
      </c>
      <c r="E110" s="57">
        <v>3975.48</v>
      </c>
      <c r="G110" s="2">
        <v>-3.2000000000000001E-2</v>
      </c>
    </row>
    <row r="111" spans="1:7" x14ac:dyDescent="0.45">
      <c r="A111" s="7">
        <v>44687</v>
      </c>
      <c r="B111" s="57">
        <v>4123.34</v>
      </c>
      <c r="C111" s="57">
        <v>4128.17</v>
      </c>
      <c r="D111" s="57">
        <v>4157.6899999999996</v>
      </c>
      <c r="E111" s="57">
        <v>4067.91</v>
      </c>
      <c r="G111" s="2">
        <v>-7.0000000000000001E-3</v>
      </c>
    </row>
    <row r="112" spans="1:7" x14ac:dyDescent="0.45">
      <c r="A112" s="7">
        <v>44686</v>
      </c>
      <c r="B112" s="57">
        <v>4152.38</v>
      </c>
      <c r="C112" s="57">
        <v>4255.5</v>
      </c>
      <c r="D112" s="57">
        <v>4256.3900000000003</v>
      </c>
      <c r="E112" s="57">
        <v>4105.51</v>
      </c>
      <c r="G112" s="2">
        <v>-3.44E-2</v>
      </c>
    </row>
    <row r="113" spans="1:7" x14ac:dyDescent="0.45">
      <c r="A113" s="7">
        <v>44685</v>
      </c>
      <c r="B113" s="57">
        <v>4300.17</v>
      </c>
      <c r="C113" s="57">
        <v>4181.18</v>
      </c>
      <c r="D113" s="57">
        <v>4307.66</v>
      </c>
      <c r="E113" s="57">
        <v>4148.91</v>
      </c>
      <c r="G113" s="2">
        <v>2.9899999999999999E-2</v>
      </c>
    </row>
    <row r="114" spans="1:7" x14ac:dyDescent="0.45">
      <c r="A114" s="7">
        <v>44684</v>
      </c>
      <c r="B114" s="57">
        <v>4175.4799999999996</v>
      </c>
      <c r="C114" s="57">
        <v>4159.78</v>
      </c>
      <c r="D114" s="57">
        <v>4200.1000000000004</v>
      </c>
      <c r="E114" s="57">
        <v>4147.08</v>
      </c>
      <c r="G114" s="2">
        <v>4.7999999999999996E-3</v>
      </c>
    </row>
    <row r="115" spans="1:7" x14ac:dyDescent="0.45">
      <c r="A115" s="7">
        <v>44683</v>
      </c>
      <c r="B115" s="57">
        <v>4155.38</v>
      </c>
      <c r="C115" s="57">
        <v>4130.6099999999997</v>
      </c>
      <c r="D115" s="57">
        <v>4169.8100000000004</v>
      </c>
      <c r="E115" s="57">
        <v>4062.51</v>
      </c>
      <c r="G115" s="2">
        <v>5.7000000000000002E-3</v>
      </c>
    </row>
    <row r="116" spans="1:7" x14ac:dyDescent="0.45">
      <c r="A116" s="7">
        <v>44680</v>
      </c>
      <c r="B116" s="57">
        <v>4131.93</v>
      </c>
      <c r="C116" s="57">
        <v>4253.75</v>
      </c>
      <c r="D116" s="57">
        <v>4269.68</v>
      </c>
      <c r="E116" s="57">
        <v>4124.28</v>
      </c>
      <c r="G116" s="2">
        <v>-3.6299999999999999E-2</v>
      </c>
    </row>
    <row r="117" spans="1:7" x14ac:dyDescent="0.45">
      <c r="A117" s="7">
        <v>44679</v>
      </c>
      <c r="B117" s="57">
        <v>4287.5</v>
      </c>
      <c r="C117" s="57">
        <v>4222.58</v>
      </c>
      <c r="D117" s="57">
        <v>4308.45</v>
      </c>
      <c r="E117" s="57">
        <v>4188.63</v>
      </c>
      <c r="G117" s="2">
        <v>2.47E-2</v>
      </c>
    </row>
    <row r="118" spans="1:7" x14ac:dyDescent="0.45">
      <c r="A118" s="7">
        <v>44678</v>
      </c>
      <c r="B118" s="57">
        <v>4183.96</v>
      </c>
      <c r="C118" s="57">
        <v>4186.5200000000004</v>
      </c>
      <c r="D118" s="57">
        <v>4240.71</v>
      </c>
      <c r="E118" s="57">
        <v>4162.8999999999996</v>
      </c>
      <c r="G118" s="2">
        <v>2.0999999999999999E-3</v>
      </c>
    </row>
    <row r="119" spans="1:7" x14ac:dyDescent="0.45">
      <c r="A119" s="7">
        <v>44677</v>
      </c>
      <c r="B119" s="57">
        <v>4175.2</v>
      </c>
      <c r="C119" s="57">
        <v>4278.1400000000003</v>
      </c>
      <c r="D119" s="57">
        <v>4278.1400000000003</v>
      </c>
      <c r="E119" s="57">
        <v>4175.04</v>
      </c>
      <c r="G119" s="2">
        <v>-2.81E-2</v>
      </c>
    </row>
    <row r="120" spans="1:7" x14ac:dyDescent="0.45">
      <c r="A120" s="7">
        <v>44676</v>
      </c>
      <c r="B120" s="57">
        <v>4296.12</v>
      </c>
      <c r="C120" s="57">
        <v>4255.34</v>
      </c>
      <c r="D120" s="57">
        <v>4299.0200000000004</v>
      </c>
      <c r="E120" s="57">
        <v>4200.82</v>
      </c>
      <c r="G120" s="2">
        <v>5.7000000000000002E-3</v>
      </c>
    </row>
    <row r="121" spans="1:7" x14ac:dyDescent="0.45">
      <c r="A121" s="7">
        <v>44673</v>
      </c>
      <c r="B121" s="57">
        <v>4271.78</v>
      </c>
      <c r="C121" s="57">
        <v>4385.83</v>
      </c>
      <c r="D121" s="57">
        <v>4385.83</v>
      </c>
      <c r="E121" s="57">
        <v>4267.62</v>
      </c>
      <c r="G121" s="2">
        <v>-2.7699999999999999E-2</v>
      </c>
    </row>
    <row r="122" spans="1:7" x14ac:dyDescent="0.45">
      <c r="A122" s="7">
        <v>44672</v>
      </c>
      <c r="B122" s="57">
        <v>4393.66</v>
      </c>
      <c r="C122" s="57">
        <v>4489.17</v>
      </c>
      <c r="D122" s="57">
        <v>4512.9399999999996</v>
      </c>
      <c r="E122" s="57">
        <v>4384.47</v>
      </c>
      <c r="G122" s="2">
        <v>-1.4800000000000001E-2</v>
      </c>
    </row>
    <row r="123" spans="1:7" x14ac:dyDescent="0.45">
      <c r="A123" s="7">
        <v>44671</v>
      </c>
      <c r="B123" s="57">
        <v>4459.45</v>
      </c>
      <c r="C123" s="57">
        <v>4472.26</v>
      </c>
      <c r="D123" s="57">
        <v>4488.29</v>
      </c>
      <c r="E123" s="57">
        <v>4448.76</v>
      </c>
      <c r="G123" s="2">
        <v>-5.9999999999999995E-4</v>
      </c>
    </row>
    <row r="124" spans="1:7" x14ac:dyDescent="0.45">
      <c r="A124" s="7">
        <v>44670</v>
      </c>
      <c r="B124" s="57">
        <v>4462.21</v>
      </c>
      <c r="C124" s="57">
        <v>4390.63</v>
      </c>
      <c r="D124" s="57">
        <v>4471.03</v>
      </c>
      <c r="E124" s="57">
        <v>4390.63</v>
      </c>
      <c r="G124" s="2">
        <v>1.61E-2</v>
      </c>
    </row>
    <row r="125" spans="1:7" x14ac:dyDescent="0.45">
      <c r="A125" s="7">
        <v>44669</v>
      </c>
      <c r="B125" s="57">
        <v>4391.6899999999996</v>
      </c>
      <c r="C125" s="57">
        <v>4385.63</v>
      </c>
      <c r="D125" s="57">
        <v>4410.3100000000004</v>
      </c>
      <c r="E125" s="57">
        <v>4370.3</v>
      </c>
      <c r="G125" s="2">
        <v>-2.0000000000000001E-4</v>
      </c>
    </row>
    <row r="126" spans="1:7" x14ac:dyDescent="0.45">
      <c r="A126" s="7">
        <v>44665</v>
      </c>
      <c r="B126" s="57">
        <v>4392.59</v>
      </c>
      <c r="C126" s="57">
        <v>4449.12</v>
      </c>
      <c r="D126" s="57">
        <v>4460.46</v>
      </c>
      <c r="E126" s="57">
        <v>4390.7700000000004</v>
      </c>
      <c r="G126" s="2">
        <v>-1.21E-2</v>
      </c>
    </row>
    <row r="127" spans="1:7" x14ac:dyDescent="0.45">
      <c r="A127" s="7">
        <v>44664</v>
      </c>
      <c r="B127" s="57">
        <v>4446.59</v>
      </c>
      <c r="C127" s="57">
        <v>4394.3</v>
      </c>
      <c r="D127" s="57">
        <v>4453.92</v>
      </c>
      <c r="E127" s="57">
        <v>4392.7</v>
      </c>
      <c r="G127" s="2">
        <v>1.12E-2</v>
      </c>
    </row>
    <row r="128" spans="1:7" x14ac:dyDescent="0.45">
      <c r="A128" s="7">
        <v>44663</v>
      </c>
      <c r="B128" s="57">
        <v>4397.45</v>
      </c>
      <c r="C128" s="57">
        <v>4437.59</v>
      </c>
      <c r="D128" s="57">
        <v>4471</v>
      </c>
      <c r="E128" s="57">
        <v>4381.34</v>
      </c>
      <c r="G128" s="2">
        <v>-3.3999999999999998E-3</v>
      </c>
    </row>
    <row r="129" spans="1:7" x14ac:dyDescent="0.45">
      <c r="A129" s="7">
        <v>44662</v>
      </c>
      <c r="B129" s="57">
        <v>4412.53</v>
      </c>
      <c r="C129" s="57">
        <v>4462.6400000000003</v>
      </c>
      <c r="D129" s="57">
        <v>4464.3500000000004</v>
      </c>
      <c r="E129" s="57">
        <v>4408.38</v>
      </c>
      <c r="G129" s="2">
        <v>-1.6899999999999998E-2</v>
      </c>
    </row>
    <row r="130" spans="1:7" x14ac:dyDescent="0.45">
      <c r="A130" s="7">
        <v>44659</v>
      </c>
      <c r="B130" s="57">
        <v>4488.28</v>
      </c>
      <c r="C130" s="57">
        <v>4494.1499999999996</v>
      </c>
      <c r="D130" s="57">
        <v>4520.41</v>
      </c>
      <c r="E130" s="57">
        <v>4474.6000000000004</v>
      </c>
      <c r="G130" s="2">
        <v>-2.7000000000000001E-3</v>
      </c>
    </row>
    <row r="131" spans="1:7" x14ac:dyDescent="0.45">
      <c r="A131" s="7">
        <v>44658</v>
      </c>
      <c r="B131" s="57">
        <v>4500.21</v>
      </c>
      <c r="C131" s="57">
        <v>4474.6499999999996</v>
      </c>
      <c r="D131" s="57">
        <v>4521.16</v>
      </c>
      <c r="E131" s="57">
        <v>4450.3</v>
      </c>
      <c r="G131" s="2">
        <v>4.3E-3</v>
      </c>
    </row>
    <row r="132" spans="1:7" x14ac:dyDescent="0.45">
      <c r="A132" s="7">
        <v>44657</v>
      </c>
      <c r="B132" s="57">
        <v>4481.1499999999996</v>
      </c>
      <c r="C132" s="57">
        <v>4494.17</v>
      </c>
      <c r="D132" s="57">
        <v>4503.9399999999996</v>
      </c>
      <c r="E132" s="57">
        <v>4450.04</v>
      </c>
      <c r="G132" s="2">
        <v>-9.7000000000000003E-3</v>
      </c>
    </row>
    <row r="133" spans="1:7" x14ac:dyDescent="0.45">
      <c r="A133" s="7">
        <v>44656</v>
      </c>
      <c r="B133" s="57">
        <v>4525.12</v>
      </c>
      <c r="C133" s="57">
        <v>4572.45</v>
      </c>
      <c r="D133" s="57">
        <v>4593.45</v>
      </c>
      <c r="E133" s="57">
        <v>4514.17</v>
      </c>
      <c r="G133" s="2">
        <v>-1.26E-2</v>
      </c>
    </row>
    <row r="134" spans="1:7" x14ac:dyDescent="0.45">
      <c r="A134" s="7">
        <v>44655</v>
      </c>
      <c r="B134" s="57">
        <v>4582.6400000000003</v>
      </c>
      <c r="C134" s="57">
        <v>4547.97</v>
      </c>
      <c r="D134" s="57">
        <v>4583.5</v>
      </c>
      <c r="E134" s="57">
        <v>4539.21</v>
      </c>
      <c r="G134" s="2">
        <v>8.0999999999999996E-3</v>
      </c>
    </row>
    <row r="135" spans="1:7" x14ac:dyDescent="0.45">
      <c r="A135" s="7">
        <v>44652</v>
      </c>
      <c r="B135" s="57">
        <v>4545.8599999999997</v>
      </c>
      <c r="C135" s="57">
        <v>4540.32</v>
      </c>
      <c r="D135" s="57">
        <v>4548.7</v>
      </c>
      <c r="E135" s="57">
        <v>4507.57</v>
      </c>
      <c r="G135" s="2">
        <v>3.3999999999999998E-3</v>
      </c>
    </row>
    <row r="136" spans="1:7" x14ac:dyDescent="0.45">
      <c r="A136" s="7">
        <v>44651</v>
      </c>
      <c r="B136" s="57">
        <v>4530.41</v>
      </c>
      <c r="C136" s="57">
        <v>4599.0200000000004</v>
      </c>
      <c r="D136" s="57">
        <v>4603.07</v>
      </c>
      <c r="E136" s="57">
        <v>4530.41</v>
      </c>
      <c r="G136" s="2">
        <v>-1.5699999999999999E-2</v>
      </c>
    </row>
    <row r="137" spans="1:7" x14ac:dyDescent="0.45">
      <c r="A137" s="7">
        <v>44650</v>
      </c>
      <c r="B137" s="57">
        <v>4602.45</v>
      </c>
      <c r="C137" s="57">
        <v>4624.2</v>
      </c>
      <c r="D137" s="57">
        <v>4627.7700000000004</v>
      </c>
      <c r="E137" s="57">
        <v>4581.32</v>
      </c>
      <c r="G137" s="2">
        <v>-6.3E-3</v>
      </c>
    </row>
    <row r="138" spans="1:7" x14ac:dyDescent="0.45">
      <c r="A138" s="7">
        <v>44649</v>
      </c>
      <c r="B138" s="57">
        <v>4631.6000000000004</v>
      </c>
      <c r="C138" s="57">
        <v>4602.8599999999997</v>
      </c>
      <c r="D138" s="57">
        <v>4637.3</v>
      </c>
      <c r="E138" s="57">
        <v>4589.66</v>
      </c>
      <c r="G138" s="2">
        <v>1.23E-2</v>
      </c>
    </row>
    <row r="139" spans="1:7" x14ac:dyDescent="0.45">
      <c r="A139" s="7">
        <v>44648</v>
      </c>
      <c r="B139" s="57">
        <v>4575.5200000000004</v>
      </c>
      <c r="C139" s="57">
        <v>4541.09</v>
      </c>
      <c r="D139" s="57">
        <v>4575.6499999999996</v>
      </c>
      <c r="E139" s="57">
        <v>4517.6899999999996</v>
      </c>
      <c r="G139" s="2">
        <v>7.1000000000000004E-3</v>
      </c>
    </row>
    <row r="140" spans="1:7" x14ac:dyDescent="0.45">
      <c r="A140" s="7">
        <v>44645</v>
      </c>
      <c r="B140" s="57">
        <v>4543.04</v>
      </c>
      <c r="C140" s="57">
        <v>4522.91</v>
      </c>
      <c r="D140" s="57">
        <v>4546.03</v>
      </c>
      <c r="E140" s="57">
        <v>4501.07</v>
      </c>
      <c r="G140" s="2">
        <v>5.1000000000000004E-3</v>
      </c>
    </row>
    <row r="141" spans="1:7" x14ac:dyDescent="0.45">
      <c r="A141" s="7">
        <v>44644</v>
      </c>
      <c r="B141" s="57">
        <v>4520.16</v>
      </c>
      <c r="C141" s="57">
        <v>4469.9799999999996</v>
      </c>
      <c r="D141" s="57">
        <v>4520.58</v>
      </c>
      <c r="E141" s="57">
        <v>4465.17</v>
      </c>
      <c r="G141" s="2">
        <v>1.43E-2</v>
      </c>
    </row>
    <row r="142" spans="1:7" x14ac:dyDescent="0.45">
      <c r="A142" s="7">
        <v>44643</v>
      </c>
      <c r="B142" s="57">
        <v>4456.2299999999996</v>
      </c>
      <c r="C142" s="57">
        <v>4493.1000000000004</v>
      </c>
      <c r="D142" s="57">
        <v>4501.07</v>
      </c>
      <c r="E142" s="57">
        <v>4455.8100000000004</v>
      </c>
      <c r="G142" s="2">
        <v>-1.23E-2</v>
      </c>
    </row>
    <row r="143" spans="1:7" x14ac:dyDescent="0.45">
      <c r="A143" s="7">
        <v>44642</v>
      </c>
      <c r="B143" s="57">
        <v>4511.6099999999997</v>
      </c>
      <c r="C143" s="57">
        <v>4469.1000000000004</v>
      </c>
      <c r="D143" s="57">
        <v>4522</v>
      </c>
      <c r="E143" s="57">
        <v>4469.1000000000004</v>
      </c>
      <c r="G143" s="2">
        <v>1.1299999999999999E-2</v>
      </c>
    </row>
    <row r="144" spans="1:7" x14ac:dyDescent="0.45">
      <c r="A144" s="7">
        <v>44641</v>
      </c>
      <c r="B144" s="57">
        <v>4461.18</v>
      </c>
      <c r="C144" s="57">
        <v>4462.3999999999996</v>
      </c>
      <c r="D144" s="57">
        <v>4481.75</v>
      </c>
      <c r="E144" s="57">
        <v>4424.3</v>
      </c>
      <c r="G144" s="2">
        <v>-4.0000000000000002E-4</v>
      </c>
    </row>
    <row r="145" spans="1:7" x14ac:dyDescent="0.45">
      <c r="A145" s="7">
        <v>44638</v>
      </c>
      <c r="B145" s="57">
        <v>4463.09</v>
      </c>
      <c r="C145" s="57">
        <v>4407.34</v>
      </c>
      <c r="D145" s="57">
        <v>4465.3999999999996</v>
      </c>
      <c r="E145" s="57">
        <v>4390.57</v>
      </c>
      <c r="G145" s="2">
        <v>1.17E-2</v>
      </c>
    </row>
    <row r="146" spans="1:7" x14ac:dyDescent="0.45">
      <c r="A146" s="7">
        <v>44637</v>
      </c>
      <c r="B146" s="57">
        <v>4411.67</v>
      </c>
      <c r="C146" s="57">
        <v>4345.1099999999997</v>
      </c>
      <c r="D146" s="57">
        <v>4412.67</v>
      </c>
      <c r="E146" s="57">
        <v>4335.6499999999996</v>
      </c>
      <c r="G146" s="2">
        <v>1.23E-2</v>
      </c>
    </row>
    <row r="147" spans="1:7" x14ac:dyDescent="0.45">
      <c r="A147" s="7">
        <v>44636</v>
      </c>
      <c r="B147" s="57">
        <v>4357.95</v>
      </c>
      <c r="C147" s="57">
        <v>4288.1400000000003</v>
      </c>
      <c r="D147" s="57">
        <v>4358.8999999999996</v>
      </c>
      <c r="E147" s="57">
        <v>4251.99</v>
      </c>
      <c r="G147" s="2">
        <v>2.24E-2</v>
      </c>
    </row>
    <row r="148" spans="1:7" x14ac:dyDescent="0.45">
      <c r="A148" s="7">
        <v>44635</v>
      </c>
      <c r="B148" s="57">
        <v>4262.45</v>
      </c>
      <c r="C148" s="57">
        <v>4188.82</v>
      </c>
      <c r="D148" s="57">
        <v>4271.05</v>
      </c>
      <c r="E148" s="57">
        <v>4187.8999999999996</v>
      </c>
      <c r="G148" s="2">
        <v>2.1399999999999999E-2</v>
      </c>
    </row>
    <row r="149" spans="1:7" x14ac:dyDescent="0.45">
      <c r="A149" s="7">
        <v>44634</v>
      </c>
      <c r="B149" s="57">
        <v>4173.1099999999997</v>
      </c>
      <c r="C149" s="57">
        <v>4202.75</v>
      </c>
      <c r="D149" s="57">
        <v>4247.57</v>
      </c>
      <c r="E149" s="57">
        <v>4161.72</v>
      </c>
      <c r="G149" s="2">
        <v>-7.4000000000000003E-3</v>
      </c>
    </row>
    <row r="150" spans="1:7" x14ac:dyDescent="0.45">
      <c r="A150" s="7">
        <v>44631</v>
      </c>
      <c r="B150" s="57">
        <v>4204.3100000000004</v>
      </c>
      <c r="C150" s="57">
        <v>4279.5</v>
      </c>
      <c r="D150" s="57">
        <v>4291.01</v>
      </c>
      <c r="E150" s="57">
        <v>4200.49</v>
      </c>
      <c r="G150" s="2">
        <v>-1.2999999999999999E-2</v>
      </c>
    </row>
    <row r="151" spans="1:7" x14ac:dyDescent="0.45">
      <c r="A151" s="7">
        <v>44630</v>
      </c>
      <c r="B151" s="57">
        <v>4259.5200000000004</v>
      </c>
      <c r="C151" s="57">
        <v>4252.55</v>
      </c>
      <c r="D151" s="57">
        <v>4268.28</v>
      </c>
      <c r="E151" s="57">
        <v>4209.8</v>
      </c>
      <c r="G151" s="2">
        <v>-4.3E-3</v>
      </c>
    </row>
    <row r="152" spans="1:7" x14ac:dyDescent="0.45">
      <c r="A152" s="7">
        <v>44629</v>
      </c>
      <c r="B152" s="57">
        <v>4277.88</v>
      </c>
      <c r="C152" s="57">
        <v>4223.1000000000004</v>
      </c>
      <c r="D152" s="57">
        <v>4299.3999999999996</v>
      </c>
      <c r="E152" s="57">
        <v>4223.1000000000004</v>
      </c>
      <c r="G152" s="2">
        <v>2.5700000000000001E-2</v>
      </c>
    </row>
    <row r="153" spans="1:7" x14ac:dyDescent="0.45">
      <c r="A153" s="7">
        <v>44628</v>
      </c>
      <c r="B153" s="57">
        <v>4170.62</v>
      </c>
      <c r="C153" s="57">
        <v>4202.66</v>
      </c>
      <c r="D153" s="57">
        <v>4276.9399999999996</v>
      </c>
      <c r="E153" s="57">
        <v>4157.87</v>
      </c>
      <c r="G153" s="2">
        <v>-7.3000000000000001E-3</v>
      </c>
    </row>
    <row r="154" spans="1:7" x14ac:dyDescent="0.45">
      <c r="A154" s="7">
        <v>44627</v>
      </c>
      <c r="B154" s="57">
        <v>4201.09</v>
      </c>
      <c r="C154" s="57">
        <v>4327.01</v>
      </c>
      <c r="D154" s="57">
        <v>4327.01</v>
      </c>
      <c r="E154" s="57">
        <v>4199.8500000000004</v>
      </c>
      <c r="G154" s="2">
        <v>-2.9499999999999998E-2</v>
      </c>
    </row>
    <row r="155" spans="1:7" x14ac:dyDescent="0.45">
      <c r="A155" s="7">
        <v>44624</v>
      </c>
      <c r="B155" s="57">
        <v>4328.87</v>
      </c>
      <c r="C155" s="57">
        <v>4342.12</v>
      </c>
      <c r="D155" s="57">
        <v>4342.12</v>
      </c>
      <c r="E155" s="57">
        <v>4284.9799999999996</v>
      </c>
      <c r="G155" s="2">
        <v>-7.9000000000000008E-3</v>
      </c>
    </row>
    <row r="156" spans="1:7" x14ac:dyDescent="0.45">
      <c r="A156" s="7">
        <v>44623</v>
      </c>
      <c r="B156" s="57">
        <v>4363.49</v>
      </c>
      <c r="C156" s="57">
        <v>4401.3100000000004</v>
      </c>
      <c r="D156" s="57">
        <v>4416.78</v>
      </c>
      <c r="E156" s="57">
        <v>4350.37</v>
      </c>
      <c r="G156" s="2">
        <v>-5.3E-3</v>
      </c>
    </row>
    <row r="157" spans="1:7" x14ac:dyDescent="0.45">
      <c r="A157" s="7">
        <v>44622</v>
      </c>
      <c r="B157" s="57">
        <v>4386.54</v>
      </c>
      <c r="C157" s="57">
        <v>4322.5600000000004</v>
      </c>
      <c r="D157" s="57">
        <v>4401.4799999999996</v>
      </c>
      <c r="E157" s="57">
        <v>4322.5600000000004</v>
      </c>
      <c r="G157" s="2">
        <v>1.8599999999999998E-2</v>
      </c>
    </row>
    <row r="158" spans="1:7" x14ac:dyDescent="0.45">
      <c r="A158" s="7">
        <v>44621</v>
      </c>
      <c r="B158" s="57">
        <v>4306.26</v>
      </c>
      <c r="C158" s="57">
        <v>4363.1400000000003</v>
      </c>
      <c r="D158" s="57">
        <v>4378.45</v>
      </c>
      <c r="E158" s="57">
        <v>4279.54</v>
      </c>
      <c r="G158" s="2">
        <v>-1.54E-2</v>
      </c>
    </row>
    <row r="159" spans="1:7" x14ac:dyDescent="0.45">
      <c r="A159" s="7">
        <v>44620</v>
      </c>
      <c r="B159" s="57">
        <v>4373.79</v>
      </c>
      <c r="C159" s="57">
        <v>4354.17</v>
      </c>
      <c r="D159" s="57">
        <v>4388.84</v>
      </c>
      <c r="E159" s="57">
        <v>4315.12</v>
      </c>
      <c r="G159" s="2">
        <v>-2.5000000000000001E-3</v>
      </c>
    </row>
    <row r="160" spans="1:7" x14ac:dyDescent="0.45">
      <c r="A160" s="7">
        <v>44617</v>
      </c>
      <c r="B160" s="57">
        <v>4384.62</v>
      </c>
      <c r="C160" s="57">
        <v>4298.38</v>
      </c>
      <c r="D160" s="57">
        <v>4385.34</v>
      </c>
      <c r="E160" s="57">
        <v>4286.83</v>
      </c>
      <c r="G160" s="2">
        <v>2.24E-2</v>
      </c>
    </row>
    <row r="161" spans="1:7" x14ac:dyDescent="0.45">
      <c r="A161" s="7">
        <v>44616</v>
      </c>
      <c r="B161" s="57">
        <v>4288.7</v>
      </c>
      <c r="C161" s="57">
        <v>4155.7700000000004</v>
      </c>
      <c r="D161" s="57">
        <v>4294.7299999999996</v>
      </c>
      <c r="E161" s="57">
        <v>4114.6499999999996</v>
      </c>
      <c r="G161" s="2">
        <v>1.4999999999999999E-2</v>
      </c>
    </row>
    <row r="162" spans="1:7" x14ac:dyDescent="0.45">
      <c r="A162" s="7">
        <v>44615</v>
      </c>
      <c r="B162" s="57">
        <v>4225.5</v>
      </c>
      <c r="C162" s="57">
        <v>4324.93</v>
      </c>
      <c r="D162" s="57">
        <v>4341.51</v>
      </c>
      <c r="E162" s="57">
        <v>4221.51</v>
      </c>
      <c r="G162" s="2">
        <v>-1.84E-2</v>
      </c>
    </row>
    <row r="163" spans="1:7" x14ac:dyDescent="0.45">
      <c r="A163" s="7">
        <v>44614</v>
      </c>
      <c r="B163" s="57">
        <v>4304.74</v>
      </c>
      <c r="C163" s="57">
        <v>4332.74</v>
      </c>
      <c r="D163" s="57">
        <v>4362.12</v>
      </c>
      <c r="E163" s="57">
        <v>4267.1099999999997</v>
      </c>
      <c r="G163" s="2">
        <v>-1.01E-2</v>
      </c>
    </row>
    <row r="164" spans="1:7" x14ac:dyDescent="0.45">
      <c r="A164" s="7">
        <v>44610</v>
      </c>
      <c r="B164" s="57">
        <v>4348.87</v>
      </c>
      <c r="C164" s="57">
        <v>4384.57</v>
      </c>
      <c r="D164" s="57">
        <v>4394.6000000000004</v>
      </c>
      <c r="E164" s="57">
        <v>4327.22</v>
      </c>
      <c r="G164" s="2">
        <v>-7.1999999999999998E-3</v>
      </c>
    </row>
    <row r="165" spans="1:7" x14ac:dyDescent="0.45">
      <c r="A165" s="7">
        <v>44609</v>
      </c>
      <c r="B165" s="57">
        <v>4380.26</v>
      </c>
      <c r="C165" s="57">
        <v>4456.0600000000004</v>
      </c>
      <c r="D165" s="57">
        <v>4456.0600000000004</v>
      </c>
      <c r="E165" s="57">
        <v>4373.8100000000004</v>
      </c>
      <c r="G165" s="2">
        <v>-2.12E-2</v>
      </c>
    </row>
    <row r="166" spans="1:7" x14ac:dyDescent="0.45">
      <c r="A166" s="7">
        <v>44608</v>
      </c>
      <c r="B166" s="57">
        <v>4475.01</v>
      </c>
      <c r="C166" s="57">
        <v>4455.75</v>
      </c>
      <c r="D166" s="57">
        <v>4489.55</v>
      </c>
      <c r="E166" s="57">
        <v>4429.68</v>
      </c>
      <c r="G166" s="2">
        <v>8.9999999999999998E-4</v>
      </c>
    </row>
    <row r="167" spans="1:7" x14ac:dyDescent="0.45">
      <c r="A167" s="7">
        <v>44607</v>
      </c>
      <c r="B167" s="57">
        <v>4471.07</v>
      </c>
      <c r="C167" s="57">
        <v>4429.28</v>
      </c>
      <c r="D167" s="57">
        <v>4472.7700000000004</v>
      </c>
      <c r="E167" s="57">
        <v>4429.28</v>
      </c>
      <c r="G167" s="2">
        <v>1.5800000000000002E-2</v>
      </c>
    </row>
    <row r="168" spans="1:7" x14ac:dyDescent="0.45">
      <c r="A168" s="7">
        <v>44606</v>
      </c>
      <c r="B168" s="57">
        <v>4401.67</v>
      </c>
      <c r="C168" s="57">
        <v>4412.6099999999997</v>
      </c>
      <c r="D168" s="57">
        <v>4426.22</v>
      </c>
      <c r="E168" s="57">
        <v>4364.84</v>
      </c>
      <c r="G168" s="2">
        <v>-3.8E-3</v>
      </c>
    </row>
    <row r="169" spans="1:7" x14ac:dyDescent="0.45">
      <c r="A169" s="7">
        <v>44603</v>
      </c>
      <c r="B169" s="57">
        <v>4418.6400000000003</v>
      </c>
      <c r="C169" s="57">
        <v>4506.2700000000004</v>
      </c>
      <c r="D169" s="57">
        <v>4526.33</v>
      </c>
      <c r="E169" s="57">
        <v>4401.41</v>
      </c>
      <c r="G169" s="2">
        <v>-1.9E-2</v>
      </c>
    </row>
    <row r="170" spans="1:7" x14ac:dyDescent="0.45">
      <c r="A170" s="7">
        <v>44602</v>
      </c>
      <c r="B170" s="57">
        <v>4504.0600000000004</v>
      </c>
      <c r="C170" s="57">
        <v>4553.24</v>
      </c>
      <c r="D170" s="57">
        <v>4588.92</v>
      </c>
      <c r="E170" s="57">
        <v>4484.3100000000004</v>
      </c>
      <c r="G170" s="2">
        <v>-1.8100000000000002E-2</v>
      </c>
    </row>
    <row r="171" spans="1:7" x14ac:dyDescent="0.45">
      <c r="A171" s="7">
        <v>44601</v>
      </c>
      <c r="B171" s="57">
        <v>4587.18</v>
      </c>
      <c r="C171" s="57">
        <v>4547</v>
      </c>
      <c r="D171" s="57">
        <v>4590.03</v>
      </c>
      <c r="E171" s="57">
        <v>4547</v>
      </c>
      <c r="G171" s="2">
        <v>1.4500000000000001E-2</v>
      </c>
    </row>
    <row r="172" spans="1:7" x14ac:dyDescent="0.45">
      <c r="A172" s="7">
        <v>44600</v>
      </c>
      <c r="B172" s="57">
        <v>4521.54</v>
      </c>
      <c r="C172" s="57">
        <v>4480.0200000000004</v>
      </c>
      <c r="D172" s="57">
        <v>4531.32</v>
      </c>
      <c r="E172" s="57">
        <v>4465.3999999999996</v>
      </c>
      <c r="G172" s="2">
        <v>8.3999999999999995E-3</v>
      </c>
    </row>
    <row r="173" spans="1:7" x14ac:dyDescent="0.45">
      <c r="A173" s="7">
        <v>44599</v>
      </c>
      <c r="B173" s="57">
        <v>4483.87</v>
      </c>
      <c r="C173" s="57">
        <v>4505.75</v>
      </c>
      <c r="D173" s="57">
        <v>4521.8599999999997</v>
      </c>
      <c r="E173" s="57">
        <v>4471.47</v>
      </c>
      <c r="G173" s="2">
        <v>-3.7000000000000002E-3</v>
      </c>
    </row>
    <row r="174" spans="1:7" x14ac:dyDescent="0.45">
      <c r="A174" s="7">
        <v>44596</v>
      </c>
      <c r="B174" s="57">
        <v>4500.54</v>
      </c>
      <c r="C174" s="57">
        <v>4482.79</v>
      </c>
      <c r="D174" s="57">
        <v>4539.66</v>
      </c>
      <c r="E174" s="57">
        <v>4451.5</v>
      </c>
      <c r="G174" s="2">
        <v>5.1999999999999998E-3</v>
      </c>
    </row>
    <row r="175" spans="1:7" x14ac:dyDescent="0.45">
      <c r="A175" s="7">
        <v>44595</v>
      </c>
      <c r="B175" s="57">
        <v>4477.4399999999996</v>
      </c>
      <c r="C175" s="57">
        <v>4535.41</v>
      </c>
      <c r="D175" s="57">
        <v>4542.88</v>
      </c>
      <c r="E175" s="57">
        <v>4470.3900000000003</v>
      </c>
      <c r="G175" s="2">
        <v>-2.4400000000000002E-2</v>
      </c>
    </row>
    <row r="176" spans="1:7" x14ac:dyDescent="0.45">
      <c r="A176" s="7">
        <v>44594</v>
      </c>
      <c r="B176" s="57">
        <v>4589.32</v>
      </c>
      <c r="C176" s="57">
        <v>4566.3900000000003</v>
      </c>
      <c r="D176" s="57">
        <v>4595.3100000000004</v>
      </c>
      <c r="E176" s="57">
        <v>4544.32</v>
      </c>
      <c r="G176" s="2">
        <v>9.4000000000000004E-3</v>
      </c>
    </row>
    <row r="177" spans="1:7" x14ac:dyDescent="0.45">
      <c r="A177" s="7">
        <v>44593</v>
      </c>
      <c r="B177" s="57">
        <v>4546.54</v>
      </c>
      <c r="C177" s="57">
        <v>4519.57</v>
      </c>
      <c r="D177" s="57">
        <v>4550.49</v>
      </c>
      <c r="E177" s="57">
        <v>4483.53</v>
      </c>
      <c r="G177" s="2">
        <v>6.8999999999999999E-3</v>
      </c>
    </row>
    <row r="178" spans="1:7" x14ac:dyDescent="0.45">
      <c r="A178" s="7">
        <v>44592</v>
      </c>
      <c r="B178" s="57">
        <v>4515.55</v>
      </c>
      <c r="C178" s="57">
        <v>4431.79</v>
      </c>
      <c r="D178" s="57">
        <v>4516.8900000000003</v>
      </c>
      <c r="E178" s="57">
        <v>4414.0200000000004</v>
      </c>
      <c r="G178" s="2">
        <v>1.89E-2</v>
      </c>
    </row>
    <row r="179" spans="1:7" x14ac:dyDescent="0.45">
      <c r="A179" s="7">
        <v>44589</v>
      </c>
      <c r="B179" s="57">
        <v>4431.8500000000004</v>
      </c>
      <c r="C179" s="57">
        <v>4336.1899999999996</v>
      </c>
      <c r="D179" s="57">
        <v>4432.72</v>
      </c>
      <c r="E179" s="57">
        <v>4292.46</v>
      </c>
      <c r="G179" s="2">
        <v>2.4299999999999999E-2</v>
      </c>
    </row>
    <row r="180" spans="1:7" x14ac:dyDescent="0.45">
      <c r="A180" s="7">
        <v>44588</v>
      </c>
      <c r="B180" s="57">
        <v>4326.5</v>
      </c>
      <c r="C180" s="57">
        <v>4380.58</v>
      </c>
      <c r="D180" s="57">
        <v>4428.74</v>
      </c>
      <c r="E180" s="57">
        <v>4309.5</v>
      </c>
      <c r="G180" s="2">
        <v>-5.4000000000000003E-3</v>
      </c>
    </row>
    <row r="181" spans="1:7" x14ac:dyDescent="0.45">
      <c r="A181" s="7">
        <v>44587</v>
      </c>
      <c r="B181" s="57">
        <v>4349.93</v>
      </c>
      <c r="C181" s="57">
        <v>4408.43</v>
      </c>
      <c r="D181" s="57">
        <v>4453.2299999999996</v>
      </c>
      <c r="E181" s="57">
        <v>4304.8</v>
      </c>
      <c r="G181" s="2">
        <v>-1.5E-3</v>
      </c>
    </row>
    <row r="182" spans="1:7" x14ac:dyDescent="0.45">
      <c r="A182" s="7">
        <v>44586</v>
      </c>
      <c r="B182" s="57">
        <v>4356.45</v>
      </c>
      <c r="C182" s="57">
        <v>4366.6400000000003</v>
      </c>
      <c r="D182" s="57">
        <v>4411.01</v>
      </c>
      <c r="E182" s="57">
        <v>4287.1099999999997</v>
      </c>
      <c r="G182" s="2">
        <v>-1.2200000000000001E-2</v>
      </c>
    </row>
    <row r="183" spans="1:7" x14ac:dyDescent="0.45">
      <c r="A183" s="7">
        <v>44585</v>
      </c>
      <c r="B183" s="57">
        <v>4410.13</v>
      </c>
      <c r="C183" s="57">
        <v>4356.32</v>
      </c>
      <c r="D183" s="57">
        <v>4417.3500000000004</v>
      </c>
      <c r="E183" s="57">
        <v>4222.62</v>
      </c>
      <c r="G183" s="2">
        <v>2.8E-3</v>
      </c>
    </row>
    <row r="184" spans="1:7" x14ac:dyDescent="0.45">
      <c r="A184" s="7">
        <v>44582</v>
      </c>
      <c r="B184" s="57">
        <v>4397.93</v>
      </c>
      <c r="C184" s="57">
        <v>4471.38</v>
      </c>
      <c r="D184" s="57">
        <v>4494.5200000000004</v>
      </c>
      <c r="E184" s="57">
        <v>4395.34</v>
      </c>
      <c r="G184" s="2">
        <v>-1.89E-2</v>
      </c>
    </row>
    <row r="185" spans="1:7" x14ac:dyDescent="0.45">
      <c r="A185" s="7">
        <v>44581</v>
      </c>
      <c r="B185" s="57">
        <v>4482.7299999999996</v>
      </c>
      <c r="C185" s="57">
        <v>4547.3500000000004</v>
      </c>
      <c r="D185" s="57">
        <v>4602.1099999999997</v>
      </c>
      <c r="E185" s="57">
        <v>4477.95</v>
      </c>
      <c r="G185" s="2">
        <v>-1.0999999999999999E-2</v>
      </c>
    </row>
    <row r="186" spans="1:7" x14ac:dyDescent="0.45">
      <c r="A186" s="7">
        <v>44580</v>
      </c>
      <c r="B186" s="57">
        <v>4532.76</v>
      </c>
      <c r="C186" s="57">
        <v>4588.03</v>
      </c>
      <c r="D186" s="57">
        <v>4611.55</v>
      </c>
      <c r="E186" s="57">
        <v>4530.2</v>
      </c>
      <c r="G186" s="2">
        <v>-9.7000000000000003E-3</v>
      </c>
    </row>
    <row r="187" spans="1:7" x14ac:dyDescent="0.45">
      <c r="A187" s="7">
        <v>44579</v>
      </c>
      <c r="B187" s="57">
        <v>4577.34</v>
      </c>
      <c r="C187" s="57">
        <v>4632.24</v>
      </c>
      <c r="D187" s="57">
        <v>4632.24</v>
      </c>
      <c r="E187" s="57">
        <v>4568.7</v>
      </c>
      <c r="G187" s="2">
        <v>-1.83E-2</v>
      </c>
    </row>
    <row r="188" spans="1:7" x14ac:dyDescent="0.45">
      <c r="A188" s="7">
        <v>44575</v>
      </c>
      <c r="B188" s="57">
        <v>4662.8500000000004</v>
      </c>
      <c r="C188" s="57">
        <v>4637.99</v>
      </c>
      <c r="D188" s="57">
        <v>4665.13</v>
      </c>
      <c r="E188" s="57">
        <v>4614.75</v>
      </c>
      <c r="G188" s="2">
        <v>8.0000000000000004E-4</v>
      </c>
    </row>
    <row r="189" spans="1:7" x14ac:dyDescent="0.45">
      <c r="A189" s="7">
        <v>44574</v>
      </c>
      <c r="B189" s="57">
        <v>4659.0200000000004</v>
      </c>
      <c r="C189" s="57">
        <v>4733.5600000000004</v>
      </c>
      <c r="D189" s="57">
        <v>4744.13</v>
      </c>
      <c r="E189" s="57">
        <v>4650.29</v>
      </c>
      <c r="G189" s="2">
        <v>-1.4200000000000001E-2</v>
      </c>
    </row>
    <row r="190" spans="1:7" x14ac:dyDescent="0.45">
      <c r="A190" s="7">
        <v>44573</v>
      </c>
      <c r="B190" s="57">
        <v>4726.3500000000004</v>
      </c>
      <c r="C190" s="57">
        <v>4728.59</v>
      </c>
      <c r="D190" s="57">
        <v>4748.83</v>
      </c>
      <c r="E190" s="57">
        <v>4706.71</v>
      </c>
      <c r="G190" s="2">
        <v>2.8E-3</v>
      </c>
    </row>
    <row r="191" spans="1:7" x14ac:dyDescent="0.45">
      <c r="A191" s="7">
        <v>44572</v>
      </c>
      <c r="B191" s="57">
        <v>4713.07</v>
      </c>
      <c r="C191" s="57">
        <v>4669.1400000000003</v>
      </c>
      <c r="D191" s="57">
        <v>4714.13</v>
      </c>
      <c r="E191" s="57">
        <v>4638.2700000000004</v>
      </c>
      <c r="G191" s="2">
        <v>9.1999999999999998E-3</v>
      </c>
    </row>
    <row r="192" spans="1:7" x14ac:dyDescent="0.45">
      <c r="A192" s="7">
        <v>44571</v>
      </c>
      <c r="B192" s="57">
        <v>4670.29</v>
      </c>
      <c r="C192" s="57">
        <v>4655.34</v>
      </c>
      <c r="D192" s="57">
        <v>4673.0200000000004</v>
      </c>
      <c r="E192" s="57">
        <v>4582.24</v>
      </c>
      <c r="G192" s="2">
        <v>-1.4E-3</v>
      </c>
    </row>
    <row r="193" spans="1:7" x14ac:dyDescent="0.45">
      <c r="A193" s="7">
        <v>44568</v>
      </c>
      <c r="B193" s="57">
        <v>4677.0200000000004</v>
      </c>
      <c r="C193" s="57">
        <v>4697.66</v>
      </c>
      <c r="D193" s="57">
        <v>4707.95</v>
      </c>
      <c r="E193" s="57">
        <v>4662.74</v>
      </c>
      <c r="G193" s="2">
        <v>-4.1000000000000003E-3</v>
      </c>
    </row>
    <row r="194" spans="1:7" x14ac:dyDescent="0.45">
      <c r="A194" s="7">
        <v>44567</v>
      </c>
      <c r="B194" s="57">
        <v>4696.05</v>
      </c>
      <c r="C194" s="57">
        <v>4693.3900000000003</v>
      </c>
      <c r="D194" s="57">
        <v>4725.01</v>
      </c>
      <c r="E194" s="57">
        <v>4671.26</v>
      </c>
      <c r="G194" s="2">
        <v>-1E-3</v>
      </c>
    </row>
    <row r="195" spans="1:7" x14ac:dyDescent="0.45">
      <c r="A195" s="7">
        <v>44566</v>
      </c>
      <c r="B195" s="57">
        <v>4700.58</v>
      </c>
      <c r="C195" s="57">
        <v>4787.99</v>
      </c>
      <c r="D195" s="57">
        <v>4797.7</v>
      </c>
      <c r="E195" s="57">
        <v>4699.4399999999996</v>
      </c>
      <c r="G195" s="2">
        <v>-1.9400000000000001E-2</v>
      </c>
    </row>
    <row r="196" spans="1:7" x14ac:dyDescent="0.45">
      <c r="A196" s="7">
        <v>44565</v>
      </c>
      <c r="B196" s="57">
        <v>4793.54</v>
      </c>
      <c r="C196" s="57">
        <v>4804.51</v>
      </c>
      <c r="D196" s="57">
        <v>4818.62</v>
      </c>
      <c r="E196" s="57">
        <v>4774.2700000000004</v>
      </c>
      <c r="G196" s="2">
        <v>-5.9999999999999995E-4</v>
      </c>
    </row>
    <row r="197" spans="1:7" x14ac:dyDescent="0.45">
      <c r="A197" s="7">
        <v>44564</v>
      </c>
      <c r="B197" s="57">
        <v>4796.5600000000004</v>
      </c>
      <c r="C197" s="57">
        <v>4778.1400000000003</v>
      </c>
      <c r="D197" s="57">
        <v>4796.6400000000003</v>
      </c>
      <c r="E197" s="57">
        <v>4758.17</v>
      </c>
      <c r="G197" s="2">
        <v>6.4000000000000003E-3</v>
      </c>
    </row>
    <row r="198" spans="1:7" x14ac:dyDescent="0.45">
      <c r="A198" s="7">
        <v>44561</v>
      </c>
      <c r="B198" s="57">
        <v>4766.18</v>
      </c>
      <c r="C198" s="57">
        <v>4775.21</v>
      </c>
      <c r="D198" s="57">
        <v>4786.83</v>
      </c>
      <c r="E198" s="57">
        <v>4765.75</v>
      </c>
      <c r="G198" s="2">
        <v>-2.5999999999999999E-3</v>
      </c>
    </row>
    <row r="199" spans="1:7" x14ac:dyDescent="0.45">
      <c r="A199" s="7">
        <v>44560</v>
      </c>
      <c r="B199" s="57">
        <v>4778.7299999999996</v>
      </c>
      <c r="C199" s="57">
        <v>4794.2299999999996</v>
      </c>
      <c r="D199" s="57">
        <v>4808.93</v>
      </c>
      <c r="E199" s="57">
        <v>4775.33</v>
      </c>
      <c r="G199" s="2">
        <v>-3.0000000000000001E-3</v>
      </c>
    </row>
    <row r="200" spans="1:7" x14ac:dyDescent="0.45">
      <c r="A200" s="7">
        <v>44559</v>
      </c>
      <c r="B200" s="57">
        <v>4793.0600000000004</v>
      </c>
      <c r="C200" s="57">
        <v>4788.6400000000003</v>
      </c>
      <c r="D200" s="57">
        <v>4804.0600000000004</v>
      </c>
      <c r="E200" s="57">
        <v>4778.08</v>
      </c>
      <c r="G200" s="2">
        <v>1.4E-3</v>
      </c>
    </row>
    <row r="201" spans="1:7" x14ac:dyDescent="0.45">
      <c r="A201" s="7">
        <v>44558</v>
      </c>
      <c r="B201" s="57">
        <v>4786.3599999999997</v>
      </c>
      <c r="C201" s="57">
        <v>4795.49</v>
      </c>
      <c r="D201" s="57">
        <v>4807.0200000000004</v>
      </c>
      <c r="E201" s="57">
        <v>4780.04</v>
      </c>
      <c r="G201" s="2">
        <v>-1E-3</v>
      </c>
    </row>
    <row r="202" spans="1:7" x14ac:dyDescent="0.45">
      <c r="A202" s="7">
        <v>44557</v>
      </c>
      <c r="B202" s="57">
        <v>4791.1899999999996</v>
      </c>
      <c r="C202" s="57">
        <v>4733.99</v>
      </c>
      <c r="D202" s="57">
        <v>4791.49</v>
      </c>
      <c r="E202" s="57">
        <v>4733.99</v>
      </c>
      <c r="G202" s="2">
        <v>1.38E-2</v>
      </c>
    </row>
    <row r="203" spans="1:7" x14ac:dyDescent="0.45">
      <c r="A203" s="7">
        <v>44553</v>
      </c>
      <c r="B203" s="57">
        <v>4725.78</v>
      </c>
      <c r="C203" s="57">
        <v>4703.96</v>
      </c>
      <c r="D203" s="57">
        <v>4740.74</v>
      </c>
      <c r="E203" s="57">
        <v>4703.96</v>
      </c>
      <c r="G203" s="2">
        <v>6.1999999999999998E-3</v>
      </c>
    </row>
    <row r="204" spans="1:7" x14ac:dyDescent="0.45">
      <c r="A204" s="7">
        <v>44552</v>
      </c>
      <c r="B204" s="57">
        <v>4696.5600000000004</v>
      </c>
      <c r="C204" s="57">
        <v>4650.3599999999997</v>
      </c>
      <c r="D204" s="57">
        <v>4697.67</v>
      </c>
      <c r="E204" s="57">
        <v>4645.53</v>
      </c>
      <c r="G204" s="2">
        <v>1.0200000000000001E-2</v>
      </c>
    </row>
    <row r="205" spans="1:7" x14ac:dyDescent="0.45">
      <c r="A205" s="7">
        <v>44551</v>
      </c>
      <c r="B205" s="57">
        <v>4649.2299999999996</v>
      </c>
      <c r="C205" s="57">
        <v>4594.96</v>
      </c>
      <c r="D205" s="57">
        <v>4651.1400000000003</v>
      </c>
      <c r="E205" s="57">
        <v>4583.16</v>
      </c>
      <c r="G205" s="2">
        <v>1.78E-2</v>
      </c>
    </row>
    <row r="206" spans="1:7" x14ac:dyDescent="0.45">
      <c r="A206" s="7">
        <v>44550</v>
      </c>
      <c r="B206" s="57">
        <v>4568.0200000000004</v>
      </c>
      <c r="C206" s="57">
        <v>4587.8999999999996</v>
      </c>
      <c r="D206" s="57">
        <v>4587.8999999999996</v>
      </c>
      <c r="E206" s="57">
        <v>4531.1000000000004</v>
      </c>
      <c r="G206" s="2">
        <v>-1.14E-2</v>
      </c>
    </row>
    <row r="207" spans="1:7" x14ac:dyDescent="0.45">
      <c r="A207" s="7">
        <v>44547</v>
      </c>
      <c r="B207" s="57">
        <v>4620.6400000000003</v>
      </c>
      <c r="C207" s="57">
        <v>4652.5</v>
      </c>
      <c r="D207" s="57">
        <v>4666.7</v>
      </c>
      <c r="E207" s="57">
        <v>4600.22</v>
      </c>
      <c r="G207" s="2">
        <v>-1.03E-2</v>
      </c>
    </row>
    <row r="208" spans="1:7" x14ac:dyDescent="0.45">
      <c r="A208" s="7">
        <v>44546</v>
      </c>
      <c r="B208" s="57">
        <v>4668.67</v>
      </c>
      <c r="C208" s="57">
        <v>4719.13</v>
      </c>
      <c r="D208" s="57">
        <v>4731.99</v>
      </c>
      <c r="E208" s="57">
        <v>4651.8900000000003</v>
      </c>
      <c r="G208" s="2">
        <v>-8.6999999999999994E-3</v>
      </c>
    </row>
    <row r="209" spans="1:7" x14ac:dyDescent="0.45">
      <c r="A209" s="7">
        <v>44545</v>
      </c>
      <c r="B209" s="57">
        <v>4709.84</v>
      </c>
      <c r="C209" s="57">
        <v>4636.46</v>
      </c>
      <c r="D209" s="57">
        <v>4712.6000000000004</v>
      </c>
      <c r="E209" s="57">
        <v>4611.22</v>
      </c>
      <c r="G209" s="2">
        <v>1.6299999999999999E-2</v>
      </c>
    </row>
    <row r="210" spans="1:7" x14ac:dyDescent="0.45">
      <c r="A210" s="7">
        <v>44544</v>
      </c>
      <c r="B210" s="57">
        <v>4634.09</v>
      </c>
      <c r="C210" s="57">
        <v>4642.99</v>
      </c>
      <c r="D210" s="57">
        <v>4660.47</v>
      </c>
      <c r="E210" s="57">
        <v>4606.5200000000004</v>
      </c>
      <c r="G210" s="2">
        <v>-7.4999999999999997E-3</v>
      </c>
    </row>
    <row r="211" spans="1:7" x14ac:dyDescent="0.45">
      <c r="A211" s="7">
        <v>44543</v>
      </c>
      <c r="B211" s="57">
        <v>4669.1499999999996</v>
      </c>
      <c r="C211" s="57">
        <v>4710.3</v>
      </c>
      <c r="D211" s="57">
        <v>4710.3</v>
      </c>
      <c r="E211" s="57">
        <v>4667.6000000000004</v>
      </c>
      <c r="G211" s="2">
        <v>-9.1000000000000004E-3</v>
      </c>
    </row>
    <row r="212" spans="1:7" x14ac:dyDescent="0.45">
      <c r="A212" s="7">
        <v>44540</v>
      </c>
      <c r="B212" s="57">
        <v>4712.0200000000004</v>
      </c>
      <c r="C212" s="57">
        <v>4687.6400000000003</v>
      </c>
      <c r="D212" s="57">
        <v>4713.57</v>
      </c>
      <c r="E212" s="57">
        <v>4670.24</v>
      </c>
      <c r="G212" s="2">
        <v>9.4999999999999998E-3</v>
      </c>
    </row>
    <row r="213" spans="1:7" x14ac:dyDescent="0.45">
      <c r="A213" s="7">
        <v>44539</v>
      </c>
      <c r="B213" s="57">
        <v>4667.45</v>
      </c>
      <c r="C213" s="57">
        <v>4691</v>
      </c>
      <c r="D213" s="57">
        <v>4695.26</v>
      </c>
      <c r="E213" s="57">
        <v>4665.9799999999996</v>
      </c>
      <c r="G213" s="2">
        <v>-7.1999999999999998E-3</v>
      </c>
    </row>
    <row r="214" spans="1:7" x14ac:dyDescent="0.45">
      <c r="A214" s="7">
        <v>44538</v>
      </c>
      <c r="B214" s="57">
        <v>4701.21</v>
      </c>
      <c r="C214" s="57">
        <v>4690.8599999999997</v>
      </c>
      <c r="D214" s="57">
        <v>4705.0600000000004</v>
      </c>
      <c r="E214" s="57">
        <v>4674.5200000000004</v>
      </c>
      <c r="G214" s="2">
        <v>3.0999999999999999E-3</v>
      </c>
    </row>
    <row r="215" spans="1:7" x14ac:dyDescent="0.45">
      <c r="A215" s="7">
        <v>44537</v>
      </c>
      <c r="B215" s="57">
        <v>4686.75</v>
      </c>
      <c r="C215" s="57">
        <v>4631.97</v>
      </c>
      <c r="D215" s="57">
        <v>4694.04</v>
      </c>
      <c r="E215" s="57">
        <v>4631.97</v>
      </c>
      <c r="G215" s="2">
        <v>2.07E-2</v>
      </c>
    </row>
    <row r="216" spans="1:7" x14ac:dyDescent="0.45">
      <c r="A216" s="7">
        <v>44536</v>
      </c>
      <c r="B216" s="57">
        <v>4591.67</v>
      </c>
      <c r="C216" s="57">
        <v>4548.37</v>
      </c>
      <c r="D216" s="57">
        <v>4612.6000000000004</v>
      </c>
      <c r="E216" s="57">
        <v>4540.51</v>
      </c>
      <c r="G216" s="2">
        <v>1.17E-2</v>
      </c>
    </row>
    <row r="217" spans="1:7" x14ac:dyDescent="0.45">
      <c r="A217" s="7">
        <v>44533</v>
      </c>
      <c r="B217" s="57">
        <v>4538.43</v>
      </c>
      <c r="C217" s="57">
        <v>4589.49</v>
      </c>
      <c r="D217" s="57">
        <v>4608.03</v>
      </c>
      <c r="E217" s="57">
        <v>4495.12</v>
      </c>
      <c r="G217" s="2">
        <v>-8.3999999999999995E-3</v>
      </c>
    </row>
    <row r="218" spans="1:7" x14ac:dyDescent="0.45">
      <c r="A218" s="7">
        <v>44532</v>
      </c>
      <c r="B218" s="57">
        <v>4577.1000000000004</v>
      </c>
      <c r="C218" s="57">
        <v>4504.7299999999996</v>
      </c>
      <c r="D218" s="57">
        <v>4595.46</v>
      </c>
      <c r="E218" s="57">
        <v>4504.7299999999996</v>
      </c>
      <c r="G218" s="2">
        <v>1.4200000000000001E-2</v>
      </c>
    </row>
    <row r="219" spans="1:7" x14ac:dyDescent="0.45">
      <c r="A219" s="7">
        <v>44531</v>
      </c>
      <c r="B219" s="57">
        <v>4513.04</v>
      </c>
      <c r="C219" s="57">
        <v>4602.82</v>
      </c>
      <c r="D219" s="57">
        <v>4652.9399999999996</v>
      </c>
      <c r="E219" s="57">
        <v>4510.2700000000004</v>
      </c>
      <c r="G219" s="2">
        <v>-1.18E-2</v>
      </c>
    </row>
    <row r="220" spans="1:7" x14ac:dyDescent="0.45">
      <c r="A220" s="7">
        <v>44530</v>
      </c>
      <c r="B220" s="57">
        <v>4567</v>
      </c>
      <c r="C220" s="57">
        <v>4640.25</v>
      </c>
      <c r="D220" s="57">
        <v>4646.0200000000004</v>
      </c>
      <c r="E220" s="57">
        <v>4560</v>
      </c>
      <c r="G220" s="2">
        <v>-1.9E-2</v>
      </c>
    </row>
    <row r="221" spans="1:7" x14ac:dyDescent="0.45">
      <c r="A221" s="7">
        <v>44529</v>
      </c>
      <c r="B221" s="57">
        <v>4655.2700000000004</v>
      </c>
      <c r="C221" s="57">
        <v>4628.75</v>
      </c>
      <c r="D221" s="57">
        <v>4672.95</v>
      </c>
      <c r="E221" s="57">
        <v>4625.26</v>
      </c>
      <c r="G221" s="2">
        <v>1.32E-2</v>
      </c>
    </row>
    <row r="222" spans="1:7" x14ac:dyDescent="0.45">
      <c r="A222" s="7">
        <v>44526</v>
      </c>
      <c r="B222" s="57">
        <v>4594.62</v>
      </c>
      <c r="C222" s="57">
        <v>4664.63</v>
      </c>
      <c r="D222" s="57">
        <v>4664.63</v>
      </c>
      <c r="E222" s="57">
        <v>4585.43</v>
      </c>
      <c r="G222" s="2">
        <v>-2.2700000000000001E-2</v>
      </c>
    </row>
    <row r="223" spans="1:7" x14ac:dyDescent="0.45">
      <c r="A223" s="7">
        <v>44524</v>
      </c>
      <c r="B223" s="57">
        <v>4701.46</v>
      </c>
      <c r="C223" s="57">
        <v>4675.78</v>
      </c>
      <c r="D223" s="57">
        <v>4702.87</v>
      </c>
      <c r="E223" s="57">
        <v>4659.8900000000003</v>
      </c>
      <c r="G223" s="2">
        <v>2.3E-3</v>
      </c>
    </row>
    <row r="224" spans="1:7" x14ac:dyDescent="0.45">
      <c r="A224" s="7">
        <v>44523</v>
      </c>
      <c r="B224" s="57">
        <v>4690.7</v>
      </c>
      <c r="C224" s="57">
        <v>4678.4799999999996</v>
      </c>
      <c r="D224" s="57">
        <v>4699.3900000000003</v>
      </c>
      <c r="E224" s="57">
        <v>4652.66</v>
      </c>
      <c r="G224" s="2">
        <v>1.6999999999999999E-3</v>
      </c>
    </row>
    <row r="225" spans="1:7" x14ac:dyDescent="0.45">
      <c r="A225" s="7">
        <v>44522</v>
      </c>
      <c r="B225" s="57">
        <v>4682.95</v>
      </c>
      <c r="C225" s="57">
        <v>4712</v>
      </c>
      <c r="D225" s="57">
        <v>4743.83</v>
      </c>
      <c r="E225" s="57">
        <v>4682.17</v>
      </c>
      <c r="G225" s="2">
        <v>-3.2000000000000002E-3</v>
      </c>
    </row>
    <row r="226" spans="1:7" x14ac:dyDescent="0.45">
      <c r="A226" s="7">
        <v>44519</v>
      </c>
      <c r="B226" s="57">
        <v>4697.96</v>
      </c>
      <c r="C226" s="57">
        <v>4708.4399999999996</v>
      </c>
      <c r="D226" s="57">
        <v>4717.75</v>
      </c>
      <c r="E226" s="57">
        <v>4694.22</v>
      </c>
      <c r="G226" s="2">
        <v>-1.8E-3</v>
      </c>
    </row>
    <row r="227" spans="1:7" x14ac:dyDescent="0.45">
      <c r="A227" s="7">
        <v>44518</v>
      </c>
      <c r="B227" s="57">
        <v>4706.6400000000003</v>
      </c>
      <c r="C227" s="57">
        <v>4700.72</v>
      </c>
      <c r="D227" s="57">
        <v>4708.75</v>
      </c>
      <c r="E227" s="57">
        <v>4672.78</v>
      </c>
      <c r="G227" s="2">
        <v>3.8E-3</v>
      </c>
    </row>
    <row r="228" spans="1:7" x14ac:dyDescent="0.45">
      <c r="A228" s="7">
        <v>44517</v>
      </c>
      <c r="B228" s="57">
        <v>4688.67</v>
      </c>
      <c r="C228" s="57">
        <v>4701.5</v>
      </c>
      <c r="D228" s="57">
        <v>4701.5</v>
      </c>
      <c r="E228" s="57">
        <v>4684.41</v>
      </c>
      <c r="G228" s="2">
        <v>-2.5999999999999999E-3</v>
      </c>
    </row>
    <row r="229" spans="1:7" x14ac:dyDescent="0.45">
      <c r="A229" s="7">
        <v>44516</v>
      </c>
      <c r="B229" s="57">
        <v>4700.8999999999996</v>
      </c>
      <c r="C229" s="57">
        <v>4679.42</v>
      </c>
      <c r="D229" s="57">
        <v>4714.95</v>
      </c>
      <c r="E229" s="57">
        <v>4679.42</v>
      </c>
      <c r="G229" s="2">
        <v>3.8999999999999998E-3</v>
      </c>
    </row>
    <row r="230" spans="1:7" x14ac:dyDescent="0.45">
      <c r="A230" s="7">
        <v>44515</v>
      </c>
      <c r="B230" s="57">
        <v>4682.8100000000004</v>
      </c>
      <c r="C230" s="57">
        <v>4689.3</v>
      </c>
      <c r="D230" s="57">
        <v>4697.42</v>
      </c>
      <c r="E230" s="57">
        <v>4672.8599999999997</v>
      </c>
      <c r="G230" s="2">
        <v>0</v>
      </c>
    </row>
    <row r="231" spans="1:7" x14ac:dyDescent="0.45">
      <c r="A231" s="7">
        <v>44512</v>
      </c>
      <c r="B231" s="57">
        <v>4682.8500000000004</v>
      </c>
      <c r="C231" s="57">
        <v>4655.24</v>
      </c>
      <c r="D231" s="57">
        <v>4688.47</v>
      </c>
      <c r="E231" s="57">
        <v>4650.7700000000004</v>
      </c>
      <c r="G231" s="2">
        <v>7.1999999999999998E-3</v>
      </c>
    </row>
    <row r="232" spans="1:7" x14ac:dyDescent="0.45">
      <c r="A232" s="7">
        <v>44511</v>
      </c>
      <c r="B232" s="57">
        <v>4649.2700000000004</v>
      </c>
      <c r="C232" s="57">
        <v>4659.3900000000003</v>
      </c>
      <c r="D232" s="57">
        <v>4664.55</v>
      </c>
      <c r="E232" s="57">
        <v>4648.3100000000004</v>
      </c>
      <c r="G232" s="2">
        <v>5.9999999999999995E-4</v>
      </c>
    </row>
    <row r="233" spans="1:7" x14ac:dyDescent="0.45">
      <c r="A233" s="7">
        <v>44510</v>
      </c>
      <c r="B233" s="57">
        <v>4646.71</v>
      </c>
      <c r="C233" s="57">
        <v>4670.26</v>
      </c>
      <c r="D233" s="57">
        <v>4684.8500000000004</v>
      </c>
      <c r="E233" s="57">
        <v>4630.8599999999997</v>
      </c>
      <c r="G233" s="2">
        <v>-8.2000000000000007E-3</v>
      </c>
    </row>
    <row r="234" spans="1:7" x14ac:dyDescent="0.45">
      <c r="A234" s="7">
        <v>44509</v>
      </c>
      <c r="B234" s="57">
        <v>4685.25</v>
      </c>
      <c r="C234" s="57">
        <v>4707.25</v>
      </c>
      <c r="D234" s="57">
        <v>4708.53</v>
      </c>
      <c r="E234" s="57">
        <v>4670.87</v>
      </c>
      <c r="G234" s="2">
        <v>-3.5000000000000001E-3</v>
      </c>
    </row>
    <row r="235" spans="1:7" x14ac:dyDescent="0.45">
      <c r="A235" s="7">
        <v>44508</v>
      </c>
      <c r="B235" s="57">
        <v>4701.7</v>
      </c>
      <c r="C235" s="57">
        <v>4701.4799999999996</v>
      </c>
      <c r="D235" s="57">
        <v>4714.92</v>
      </c>
      <c r="E235" s="57">
        <v>4694.3900000000003</v>
      </c>
      <c r="G235" s="2">
        <v>8.9999999999999998E-4</v>
      </c>
    </row>
    <row r="236" spans="1:7" x14ac:dyDescent="0.45">
      <c r="A236" s="7">
        <v>44505</v>
      </c>
      <c r="B236" s="57">
        <v>4697.53</v>
      </c>
      <c r="C236" s="57">
        <v>4699.26</v>
      </c>
      <c r="D236" s="57">
        <v>4718.5</v>
      </c>
      <c r="E236" s="57">
        <v>4681.32</v>
      </c>
      <c r="G236" s="2">
        <v>3.7000000000000002E-3</v>
      </c>
    </row>
    <row r="237" spans="1:7" x14ac:dyDescent="0.45">
      <c r="A237" s="7">
        <v>44504</v>
      </c>
      <c r="B237" s="57">
        <v>4680.0600000000004</v>
      </c>
      <c r="C237" s="57">
        <v>4662.93</v>
      </c>
      <c r="D237" s="57">
        <v>4683</v>
      </c>
      <c r="E237" s="57">
        <v>4662.59</v>
      </c>
      <c r="G237" s="2">
        <v>4.1999999999999997E-3</v>
      </c>
    </row>
    <row r="238" spans="1:7" x14ac:dyDescent="0.45">
      <c r="A238" s="7">
        <v>44503</v>
      </c>
      <c r="B238" s="57">
        <v>4660.57</v>
      </c>
      <c r="C238" s="57">
        <v>4630.6499999999996</v>
      </c>
      <c r="D238" s="57">
        <v>4663.46</v>
      </c>
      <c r="E238" s="57">
        <v>4621.1899999999996</v>
      </c>
      <c r="G238" s="2">
        <v>6.4999999999999997E-3</v>
      </c>
    </row>
    <row r="239" spans="1:7" x14ac:dyDescent="0.45">
      <c r="A239" s="7">
        <v>44502</v>
      </c>
      <c r="B239" s="57">
        <v>4630.6499999999996</v>
      </c>
      <c r="C239" s="57">
        <v>4613.34</v>
      </c>
      <c r="D239" s="57">
        <v>4635.1499999999996</v>
      </c>
      <c r="E239" s="57">
        <v>4613.34</v>
      </c>
      <c r="G239" s="2">
        <v>3.7000000000000002E-3</v>
      </c>
    </row>
    <row r="240" spans="1:7" x14ac:dyDescent="0.45">
      <c r="A240" s="7">
        <v>44501</v>
      </c>
      <c r="B240" s="57">
        <v>4613.67</v>
      </c>
      <c r="C240" s="57">
        <v>4610.62</v>
      </c>
      <c r="D240" s="57">
        <v>4620.34</v>
      </c>
      <c r="E240" s="57">
        <v>4595.0600000000004</v>
      </c>
      <c r="G240" s="2">
        <v>1.8E-3</v>
      </c>
    </row>
    <row r="241" spans="1:7" x14ac:dyDescent="0.45">
      <c r="A241" s="7">
        <v>44498</v>
      </c>
      <c r="B241" s="57">
        <v>4605.38</v>
      </c>
      <c r="C241" s="57">
        <v>4572.87</v>
      </c>
      <c r="D241" s="57">
        <v>4608.08</v>
      </c>
      <c r="E241" s="57">
        <v>4567.59</v>
      </c>
      <c r="G241" s="2">
        <v>1.9E-3</v>
      </c>
    </row>
    <row r="242" spans="1:7" x14ac:dyDescent="0.45">
      <c r="A242" s="7">
        <v>44497</v>
      </c>
      <c r="B242" s="57">
        <v>4596.42</v>
      </c>
      <c r="C242" s="57">
        <v>4562.84</v>
      </c>
      <c r="D242" s="57">
        <v>4597.55</v>
      </c>
      <c r="E242" s="57">
        <v>4562.84</v>
      </c>
      <c r="G242" s="2">
        <v>9.7999999999999997E-3</v>
      </c>
    </row>
    <row r="243" spans="1:7" x14ac:dyDescent="0.45">
      <c r="A243" s="7">
        <v>44496</v>
      </c>
      <c r="B243" s="57">
        <v>4551.68</v>
      </c>
      <c r="C243" s="57">
        <v>4580.22</v>
      </c>
      <c r="D243" s="57">
        <v>4584.57</v>
      </c>
      <c r="E243" s="57">
        <v>4551.66</v>
      </c>
      <c r="G243" s="2">
        <v>-5.1000000000000004E-3</v>
      </c>
    </row>
    <row r="244" spans="1:7" x14ac:dyDescent="0.45">
      <c r="A244" s="7">
        <v>44495</v>
      </c>
      <c r="B244" s="57">
        <v>4574.79</v>
      </c>
      <c r="C244" s="57">
        <v>4578.6899999999996</v>
      </c>
      <c r="D244" s="57">
        <v>4598.53</v>
      </c>
      <c r="E244" s="57">
        <v>4569.17</v>
      </c>
      <c r="G244" s="2">
        <v>1.8E-3</v>
      </c>
    </row>
    <row r="245" spans="1:7" x14ac:dyDescent="0.45">
      <c r="A245" s="7">
        <v>44494</v>
      </c>
      <c r="B245" s="57">
        <v>4566.4799999999996</v>
      </c>
      <c r="C245" s="57">
        <v>4553.6899999999996</v>
      </c>
      <c r="D245" s="57">
        <v>4572.62</v>
      </c>
      <c r="E245" s="57">
        <v>4537.3599999999997</v>
      </c>
      <c r="G245" s="2">
        <v>4.7000000000000002E-3</v>
      </c>
    </row>
    <row r="246" spans="1:7" x14ac:dyDescent="0.45">
      <c r="A246" s="7">
        <v>44491</v>
      </c>
      <c r="B246" s="57">
        <v>4544.8999999999996</v>
      </c>
      <c r="C246" s="57">
        <v>4546.12</v>
      </c>
      <c r="D246" s="57">
        <v>4559.67</v>
      </c>
      <c r="E246" s="57">
        <v>4524</v>
      </c>
      <c r="G246" s="2">
        <v>-1.1000000000000001E-3</v>
      </c>
    </row>
    <row r="247" spans="1:7" x14ac:dyDescent="0.45">
      <c r="A247" s="7">
        <v>44490</v>
      </c>
      <c r="B247" s="57">
        <v>4549.78</v>
      </c>
      <c r="C247" s="57">
        <v>4532.24</v>
      </c>
      <c r="D247" s="57">
        <v>4551.4399999999996</v>
      </c>
      <c r="E247" s="57">
        <v>4526.8900000000003</v>
      </c>
      <c r="G247" s="2">
        <v>3.0000000000000001E-3</v>
      </c>
    </row>
    <row r="248" spans="1:7" x14ac:dyDescent="0.45">
      <c r="A248" s="7">
        <v>44489</v>
      </c>
      <c r="B248" s="57">
        <v>4536.1899999999996</v>
      </c>
      <c r="C248" s="57">
        <v>4524.42</v>
      </c>
      <c r="D248" s="57">
        <v>4540.87</v>
      </c>
      <c r="E248" s="57">
        <v>4524.3999999999996</v>
      </c>
      <c r="G248" s="2">
        <v>3.7000000000000002E-3</v>
      </c>
    </row>
    <row r="249" spans="1:7" x14ac:dyDescent="0.45">
      <c r="A249" s="7">
        <v>44488</v>
      </c>
      <c r="B249" s="57">
        <v>4519.63</v>
      </c>
      <c r="C249" s="57">
        <v>4497.34</v>
      </c>
      <c r="D249" s="57">
        <v>4520.3999999999996</v>
      </c>
      <c r="E249" s="57">
        <v>4496.41</v>
      </c>
      <c r="G249" s="2">
        <v>7.4000000000000003E-3</v>
      </c>
    </row>
    <row r="250" spans="1:7" x14ac:dyDescent="0.45">
      <c r="A250" s="7">
        <v>44487</v>
      </c>
      <c r="B250" s="57">
        <v>4486.4799999999996</v>
      </c>
      <c r="C250" s="57">
        <v>4463.72</v>
      </c>
      <c r="D250" s="57">
        <v>4488.75</v>
      </c>
      <c r="E250" s="57">
        <v>4447.47</v>
      </c>
      <c r="G250" s="2">
        <v>3.3999999999999998E-3</v>
      </c>
    </row>
    <row r="251" spans="1:7" x14ac:dyDescent="0.45">
      <c r="A251" s="7">
        <v>44484</v>
      </c>
      <c r="B251" s="57">
        <v>4471.37</v>
      </c>
      <c r="C251" s="57">
        <v>4447.6899999999996</v>
      </c>
      <c r="D251" s="57">
        <v>4475.82</v>
      </c>
      <c r="E251" s="57">
        <v>4447.6899999999996</v>
      </c>
      <c r="G251" s="2">
        <v>7.4999999999999997E-3</v>
      </c>
    </row>
    <row r="252" spans="1:7" x14ac:dyDescent="0.45">
      <c r="A252" s="7">
        <v>44483</v>
      </c>
      <c r="B252" s="57">
        <v>4438.2299999999996</v>
      </c>
      <c r="C252" s="57">
        <v>4386.75</v>
      </c>
      <c r="D252" s="57">
        <v>4439.7299999999996</v>
      </c>
      <c r="E252" s="57">
        <v>4386.75</v>
      </c>
      <c r="G252" s="2">
        <v>1.7100000000000001E-2</v>
      </c>
    </row>
    <row r="253" spans="1:7" x14ac:dyDescent="0.45">
      <c r="A253" s="7">
        <v>44482</v>
      </c>
      <c r="B253" s="57">
        <v>4363.8</v>
      </c>
      <c r="C253" s="57">
        <v>4358.01</v>
      </c>
      <c r="D253" s="57">
        <v>4372.87</v>
      </c>
      <c r="E253" s="57">
        <v>4329.92</v>
      </c>
      <c r="G253" s="2">
        <v>3.0000000000000001E-3</v>
      </c>
    </row>
    <row r="254" spans="1:7" x14ac:dyDescent="0.45">
      <c r="A254" s="7">
        <v>44481</v>
      </c>
      <c r="B254" s="57">
        <v>4350.6400000000003</v>
      </c>
      <c r="C254" s="57">
        <v>4368.3100000000004</v>
      </c>
      <c r="D254" s="57">
        <v>4374.8900000000003</v>
      </c>
      <c r="E254" s="57">
        <v>4342.09</v>
      </c>
      <c r="G254" s="2">
        <v>-2.3999999999999998E-3</v>
      </c>
    </row>
    <row r="255" spans="1:7" x14ac:dyDescent="0.45">
      <c r="A255" s="7">
        <v>44480</v>
      </c>
      <c r="B255" s="57">
        <v>4361.1899999999996</v>
      </c>
      <c r="C255" s="57">
        <v>4385.4399999999996</v>
      </c>
      <c r="D255" s="57">
        <v>4415.88</v>
      </c>
      <c r="E255" s="57">
        <v>4360.59</v>
      </c>
      <c r="G255" s="2">
        <v>-6.8999999999999999E-3</v>
      </c>
    </row>
    <row r="256" spans="1:7" x14ac:dyDescent="0.45">
      <c r="A256" s="7">
        <v>44477</v>
      </c>
      <c r="B256" s="57">
        <v>4391.3599999999997</v>
      </c>
      <c r="C256" s="57">
        <v>4406.51</v>
      </c>
      <c r="D256" s="57">
        <v>4412.0200000000004</v>
      </c>
      <c r="E256" s="57">
        <v>4386.22</v>
      </c>
      <c r="G256" s="2">
        <v>-1.9E-3</v>
      </c>
    </row>
    <row r="257" spans="1:7" x14ac:dyDescent="0.45">
      <c r="A257" s="7">
        <v>44476</v>
      </c>
      <c r="B257" s="57">
        <v>4399.76</v>
      </c>
      <c r="C257" s="57">
        <v>4383.7299999999996</v>
      </c>
      <c r="D257" s="57">
        <v>4429.97</v>
      </c>
      <c r="E257" s="57">
        <v>4383.7299999999996</v>
      </c>
      <c r="G257" s="2">
        <v>8.3000000000000001E-3</v>
      </c>
    </row>
    <row r="258" spans="1:7" x14ac:dyDescent="0.45">
      <c r="A258" s="7">
        <v>44475</v>
      </c>
      <c r="B258" s="57">
        <v>4363.55</v>
      </c>
      <c r="C258" s="57">
        <v>4319.57</v>
      </c>
      <c r="D258" s="57">
        <v>4365.57</v>
      </c>
      <c r="E258" s="57">
        <v>4290.49</v>
      </c>
      <c r="G258" s="2">
        <v>4.1000000000000003E-3</v>
      </c>
    </row>
    <row r="259" spans="1:7" x14ac:dyDescent="0.45">
      <c r="A259" s="7">
        <v>44474</v>
      </c>
      <c r="B259" s="57">
        <v>4345.72</v>
      </c>
      <c r="C259" s="57">
        <v>4309.87</v>
      </c>
      <c r="D259" s="57">
        <v>4369.2299999999996</v>
      </c>
      <c r="E259" s="57">
        <v>4309.87</v>
      </c>
      <c r="G259" s="2">
        <v>1.0500000000000001E-2</v>
      </c>
    </row>
    <row r="260" spans="1:7" x14ac:dyDescent="0.45">
      <c r="A260" s="7">
        <v>44473</v>
      </c>
      <c r="B260" s="57">
        <v>4300.46</v>
      </c>
      <c r="C260" s="57">
        <v>4348.84</v>
      </c>
      <c r="D260" s="57">
        <v>4355.51</v>
      </c>
      <c r="E260" s="57">
        <v>4278.9399999999996</v>
      </c>
      <c r="G260" s="2">
        <v>-1.2999999999999999E-2</v>
      </c>
    </row>
    <row r="261" spans="1:7" x14ac:dyDescent="0.45">
      <c r="A261" s="7">
        <v>44470</v>
      </c>
      <c r="B261" s="57">
        <v>4357.05</v>
      </c>
      <c r="C261" s="57">
        <v>4317.16</v>
      </c>
      <c r="D261" s="57">
        <v>4375.1899999999996</v>
      </c>
      <c r="E261" s="57">
        <v>4288.5200000000004</v>
      </c>
      <c r="G261" s="2">
        <v>1.15E-2</v>
      </c>
    </row>
    <row r="262" spans="1:7" x14ac:dyDescent="0.45">
      <c r="A262" s="7">
        <v>44469</v>
      </c>
      <c r="B262" s="57">
        <v>4307.54</v>
      </c>
      <c r="C262" s="57">
        <v>4370.67</v>
      </c>
      <c r="D262" s="57">
        <v>4382.55</v>
      </c>
      <c r="E262" s="57">
        <v>4306.24</v>
      </c>
      <c r="G262" s="2">
        <v>-1.1900000000000001E-2</v>
      </c>
    </row>
    <row r="263" spans="1:7" x14ac:dyDescent="0.45">
      <c r="A263" s="7">
        <v>44468</v>
      </c>
      <c r="B263" s="57">
        <v>4359.46</v>
      </c>
      <c r="C263" s="57">
        <v>4362.41</v>
      </c>
      <c r="D263" s="57">
        <v>4385.57</v>
      </c>
      <c r="E263" s="57">
        <v>4355.08</v>
      </c>
      <c r="G263" s="2">
        <v>1.6000000000000001E-3</v>
      </c>
    </row>
    <row r="264" spans="1:7" x14ac:dyDescent="0.45">
      <c r="A264" s="7">
        <v>44467</v>
      </c>
      <c r="B264" s="57">
        <v>4352.63</v>
      </c>
      <c r="C264" s="57">
        <v>4419.54</v>
      </c>
      <c r="D264" s="57">
        <v>4419.54</v>
      </c>
      <c r="E264" s="57">
        <v>4346.33</v>
      </c>
      <c r="G264" s="2">
        <v>-2.0400000000000001E-2</v>
      </c>
    </row>
    <row r="265" spans="1:7" x14ac:dyDescent="0.45">
      <c r="A265" s="7">
        <v>44466</v>
      </c>
      <c r="B265" s="57">
        <v>4443.1099999999997</v>
      </c>
      <c r="C265" s="57">
        <v>4442.12</v>
      </c>
      <c r="D265" s="57">
        <v>4457.3</v>
      </c>
      <c r="E265" s="57">
        <v>4436.1899999999996</v>
      </c>
      <c r="G265" s="2">
        <v>-2.8E-3</v>
      </c>
    </row>
    <row r="266" spans="1:7" x14ac:dyDescent="0.45">
      <c r="A266" s="7">
        <v>44463</v>
      </c>
      <c r="B266" s="57">
        <v>4455.4799999999996</v>
      </c>
      <c r="C266" s="57">
        <v>4438.04</v>
      </c>
      <c r="D266" s="57">
        <v>4463.12</v>
      </c>
      <c r="E266" s="57">
        <v>4430.2700000000004</v>
      </c>
      <c r="G266" s="2">
        <v>1.5E-3</v>
      </c>
    </row>
    <row r="267" spans="1:7" x14ac:dyDescent="0.45">
      <c r="A267" s="7">
        <v>44462</v>
      </c>
      <c r="B267" s="57">
        <v>4448.9799999999996</v>
      </c>
      <c r="C267" s="57">
        <v>4406.75</v>
      </c>
      <c r="D267" s="57">
        <v>4465.3999999999996</v>
      </c>
      <c r="E267" s="57">
        <v>4406.75</v>
      </c>
      <c r="G267" s="2">
        <v>1.21E-2</v>
      </c>
    </row>
    <row r="268" spans="1:7" x14ac:dyDescent="0.45">
      <c r="A268" s="7">
        <v>44461</v>
      </c>
      <c r="B268" s="57">
        <v>4395.6400000000003</v>
      </c>
      <c r="C268" s="57">
        <v>4367.43</v>
      </c>
      <c r="D268" s="57">
        <v>4416.75</v>
      </c>
      <c r="E268" s="57">
        <v>4367.43</v>
      </c>
      <c r="G268" s="2">
        <v>9.4999999999999998E-3</v>
      </c>
    </row>
    <row r="269" spans="1:7" x14ac:dyDescent="0.45">
      <c r="A269" s="7">
        <v>44460</v>
      </c>
      <c r="B269" s="57">
        <v>4354.18</v>
      </c>
      <c r="C269" s="57">
        <v>4374.45</v>
      </c>
      <c r="D269" s="57">
        <v>4394.87</v>
      </c>
      <c r="E269" s="57">
        <v>4347.96</v>
      </c>
      <c r="G269" s="2">
        <v>-8.0000000000000004E-4</v>
      </c>
    </row>
    <row r="270" spans="1:7" x14ac:dyDescent="0.45">
      <c r="A270" s="7">
        <v>44459</v>
      </c>
      <c r="B270" s="57">
        <v>4357.7299999999996</v>
      </c>
      <c r="C270" s="57">
        <v>4402.95</v>
      </c>
      <c r="D270" s="57">
        <v>4402.95</v>
      </c>
      <c r="E270" s="57">
        <v>4305.91</v>
      </c>
      <c r="G270" s="2">
        <v>-1.7000000000000001E-2</v>
      </c>
    </row>
    <row r="271" spans="1:7" x14ac:dyDescent="0.45">
      <c r="A271" s="7">
        <v>44456</v>
      </c>
      <c r="B271" s="57">
        <v>4432.99</v>
      </c>
      <c r="C271" s="57">
        <v>4469.74</v>
      </c>
      <c r="D271" s="57">
        <v>4471.5200000000004</v>
      </c>
      <c r="E271" s="57">
        <v>4427.76</v>
      </c>
      <c r="G271" s="2">
        <v>-9.1000000000000004E-3</v>
      </c>
    </row>
    <row r="272" spans="1:7" x14ac:dyDescent="0.45">
      <c r="A272" s="7">
        <v>44455</v>
      </c>
      <c r="B272" s="57">
        <v>4473.76</v>
      </c>
      <c r="C272" s="57">
        <v>4477.09</v>
      </c>
      <c r="D272" s="57">
        <v>4485.87</v>
      </c>
      <c r="E272" s="57">
        <v>4443.8</v>
      </c>
      <c r="G272" s="2">
        <v>-1.5E-3</v>
      </c>
    </row>
    <row r="273" spans="1:7" x14ac:dyDescent="0.45">
      <c r="A273" s="7">
        <v>44454</v>
      </c>
      <c r="B273" s="57">
        <v>4480.7</v>
      </c>
      <c r="C273" s="57">
        <v>4447.49</v>
      </c>
      <c r="D273" s="57">
        <v>4486.87</v>
      </c>
      <c r="E273" s="57">
        <v>4438.37</v>
      </c>
      <c r="G273" s="2">
        <v>8.5000000000000006E-3</v>
      </c>
    </row>
    <row r="274" spans="1:7" x14ac:dyDescent="0.45">
      <c r="A274" s="7">
        <v>44453</v>
      </c>
      <c r="B274" s="57">
        <v>4443.05</v>
      </c>
      <c r="C274" s="57">
        <v>4479.33</v>
      </c>
      <c r="D274" s="57">
        <v>4485.68</v>
      </c>
      <c r="E274" s="57">
        <v>4435.46</v>
      </c>
      <c r="G274" s="2">
        <v>-5.7000000000000002E-3</v>
      </c>
    </row>
    <row r="275" spans="1:7" x14ac:dyDescent="0.45">
      <c r="A275" s="7">
        <v>44452</v>
      </c>
      <c r="B275" s="57">
        <v>4468.7299999999996</v>
      </c>
      <c r="C275" s="57">
        <v>4474.8100000000004</v>
      </c>
      <c r="D275" s="57">
        <v>4492.99</v>
      </c>
      <c r="E275" s="57">
        <v>4445.7</v>
      </c>
      <c r="G275" s="2">
        <v>2.3E-3</v>
      </c>
    </row>
    <row r="276" spans="1:7" x14ac:dyDescent="0.45">
      <c r="A276" s="7">
        <v>44449</v>
      </c>
      <c r="B276" s="57">
        <v>4458.58</v>
      </c>
      <c r="C276" s="57">
        <v>4506.92</v>
      </c>
      <c r="D276" s="57">
        <v>4520.47</v>
      </c>
      <c r="E276" s="57">
        <v>4457.66</v>
      </c>
      <c r="G276" s="2">
        <v>-7.7000000000000002E-3</v>
      </c>
    </row>
    <row r="277" spans="1:7" x14ac:dyDescent="0.45">
      <c r="A277" s="7">
        <v>44448</v>
      </c>
      <c r="B277" s="57">
        <v>4493.28</v>
      </c>
      <c r="C277" s="57">
        <v>4513.0200000000004</v>
      </c>
      <c r="D277" s="57">
        <v>4529.8999999999996</v>
      </c>
      <c r="E277" s="57">
        <v>4492.07</v>
      </c>
      <c r="G277" s="2">
        <v>-4.5999999999999999E-3</v>
      </c>
    </row>
    <row r="278" spans="1:7" x14ac:dyDescent="0.45">
      <c r="A278" s="7">
        <v>44447</v>
      </c>
      <c r="B278" s="57">
        <v>4514.07</v>
      </c>
      <c r="C278" s="57">
        <v>4518.09</v>
      </c>
      <c r="D278" s="57">
        <v>4521.79</v>
      </c>
      <c r="E278" s="57">
        <v>4493.95</v>
      </c>
      <c r="G278" s="2">
        <v>-1.2999999999999999E-3</v>
      </c>
    </row>
    <row r="279" spans="1:7" x14ac:dyDescent="0.45">
      <c r="A279" s="7">
        <v>44446</v>
      </c>
      <c r="B279" s="57">
        <v>4520.03</v>
      </c>
      <c r="C279" s="57">
        <v>4535.38</v>
      </c>
      <c r="D279" s="57">
        <v>4535.38</v>
      </c>
      <c r="E279" s="57">
        <v>4513</v>
      </c>
      <c r="G279" s="2">
        <v>-3.3999999999999998E-3</v>
      </c>
    </row>
    <row r="280" spans="1:7" x14ac:dyDescent="0.45">
      <c r="A280" s="7">
        <v>44442</v>
      </c>
      <c r="B280" s="57">
        <v>4535.43</v>
      </c>
      <c r="C280" s="57">
        <v>4532.42</v>
      </c>
      <c r="D280" s="57">
        <v>4541.45</v>
      </c>
      <c r="E280" s="57">
        <v>4521.3</v>
      </c>
      <c r="G280" s="2">
        <v>-2.9999999999999997E-4</v>
      </c>
    </row>
    <row r="281" spans="1:7" x14ac:dyDescent="0.45">
      <c r="A281" s="7">
        <v>44441</v>
      </c>
      <c r="B281" s="57">
        <v>4536.95</v>
      </c>
      <c r="C281" s="57">
        <v>4534.4799999999996</v>
      </c>
      <c r="D281" s="57">
        <v>4545.8500000000004</v>
      </c>
      <c r="E281" s="57">
        <v>4524.66</v>
      </c>
      <c r="G281" s="2">
        <v>2.8E-3</v>
      </c>
    </row>
    <row r="282" spans="1:7" x14ac:dyDescent="0.45">
      <c r="A282" s="7">
        <v>44440</v>
      </c>
      <c r="B282" s="57">
        <v>4524.09</v>
      </c>
      <c r="C282" s="57">
        <v>4528.8</v>
      </c>
      <c r="D282" s="57">
        <v>4537.1099999999997</v>
      </c>
      <c r="E282" s="57">
        <v>4522.0200000000004</v>
      </c>
      <c r="G282" s="2">
        <v>2.9999999999999997E-4</v>
      </c>
    </row>
    <row r="283" spans="1:7" x14ac:dyDescent="0.45">
      <c r="A283" s="7">
        <v>44439</v>
      </c>
      <c r="B283" s="57">
        <v>4522.68</v>
      </c>
      <c r="C283" s="57">
        <v>4529.75</v>
      </c>
      <c r="D283" s="57">
        <v>4531.3900000000003</v>
      </c>
      <c r="E283" s="57">
        <v>4515.8</v>
      </c>
      <c r="G283" s="2">
        <v>-1.2999999999999999E-3</v>
      </c>
    </row>
    <row r="284" spans="1:7" x14ac:dyDescent="0.45">
      <c r="A284" s="7">
        <v>44438</v>
      </c>
      <c r="B284" s="57">
        <v>4528.79</v>
      </c>
      <c r="C284" s="57">
        <v>4513.76</v>
      </c>
      <c r="D284" s="57">
        <v>4537.3599999999997</v>
      </c>
      <c r="E284" s="57">
        <v>4513.76</v>
      </c>
      <c r="G284" s="2">
        <v>4.3E-3</v>
      </c>
    </row>
    <row r="285" spans="1:7" x14ac:dyDescent="0.45">
      <c r="A285" s="7">
        <v>44435</v>
      </c>
      <c r="B285" s="57">
        <v>4509.37</v>
      </c>
      <c r="C285" s="57">
        <v>4474.1000000000004</v>
      </c>
      <c r="D285" s="57">
        <v>4513.33</v>
      </c>
      <c r="E285" s="57">
        <v>4474.1000000000004</v>
      </c>
      <c r="G285" s="2">
        <v>8.8000000000000005E-3</v>
      </c>
    </row>
    <row r="286" spans="1:7" x14ac:dyDescent="0.45">
      <c r="A286" s="7">
        <v>44434</v>
      </c>
      <c r="B286" s="57">
        <v>4469.91</v>
      </c>
      <c r="C286" s="57">
        <v>4493.75</v>
      </c>
      <c r="D286" s="57">
        <v>4495.8999999999996</v>
      </c>
      <c r="E286" s="57">
        <v>4468.99</v>
      </c>
      <c r="G286" s="2">
        <v>-5.7999999999999996E-3</v>
      </c>
    </row>
    <row r="287" spans="1:7" x14ac:dyDescent="0.45">
      <c r="A287" s="7">
        <v>44433</v>
      </c>
      <c r="B287" s="57">
        <v>4496.1899999999996</v>
      </c>
      <c r="C287" s="57">
        <v>4490.45</v>
      </c>
      <c r="D287" s="57">
        <v>4501.71</v>
      </c>
      <c r="E287" s="57">
        <v>4485.66</v>
      </c>
      <c r="G287" s="2">
        <v>2.2000000000000001E-3</v>
      </c>
    </row>
    <row r="288" spans="1:7" x14ac:dyDescent="0.45">
      <c r="A288" s="7">
        <v>44432</v>
      </c>
      <c r="B288" s="57">
        <v>4486.2299999999996</v>
      </c>
      <c r="C288" s="57">
        <v>4484.3999999999996</v>
      </c>
      <c r="D288" s="57">
        <v>4492.8100000000004</v>
      </c>
      <c r="E288" s="57">
        <v>4482.28</v>
      </c>
      <c r="G288" s="2">
        <v>1.5E-3</v>
      </c>
    </row>
    <row r="289" spans="1:7" x14ac:dyDescent="0.45">
      <c r="A289" s="7">
        <v>44431</v>
      </c>
      <c r="B289" s="57">
        <v>4479.54</v>
      </c>
      <c r="C289" s="57">
        <v>4450.29</v>
      </c>
      <c r="D289" s="57">
        <v>4489.88</v>
      </c>
      <c r="E289" s="57">
        <v>4450.29</v>
      </c>
      <c r="G289" s="2">
        <v>8.5000000000000006E-3</v>
      </c>
    </row>
    <row r="290" spans="1:7" x14ac:dyDescent="0.45">
      <c r="A290" s="7">
        <v>44428</v>
      </c>
      <c r="B290" s="57">
        <v>4441.67</v>
      </c>
      <c r="C290" s="57">
        <v>4410.5600000000004</v>
      </c>
      <c r="D290" s="57">
        <v>4444.3500000000004</v>
      </c>
      <c r="E290" s="57">
        <v>4406.8</v>
      </c>
      <c r="G290" s="2">
        <v>8.0999999999999996E-3</v>
      </c>
    </row>
    <row r="291" spans="1:7" x14ac:dyDescent="0.45">
      <c r="A291" s="7">
        <v>44427</v>
      </c>
      <c r="B291" s="57">
        <v>4405.8</v>
      </c>
      <c r="C291" s="57">
        <v>4382.4399999999996</v>
      </c>
      <c r="D291" s="57">
        <v>4418.6099999999997</v>
      </c>
      <c r="E291" s="57">
        <v>4367.7299999999996</v>
      </c>
      <c r="G291" s="2">
        <v>1.2999999999999999E-3</v>
      </c>
    </row>
    <row r="292" spans="1:7" x14ac:dyDescent="0.45">
      <c r="A292" s="7">
        <v>44426</v>
      </c>
      <c r="B292" s="57">
        <v>4400.2700000000004</v>
      </c>
      <c r="C292" s="57">
        <v>4440.9399999999996</v>
      </c>
      <c r="D292" s="57">
        <v>4454.32</v>
      </c>
      <c r="E292" s="57">
        <v>4397.59</v>
      </c>
      <c r="G292" s="2">
        <v>-1.0699999999999999E-2</v>
      </c>
    </row>
    <row r="293" spans="1:7" x14ac:dyDescent="0.45">
      <c r="A293" s="7">
        <v>44425</v>
      </c>
      <c r="B293" s="57">
        <v>4448.08</v>
      </c>
      <c r="C293" s="57">
        <v>4462.12</v>
      </c>
      <c r="D293" s="57">
        <v>4462.12</v>
      </c>
      <c r="E293" s="57">
        <v>4417.83</v>
      </c>
      <c r="G293" s="2">
        <v>-7.0000000000000001E-3</v>
      </c>
    </row>
    <row r="294" spans="1:7" x14ac:dyDescent="0.45">
      <c r="A294" s="7">
        <v>44424</v>
      </c>
      <c r="B294" s="57">
        <v>4479.66</v>
      </c>
      <c r="C294" s="57">
        <v>4461.6499999999996</v>
      </c>
      <c r="D294" s="57">
        <v>4480.26</v>
      </c>
      <c r="E294" s="57">
        <v>4437.66</v>
      </c>
      <c r="G294" s="2">
        <v>2.5999999999999999E-3</v>
      </c>
    </row>
    <row r="295" spans="1:7" x14ac:dyDescent="0.45">
      <c r="A295" s="7">
        <v>44421</v>
      </c>
      <c r="B295" s="57">
        <v>4468</v>
      </c>
      <c r="C295" s="57">
        <v>4464.84</v>
      </c>
      <c r="D295" s="57">
        <v>4468.37</v>
      </c>
      <c r="E295" s="57">
        <v>4460.82</v>
      </c>
      <c r="G295" s="2">
        <v>1.6000000000000001E-3</v>
      </c>
    </row>
    <row r="296" spans="1:7" x14ac:dyDescent="0.45">
      <c r="A296" s="7">
        <v>44420</v>
      </c>
      <c r="B296" s="57">
        <v>4460.84</v>
      </c>
      <c r="C296" s="57">
        <v>4446.08</v>
      </c>
      <c r="D296" s="57">
        <v>4461.7700000000004</v>
      </c>
      <c r="E296" s="57">
        <v>4435.96</v>
      </c>
      <c r="G296" s="2">
        <v>3.0000000000000001E-3</v>
      </c>
    </row>
    <row r="297" spans="1:7" x14ac:dyDescent="0.45">
      <c r="A297" s="7">
        <v>44419</v>
      </c>
      <c r="B297" s="57">
        <v>4447.7</v>
      </c>
      <c r="C297" s="57">
        <v>4442.18</v>
      </c>
      <c r="D297" s="57">
        <v>4449.4399999999996</v>
      </c>
      <c r="E297" s="57">
        <v>4436.42</v>
      </c>
      <c r="G297" s="2">
        <v>2.5000000000000001E-3</v>
      </c>
    </row>
    <row r="298" spans="1:7" x14ac:dyDescent="0.45">
      <c r="A298" s="7">
        <v>44418</v>
      </c>
      <c r="B298" s="57">
        <v>4436.75</v>
      </c>
      <c r="C298" s="57">
        <v>4435.79</v>
      </c>
      <c r="D298" s="57">
        <v>4445.21</v>
      </c>
      <c r="E298" s="57">
        <v>4430.03</v>
      </c>
      <c r="G298" s="2">
        <v>1E-3</v>
      </c>
    </row>
    <row r="299" spans="1:7" x14ac:dyDescent="0.45">
      <c r="A299" s="7">
        <v>44417</v>
      </c>
      <c r="B299" s="57">
        <v>4432.3500000000004</v>
      </c>
      <c r="C299" s="57">
        <v>4437.7700000000004</v>
      </c>
      <c r="D299" s="57">
        <v>4439.3900000000003</v>
      </c>
      <c r="E299" s="57">
        <v>4424.74</v>
      </c>
      <c r="G299" s="2">
        <v>-8.9999999999999998E-4</v>
      </c>
    </row>
    <row r="300" spans="1:7" x14ac:dyDescent="0.45">
      <c r="A300" s="7">
        <v>44414</v>
      </c>
      <c r="B300" s="57">
        <v>4436.5200000000004</v>
      </c>
      <c r="C300" s="57">
        <v>4429.07</v>
      </c>
      <c r="D300" s="57">
        <v>4440.82</v>
      </c>
      <c r="E300" s="57">
        <v>4429.07</v>
      </c>
      <c r="G300" s="2">
        <v>1.6999999999999999E-3</v>
      </c>
    </row>
    <row r="301" spans="1:7" x14ac:dyDescent="0.45">
      <c r="A301" s="7">
        <v>44413</v>
      </c>
      <c r="B301" s="57">
        <v>4429.1000000000004</v>
      </c>
      <c r="C301" s="57">
        <v>4408.8599999999997</v>
      </c>
      <c r="D301" s="57">
        <v>4429.76</v>
      </c>
      <c r="E301" s="57">
        <v>4408.8599999999997</v>
      </c>
      <c r="G301" s="2">
        <v>6.0000000000000001E-3</v>
      </c>
    </row>
    <row r="302" spans="1:7" x14ac:dyDescent="0.45">
      <c r="A302" s="7">
        <v>44412</v>
      </c>
      <c r="B302" s="57">
        <v>4402.68</v>
      </c>
      <c r="C302" s="57">
        <v>4415.95</v>
      </c>
      <c r="D302" s="57">
        <v>4416.17</v>
      </c>
      <c r="E302" s="57">
        <v>4400.2299999999996</v>
      </c>
      <c r="G302" s="2">
        <v>-4.5999999999999999E-3</v>
      </c>
    </row>
    <row r="303" spans="1:7" x14ac:dyDescent="0.45">
      <c r="A303" s="7">
        <v>44411</v>
      </c>
      <c r="B303" s="57">
        <v>4423.1499999999996</v>
      </c>
      <c r="C303" s="57">
        <v>4392.74</v>
      </c>
      <c r="D303" s="57">
        <v>4423.79</v>
      </c>
      <c r="E303" s="57">
        <v>4373</v>
      </c>
      <c r="G303" s="2">
        <v>8.2000000000000007E-3</v>
      </c>
    </row>
    <row r="304" spans="1:7" x14ac:dyDescent="0.45">
      <c r="A304" s="7">
        <v>44410</v>
      </c>
      <c r="B304" s="57">
        <v>4387.1099999999997</v>
      </c>
      <c r="C304" s="57">
        <v>4406.8599999999997</v>
      </c>
      <c r="D304" s="57">
        <v>4422.18</v>
      </c>
      <c r="E304" s="57">
        <v>4384.8100000000004</v>
      </c>
      <c r="G304" s="2">
        <v>-1.9E-3</v>
      </c>
    </row>
    <row r="305" spans="1:7" x14ac:dyDescent="0.45">
      <c r="A305" s="7">
        <v>44407</v>
      </c>
      <c r="B305" s="57">
        <v>4395.26</v>
      </c>
      <c r="C305" s="57">
        <v>4395.12</v>
      </c>
      <c r="D305" s="57">
        <v>4412.25</v>
      </c>
      <c r="E305" s="57">
        <v>4389.6499999999996</v>
      </c>
      <c r="G305" s="2">
        <v>-5.4000000000000003E-3</v>
      </c>
    </row>
    <row r="306" spans="1:7" x14ac:dyDescent="0.45">
      <c r="A306" s="7">
        <v>44406</v>
      </c>
      <c r="B306" s="57">
        <v>4419.1499999999996</v>
      </c>
      <c r="C306" s="57">
        <v>4403.59</v>
      </c>
      <c r="D306" s="57">
        <v>4429.97</v>
      </c>
      <c r="E306" s="57">
        <v>4403.59</v>
      </c>
      <c r="G306" s="2">
        <v>4.1999999999999997E-3</v>
      </c>
    </row>
    <row r="307" spans="1:7" x14ac:dyDescent="0.45">
      <c r="A307" s="7">
        <v>44405</v>
      </c>
      <c r="B307" s="57">
        <v>4400.6499999999996</v>
      </c>
      <c r="C307" s="57">
        <v>4402.95</v>
      </c>
      <c r="D307" s="57">
        <v>4415.47</v>
      </c>
      <c r="E307" s="57">
        <v>4387.01</v>
      </c>
      <c r="G307" s="2">
        <v>-2.0000000000000001E-4</v>
      </c>
    </row>
    <row r="308" spans="1:7" x14ac:dyDescent="0.45">
      <c r="A308" s="7">
        <v>44404</v>
      </c>
      <c r="B308" s="57">
        <v>4401.46</v>
      </c>
      <c r="C308" s="57">
        <v>4416.38</v>
      </c>
      <c r="D308" s="57">
        <v>4416.38</v>
      </c>
      <c r="E308" s="57">
        <v>4372.51</v>
      </c>
      <c r="G308" s="2">
        <v>-4.7000000000000002E-3</v>
      </c>
    </row>
    <row r="309" spans="1:7" x14ac:dyDescent="0.45">
      <c r="A309" s="7">
        <v>44403</v>
      </c>
      <c r="B309" s="57">
        <v>4422.2299999999996</v>
      </c>
      <c r="C309" s="57">
        <v>4409.58</v>
      </c>
      <c r="D309" s="57">
        <v>4422.7299999999996</v>
      </c>
      <c r="E309" s="57">
        <v>4405.45</v>
      </c>
      <c r="G309" s="2">
        <v>2.3999999999999998E-3</v>
      </c>
    </row>
    <row r="310" spans="1:7" x14ac:dyDescent="0.45">
      <c r="A310" s="7">
        <v>44400</v>
      </c>
      <c r="B310" s="57">
        <v>4411.8</v>
      </c>
      <c r="C310" s="57">
        <v>4381.2</v>
      </c>
      <c r="D310" s="57">
        <v>4415.18</v>
      </c>
      <c r="E310" s="57">
        <v>4381.2</v>
      </c>
      <c r="G310" s="2">
        <v>1.01E-2</v>
      </c>
    </row>
    <row r="311" spans="1:7" x14ac:dyDescent="0.45">
      <c r="A311" s="7">
        <v>44399</v>
      </c>
      <c r="B311" s="57">
        <v>4367.4799999999996</v>
      </c>
      <c r="C311" s="57">
        <v>4361.2700000000004</v>
      </c>
      <c r="D311" s="57">
        <v>4369.3100000000004</v>
      </c>
      <c r="E311" s="57">
        <v>4350.0600000000004</v>
      </c>
      <c r="G311" s="2">
        <v>2E-3</v>
      </c>
    </row>
    <row r="312" spans="1:7" x14ac:dyDescent="0.45">
      <c r="A312" s="7">
        <v>44398</v>
      </c>
      <c r="B312" s="57">
        <v>4358.6899999999996</v>
      </c>
      <c r="C312" s="57">
        <v>4331.13</v>
      </c>
      <c r="D312" s="57">
        <v>4359.7</v>
      </c>
      <c r="E312" s="57">
        <v>4331.13</v>
      </c>
      <c r="G312" s="2">
        <v>8.2000000000000007E-3</v>
      </c>
    </row>
    <row r="313" spans="1:7" x14ac:dyDescent="0.45">
      <c r="A313" s="7">
        <v>44397</v>
      </c>
      <c r="B313" s="57">
        <v>4323.21</v>
      </c>
      <c r="C313" s="57">
        <v>4265.1099999999997</v>
      </c>
      <c r="D313" s="57">
        <v>4336.84</v>
      </c>
      <c r="E313" s="57">
        <v>4262.05</v>
      </c>
      <c r="G313" s="2">
        <v>1.52E-2</v>
      </c>
    </row>
    <row r="314" spans="1:7" x14ac:dyDescent="0.45">
      <c r="A314" s="7">
        <v>44396</v>
      </c>
      <c r="B314" s="57">
        <v>4258.63</v>
      </c>
      <c r="C314" s="57">
        <v>4296.3999999999996</v>
      </c>
      <c r="D314" s="57">
        <v>4296.3999999999996</v>
      </c>
      <c r="E314" s="57">
        <v>4233.13</v>
      </c>
      <c r="G314" s="2">
        <v>-1.5800000000000002E-2</v>
      </c>
    </row>
    <row r="315" spans="1:7" x14ac:dyDescent="0.45">
      <c r="A315" s="7">
        <v>44393</v>
      </c>
      <c r="B315" s="57">
        <v>4327.16</v>
      </c>
      <c r="C315" s="57">
        <v>4367.43</v>
      </c>
      <c r="D315" s="57">
        <v>4375.09</v>
      </c>
      <c r="E315" s="57">
        <v>4322.53</v>
      </c>
      <c r="G315" s="2">
        <v>-7.4999999999999997E-3</v>
      </c>
    </row>
    <row r="316" spans="1:7" x14ac:dyDescent="0.45">
      <c r="A316" s="7">
        <v>44392</v>
      </c>
      <c r="B316" s="57">
        <v>4360.03</v>
      </c>
      <c r="C316" s="57">
        <v>4369.0200000000004</v>
      </c>
      <c r="D316" s="57">
        <v>4369.0200000000004</v>
      </c>
      <c r="E316" s="57">
        <v>4340.7</v>
      </c>
      <c r="G316" s="2">
        <v>-3.3E-3</v>
      </c>
    </row>
    <row r="317" spans="1:7" x14ac:dyDescent="0.45">
      <c r="A317" s="7">
        <v>44391</v>
      </c>
      <c r="B317" s="57">
        <v>4374.3</v>
      </c>
      <c r="C317" s="57">
        <v>4380.1099999999997</v>
      </c>
      <c r="D317" s="57">
        <v>4393.68</v>
      </c>
      <c r="E317" s="57">
        <v>4362.3599999999997</v>
      </c>
      <c r="G317" s="2">
        <v>1.1999999999999999E-3</v>
      </c>
    </row>
    <row r="318" spans="1:7" x14ac:dyDescent="0.45">
      <c r="A318" s="7">
        <v>44390</v>
      </c>
      <c r="B318" s="57">
        <v>4369.21</v>
      </c>
      <c r="C318" s="57">
        <v>4381.07</v>
      </c>
      <c r="D318" s="57">
        <v>4392.37</v>
      </c>
      <c r="E318" s="57">
        <v>4366.92</v>
      </c>
      <c r="G318" s="2">
        <v>-3.5000000000000001E-3</v>
      </c>
    </row>
    <row r="319" spans="1:7" x14ac:dyDescent="0.45">
      <c r="A319" s="7">
        <v>44389</v>
      </c>
      <c r="B319" s="57">
        <v>4384.63</v>
      </c>
      <c r="C319" s="57">
        <v>4372.41</v>
      </c>
      <c r="D319" s="57">
        <v>4386.68</v>
      </c>
      <c r="E319" s="57">
        <v>4364.03</v>
      </c>
      <c r="G319" s="2">
        <v>3.5000000000000001E-3</v>
      </c>
    </row>
    <row r="320" spans="1:7" x14ac:dyDescent="0.45">
      <c r="A320" s="7">
        <v>44386</v>
      </c>
      <c r="B320" s="57">
        <v>4369.55</v>
      </c>
      <c r="C320" s="57">
        <v>4329.38</v>
      </c>
      <c r="D320" s="57">
        <v>4371.6000000000004</v>
      </c>
      <c r="E320" s="57">
        <v>4329.38</v>
      </c>
      <c r="G320" s="2">
        <v>1.1299999999999999E-2</v>
      </c>
    </row>
    <row r="321" spans="1:7" x14ac:dyDescent="0.45">
      <c r="A321" s="7">
        <v>44385</v>
      </c>
      <c r="B321" s="57">
        <v>4320.82</v>
      </c>
      <c r="C321" s="57">
        <v>4321.07</v>
      </c>
      <c r="D321" s="57">
        <v>4330.88</v>
      </c>
      <c r="E321" s="57">
        <v>4289.37</v>
      </c>
      <c r="G321" s="2">
        <v>-8.6E-3</v>
      </c>
    </row>
    <row r="322" spans="1:7" x14ac:dyDescent="0.45">
      <c r="A322" s="7">
        <v>44384</v>
      </c>
      <c r="B322" s="57">
        <v>4358.13</v>
      </c>
      <c r="C322" s="57">
        <v>4351.01</v>
      </c>
      <c r="D322" s="57">
        <v>4361.88</v>
      </c>
      <c r="E322" s="57">
        <v>4329.79</v>
      </c>
      <c r="G322" s="2">
        <v>3.3999999999999998E-3</v>
      </c>
    </row>
    <row r="323" spans="1:7" x14ac:dyDescent="0.45">
      <c r="A323" s="7">
        <v>44383</v>
      </c>
      <c r="B323" s="57">
        <v>4343.54</v>
      </c>
      <c r="C323" s="57">
        <v>4356.46</v>
      </c>
      <c r="D323" s="57">
        <v>4356.46</v>
      </c>
      <c r="E323" s="57">
        <v>4314.37</v>
      </c>
      <c r="G323" s="2">
        <v>-2E-3</v>
      </c>
    </row>
    <row r="324" spans="1:7" x14ac:dyDescent="0.45">
      <c r="A324" s="7">
        <v>44379</v>
      </c>
      <c r="B324" s="57">
        <v>4352.34</v>
      </c>
      <c r="C324" s="57">
        <v>4326.6000000000004</v>
      </c>
      <c r="D324" s="57">
        <v>4355.43</v>
      </c>
      <c r="E324" s="57">
        <v>4326.6000000000004</v>
      </c>
      <c r="G324" s="2">
        <v>7.4999999999999997E-3</v>
      </c>
    </row>
    <row r="325" spans="1:7" x14ac:dyDescent="0.45">
      <c r="A325" s="7">
        <v>44378</v>
      </c>
      <c r="B325" s="57">
        <v>4319.9399999999996</v>
      </c>
      <c r="C325" s="57">
        <v>4300.7299999999996</v>
      </c>
      <c r="D325" s="57">
        <v>4320.66</v>
      </c>
      <c r="E325" s="57">
        <v>4300.7299999999996</v>
      </c>
      <c r="G325" s="2">
        <v>5.1999999999999998E-3</v>
      </c>
    </row>
    <row r="326" spans="1:7" x14ac:dyDescent="0.45">
      <c r="A326" s="7">
        <v>44377</v>
      </c>
      <c r="B326" s="57">
        <v>4297.5</v>
      </c>
      <c r="C326" s="57">
        <v>4290.6499999999996</v>
      </c>
      <c r="D326" s="57">
        <v>4302.43</v>
      </c>
      <c r="E326" s="57">
        <v>4287.96</v>
      </c>
      <c r="G326" s="2">
        <v>1.2999999999999999E-3</v>
      </c>
    </row>
    <row r="327" spans="1:7" x14ac:dyDescent="0.45">
      <c r="A327" s="7">
        <v>44376</v>
      </c>
      <c r="B327" s="57">
        <v>4291.8</v>
      </c>
      <c r="C327" s="57">
        <v>4293.21</v>
      </c>
      <c r="D327" s="57">
        <v>4300.5200000000004</v>
      </c>
      <c r="E327" s="57">
        <v>4287.04</v>
      </c>
      <c r="G327" s="2">
        <v>2.9999999999999997E-4</v>
      </c>
    </row>
    <row r="328" spans="1:7" x14ac:dyDescent="0.45">
      <c r="A328" s="7">
        <v>44375</v>
      </c>
      <c r="B328" s="57">
        <v>4290.6099999999997</v>
      </c>
      <c r="C328" s="57">
        <v>4284.8999999999996</v>
      </c>
      <c r="D328" s="57">
        <v>4292.1400000000003</v>
      </c>
      <c r="E328" s="57">
        <v>4274.67</v>
      </c>
      <c r="G328" s="2">
        <v>2.3E-3</v>
      </c>
    </row>
    <row r="329" spans="1:7" x14ac:dyDescent="0.45">
      <c r="A329" s="7">
        <v>44372</v>
      </c>
      <c r="B329" s="57">
        <v>4280.7</v>
      </c>
      <c r="C329" s="57">
        <v>4274.45</v>
      </c>
      <c r="D329" s="57">
        <v>4286.12</v>
      </c>
      <c r="E329" s="57">
        <v>4271.16</v>
      </c>
      <c r="G329" s="2">
        <v>3.3E-3</v>
      </c>
    </row>
    <row r="330" spans="1:7" x14ac:dyDescent="0.45">
      <c r="A330" s="7">
        <v>44371</v>
      </c>
      <c r="B330" s="57">
        <v>4266.49</v>
      </c>
      <c r="C330" s="57">
        <v>4256.97</v>
      </c>
      <c r="D330" s="57">
        <v>4271.28</v>
      </c>
      <c r="E330" s="57">
        <v>4256.97</v>
      </c>
      <c r="G330" s="2">
        <v>5.7999999999999996E-3</v>
      </c>
    </row>
    <row r="331" spans="1:7" x14ac:dyDescent="0.45">
      <c r="A331" s="7">
        <v>44370</v>
      </c>
      <c r="B331" s="57">
        <v>4241.84</v>
      </c>
      <c r="C331" s="57">
        <v>4249.2700000000004</v>
      </c>
      <c r="D331" s="57">
        <v>4256.6000000000004</v>
      </c>
      <c r="E331" s="57">
        <v>4241.43</v>
      </c>
      <c r="G331" s="2">
        <v>-1.1000000000000001E-3</v>
      </c>
    </row>
    <row r="332" spans="1:7" x14ac:dyDescent="0.45">
      <c r="A332" s="7">
        <v>44369</v>
      </c>
      <c r="B332" s="57">
        <v>4246.4399999999996</v>
      </c>
      <c r="C332" s="57">
        <v>4224.6099999999997</v>
      </c>
      <c r="D332" s="57">
        <v>4255.84</v>
      </c>
      <c r="E332" s="57">
        <v>4217.2700000000004</v>
      </c>
      <c r="G332" s="2">
        <v>5.1000000000000004E-3</v>
      </c>
    </row>
    <row r="333" spans="1:7" x14ac:dyDescent="0.45">
      <c r="A333" s="7">
        <v>44368</v>
      </c>
      <c r="B333" s="57">
        <v>4224.79</v>
      </c>
      <c r="C333" s="57">
        <v>4173.3999999999996</v>
      </c>
      <c r="D333" s="57">
        <v>4226.24</v>
      </c>
      <c r="E333" s="57">
        <v>4173.3999999999996</v>
      </c>
      <c r="G333" s="2">
        <v>1.4E-2</v>
      </c>
    </row>
    <row r="334" spans="1:7" x14ac:dyDescent="0.45">
      <c r="A334" s="7">
        <v>44365</v>
      </c>
      <c r="B334" s="57">
        <v>4166.45</v>
      </c>
      <c r="C334" s="57">
        <v>4204.78</v>
      </c>
      <c r="D334" s="57">
        <v>4204.78</v>
      </c>
      <c r="E334" s="57">
        <v>4164.3999999999996</v>
      </c>
      <c r="G334" s="2">
        <v>-1.3100000000000001E-2</v>
      </c>
    </row>
    <row r="335" spans="1:7" x14ac:dyDescent="0.45">
      <c r="A335" s="7">
        <v>44364</v>
      </c>
      <c r="B335" s="57">
        <v>4221.8599999999997</v>
      </c>
      <c r="C335" s="57">
        <v>4220.37</v>
      </c>
      <c r="D335" s="57">
        <v>4232.29</v>
      </c>
      <c r="E335" s="57">
        <v>4196.05</v>
      </c>
      <c r="G335" s="2">
        <v>-4.0000000000000002E-4</v>
      </c>
    </row>
    <row r="336" spans="1:7" x14ac:dyDescent="0.45">
      <c r="A336" s="7">
        <v>44363</v>
      </c>
      <c r="B336" s="57">
        <v>4223.7</v>
      </c>
      <c r="C336" s="57">
        <v>4248.87</v>
      </c>
      <c r="D336" s="57">
        <v>4251.8900000000003</v>
      </c>
      <c r="E336" s="57">
        <v>4202.45</v>
      </c>
      <c r="G336" s="2">
        <v>-5.4000000000000003E-3</v>
      </c>
    </row>
    <row r="337" spans="1:7" x14ac:dyDescent="0.45">
      <c r="A337" s="7">
        <v>44362</v>
      </c>
      <c r="B337" s="57">
        <v>4246.59</v>
      </c>
      <c r="C337" s="57">
        <v>4255.28</v>
      </c>
      <c r="D337" s="57">
        <v>4257.16</v>
      </c>
      <c r="E337" s="57">
        <v>4238.3500000000004</v>
      </c>
      <c r="G337" s="2">
        <v>-2E-3</v>
      </c>
    </row>
    <row r="338" spans="1:7" x14ac:dyDescent="0.45">
      <c r="A338" s="7">
        <v>44361</v>
      </c>
      <c r="B338" s="57">
        <v>4255.1499999999996</v>
      </c>
      <c r="C338" s="57">
        <v>4248.3100000000004</v>
      </c>
      <c r="D338" s="57">
        <v>4255.59</v>
      </c>
      <c r="E338" s="57">
        <v>4234.07</v>
      </c>
      <c r="G338" s="2">
        <v>1.8E-3</v>
      </c>
    </row>
    <row r="339" spans="1:7" x14ac:dyDescent="0.45">
      <c r="A339" s="7">
        <v>44358</v>
      </c>
      <c r="B339" s="57">
        <v>4247.4399999999996</v>
      </c>
      <c r="C339" s="57">
        <v>4242.8999999999996</v>
      </c>
      <c r="D339" s="57">
        <v>4248.38</v>
      </c>
      <c r="E339" s="57">
        <v>4232.25</v>
      </c>
      <c r="G339" s="2">
        <v>1.9E-3</v>
      </c>
    </row>
    <row r="340" spans="1:7" x14ac:dyDescent="0.45">
      <c r="A340" s="7">
        <v>44357</v>
      </c>
      <c r="B340" s="57">
        <v>4239.18</v>
      </c>
      <c r="C340" s="57">
        <v>4228.5600000000004</v>
      </c>
      <c r="D340" s="57">
        <v>4249.74</v>
      </c>
      <c r="E340" s="57">
        <v>4220.34</v>
      </c>
      <c r="G340" s="2">
        <v>4.7000000000000002E-3</v>
      </c>
    </row>
    <row r="341" spans="1:7" x14ac:dyDescent="0.45">
      <c r="A341" s="7">
        <v>44356</v>
      </c>
      <c r="B341" s="57">
        <v>4219.55</v>
      </c>
      <c r="C341" s="57">
        <v>4232.99</v>
      </c>
      <c r="D341" s="57">
        <v>4237.09</v>
      </c>
      <c r="E341" s="57">
        <v>4218.74</v>
      </c>
      <c r="G341" s="2">
        <v>-1.8E-3</v>
      </c>
    </row>
    <row r="342" spans="1:7" x14ac:dyDescent="0.45">
      <c r="A342" s="7">
        <v>44355</v>
      </c>
      <c r="B342" s="57">
        <v>4227.26</v>
      </c>
      <c r="C342" s="57">
        <v>4233.8100000000004</v>
      </c>
      <c r="D342" s="57">
        <v>4236.74</v>
      </c>
      <c r="E342" s="57">
        <v>4208.41</v>
      </c>
      <c r="G342" s="2">
        <v>2.0000000000000001E-4</v>
      </c>
    </row>
    <row r="343" spans="1:7" x14ac:dyDescent="0.45">
      <c r="A343" s="7">
        <v>44354</v>
      </c>
      <c r="B343" s="57">
        <v>4226.5200000000004</v>
      </c>
      <c r="C343" s="57">
        <v>4229.34</v>
      </c>
      <c r="D343" s="57">
        <v>4232.34</v>
      </c>
      <c r="E343" s="57">
        <v>4215.66</v>
      </c>
      <c r="G343" s="2">
        <v>-8.0000000000000004E-4</v>
      </c>
    </row>
    <row r="344" spans="1:7" x14ac:dyDescent="0.45">
      <c r="A344" s="7">
        <v>44351</v>
      </c>
      <c r="B344" s="57">
        <v>4229.8900000000003</v>
      </c>
      <c r="C344" s="57">
        <v>4206.05</v>
      </c>
      <c r="D344" s="57">
        <v>4233.45</v>
      </c>
      <c r="E344" s="57">
        <v>4206.05</v>
      </c>
      <c r="G344" s="2">
        <v>8.8000000000000005E-3</v>
      </c>
    </row>
    <row r="345" spans="1:7" x14ac:dyDescent="0.45">
      <c r="A345" s="7">
        <v>44350</v>
      </c>
      <c r="B345" s="57">
        <v>4192.8500000000004</v>
      </c>
      <c r="C345" s="57">
        <v>4191.43</v>
      </c>
      <c r="D345" s="57">
        <v>4204.3900000000003</v>
      </c>
      <c r="E345" s="57">
        <v>4167.93</v>
      </c>
      <c r="G345" s="2">
        <v>-3.5999999999999999E-3</v>
      </c>
    </row>
    <row r="346" spans="1:7" x14ac:dyDescent="0.45">
      <c r="A346" s="7">
        <v>44349</v>
      </c>
      <c r="B346" s="57">
        <v>4208.12</v>
      </c>
      <c r="C346" s="57">
        <v>4206.82</v>
      </c>
      <c r="D346" s="57">
        <v>4217.37</v>
      </c>
      <c r="E346" s="57">
        <v>4198.2700000000004</v>
      </c>
      <c r="G346" s="2">
        <v>1.4E-3</v>
      </c>
    </row>
    <row r="347" spans="1:7" x14ac:dyDescent="0.45">
      <c r="A347" s="7">
        <v>44348</v>
      </c>
      <c r="B347" s="57">
        <v>4202.04</v>
      </c>
      <c r="C347" s="57">
        <v>4216.5200000000004</v>
      </c>
      <c r="D347" s="57">
        <v>4234.12</v>
      </c>
      <c r="E347" s="57">
        <v>4197.59</v>
      </c>
      <c r="G347" s="2">
        <v>-5.0000000000000001E-4</v>
      </c>
    </row>
    <row r="348" spans="1:7" x14ac:dyDescent="0.45">
      <c r="A348" s="7">
        <v>44344</v>
      </c>
      <c r="B348" s="57">
        <v>4204.1099999999997</v>
      </c>
      <c r="C348" s="57">
        <v>4210.7700000000004</v>
      </c>
      <c r="D348" s="57">
        <v>4218.3599999999997</v>
      </c>
      <c r="E348" s="57">
        <v>4203.57</v>
      </c>
      <c r="G348" s="2">
        <v>8.0000000000000004E-4</v>
      </c>
    </row>
    <row r="349" spans="1:7" x14ac:dyDescent="0.45">
      <c r="A349" s="7">
        <v>44343</v>
      </c>
      <c r="B349" s="57">
        <v>4200.88</v>
      </c>
      <c r="C349" s="57">
        <v>4201.9399999999996</v>
      </c>
      <c r="D349" s="57">
        <v>4213.38</v>
      </c>
      <c r="E349" s="57">
        <v>4197.78</v>
      </c>
      <c r="G349" s="2">
        <v>1.1999999999999999E-3</v>
      </c>
    </row>
    <row r="350" spans="1:7" x14ac:dyDescent="0.45">
      <c r="A350" s="7">
        <v>44342</v>
      </c>
      <c r="B350" s="57">
        <v>4195.99</v>
      </c>
      <c r="C350" s="57">
        <v>4191.59</v>
      </c>
      <c r="D350" s="57">
        <v>4202.6099999999997</v>
      </c>
      <c r="E350" s="57">
        <v>4184.1099999999997</v>
      </c>
      <c r="G350" s="2">
        <v>1.9E-3</v>
      </c>
    </row>
    <row r="351" spans="1:7" x14ac:dyDescent="0.45">
      <c r="A351" s="7">
        <v>44341</v>
      </c>
      <c r="B351" s="57">
        <v>4188.13</v>
      </c>
      <c r="C351" s="57">
        <v>4205.9399999999996</v>
      </c>
      <c r="D351" s="57">
        <v>4213.42</v>
      </c>
      <c r="E351" s="57">
        <v>4182.5200000000004</v>
      </c>
      <c r="G351" s="2">
        <v>-2.0999999999999999E-3</v>
      </c>
    </row>
    <row r="352" spans="1:7" x14ac:dyDescent="0.45">
      <c r="A352" s="7">
        <v>44340</v>
      </c>
      <c r="B352" s="57">
        <v>4197.05</v>
      </c>
      <c r="C352" s="57">
        <v>4170.16</v>
      </c>
      <c r="D352" s="57">
        <v>4209.5200000000004</v>
      </c>
      <c r="E352" s="57">
        <v>4170.16</v>
      </c>
      <c r="G352" s="2">
        <v>9.9000000000000008E-3</v>
      </c>
    </row>
    <row r="353" spans="1:7" x14ac:dyDescent="0.45">
      <c r="A353" s="7">
        <v>44337</v>
      </c>
      <c r="B353" s="57">
        <v>4155.8599999999997</v>
      </c>
      <c r="C353" s="57">
        <v>4168.6099999999997</v>
      </c>
      <c r="D353" s="57">
        <v>4188.72</v>
      </c>
      <c r="E353" s="57">
        <v>4151.72</v>
      </c>
      <c r="G353" s="2">
        <v>-8.0000000000000004E-4</v>
      </c>
    </row>
    <row r="354" spans="1:7" x14ac:dyDescent="0.45">
      <c r="A354" s="7">
        <v>44336</v>
      </c>
      <c r="B354" s="57">
        <v>4159.12</v>
      </c>
      <c r="C354" s="57">
        <v>4121.97</v>
      </c>
      <c r="D354" s="57">
        <v>4172.8</v>
      </c>
      <c r="E354" s="57">
        <v>4121.97</v>
      </c>
      <c r="G354" s="2">
        <v>1.06E-2</v>
      </c>
    </row>
    <row r="355" spans="1:7" x14ac:dyDescent="0.45">
      <c r="A355" s="7">
        <v>44335</v>
      </c>
      <c r="B355" s="57">
        <v>4115.68</v>
      </c>
      <c r="C355" s="57">
        <v>4098.45</v>
      </c>
      <c r="D355" s="57">
        <v>4116.93</v>
      </c>
      <c r="E355" s="57">
        <v>4061.41</v>
      </c>
      <c r="G355" s="2">
        <v>-2.8999999999999998E-3</v>
      </c>
    </row>
    <row r="356" spans="1:7" x14ac:dyDescent="0.45">
      <c r="A356" s="7">
        <v>44334</v>
      </c>
      <c r="B356" s="57">
        <v>4127.83</v>
      </c>
      <c r="C356" s="57">
        <v>4165.9399999999996</v>
      </c>
      <c r="D356" s="57">
        <v>4169.1499999999996</v>
      </c>
      <c r="E356" s="57">
        <v>4125.99</v>
      </c>
      <c r="G356" s="2">
        <v>-8.5000000000000006E-3</v>
      </c>
    </row>
    <row r="357" spans="1:7" x14ac:dyDescent="0.45">
      <c r="A357" s="7">
        <v>44333</v>
      </c>
      <c r="B357" s="57">
        <v>4163.29</v>
      </c>
      <c r="C357" s="57">
        <v>4169.92</v>
      </c>
      <c r="D357" s="57">
        <v>4171.92</v>
      </c>
      <c r="E357" s="57">
        <v>4142.6899999999996</v>
      </c>
      <c r="G357" s="2">
        <v>-2.5000000000000001E-3</v>
      </c>
    </row>
    <row r="358" spans="1:7" x14ac:dyDescent="0.45">
      <c r="A358" s="7">
        <v>44330</v>
      </c>
      <c r="B358" s="57">
        <v>4173.8500000000004</v>
      </c>
      <c r="C358" s="57">
        <v>4129.58</v>
      </c>
      <c r="D358" s="57">
        <v>4183.13</v>
      </c>
      <c r="E358" s="57">
        <v>4129.58</v>
      </c>
      <c r="G358" s="2">
        <v>1.49E-2</v>
      </c>
    </row>
    <row r="359" spans="1:7" x14ac:dyDescent="0.45">
      <c r="A359" s="7">
        <v>44329</v>
      </c>
      <c r="B359" s="57">
        <v>4112.5</v>
      </c>
      <c r="C359" s="57">
        <v>4074.99</v>
      </c>
      <c r="D359" s="57">
        <v>4131.58</v>
      </c>
      <c r="E359" s="57">
        <v>4074.99</v>
      </c>
      <c r="G359" s="2">
        <v>1.2200000000000001E-2</v>
      </c>
    </row>
    <row r="360" spans="1:7" x14ac:dyDescent="0.45">
      <c r="A360" s="7">
        <v>44328</v>
      </c>
      <c r="B360" s="57">
        <v>4063.04</v>
      </c>
      <c r="C360" s="57">
        <v>4130.55</v>
      </c>
      <c r="D360" s="57">
        <v>4134.7299999999996</v>
      </c>
      <c r="E360" s="57">
        <v>4056.88</v>
      </c>
      <c r="G360" s="2">
        <v>-2.1399999999999999E-2</v>
      </c>
    </row>
    <row r="361" spans="1:7" x14ac:dyDescent="0.45">
      <c r="A361" s="7">
        <v>44327</v>
      </c>
      <c r="B361" s="57">
        <v>4152.1000000000004</v>
      </c>
      <c r="C361" s="57">
        <v>4150.34</v>
      </c>
      <c r="D361" s="57">
        <v>4162.04</v>
      </c>
      <c r="E361" s="57">
        <v>4111.53</v>
      </c>
      <c r="G361" s="2">
        <v>-8.6999999999999994E-3</v>
      </c>
    </row>
    <row r="362" spans="1:7" x14ac:dyDescent="0.45">
      <c r="A362" s="7">
        <v>44326</v>
      </c>
      <c r="B362" s="57">
        <v>4188.43</v>
      </c>
      <c r="C362" s="57">
        <v>4228.29</v>
      </c>
      <c r="D362" s="57">
        <v>4236.3900000000003</v>
      </c>
      <c r="E362" s="57">
        <v>4188.13</v>
      </c>
      <c r="G362" s="2">
        <v>-1.04E-2</v>
      </c>
    </row>
    <row r="363" spans="1:7" x14ac:dyDescent="0.45">
      <c r="A363" s="7">
        <v>44323</v>
      </c>
      <c r="B363" s="57">
        <v>4232.6000000000004</v>
      </c>
      <c r="C363" s="57">
        <v>4210.34</v>
      </c>
      <c r="D363" s="57">
        <v>4238.04</v>
      </c>
      <c r="E363" s="57">
        <v>4201.6400000000003</v>
      </c>
      <c r="G363" s="2">
        <v>7.4000000000000003E-3</v>
      </c>
    </row>
    <row r="364" spans="1:7" x14ac:dyDescent="0.45">
      <c r="A364" s="7">
        <v>44322</v>
      </c>
      <c r="B364" s="57">
        <v>4201.62</v>
      </c>
      <c r="C364" s="57">
        <v>4169.1400000000003</v>
      </c>
      <c r="D364" s="57">
        <v>4202.7</v>
      </c>
      <c r="E364" s="57">
        <v>4147.33</v>
      </c>
      <c r="G364" s="2">
        <v>8.2000000000000007E-3</v>
      </c>
    </row>
    <row r="365" spans="1:7" x14ac:dyDescent="0.45">
      <c r="A365" s="7">
        <v>44321</v>
      </c>
      <c r="B365" s="57">
        <v>4167.59</v>
      </c>
      <c r="C365" s="57">
        <v>4177.0600000000004</v>
      </c>
      <c r="D365" s="57">
        <v>4187.72</v>
      </c>
      <c r="E365" s="57">
        <v>4160.9399999999996</v>
      </c>
      <c r="G365" s="2">
        <v>6.9999999999999999E-4</v>
      </c>
    </row>
    <row r="366" spans="1:7" x14ac:dyDescent="0.45">
      <c r="A366" s="7">
        <v>44320</v>
      </c>
      <c r="B366" s="57">
        <v>4164.66</v>
      </c>
      <c r="C366" s="57">
        <v>4179.04</v>
      </c>
      <c r="D366" s="57">
        <v>4179.04</v>
      </c>
      <c r="E366" s="57">
        <v>4128.59</v>
      </c>
      <c r="G366" s="2">
        <v>-6.7000000000000002E-3</v>
      </c>
    </row>
    <row r="367" spans="1:7" x14ac:dyDescent="0.45">
      <c r="A367" s="7">
        <v>44319</v>
      </c>
      <c r="B367" s="57">
        <v>4192.66</v>
      </c>
      <c r="C367" s="57">
        <v>4191.9799999999996</v>
      </c>
      <c r="D367" s="57">
        <v>4209.3900000000003</v>
      </c>
      <c r="E367" s="57">
        <v>4188.03</v>
      </c>
      <c r="G367" s="2">
        <v>2.7000000000000001E-3</v>
      </c>
    </row>
    <row r="368" spans="1:7" x14ac:dyDescent="0.45">
      <c r="A368" s="7">
        <v>44316</v>
      </c>
      <c r="B368" s="57">
        <v>4181.17</v>
      </c>
      <c r="C368" s="57">
        <v>4198.1000000000004</v>
      </c>
      <c r="D368" s="57">
        <v>4198.1000000000004</v>
      </c>
      <c r="E368" s="57">
        <v>4174.8500000000004</v>
      </c>
      <c r="G368" s="2">
        <v>-7.1999999999999998E-3</v>
      </c>
    </row>
    <row r="369" spans="1:7" x14ac:dyDescent="0.45">
      <c r="A369" s="7">
        <v>44315</v>
      </c>
      <c r="B369" s="57">
        <v>4211.47</v>
      </c>
      <c r="C369" s="57">
        <v>4206.1400000000003</v>
      </c>
      <c r="D369" s="57">
        <v>4218.78</v>
      </c>
      <c r="E369" s="57">
        <v>4176.8100000000004</v>
      </c>
      <c r="G369" s="2">
        <v>6.7999999999999996E-3</v>
      </c>
    </row>
    <row r="370" spans="1:7" x14ac:dyDescent="0.45">
      <c r="A370" s="7">
        <v>44314</v>
      </c>
      <c r="B370" s="57">
        <v>4183.18</v>
      </c>
      <c r="C370" s="57">
        <v>4185.1400000000003</v>
      </c>
      <c r="D370" s="57">
        <v>4201.53</v>
      </c>
      <c r="E370" s="57">
        <v>4181.78</v>
      </c>
      <c r="G370" s="2">
        <v>-8.0000000000000004E-4</v>
      </c>
    </row>
    <row r="371" spans="1:7" x14ac:dyDescent="0.45">
      <c r="A371" s="7">
        <v>44313</v>
      </c>
      <c r="B371" s="57">
        <v>4186.72</v>
      </c>
      <c r="C371" s="57">
        <v>4188.25</v>
      </c>
      <c r="D371" s="57">
        <v>4193.3500000000004</v>
      </c>
      <c r="E371" s="57">
        <v>4176.22</v>
      </c>
      <c r="G371" s="2">
        <v>-2.0000000000000001E-4</v>
      </c>
    </row>
    <row r="372" spans="1:7" x14ac:dyDescent="0.45">
      <c r="A372" s="7">
        <v>44312</v>
      </c>
      <c r="B372" s="57">
        <v>4187.62</v>
      </c>
      <c r="C372" s="57">
        <v>4185.03</v>
      </c>
      <c r="D372" s="57">
        <v>4194.1899999999996</v>
      </c>
      <c r="E372" s="57">
        <v>4182.3599999999997</v>
      </c>
      <c r="G372" s="2">
        <v>1.8E-3</v>
      </c>
    </row>
    <row r="373" spans="1:7" x14ac:dyDescent="0.45">
      <c r="A373" s="7">
        <v>44309</v>
      </c>
      <c r="B373" s="57">
        <v>4180.17</v>
      </c>
      <c r="C373" s="57">
        <v>4138.78</v>
      </c>
      <c r="D373" s="57">
        <v>4194.17</v>
      </c>
      <c r="E373" s="57">
        <v>4138.78</v>
      </c>
      <c r="G373" s="2">
        <v>1.09E-2</v>
      </c>
    </row>
    <row r="374" spans="1:7" x14ac:dyDescent="0.45">
      <c r="A374" s="7">
        <v>44308</v>
      </c>
      <c r="B374" s="57">
        <v>4134.9799999999996</v>
      </c>
      <c r="C374" s="57">
        <v>4170.46</v>
      </c>
      <c r="D374" s="57">
        <v>4179.57</v>
      </c>
      <c r="E374" s="57">
        <v>4123.6899999999996</v>
      </c>
      <c r="G374" s="2">
        <v>-9.1999999999999998E-3</v>
      </c>
    </row>
    <row r="375" spans="1:7" x14ac:dyDescent="0.45">
      <c r="A375" s="7">
        <v>44307</v>
      </c>
      <c r="B375" s="57">
        <v>4173.42</v>
      </c>
      <c r="C375" s="57">
        <v>4128.42</v>
      </c>
      <c r="D375" s="57">
        <v>4175.0200000000004</v>
      </c>
      <c r="E375" s="57">
        <v>4126.3500000000004</v>
      </c>
      <c r="G375" s="2">
        <v>9.2999999999999992E-3</v>
      </c>
    </row>
    <row r="376" spans="1:7" x14ac:dyDescent="0.45">
      <c r="A376" s="7">
        <v>44306</v>
      </c>
      <c r="B376" s="57">
        <v>4134.9399999999996</v>
      </c>
      <c r="C376" s="57">
        <v>4159.18</v>
      </c>
      <c r="D376" s="57">
        <v>4159.18</v>
      </c>
      <c r="E376" s="57">
        <v>4118.38</v>
      </c>
      <c r="G376" s="2">
        <v>-6.7999999999999996E-3</v>
      </c>
    </row>
    <row r="377" spans="1:7" x14ac:dyDescent="0.45">
      <c r="A377" s="7">
        <v>44305</v>
      </c>
      <c r="B377" s="57">
        <v>4163.26</v>
      </c>
      <c r="C377" s="57">
        <v>4179.8</v>
      </c>
      <c r="D377" s="57">
        <v>4180.8100000000004</v>
      </c>
      <c r="E377" s="57">
        <v>4150.47</v>
      </c>
      <c r="G377" s="2">
        <v>-5.3E-3</v>
      </c>
    </row>
    <row r="378" spans="1:7" x14ac:dyDescent="0.45">
      <c r="A378" s="7">
        <v>44302</v>
      </c>
      <c r="B378" s="57">
        <v>4185.47</v>
      </c>
      <c r="C378" s="57">
        <v>4174.1400000000003</v>
      </c>
      <c r="D378" s="57">
        <v>4191.3100000000004</v>
      </c>
      <c r="E378" s="57">
        <v>4170.75</v>
      </c>
      <c r="G378" s="2">
        <v>3.5999999999999999E-3</v>
      </c>
    </row>
    <row r="379" spans="1:7" x14ac:dyDescent="0.45">
      <c r="A379" s="7">
        <v>44301</v>
      </c>
      <c r="B379" s="57">
        <v>4170.42</v>
      </c>
      <c r="C379" s="57">
        <v>4139.76</v>
      </c>
      <c r="D379" s="57">
        <v>4173.49</v>
      </c>
      <c r="E379" s="57">
        <v>4139.76</v>
      </c>
      <c r="G379" s="2">
        <v>1.11E-2</v>
      </c>
    </row>
    <row r="380" spans="1:7" x14ac:dyDescent="0.45">
      <c r="A380" s="7">
        <v>44300</v>
      </c>
      <c r="B380" s="57">
        <v>4124.66</v>
      </c>
      <c r="C380" s="57">
        <v>4141.58</v>
      </c>
      <c r="D380" s="57">
        <v>4151.6899999999996</v>
      </c>
      <c r="E380" s="57">
        <v>4120.87</v>
      </c>
      <c r="G380" s="2">
        <v>-4.1000000000000003E-3</v>
      </c>
    </row>
    <row r="381" spans="1:7" x14ac:dyDescent="0.45">
      <c r="A381" s="7">
        <v>44299</v>
      </c>
      <c r="B381" s="57">
        <v>4141.59</v>
      </c>
      <c r="C381" s="57">
        <v>4130.1000000000004</v>
      </c>
      <c r="D381" s="57">
        <v>4148</v>
      </c>
      <c r="E381" s="57">
        <v>4124.43</v>
      </c>
      <c r="G381" s="2">
        <v>3.3E-3</v>
      </c>
    </row>
    <row r="382" spans="1:7" x14ac:dyDescent="0.45">
      <c r="A382" s="7">
        <v>44298</v>
      </c>
      <c r="B382" s="57">
        <v>4127.99</v>
      </c>
      <c r="C382" s="57">
        <v>4124.71</v>
      </c>
      <c r="D382" s="57">
        <v>4131.76</v>
      </c>
      <c r="E382" s="57">
        <v>4114.82</v>
      </c>
      <c r="G382" s="2">
        <v>-2.0000000000000001E-4</v>
      </c>
    </row>
    <row r="383" spans="1:7" x14ac:dyDescent="0.45">
      <c r="A383" s="7">
        <v>44295</v>
      </c>
      <c r="B383" s="57">
        <v>4128.8</v>
      </c>
      <c r="C383" s="57">
        <v>4096.1099999999997</v>
      </c>
      <c r="D383" s="57">
        <v>4129.4799999999996</v>
      </c>
      <c r="E383" s="57">
        <v>4095.51</v>
      </c>
      <c r="G383" s="2">
        <v>7.7000000000000002E-3</v>
      </c>
    </row>
    <row r="384" spans="1:7" x14ac:dyDescent="0.45">
      <c r="A384" s="7">
        <v>44294</v>
      </c>
      <c r="B384" s="57">
        <v>4097.17</v>
      </c>
      <c r="C384" s="57">
        <v>4089.95</v>
      </c>
      <c r="D384" s="57">
        <v>4098.1899999999996</v>
      </c>
      <c r="E384" s="57">
        <v>4082.54</v>
      </c>
      <c r="G384" s="2">
        <v>4.1999999999999997E-3</v>
      </c>
    </row>
    <row r="385" spans="1:7" x14ac:dyDescent="0.45">
      <c r="A385" s="7">
        <v>44293</v>
      </c>
      <c r="B385" s="57">
        <v>4079.95</v>
      </c>
      <c r="C385" s="57">
        <v>4074.29</v>
      </c>
      <c r="D385" s="57">
        <v>4083.13</v>
      </c>
      <c r="E385" s="57">
        <v>4068.31</v>
      </c>
      <c r="G385" s="2">
        <v>1.5E-3</v>
      </c>
    </row>
    <row r="386" spans="1:7" x14ac:dyDescent="0.45">
      <c r="A386" s="7">
        <v>44292</v>
      </c>
      <c r="B386" s="57">
        <v>4073.94</v>
      </c>
      <c r="C386" s="57">
        <v>4075.57</v>
      </c>
      <c r="D386" s="57">
        <v>4086.23</v>
      </c>
      <c r="E386" s="57">
        <v>4068.14</v>
      </c>
      <c r="G386" s="2">
        <v>-1E-3</v>
      </c>
    </row>
    <row r="387" spans="1:7" x14ac:dyDescent="0.45">
      <c r="A387" s="7">
        <v>44291</v>
      </c>
      <c r="B387" s="57">
        <v>4077.91</v>
      </c>
      <c r="C387" s="57">
        <v>4034.44</v>
      </c>
      <c r="D387" s="57">
        <v>4083.42</v>
      </c>
      <c r="E387" s="57">
        <v>4034.44</v>
      </c>
      <c r="G387" s="2">
        <v>1.44E-2</v>
      </c>
    </row>
    <row r="388" spans="1:7" x14ac:dyDescent="0.45">
      <c r="A388" s="7">
        <v>44287</v>
      </c>
      <c r="B388" s="57">
        <v>4019.87</v>
      </c>
      <c r="C388" s="57">
        <v>3992.78</v>
      </c>
      <c r="D388" s="57">
        <v>4020.63</v>
      </c>
      <c r="E388" s="57">
        <v>3992.78</v>
      </c>
      <c r="G388" s="2">
        <v>1.18E-2</v>
      </c>
    </row>
    <row r="389" spans="1:7" x14ac:dyDescent="0.45">
      <c r="A389" s="7">
        <v>44286</v>
      </c>
      <c r="B389" s="57">
        <v>3972.89</v>
      </c>
      <c r="C389" s="57">
        <v>3967.25</v>
      </c>
      <c r="D389" s="57">
        <v>3994.41</v>
      </c>
      <c r="E389" s="57">
        <v>3966.98</v>
      </c>
      <c r="G389" s="2">
        <v>3.5999999999999999E-3</v>
      </c>
    </row>
    <row r="390" spans="1:7" x14ac:dyDescent="0.45">
      <c r="A390" s="7">
        <v>44285</v>
      </c>
      <c r="B390" s="57">
        <v>3958.55</v>
      </c>
      <c r="C390" s="57">
        <v>3963.34</v>
      </c>
      <c r="D390" s="57">
        <v>3968.01</v>
      </c>
      <c r="E390" s="57">
        <v>3944.35</v>
      </c>
      <c r="G390" s="2">
        <v>-3.2000000000000002E-3</v>
      </c>
    </row>
    <row r="391" spans="1:7" x14ac:dyDescent="0.45">
      <c r="A391" s="7">
        <v>44284</v>
      </c>
      <c r="B391" s="57">
        <v>3971.09</v>
      </c>
      <c r="C391" s="57">
        <v>3969.31</v>
      </c>
      <c r="D391" s="57">
        <v>3981.83</v>
      </c>
      <c r="E391" s="57">
        <v>3943.25</v>
      </c>
      <c r="G391" s="2">
        <v>-8.9999999999999998E-4</v>
      </c>
    </row>
    <row r="392" spans="1:7" x14ac:dyDescent="0.45">
      <c r="A392" s="7">
        <v>44281</v>
      </c>
      <c r="B392" s="57">
        <v>3974.54</v>
      </c>
      <c r="C392" s="57">
        <v>3917.12</v>
      </c>
      <c r="D392" s="57">
        <v>3978.19</v>
      </c>
      <c r="E392" s="57">
        <v>3917.12</v>
      </c>
      <c r="G392" s="2">
        <v>1.66E-2</v>
      </c>
    </row>
    <row r="393" spans="1:7" x14ac:dyDescent="0.45">
      <c r="A393" s="7">
        <v>44280</v>
      </c>
      <c r="B393" s="57">
        <v>3909.52</v>
      </c>
      <c r="C393" s="57">
        <v>3879.34</v>
      </c>
      <c r="D393" s="57">
        <v>3919.54</v>
      </c>
      <c r="E393" s="57">
        <v>3853.5</v>
      </c>
      <c r="G393" s="2">
        <v>5.1999999999999998E-3</v>
      </c>
    </row>
    <row r="394" spans="1:7" x14ac:dyDescent="0.45">
      <c r="A394" s="7">
        <v>44279</v>
      </c>
      <c r="B394" s="57">
        <v>3889.14</v>
      </c>
      <c r="C394" s="57">
        <v>3919.93</v>
      </c>
      <c r="D394" s="57">
        <v>3942.08</v>
      </c>
      <c r="E394" s="57">
        <v>3889.07</v>
      </c>
      <c r="G394" s="2">
        <v>-5.4999999999999997E-3</v>
      </c>
    </row>
    <row r="395" spans="1:7" x14ac:dyDescent="0.45">
      <c r="A395" s="7">
        <v>44278</v>
      </c>
      <c r="B395" s="57">
        <v>3910.52</v>
      </c>
      <c r="C395" s="57">
        <v>3937.6</v>
      </c>
      <c r="D395" s="57">
        <v>3949.13</v>
      </c>
      <c r="E395" s="57">
        <v>3901.57</v>
      </c>
      <c r="G395" s="2">
        <v>-7.6E-3</v>
      </c>
    </row>
    <row r="396" spans="1:7" x14ac:dyDescent="0.45">
      <c r="A396" s="7">
        <v>44277</v>
      </c>
      <c r="B396" s="57">
        <v>3940.59</v>
      </c>
      <c r="C396" s="57">
        <v>3916.48</v>
      </c>
      <c r="D396" s="57">
        <v>3955.31</v>
      </c>
      <c r="E396" s="57">
        <v>3914.16</v>
      </c>
      <c r="G396" s="2">
        <v>7.0000000000000001E-3</v>
      </c>
    </row>
    <row r="397" spans="1:7" x14ac:dyDescent="0.45">
      <c r="A397" s="7">
        <v>44274</v>
      </c>
      <c r="B397" s="57">
        <v>3913.1</v>
      </c>
      <c r="C397" s="57">
        <v>3913.14</v>
      </c>
      <c r="D397" s="57">
        <v>3930.12</v>
      </c>
      <c r="E397" s="57">
        <v>3886.75</v>
      </c>
      <c r="G397" s="2">
        <v>-5.9999999999999995E-4</v>
      </c>
    </row>
    <row r="398" spans="1:7" x14ac:dyDescent="0.45">
      <c r="A398" s="7">
        <v>44273</v>
      </c>
      <c r="B398" s="57">
        <v>3915.46</v>
      </c>
      <c r="C398" s="57">
        <v>3953.5</v>
      </c>
      <c r="D398" s="57">
        <v>3969.62</v>
      </c>
      <c r="E398" s="57">
        <v>3910.86</v>
      </c>
      <c r="G398" s="2">
        <v>-1.4800000000000001E-2</v>
      </c>
    </row>
    <row r="399" spans="1:7" x14ac:dyDescent="0.45">
      <c r="A399" s="7">
        <v>44272</v>
      </c>
      <c r="B399" s="57">
        <v>3974.12</v>
      </c>
      <c r="C399" s="57">
        <v>3949.57</v>
      </c>
      <c r="D399" s="57">
        <v>3983.87</v>
      </c>
      <c r="E399" s="57">
        <v>3935.74</v>
      </c>
      <c r="G399" s="2">
        <v>2.8999999999999998E-3</v>
      </c>
    </row>
    <row r="400" spans="1:7" x14ac:dyDescent="0.45">
      <c r="A400" s="7">
        <v>44271</v>
      </c>
      <c r="B400" s="57">
        <v>3962.71</v>
      </c>
      <c r="C400" s="57">
        <v>3973.59</v>
      </c>
      <c r="D400" s="57">
        <v>3981.04</v>
      </c>
      <c r="E400" s="57">
        <v>3953.44</v>
      </c>
      <c r="G400" s="2">
        <v>-1.6000000000000001E-3</v>
      </c>
    </row>
    <row r="401" spans="1:7" x14ac:dyDescent="0.45">
      <c r="A401" s="7">
        <v>44270</v>
      </c>
      <c r="B401" s="57">
        <v>3968.94</v>
      </c>
      <c r="C401" s="57">
        <v>3942.96</v>
      </c>
      <c r="D401" s="57">
        <v>3970.08</v>
      </c>
      <c r="E401" s="57">
        <v>3923.54</v>
      </c>
      <c r="G401" s="2">
        <v>6.4999999999999997E-3</v>
      </c>
    </row>
    <row r="402" spans="1:7" x14ac:dyDescent="0.45">
      <c r="A402" s="7">
        <v>44267</v>
      </c>
      <c r="B402" s="57">
        <v>3943.34</v>
      </c>
      <c r="C402" s="57">
        <v>3924.52</v>
      </c>
      <c r="D402" s="57">
        <v>3944.99</v>
      </c>
      <c r="E402" s="57">
        <v>3915.21</v>
      </c>
      <c r="G402" s="2">
        <v>1E-3</v>
      </c>
    </row>
    <row r="403" spans="1:7" x14ac:dyDescent="0.45">
      <c r="A403" s="7">
        <v>44266</v>
      </c>
      <c r="B403" s="57">
        <v>3939.34</v>
      </c>
      <c r="C403" s="57">
        <v>3915.54</v>
      </c>
      <c r="D403" s="57">
        <v>3960.27</v>
      </c>
      <c r="E403" s="57">
        <v>3915.54</v>
      </c>
      <c r="G403" s="2">
        <v>1.04E-2</v>
      </c>
    </row>
    <row r="404" spans="1:7" x14ac:dyDescent="0.45">
      <c r="A404" s="7">
        <v>44265</v>
      </c>
      <c r="B404" s="57">
        <v>3898.81</v>
      </c>
      <c r="C404" s="57">
        <v>3891.99</v>
      </c>
      <c r="D404" s="57">
        <v>3917.35</v>
      </c>
      <c r="E404" s="57">
        <v>3885.73</v>
      </c>
      <c r="G404" s="2">
        <v>6.0000000000000001E-3</v>
      </c>
    </row>
    <row r="405" spans="1:7" x14ac:dyDescent="0.45">
      <c r="A405" s="7">
        <v>44264</v>
      </c>
      <c r="B405" s="57">
        <v>3875.44</v>
      </c>
      <c r="C405" s="57">
        <v>3851.93</v>
      </c>
      <c r="D405" s="57">
        <v>3903.76</v>
      </c>
      <c r="E405" s="57">
        <v>3851.93</v>
      </c>
      <c r="G405" s="2">
        <v>1.4200000000000001E-2</v>
      </c>
    </row>
    <row r="406" spans="1:7" x14ac:dyDescent="0.45">
      <c r="A406" s="7">
        <v>44263</v>
      </c>
      <c r="B406" s="57">
        <v>3821.35</v>
      </c>
      <c r="C406" s="57">
        <v>3844.39</v>
      </c>
      <c r="D406" s="57">
        <v>3881.06</v>
      </c>
      <c r="E406" s="57">
        <v>3819.25</v>
      </c>
      <c r="G406" s="2">
        <v>-5.4000000000000003E-3</v>
      </c>
    </row>
    <row r="407" spans="1:7" x14ac:dyDescent="0.45">
      <c r="A407" s="7">
        <v>44260</v>
      </c>
      <c r="B407" s="57">
        <v>3841.94</v>
      </c>
      <c r="C407" s="57">
        <v>3793.58</v>
      </c>
      <c r="D407" s="57">
        <v>3851.69</v>
      </c>
      <c r="E407" s="57">
        <v>3730.19</v>
      </c>
      <c r="G407" s="2">
        <v>1.95E-2</v>
      </c>
    </row>
    <row r="408" spans="1:7" x14ac:dyDescent="0.45">
      <c r="A408" s="7">
        <v>44259</v>
      </c>
      <c r="B408" s="57">
        <v>3768.47</v>
      </c>
      <c r="C408" s="57">
        <v>3818.53</v>
      </c>
      <c r="D408" s="57">
        <v>3843.67</v>
      </c>
      <c r="E408" s="57">
        <v>3723.34</v>
      </c>
      <c r="G408" s="2">
        <v>-1.34E-2</v>
      </c>
    </row>
    <row r="409" spans="1:7" x14ac:dyDescent="0.45">
      <c r="A409" s="7">
        <v>44258</v>
      </c>
      <c r="B409" s="57">
        <v>3819.72</v>
      </c>
      <c r="C409" s="57">
        <v>3863.99</v>
      </c>
      <c r="D409" s="57">
        <v>3874.47</v>
      </c>
      <c r="E409" s="57">
        <v>3818.86</v>
      </c>
      <c r="G409" s="2">
        <v>-1.3100000000000001E-2</v>
      </c>
    </row>
    <row r="410" spans="1:7" x14ac:dyDescent="0.45">
      <c r="A410" s="7">
        <v>44257</v>
      </c>
      <c r="B410" s="57">
        <v>3870.29</v>
      </c>
      <c r="C410" s="57">
        <v>3903.64</v>
      </c>
      <c r="D410" s="57">
        <v>3906.41</v>
      </c>
      <c r="E410" s="57">
        <v>3868.57</v>
      </c>
      <c r="G410" s="2">
        <v>-8.0999999999999996E-3</v>
      </c>
    </row>
    <row r="411" spans="1:7" x14ac:dyDescent="0.45">
      <c r="A411" s="7">
        <v>44256</v>
      </c>
      <c r="B411" s="57">
        <v>3901.82</v>
      </c>
      <c r="C411" s="57">
        <v>3842.51</v>
      </c>
      <c r="D411" s="57">
        <v>3914.5</v>
      </c>
      <c r="E411" s="57">
        <v>3842.51</v>
      </c>
      <c r="G411" s="2">
        <v>2.3800000000000002E-2</v>
      </c>
    </row>
    <row r="412" spans="1:7" x14ac:dyDescent="0.45">
      <c r="A412" s="7">
        <v>44253</v>
      </c>
      <c r="B412" s="57">
        <v>3811.15</v>
      </c>
      <c r="C412" s="57">
        <v>3839.66</v>
      </c>
      <c r="D412" s="57">
        <v>3861.08</v>
      </c>
      <c r="E412" s="57">
        <v>3789.54</v>
      </c>
      <c r="G412" s="2">
        <v>-4.7999999999999996E-3</v>
      </c>
    </row>
    <row r="413" spans="1:7" x14ac:dyDescent="0.45">
      <c r="A413" s="7">
        <v>44252</v>
      </c>
      <c r="B413" s="57">
        <v>3829.34</v>
      </c>
      <c r="C413" s="57">
        <v>3915.8</v>
      </c>
      <c r="D413" s="57">
        <v>3925.02</v>
      </c>
      <c r="E413" s="57">
        <v>3814.04</v>
      </c>
      <c r="G413" s="2">
        <v>-2.4500000000000001E-2</v>
      </c>
    </row>
    <row r="414" spans="1:7" x14ac:dyDescent="0.45">
      <c r="A414" s="7">
        <v>44251</v>
      </c>
      <c r="B414" s="57">
        <v>3925.43</v>
      </c>
      <c r="C414" s="57">
        <v>3873.71</v>
      </c>
      <c r="D414" s="57">
        <v>3928.65</v>
      </c>
      <c r="E414" s="57">
        <v>3859.6</v>
      </c>
      <c r="G414" s="2">
        <v>1.14E-2</v>
      </c>
    </row>
    <row r="415" spans="1:7" x14ac:dyDescent="0.45">
      <c r="A415" s="7">
        <v>44250</v>
      </c>
      <c r="B415" s="57">
        <v>3881.37</v>
      </c>
      <c r="C415" s="57">
        <v>3857.07</v>
      </c>
      <c r="D415" s="57">
        <v>3895.98</v>
      </c>
      <c r="E415" s="57">
        <v>3805.59</v>
      </c>
      <c r="G415" s="2">
        <v>1.2999999999999999E-3</v>
      </c>
    </row>
    <row r="416" spans="1:7" x14ac:dyDescent="0.45">
      <c r="A416" s="7">
        <v>44249</v>
      </c>
      <c r="B416" s="57">
        <v>3876.5</v>
      </c>
      <c r="C416" s="57">
        <v>3885.55</v>
      </c>
      <c r="D416" s="57">
        <v>3902.92</v>
      </c>
      <c r="E416" s="57">
        <v>3874.71</v>
      </c>
      <c r="G416" s="2">
        <v>-7.7000000000000002E-3</v>
      </c>
    </row>
    <row r="417" spans="1:7" x14ac:dyDescent="0.45">
      <c r="A417" s="7">
        <v>44246</v>
      </c>
      <c r="B417" s="57">
        <v>3906.71</v>
      </c>
      <c r="C417" s="57">
        <v>3921.16</v>
      </c>
      <c r="D417" s="57">
        <v>3930.41</v>
      </c>
      <c r="E417" s="57">
        <v>3903.07</v>
      </c>
      <c r="G417" s="2">
        <v>-1.9E-3</v>
      </c>
    </row>
    <row r="418" spans="1:7" x14ac:dyDescent="0.45">
      <c r="A418" s="7">
        <v>44245</v>
      </c>
      <c r="B418" s="57">
        <v>3913.97</v>
      </c>
      <c r="C418" s="57">
        <v>3915.86</v>
      </c>
      <c r="D418" s="57">
        <v>3921.98</v>
      </c>
      <c r="E418" s="57">
        <v>3885.03</v>
      </c>
      <c r="G418" s="2">
        <v>-4.4000000000000003E-3</v>
      </c>
    </row>
    <row r="419" spans="1:7" x14ac:dyDescent="0.45">
      <c r="A419" s="7">
        <v>44244</v>
      </c>
      <c r="B419" s="57">
        <v>3931.33</v>
      </c>
      <c r="C419" s="57">
        <v>3918.5</v>
      </c>
      <c r="D419" s="57">
        <v>3933.61</v>
      </c>
      <c r="E419" s="57">
        <v>3900.43</v>
      </c>
      <c r="G419" s="2">
        <v>-2.9999999999999997E-4</v>
      </c>
    </row>
    <row r="420" spans="1:7" x14ac:dyDescent="0.45">
      <c r="A420" s="7">
        <v>44243</v>
      </c>
      <c r="B420" s="57">
        <v>3932.59</v>
      </c>
      <c r="C420" s="57">
        <v>3939.61</v>
      </c>
      <c r="D420" s="57">
        <v>3950.43</v>
      </c>
      <c r="E420" s="57">
        <v>3923.85</v>
      </c>
      <c r="G420" s="2">
        <v>-5.9999999999999995E-4</v>
      </c>
    </row>
    <row r="421" spans="1:7" x14ac:dyDescent="0.45">
      <c r="A421" s="7">
        <v>44239</v>
      </c>
      <c r="B421" s="57">
        <v>3934.83</v>
      </c>
      <c r="C421" s="57">
        <v>3911.65</v>
      </c>
      <c r="D421" s="57">
        <v>3937.23</v>
      </c>
      <c r="E421" s="57">
        <v>3905.78</v>
      </c>
      <c r="G421" s="2">
        <v>4.7000000000000002E-3</v>
      </c>
    </row>
    <row r="422" spans="1:7" x14ac:dyDescent="0.45">
      <c r="A422" s="7">
        <v>44238</v>
      </c>
      <c r="B422" s="57">
        <v>3916.38</v>
      </c>
      <c r="C422" s="57">
        <v>3916.4</v>
      </c>
      <c r="D422" s="57">
        <v>3925.99</v>
      </c>
      <c r="E422" s="57">
        <v>3890.39</v>
      </c>
      <c r="G422" s="2">
        <v>1.6999999999999999E-3</v>
      </c>
    </row>
    <row r="423" spans="1:7" x14ac:dyDescent="0.45">
      <c r="A423" s="7">
        <v>44237</v>
      </c>
      <c r="B423" s="57">
        <v>3909.88</v>
      </c>
      <c r="C423" s="57">
        <v>3920.78</v>
      </c>
      <c r="D423" s="57">
        <v>3931.5</v>
      </c>
      <c r="E423" s="57">
        <v>3884.94</v>
      </c>
      <c r="G423" s="2">
        <v>-2.9999999999999997E-4</v>
      </c>
    </row>
    <row r="424" spans="1:7" x14ac:dyDescent="0.45">
      <c r="A424" s="7">
        <v>44236</v>
      </c>
      <c r="B424" s="57">
        <v>3911.23</v>
      </c>
      <c r="C424" s="57">
        <v>3910.49</v>
      </c>
      <c r="D424" s="57">
        <v>3918.35</v>
      </c>
      <c r="E424" s="57">
        <v>3902.64</v>
      </c>
      <c r="G424" s="2">
        <v>-1.1000000000000001E-3</v>
      </c>
    </row>
    <row r="425" spans="1:7" x14ac:dyDescent="0.45">
      <c r="A425" s="7">
        <v>44235</v>
      </c>
      <c r="B425" s="57">
        <v>3915.59</v>
      </c>
      <c r="C425" s="57">
        <v>3892.59</v>
      </c>
      <c r="D425" s="57">
        <v>3915.77</v>
      </c>
      <c r="E425" s="57">
        <v>3892.59</v>
      </c>
      <c r="G425" s="2">
        <v>7.4000000000000003E-3</v>
      </c>
    </row>
    <row r="426" spans="1:7" x14ac:dyDescent="0.45">
      <c r="A426" s="7">
        <v>44232</v>
      </c>
      <c r="B426" s="57">
        <v>3886.83</v>
      </c>
      <c r="C426" s="57">
        <v>3878.3</v>
      </c>
      <c r="D426" s="57">
        <v>3894.56</v>
      </c>
      <c r="E426" s="57">
        <v>3874.93</v>
      </c>
      <c r="G426" s="2">
        <v>3.8999999999999998E-3</v>
      </c>
    </row>
    <row r="427" spans="1:7" x14ac:dyDescent="0.45">
      <c r="A427" s="7">
        <v>44231</v>
      </c>
      <c r="B427" s="57">
        <v>3871.74</v>
      </c>
      <c r="C427" s="57">
        <v>3836.66</v>
      </c>
      <c r="D427" s="57">
        <v>3872.42</v>
      </c>
      <c r="E427" s="57">
        <v>3836.66</v>
      </c>
      <c r="G427" s="2">
        <v>1.09E-2</v>
      </c>
    </row>
    <row r="428" spans="1:7" x14ac:dyDescent="0.45">
      <c r="A428" s="7">
        <v>44230</v>
      </c>
      <c r="B428" s="57">
        <v>3830.17</v>
      </c>
      <c r="C428" s="57">
        <v>3840.27</v>
      </c>
      <c r="D428" s="57">
        <v>3847.51</v>
      </c>
      <c r="E428" s="57">
        <v>3816.68</v>
      </c>
      <c r="G428" s="2">
        <v>1E-3</v>
      </c>
    </row>
    <row r="429" spans="1:7" x14ac:dyDescent="0.45">
      <c r="A429" s="7">
        <v>44229</v>
      </c>
      <c r="B429" s="57">
        <v>3826.31</v>
      </c>
      <c r="C429" s="57">
        <v>3791.84</v>
      </c>
      <c r="D429" s="57">
        <v>3843.09</v>
      </c>
      <c r="E429" s="57">
        <v>3791.84</v>
      </c>
      <c r="G429" s="2">
        <v>1.3899999999999999E-2</v>
      </c>
    </row>
    <row r="430" spans="1:7" x14ac:dyDescent="0.45">
      <c r="A430" s="7">
        <v>44228</v>
      </c>
      <c r="B430" s="57">
        <v>3773.86</v>
      </c>
      <c r="C430" s="57">
        <v>3731.17</v>
      </c>
      <c r="D430" s="57">
        <v>3784.32</v>
      </c>
      <c r="E430" s="57">
        <v>3725.62</v>
      </c>
      <c r="G430" s="2">
        <v>1.61E-2</v>
      </c>
    </row>
    <row r="431" spans="1:7" x14ac:dyDescent="0.45">
      <c r="A431" s="7">
        <v>44225</v>
      </c>
      <c r="B431" s="57">
        <v>3714.24</v>
      </c>
      <c r="C431" s="57">
        <v>3778.05</v>
      </c>
      <c r="D431" s="57">
        <v>3778.05</v>
      </c>
      <c r="E431" s="57">
        <v>3694.12</v>
      </c>
      <c r="G431" s="2">
        <v>-1.9300000000000001E-2</v>
      </c>
    </row>
    <row r="432" spans="1:7" x14ac:dyDescent="0.45">
      <c r="A432" s="7">
        <v>44224</v>
      </c>
      <c r="B432" s="57">
        <v>3787.38</v>
      </c>
      <c r="C432" s="57">
        <v>3755.75</v>
      </c>
      <c r="D432" s="57">
        <v>3830.5</v>
      </c>
      <c r="E432" s="57">
        <v>3755.75</v>
      </c>
      <c r="G432" s="2">
        <v>9.7999999999999997E-3</v>
      </c>
    </row>
    <row r="433" spans="1:7" x14ac:dyDescent="0.45">
      <c r="A433" s="7">
        <v>44223</v>
      </c>
      <c r="B433" s="57">
        <v>3750.77</v>
      </c>
      <c r="C433" s="57">
        <v>3836.83</v>
      </c>
      <c r="D433" s="57">
        <v>3836.83</v>
      </c>
      <c r="E433" s="57">
        <v>3732.48</v>
      </c>
      <c r="G433" s="2">
        <v>-2.5700000000000001E-2</v>
      </c>
    </row>
    <row r="434" spans="1:7" x14ac:dyDescent="0.45">
      <c r="A434" s="7">
        <v>44222</v>
      </c>
      <c r="B434" s="57">
        <v>3849.62</v>
      </c>
      <c r="C434" s="57">
        <v>3862.96</v>
      </c>
      <c r="D434" s="57">
        <v>3870.9</v>
      </c>
      <c r="E434" s="57">
        <v>3847.78</v>
      </c>
      <c r="G434" s="2">
        <v>-1.5E-3</v>
      </c>
    </row>
    <row r="435" spans="1:7" x14ac:dyDescent="0.45">
      <c r="A435" s="7">
        <v>44221</v>
      </c>
      <c r="B435" s="57">
        <v>3855.36</v>
      </c>
      <c r="C435" s="57">
        <v>3851.68</v>
      </c>
      <c r="D435" s="57">
        <v>3859.23</v>
      </c>
      <c r="E435" s="57">
        <v>3797.16</v>
      </c>
      <c r="G435" s="2">
        <v>3.5999999999999999E-3</v>
      </c>
    </row>
    <row r="436" spans="1:7" x14ac:dyDescent="0.45">
      <c r="A436" s="7">
        <v>44218</v>
      </c>
      <c r="B436" s="57">
        <v>3841.47</v>
      </c>
      <c r="C436" s="57">
        <v>3844.24</v>
      </c>
      <c r="D436" s="57">
        <v>3852.31</v>
      </c>
      <c r="E436" s="57">
        <v>3830.41</v>
      </c>
      <c r="G436" s="2">
        <v>-3.0000000000000001E-3</v>
      </c>
    </row>
    <row r="437" spans="1:7" x14ac:dyDescent="0.45">
      <c r="A437" s="7">
        <v>44217</v>
      </c>
      <c r="B437" s="57">
        <v>3853.07</v>
      </c>
      <c r="C437" s="57">
        <v>3857.46</v>
      </c>
      <c r="D437" s="57">
        <v>3861.45</v>
      </c>
      <c r="E437" s="57">
        <v>3845.05</v>
      </c>
      <c r="G437" s="2">
        <v>2.9999999999999997E-4</v>
      </c>
    </row>
    <row r="438" spans="1:7" x14ac:dyDescent="0.45">
      <c r="A438" s="7">
        <v>44216</v>
      </c>
      <c r="B438" s="57">
        <v>3851.85</v>
      </c>
      <c r="C438" s="57">
        <v>3816.22</v>
      </c>
      <c r="D438" s="57">
        <v>3859.75</v>
      </c>
      <c r="E438" s="57">
        <v>3816.22</v>
      </c>
      <c r="G438" s="2">
        <v>1.3899999999999999E-2</v>
      </c>
    </row>
    <row r="439" spans="1:7" x14ac:dyDescent="0.45">
      <c r="A439" s="7">
        <v>44215</v>
      </c>
      <c r="B439" s="57">
        <v>3798.91</v>
      </c>
      <c r="C439" s="57">
        <v>3781.88</v>
      </c>
      <c r="D439" s="57">
        <v>3804.53</v>
      </c>
      <c r="E439" s="57">
        <v>3780.37</v>
      </c>
      <c r="G439" s="2">
        <v>8.0999999999999996E-3</v>
      </c>
    </row>
    <row r="440" spans="1:7" x14ac:dyDescent="0.45">
      <c r="A440" s="7">
        <v>44211</v>
      </c>
      <c r="B440" s="57">
        <v>3768.25</v>
      </c>
      <c r="C440" s="57">
        <v>3788.73</v>
      </c>
      <c r="D440" s="57">
        <v>3788.73</v>
      </c>
      <c r="E440" s="57">
        <v>3749.62</v>
      </c>
      <c r="G440" s="2">
        <v>-7.1999999999999998E-3</v>
      </c>
    </row>
    <row r="441" spans="1:7" x14ac:dyDescent="0.45">
      <c r="A441" s="7">
        <v>44210</v>
      </c>
      <c r="B441" s="57">
        <v>3795.54</v>
      </c>
      <c r="C441" s="57">
        <v>3814.98</v>
      </c>
      <c r="D441" s="57">
        <v>3823.6</v>
      </c>
      <c r="E441" s="57">
        <v>3792.86</v>
      </c>
      <c r="G441" s="2">
        <v>-3.8E-3</v>
      </c>
    </row>
    <row r="442" spans="1:7" x14ac:dyDescent="0.45">
      <c r="A442" s="7">
        <v>44209</v>
      </c>
      <c r="B442" s="57">
        <v>3809.84</v>
      </c>
      <c r="C442" s="57">
        <v>3802.23</v>
      </c>
      <c r="D442" s="57">
        <v>3820.96</v>
      </c>
      <c r="E442" s="57">
        <v>3791.5</v>
      </c>
      <c r="G442" s="2">
        <v>2.3E-3</v>
      </c>
    </row>
    <row r="443" spans="1:7" x14ac:dyDescent="0.45">
      <c r="A443" s="7">
        <v>44208</v>
      </c>
      <c r="B443" s="57">
        <v>3801.19</v>
      </c>
      <c r="C443" s="57">
        <v>3801.62</v>
      </c>
      <c r="D443" s="57">
        <v>3810.78</v>
      </c>
      <c r="E443" s="57">
        <v>3776.51</v>
      </c>
      <c r="G443" s="2">
        <v>4.0000000000000002E-4</v>
      </c>
    </row>
    <row r="444" spans="1:7" x14ac:dyDescent="0.45">
      <c r="A444" s="7">
        <v>44207</v>
      </c>
      <c r="B444" s="57">
        <v>3799.61</v>
      </c>
      <c r="C444" s="57">
        <v>3803.14</v>
      </c>
      <c r="D444" s="57">
        <v>3817.86</v>
      </c>
      <c r="E444" s="57">
        <v>3789.02</v>
      </c>
      <c r="G444" s="2">
        <v>-6.6E-3</v>
      </c>
    </row>
    <row r="445" spans="1:7" x14ac:dyDescent="0.45">
      <c r="A445" s="7">
        <v>44204</v>
      </c>
      <c r="B445" s="57">
        <v>3824.68</v>
      </c>
      <c r="C445" s="57">
        <v>3815.05</v>
      </c>
      <c r="D445" s="57">
        <v>3826.69</v>
      </c>
      <c r="E445" s="57">
        <v>3783.6</v>
      </c>
      <c r="G445" s="2">
        <v>5.4999999999999997E-3</v>
      </c>
    </row>
    <row r="446" spans="1:7" x14ac:dyDescent="0.45">
      <c r="A446" s="7">
        <v>44203</v>
      </c>
      <c r="B446" s="57">
        <v>3803.79</v>
      </c>
      <c r="C446" s="57">
        <v>3764.71</v>
      </c>
      <c r="D446" s="57">
        <v>3811.55</v>
      </c>
      <c r="E446" s="57">
        <v>3764.71</v>
      </c>
      <c r="G446" s="2">
        <v>1.4800000000000001E-2</v>
      </c>
    </row>
    <row r="447" spans="1:7" x14ac:dyDescent="0.45">
      <c r="A447" s="7">
        <v>44202</v>
      </c>
      <c r="B447" s="57">
        <v>3748.14</v>
      </c>
      <c r="C447" s="57">
        <v>3712.2</v>
      </c>
      <c r="D447" s="57">
        <v>3783.04</v>
      </c>
      <c r="E447" s="57">
        <v>3705.34</v>
      </c>
      <c r="G447" s="2">
        <v>5.7000000000000002E-3</v>
      </c>
    </row>
    <row r="448" spans="1:7" x14ac:dyDescent="0.45">
      <c r="A448" s="7">
        <v>44201</v>
      </c>
      <c r="B448" s="57">
        <v>3726.86</v>
      </c>
      <c r="C448" s="57">
        <v>3698.02</v>
      </c>
      <c r="D448" s="57">
        <v>3737.83</v>
      </c>
      <c r="E448" s="57">
        <v>3695.07</v>
      </c>
      <c r="G448" s="2">
        <v>7.1000000000000004E-3</v>
      </c>
    </row>
    <row r="449" spans="1:7" x14ac:dyDescent="0.45">
      <c r="A449" s="7">
        <v>44200</v>
      </c>
      <c r="B449" s="57">
        <v>3700.65</v>
      </c>
      <c r="C449" s="57">
        <v>3764.61</v>
      </c>
      <c r="D449" s="57">
        <v>3769.99</v>
      </c>
      <c r="E449" s="57">
        <v>3662.71</v>
      </c>
      <c r="G449" s="2">
        <v>-1.4800000000000001E-2</v>
      </c>
    </row>
    <row r="450" spans="1:7" x14ac:dyDescent="0.45">
      <c r="A450" s="7">
        <v>44196</v>
      </c>
      <c r="B450" s="57">
        <v>3756.07</v>
      </c>
      <c r="C450" s="57">
        <v>3733.27</v>
      </c>
      <c r="D450" s="57">
        <v>3760.2</v>
      </c>
      <c r="E450" s="57">
        <v>3726.88</v>
      </c>
      <c r="G450" s="2">
        <v>6.4000000000000003E-3</v>
      </c>
    </row>
    <row r="451" spans="1:7" x14ac:dyDescent="0.45">
      <c r="A451" s="7">
        <v>44195</v>
      </c>
      <c r="B451" s="57">
        <v>3732.04</v>
      </c>
      <c r="C451" s="57">
        <v>3736.19</v>
      </c>
      <c r="D451" s="57">
        <v>3744.63</v>
      </c>
      <c r="E451" s="57">
        <v>3730.21</v>
      </c>
      <c r="G451" s="2">
        <v>1.2999999999999999E-3</v>
      </c>
    </row>
    <row r="452" spans="1:7" x14ac:dyDescent="0.45">
      <c r="A452" s="7">
        <v>44194</v>
      </c>
      <c r="B452" s="57">
        <v>3727.04</v>
      </c>
      <c r="C452" s="57">
        <v>3750.01</v>
      </c>
      <c r="D452" s="57">
        <v>3756.12</v>
      </c>
      <c r="E452" s="57">
        <v>3723.31</v>
      </c>
      <c r="G452" s="2">
        <v>-2.2000000000000001E-3</v>
      </c>
    </row>
    <row r="453" spans="1:7" x14ac:dyDescent="0.45">
      <c r="A453" s="7">
        <v>44193</v>
      </c>
      <c r="B453" s="57">
        <v>3735.36</v>
      </c>
      <c r="C453" s="57">
        <v>3723.03</v>
      </c>
      <c r="D453" s="57">
        <v>3740.51</v>
      </c>
      <c r="E453" s="57">
        <v>3723.03</v>
      </c>
      <c r="G453" s="2">
        <v>8.6999999999999994E-3</v>
      </c>
    </row>
    <row r="454" spans="1:7" x14ac:dyDescent="0.45">
      <c r="A454" s="7">
        <v>44189</v>
      </c>
      <c r="B454" s="57">
        <v>3703.06</v>
      </c>
      <c r="C454" s="57">
        <v>3694.03</v>
      </c>
      <c r="D454" s="57">
        <v>3703.82</v>
      </c>
      <c r="E454" s="57">
        <v>3689.32</v>
      </c>
      <c r="G454" s="2">
        <v>3.5000000000000001E-3</v>
      </c>
    </row>
    <row r="455" spans="1:7" x14ac:dyDescent="0.45">
      <c r="A455" s="7">
        <v>44188</v>
      </c>
      <c r="B455" s="57">
        <v>3690.01</v>
      </c>
      <c r="C455" s="57">
        <v>3693.42</v>
      </c>
      <c r="D455" s="57">
        <v>3711.24</v>
      </c>
      <c r="E455" s="57">
        <v>3689.28</v>
      </c>
      <c r="G455" s="2">
        <v>6.9999999999999999E-4</v>
      </c>
    </row>
    <row r="456" spans="1:7" x14ac:dyDescent="0.45">
      <c r="A456" s="7">
        <v>44187</v>
      </c>
      <c r="B456" s="57">
        <v>3687.26</v>
      </c>
      <c r="C456" s="57">
        <v>3698.08</v>
      </c>
      <c r="D456" s="57">
        <v>3698.26</v>
      </c>
      <c r="E456" s="57">
        <v>3676.16</v>
      </c>
      <c r="G456" s="2">
        <v>-2.0999999999999999E-3</v>
      </c>
    </row>
    <row r="457" spans="1:7" x14ac:dyDescent="0.45">
      <c r="A457" s="7">
        <v>44186</v>
      </c>
      <c r="B457" s="57">
        <v>3694.92</v>
      </c>
      <c r="C457" s="57">
        <v>3684.28</v>
      </c>
      <c r="D457" s="57">
        <v>3702.9</v>
      </c>
      <c r="E457" s="57">
        <v>3636.48</v>
      </c>
      <c r="G457" s="2">
        <v>-3.8999999999999998E-3</v>
      </c>
    </row>
    <row r="458" spans="1:7" x14ac:dyDescent="0.45">
      <c r="A458" s="7">
        <v>44183</v>
      </c>
      <c r="B458" s="57">
        <v>3709.41</v>
      </c>
      <c r="C458" s="57">
        <v>3722.39</v>
      </c>
      <c r="D458" s="57">
        <v>3726.7</v>
      </c>
      <c r="E458" s="57">
        <v>3685.84</v>
      </c>
      <c r="G458" s="2">
        <v>-3.5000000000000001E-3</v>
      </c>
    </row>
    <row r="459" spans="1:7" x14ac:dyDescent="0.45">
      <c r="A459" s="7">
        <v>44182</v>
      </c>
      <c r="B459" s="57">
        <v>3722.48</v>
      </c>
      <c r="C459" s="57">
        <v>3713.65</v>
      </c>
      <c r="D459" s="57">
        <v>3725.12</v>
      </c>
      <c r="E459" s="57">
        <v>3710.87</v>
      </c>
      <c r="G459" s="2">
        <v>5.7999999999999996E-3</v>
      </c>
    </row>
    <row r="460" spans="1:7" x14ac:dyDescent="0.45">
      <c r="A460" s="7">
        <v>44181</v>
      </c>
      <c r="B460" s="57">
        <v>3701.17</v>
      </c>
      <c r="C460" s="57">
        <v>3696.25</v>
      </c>
      <c r="D460" s="57">
        <v>3711.27</v>
      </c>
      <c r="E460" s="57">
        <v>3688.57</v>
      </c>
      <c r="G460" s="2">
        <v>1.8E-3</v>
      </c>
    </row>
    <row r="461" spans="1:7" x14ac:dyDescent="0.45">
      <c r="A461" s="7">
        <v>44180</v>
      </c>
      <c r="B461" s="57">
        <v>3694.62</v>
      </c>
      <c r="C461" s="57">
        <v>3666.41</v>
      </c>
      <c r="D461" s="57">
        <v>3695.29</v>
      </c>
      <c r="E461" s="57">
        <v>3659.62</v>
      </c>
      <c r="G461" s="2">
        <v>1.29E-2</v>
      </c>
    </row>
    <row r="462" spans="1:7" x14ac:dyDescent="0.45">
      <c r="A462" s="7">
        <v>44179</v>
      </c>
      <c r="B462" s="57">
        <v>3647.49</v>
      </c>
      <c r="C462" s="57">
        <v>3675.27</v>
      </c>
      <c r="D462" s="57">
        <v>3697.61</v>
      </c>
      <c r="E462" s="57">
        <v>3645.84</v>
      </c>
      <c r="G462" s="2">
        <v>-4.4000000000000003E-3</v>
      </c>
    </row>
    <row r="463" spans="1:7" x14ac:dyDescent="0.45">
      <c r="A463" s="7">
        <v>44176</v>
      </c>
      <c r="B463" s="57">
        <v>3663.46</v>
      </c>
      <c r="C463" s="57">
        <v>3656.08</v>
      </c>
      <c r="D463" s="57">
        <v>3665.91</v>
      </c>
      <c r="E463" s="57">
        <v>3633.4</v>
      </c>
      <c r="G463" s="2">
        <v>-1.2999999999999999E-3</v>
      </c>
    </row>
    <row r="464" spans="1:7" x14ac:dyDescent="0.45">
      <c r="A464" s="7">
        <v>44175</v>
      </c>
      <c r="B464" s="57">
        <v>3668.1</v>
      </c>
      <c r="C464" s="57">
        <v>3659.13</v>
      </c>
      <c r="D464" s="57">
        <v>3678.49</v>
      </c>
      <c r="E464" s="57">
        <v>3645.18</v>
      </c>
      <c r="G464" s="2">
        <v>-1.2999999999999999E-3</v>
      </c>
    </row>
    <row r="465" spans="1:7" x14ac:dyDescent="0.45">
      <c r="A465" s="7">
        <v>44174</v>
      </c>
      <c r="B465" s="57">
        <v>3672.82</v>
      </c>
      <c r="C465" s="57">
        <v>3705.98</v>
      </c>
      <c r="D465" s="57">
        <v>3712.39</v>
      </c>
      <c r="E465" s="57">
        <v>3660.54</v>
      </c>
      <c r="G465" s="2">
        <v>-7.9000000000000008E-3</v>
      </c>
    </row>
    <row r="466" spans="1:7" x14ac:dyDescent="0.45">
      <c r="A466" s="7">
        <v>44173</v>
      </c>
      <c r="B466" s="57">
        <v>3702.25</v>
      </c>
      <c r="C466" s="57">
        <v>3683.05</v>
      </c>
      <c r="D466" s="57">
        <v>3708.45</v>
      </c>
      <c r="E466" s="57">
        <v>3678.83</v>
      </c>
      <c r="G466" s="2">
        <v>2.8E-3</v>
      </c>
    </row>
    <row r="467" spans="1:7" x14ac:dyDescent="0.45">
      <c r="A467" s="7">
        <v>44172</v>
      </c>
      <c r="B467" s="57">
        <v>3691.96</v>
      </c>
      <c r="C467" s="57">
        <v>3694.73</v>
      </c>
      <c r="D467" s="57">
        <v>3697.41</v>
      </c>
      <c r="E467" s="57">
        <v>3678.88</v>
      </c>
      <c r="G467" s="2">
        <v>-1.9E-3</v>
      </c>
    </row>
    <row r="468" spans="1:7" x14ac:dyDescent="0.45">
      <c r="A468" s="7">
        <v>44169</v>
      </c>
      <c r="B468" s="57">
        <v>3699.12</v>
      </c>
      <c r="C468" s="57">
        <v>3670.94</v>
      </c>
      <c r="D468" s="57">
        <v>3699.2</v>
      </c>
      <c r="E468" s="57">
        <v>3670.94</v>
      </c>
      <c r="G468" s="2">
        <v>8.8000000000000005E-3</v>
      </c>
    </row>
    <row r="469" spans="1:7" x14ac:dyDescent="0.45">
      <c r="A469" s="7">
        <v>44168</v>
      </c>
      <c r="B469" s="57">
        <v>3666.72</v>
      </c>
      <c r="C469" s="57">
        <v>3668.28</v>
      </c>
      <c r="D469" s="57">
        <v>3682.73</v>
      </c>
      <c r="E469" s="57">
        <v>3657.17</v>
      </c>
      <c r="G469" s="2">
        <v>-5.9999999999999995E-4</v>
      </c>
    </row>
    <row r="470" spans="1:7" x14ac:dyDescent="0.45">
      <c r="A470" s="7">
        <v>44167</v>
      </c>
      <c r="B470" s="57">
        <v>3669.01</v>
      </c>
      <c r="C470" s="57">
        <v>3653.78</v>
      </c>
      <c r="D470" s="57">
        <v>3670.96</v>
      </c>
      <c r="E470" s="57">
        <v>3644.84</v>
      </c>
      <c r="G470" s="2">
        <v>1.8E-3</v>
      </c>
    </row>
    <row r="471" spans="1:7" x14ac:dyDescent="0.45">
      <c r="A471" s="7">
        <v>44166</v>
      </c>
      <c r="B471" s="57">
        <v>3662.45</v>
      </c>
      <c r="C471" s="57">
        <v>3645.87</v>
      </c>
      <c r="D471" s="57">
        <v>3678.45</v>
      </c>
      <c r="E471" s="57">
        <v>3645.87</v>
      </c>
      <c r="G471" s="2">
        <v>1.1299999999999999E-2</v>
      </c>
    </row>
    <row r="472" spans="1:7" x14ac:dyDescent="0.45">
      <c r="A472" s="7">
        <v>44165</v>
      </c>
      <c r="B472" s="57">
        <v>3621.63</v>
      </c>
      <c r="C472" s="57">
        <v>3634.18</v>
      </c>
      <c r="D472" s="57">
        <v>3634.18</v>
      </c>
      <c r="E472" s="57">
        <v>3594.39</v>
      </c>
      <c r="G472" s="2">
        <v>-4.5999999999999999E-3</v>
      </c>
    </row>
    <row r="473" spans="1:7" x14ac:dyDescent="0.45">
      <c r="A473" s="7">
        <v>44162</v>
      </c>
      <c r="B473" s="57">
        <v>3638.35</v>
      </c>
      <c r="C473" s="57">
        <v>3638.55</v>
      </c>
      <c r="D473" s="57">
        <v>3644.31</v>
      </c>
      <c r="E473" s="57">
        <v>3629.33</v>
      </c>
      <c r="G473" s="2">
        <v>2.3999999999999998E-3</v>
      </c>
    </row>
    <row r="474" spans="1:7" x14ac:dyDescent="0.45">
      <c r="A474" s="7">
        <v>44160</v>
      </c>
      <c r="B474" s="57">
        <v>3629.65</v>
      </c>
      <c r="C474" s="57">
        <v>3635.5</v>
      </c>
      <c r="D474" s="57">
        <v>3635.5</v>
      </c>
      <c r="E474" s="57">
        <v>3617.76</v>
      </c>
      <c r="G474" s="2">
        <v>-1.6000000000000001E-3</v>
      </c>
    </row>
    <row r="475" spans="1:7" x14ac:dyDescent="0.45">
      <c r="A475" s="7">
        <v>44159</v>
      </c>
      <c r="B475" s="57">
        <v>3635.41</v>
      </c>
      <c r="C475" s="57">
        <v>3594.52</v>
      </c>
      <c r="D475" s="57">
        <v>3642.31</v>
      </c>
      <c r="E475" s="57">
        <v>3594.52</v>
      </c>
      <c r="G475" s="2">
        <v>1.6199999999999999E-2</v>
      </c>
    </row>
    <row r="476" spans="1:7" x14ac:dyDescent="0.45">
      <c r="A476" s="7">
        <v>44158</v>
      </c>
      <c r="B476" s="57">
        <v>3577.59</v>
      </c>
      <c r="C476" s="57">
        <v>3566.82</v>
      </c>
      <c r="D476" s="57">
        <v>3589.81</v>
      </c>
      <c r="E476" s="57">
        <v>3552.77</v>
      </c>
      <c r="G476" s="2">
        <v>5.5999999999999999E-3</v>
      </c>
    </row>
    <row r="477" spans="1:7" x14ac:dyDescent="0.45">
      <c r="A477" s="7">
        <v>44155</v>
      </c>
      <c r="B477" s="57">
        <v>3557.54</v>
      </c>
      <c r="C477" s="57">
        <v>3579.31</v>
      </c>
      <c r="D477" s="57">
        <v>3581.23</v>
      </c>
      <c r="E477" s="57">
        <v>3556.85</v>
      </c>
      <c r="G477" s="2">
        <v>-6.7999999999999996E-3</v>
      </c>
    </row>
    <row r="478" spans="1:7" x14ac:dyDescent="0.45">
      <c r="A478" s="7">
        <v>44154</v>
      </c>
      <c r="B478" s="57">
        <v>3581.87</v>
      </c>
      <c r="C478" s="57">
        <v>3559.41</v>
      </c>
      <c r="D478" s="57">
        <v>3585.22</v>
      </c>
      <c r="E478" s="57">
        <v>3543.84</v>
      </c>
      <c r="G478" s="2">
        <v>3.8999999999999998E-3</v>
      </c>
    </row>
    <row r="479" spans="1:7" x14ac:dyDescent="0.45">
      <c r="A479" s="7">
        <v>44153</v>
      </c>
      <c r="B479" s="57">
        <v>3567.79</v>
      </c>
      <c r="C479" s="57">
        <v>3612.09</v>
      </c>
      <c r="D479" s="57">
        <v>3619.09</v>
      </c>
      <c r="E479" s="57">
        <v>3567.33</v>
      </c>
      <c r="G479" s="2">
        <v>-1.1599999999999999E-2</v>
      </c>
    </row>
    <row r="480" spans="1:7" x14ac:dyDescent="0.45">
      <c r="A480" s="7">
        <v>44152</v>
      </c>
      <c r="B480" s="57">
        <v>3609.53</v>
      </c>
      <c r="C480" s="57">
        <v>3610.31</v>
      </c>
      <c r="D480" s="57">
        <v>3623.11</v>
      </c>
      <c r="E480" s="57">
        <v>3588.68</v>
      </c>
      <c r="G480" s="2">
        <v>-4.7999999999999996E-3</v>
      </c>
    </row>
    <row r="481" spans="1:7" x14ac:dyDescent="0.45">
      <c r="A481" s="7">
        <v>44151</v>
      </c>
      <c r="B481" s="57">
        <v>3626.91</v>
      </c>
      <c r="C481" s="57">
        <v>3600.16</v>
      </c>
      <c r="D481" s="57">
        <v>3628.51</v>
      </c>
      <c r="E481" s="57">
        <v>3600.16</v>
      </c>
      <c r="G481" s="2">
        <v>1.1599999999999999E-2</v>
      </c>
    </row>
    <row r="482" spans="1:7" x14ac:dyDescent="0.45">
      <c r="A482" s="7">
        <v>44148</v>
      </c>
      <c r="B482" s="57">
        <v>3585.15</v>
      </c>
      <c r="C482" s="57">
        <v>3552.57</v>
      </c>
      <c r="D482" s="57">
        <v>3593.66</v>
      </c>
      <c r="E482" s="57">
        <v>3552.57</v>
      </c>
      <c r="G482" s="2">
        <v>1.3599999999999999E-2</v>
      </c>
    </row>
    <row r="483" spans="1:7" x14ac:dyDescent="0.45">
      <c r="A483" s="7">
        <v>44147</v>
      </c>
      <c r="B483" s="57">
        <v>3537.01</v>
      </c>
      <c r="C483" s="57">
        <v>3562.67</v>
      </c>
      <c r="D483" s="57">
        <v>3569.02</v>
      </c>
      <c r="E483" s="57">
        <v>3518.58</v>
      </c>
      <c r="G483" s="2">
        <v>-0.01</v>
      </c>
    </row>
    <row r="484" spans="1:7" x14ac:dyDescent="0.45">
      <c r="A484" s="7">
        <v>44146</v>
      </c>
      <c r="B484" s="57">
        <v>3572.66</v>
      </c>
      <c r="C484" s="57">
        <v>3563.22</v>
      </c>
      <c r="D484" s="57">
        <v>3581.16</v>
      </c>
      <c r="E484" s="57">
        <v>3557</v>
      </c>
      <c r="G484" s="2">
        <v>7.7000000000000002E-3</v>
      </c>
    </row>
    <row r="485" spans="1:7" x14ac:dyDescent="0.45">
      <c r="A485" s="7">
        <v>44145</v>
      </c>
      <c r="B485" s="57">
        <v>3545.53</v>
      </c>
      <c r="C485" s="57">
        <v>3543.26</v>
      </c>
      <c r="D485" s="57">
        <v>3557.22</v>
      </c>
      <c r="E485" s="57">
        <v>3511.91</v>
      </c>
      <c r="G485" s="2">
        <v>-1.4E-3</v>
      </c>
    </row>
    <row r="486" spans="1:7" x14ac:dyDescent="0.45">
      <c r="A486" s="7">
        <v>44144</v>
      </c>
      <c r="B486" s="57">
        <v>3550.5</v>
      </c>
      <c r="C486" s="57">
        <v>3583.04</v>
      </c>
      <c r="D486" s="57">
        <v>3645.99</v>
      </c>
      <c r="E486" s="57">
        <v>3547.48</v>
      </c>
      <c r="G486" s="2">
        <v>1.17E-2</v>
      </c>
    </row>
    <row r="487" spans="1:7" x14ac:dyDescent="0.45">
      <c r="A487" s="7">
        <v>44141</v>
      </c>
      <c r="B487" s="57">
        <v>3509.44</v>
      </c>
      <c r="C487" s="57">
        <v>3508.34</v>
      </c>
      <c r="D487" s="57">
        <v>3521.58</v>
      </c>
      <c r="E487" s="57">
        <v>3484.34</v>
      </c>
      <c r="G487" s="2">
        <v>-2.9999999999999997E-4</v>
      </c>
    </row>
    <row r="488" spans="1:7" x14ac:dyDescent="0.45">
      <c r="A488" s="7">
        <v>44140</v>
      </c>
      <c r="B488" s="57">
        <v>3510.45</v>
      </c>
      <c r="C488" s="57">
        <v>3485.74</v>
      </c>
      <c r="D488" s="57">
        <v>3529.05</v>
      </c>
      <c r="E488" s="57">
        <v>3485.74</v>
      </c>
      <c r="G488" s="2">
        <v>1.95E-2</v>
      </c>
    </row>
    <row r="489" spans="1:7" x14ac:dyDescent="0.45">
      <c r="A489" s="7">
        <v>44139</v>
      </c>
      <c r="B489" s="57">
        <v>3443.44</v>
      </c>
      <c r="C489" s="57">
        <v>3406.46</v>
      </c>
      <c r="D489" s="57">
        <v>3486.25</v>
      </c>
      <c r="E489" s="57">
        <v>3405.17</v>
      </c>
      <c r="G489" s="2">
        <v>2.1999999999999999E-2</v>
      </c>
    </row>
    <row r="490" spans="1:7" x14ac:dyDescent="0.45">
      <c r="A490" s="7">
        <v>44138</v>
      </c>
      <c r="B490" s="57">
        <v>3369.16</v>
      </c>
      <c r="C490" s="57">
        <v>3336.25</v>
      </c>
      <c r="D490" s="57">
        <v>3389.49</v>
      </c>
      <c r="E490" s="57">
        <v>3336.25</v>
      </c>
      <c r="G490" s="2">
        <v>1.78E-2</v>
      </c>
    </row>
    <row r="491" spans="1:7" x14ac:dyDescent="0.45">
      <c r="A491" s="7">
        <v>44137</v>
      </c>
      <c r="B491" s="57">
        <v>3310.24</v>
      </c>
      <c r="C491" s="57">
        <v>3296.2</v>
      </c>
      <c r="D491" s="57">
        <v>3330.14</v>
      </c>
      <c r="E491" s="57">
        <v>3279.74</v>
      </c>
      <c r="G491" s="2">
        <v>1.23E-2</v>
      </c>
    </row>
    <row r="492" spans="1:7" x14ac:dyDescent="0.45">
      <c r="A492" s="7">
        <v>44134</v>
      </c>
      <c r="B492" s="57">
        <v>3269.96</v>
      </c>
      <c r="C492" s="57">
        <v>3293.59</v>
      </c>
      <c r="D492" s="57">
        <v>3304.93</v>
      </c>
      <c r="E492" s="57">
        <v>3233.94</v>
      </c>
      <c r="G492" s="2">
        <v>-1.21E-2</v>
      </c>
    </row>
    <row r="493" spans="1:7" x14ac:dyDescent="0.45">
      <c r="A493" s="7">
        <v>44133</v>
      </c>
      <c r="B493" s="57">
        <v>3310.11</v>
      </c>
      <c r="C493" s="57">
        <v>3277.17</v>
      </c>
      <c r="D493" s="57">
        <v>3341.05</v>
      </c>
      <c r="E493" s="57">
        <v>3259.82</v>
      </c>
      <c r="G493" s="2">
        <v>1.1900000000000001E-2</v>
      </c>
    </row>
    <row r="494" spans="1:7" x14ac:dyDescent="0.45">
      <c r="A494" s="7">
        <v>44132</v>
      </c>
      <c r="B494" s="57">
        <v>3271.03</v>
      </c>
      <c r="C494" s="57">
        <v>3342.48</v>
      </c>
      <c r="D494" s="57">
        <v>3342.48</v>
      </c>
      <c r="E494" s="57">
        <v>3268.89</v>
      </c>
      <c r="G494" s="2">
        <v>-3.5299999999999998E-2</v>
      </c>
    </row>
    <row r="495" spans="1:7" x14ac:dyDescent="0.45">
      <c r="A495" s="7">
        <v>44131</v>
      </c>
      <c r="B495" s="57">
        <v>3390.68</v>
      </c>
      <c r="C495" s="57">
        <v>3403.15</v>
      </c>
      <c r="D495" s="57">
        <v>3409.51</v>
      </c>
      <c r="E495" s="57">
        <v>3388.71</v>
      </c>
      <c r="G495" s="2">
        <v>-3.0000000000000001E-3</v>
      </c>
    </row>
    <row r="496" spans="1:7" x14ac:dyDescent="0.45">
      <c r="A496" s="7">
        <v>44130</v>
      </c>
      <c r="B496" s="57">
        <v>3400.97</v>
      </c>
      <c r="C496" s="57">
        <v>3441.42</v>
      </c>
      <c r="D496" s="57">
        <v>3441.42</v>
      </c>
      <c r="E496" s="57">
        <v>3364.86</v>
      </c>
      <c r="G496" s="2">
        <v>-1.8599999999999998E-2</v>
      </c>
    </row>
    <row r="497" spans="1:7" x14ac:dyDescent="0.45">
      <c r="A497" s="7">
        <v>44127</v>
      </c>
      <c r="B497" s="57">
        <v>3465.39</v>
      </c>
      <c r="C497" s="57">
        <v>3464.9</v>
      </c>
      <c r="D497" s="57">
        <v>3466.46</v>
      </c>
      <c r="E497" s="57">
        <v>3440.45</v>
      </c>
      <c r="G497" s="2">
        <v>3.3999999999999998E-3</v>
      </c>
    </row>
    <row r="498" spans="1:7" x14ac:dyDescent="0.45">
      <c r="A498" s="7">
        <v>44126</v>
      </c>
      <c r="B498" s="57">
        <v>3453.49</v>
      </c>
      <c r="C498" s="57">
        <v>3438.5</v>
      </c>
      <c r="D498" s="57">
        <v>3460.53</v>
      </c>
      <c r="E498" s="57">
        <v>3415.34</v>
      </c>
      <c r="G498" s="2">
        <v>5.1999999999999998E-3</v>
      </c>
    </row>
    <row r="499" spans="1:7" x14ac:dyDescent="0.45">
      <c r="A499" s="7">
        <v>44125</v>
      </c>
      <c r="B499" s="57">
        <v>3435.56</v>
      </c>
      <c r="C499" s="57">
        <v>3439.91</v>
      </c>
      <c r="D499" s="57">
        <v>3464.86</v>
      </c>
      <c r="E499" s="57">
        <v>3433.06</v>
      </c>
      <c r="G499" s="2">
        <v>-2.2000000000000001E-3</v>
      </c>
    </row>
    <row r="500" spans="1:7" x14ac:dyDescent="0.45">
      <c r="A500" s="7">
        <v>44124</v>
      </c>
      <c r="B500" s="57">
        <v>3443.12</v>
      </c>
      <c r="C500" s="57">
        <v>3439.38</v>
      </c>
      <c r="D500" s="57">
        <v>3476.93</v>
      </c>
      <c r="E500" s="57">
        <v>3435.65</v>
      </c>
      <c r="G500" s="2">
        <v>4.7000000000000002E-3</v>
      </c>
    </row>
    <row r="501" spans="1:7" x14ac:dyDescent="0.45">
      <c r="A501" s="7">
        <v>44123</v>
      </c>
      <c r="B501" s="57">
        <v>3426.92</v>
      </c>
      <c r="C501" s="57">
        <v>3493.66</v>
      </c>
      <c r="D501" s="57">
        <v>3502.42</v>
      </c>
      <c r="E501" s="57">
        <v>3419.93</v>
      </c>
      <c r="G501" s="2">
        <v>-1.6299999999999999E-2</v>
      </c>
    </row>
    <row r="502" spans="1:7" x14ac:dyDescent="0.45">
      <c r="A502" s="7">
        <v>44120</v>
      </c>
      <c r="B502" s="57">
        <v>3483.81</v>
      </c>
      <c r="C502" s="57">
        <v>3493.5</v>
      </c>
      <c r="D502" s="57">
        <v>3515.76</v>
      </c>
      <c r="E502" s="57">
        <v>3480.45</v>
      </c>
      <c r="G502" s="2">
        <v>1E-4</v>
      </c>
    </row>
    <row r="503" spans="1:7" x14ac:dyDescent="0.45">
      <c r="A503" s="7">
        <v>44119</v>
      </c>
      <c r="B503" s="57">
        <v>3483.34</v>
      </c>
      <c r="C503" s="57">
        <v>3453.72</v>
      </c>
      <c r="D503" s="57">
        <v>3489.08</v>
      </c>
      <c r="E503" s="57">
        <v>3440.89</v>
      </c>
      <c r="G503" s="2">
        <v>-1.5E-3</v>
      </c>
    </row>
    <row r="504" spans="1:7" x14ac:dyDescent="0.45">
      <c r="A504" s="7">
        <v>44118</v>
      </c>
      <c r="B504" s="57">
        <v>3488.67</v>
      </c>
      <c r="C504" s="57">
        <v>3515.47</v>
      </c>
      <c r="D504" s="57">
        <v>3527.94</v>
      </c>
      <c r="E504" s="57">
        <v>3480.55</v>
      </c>
      <c r="G504" s="2">
        <v>-6.6E-3</v>
      </c>
    </row>
    <row r="505" spans="1:7" x14ac:dyDescent="0.45">
      <c r="A505" s="7">
        <v>44117</v>
      </c>
      <c r="B505" s="57">
        <v>3511.93</v>
      </c>
      <c r="C505" s="57">
        <v>3534.01</v>
      </c>
      <c r="D505" s="57">
        <v>3534.01</v>
      </c>
      <c r="E505" s="57">
        <v>3500.86</v>
      </c>
      <c r="G505" s="2">
        <v>-6.3E-3</v>
      </c>
    </row>
    <row r="506" spans="1:7" x14ac:dyDescent="0.45">
      <c r="A506" s="7">
        <v>44116</v>
      </c>
      <c r="B506" s="57">
        <v>3534.22</v>
      </c>
      <c r="C506" s="57">
        <v>3500.02</v>
      </c>
      <c r="D506" s="57">
        <v>3549.85</v>
      </c>
      <c r="E506" s="57">
        <v>3499.61</v>
      </c>
      <c r="G506" s="2">
        <v>1.6400000000000001E-2</v>
      </c>
    </row>
    <row r="507" spans="1:7" x14ac:dyDescent="0.45">
      <c r="A507" s="7">
        <v>44113</v>
      </c>
      <c r="B507" s="57">
        <v>3477.13</v>
      </c>
      <c r="C507" s="57">
        <v>3459.67</v>
      </c>
      <c r="D507" s="57">
        <v>3482.34</v>
      </c>
      <c r="E507" s="57">
        <v>3458.07</v>
      </c>
      <c r="G507" s="2">
        <v>8.8000000000000005E-3</v>
      </c>
    </row>
    <row r="508" spans="1:7" x14ac:dyDescent="0.45">
      <c r="A508" s="7">
        <v>44112</v>
      </c>
      <c r="B508" s="57">
        <v>3446.83</v>
      </c>
      <c r="C508" s="57">
        <v>3434.28</v>
      </c>
      <c r="D508" s="57">
        <v>3447.28</v>
      </c>
      <c r="E508" s="57">
        <v>3428.15</v>
      </c>
      <c r="G508" s="2">
        <v>8.0000000000000002E-3</v>
      </c>
    </row>
    <row r="509" spans="1:7" x14ac:dyDescent="0.45">
      <c r="A509" s="7">
        <v>44111</v>
      </c>
      <c r="B509" s="57">
        <v>3419.45</v>
      </c>
      <c r="C509" s="57">
        <v>3384.56</v>
      </c>
      <c r="D509" s="57">
        <v>3426.26</v>
      </c>
      <c r="E509" s="57">
        <v>3384.56</v>
      </c>
      <c r="G509" s="2">
        <v>1.7399999999999999E-2</v>
      </c>
    </row>
    <row r="510" spans="1:7" x14ac:dyDescent="0.45">
      <c r="A510" s="7">
        <v>44110</v>
      </c>
      <c r="B510" s="57">
        <v>3360.95</v>
      </c>
      <c r="C510" s="57">
        <v>3408.74</v>
      </c>
      <c r="D510" s="57">
        <v>3431.56</v>
      </c>
      <c r="E510" s="57">
        <v>3354.54</v>
      </c>
      <c r="G510" s="2">
        <v>-1.4E-2</v>
      </c>
    </row>
    <row r="511" spans="1:7" x14ac:dyDescent="0.45">
      <c r="A511" s="7">
        <v>44109</v>
      </c>
      <c r="B511" s="57">
        <v>3408.63</v>
      </c>
      <c r="C511" s="57">
        <v>3367.27</v>
      </c>
      <c r="D511" s="57">
        <v>3409.57</v>
      </c>
      <c r="E511" s="57">
        <v>3367.27</v>
      </c>
      <c r="G511" s="2">
        <v>1.7999999999999999E-2</v>
      </c>
    </row>
    <row r="512" spans="1:7" x14ac:dyDescent="0.45">
      <c r="A512" s="7">
        <v>44106</v>
      </c>
      <c r="B512" s="57">
        <v>3348.44</v>
      </c>
      <c r="C512" s="57">
        <v>3338.94</v>
      </c>
      <c r="D512" s="57">
        <v>3369.1</v>
      </c>
      <c r="E512" s="57">
        <v>3323.69</v>
      </c>
      <c r="G512" s="2">
        <v>-9.5999999999999992E-3</v>
      </c>
    </row>
    <row r="513" spans="1:7" x14ac:dyDescent="0.45">
      <c r="A513" s="7">
        <v>44105</v>
      </c>
      <c r="B513" s="57">
        <v>3380.8</v>
      </c>
      <c r="C513" s="57">
        <v>3385.87</v>
      </c>
      <c r="D513" s="57">
        <v>3397.18</v>
      </c>
      <c r="E513" s="57">
        <v>3361.39</v>
      </c>
      <c r="G513" s="2">
        <v>5.3E-3</v>
      </c>
    </row>
    <row r="514" spans="1:7" x14ac:dyDescent="0.45">
      <c r="A514" s="7">
        <v>44104</v>
      </c>
      <c r="B514" s="57">
        <v>3363</v>
      </c>
      <c r="C514" s="57">
        <v>3341.21</v>
      </c>
      <c r="D514" s="57">
        <v>3393.56</v>
      </c>
      <c r="E514" s="57">
        <v>3340.47</v>
      </c>
      <c r="G514" s="2">
        <v>8.3000000000000001E-3</v>
      </c>
    </row>
    <row r="515" spans="1:7" x14ac:dyDescent="0.45">
      <c r="A515" s="7">
        <v>44103</v>
      </c>
      <c r="B515" s="57">
        <v>3335.47</v>
      </c>
      <c r="C515" s="57">
        <v>3350.92</v>
      </c>
      <c r="D515" s="57">
        <v>3357.92</v>
      </c>
      <c r="E515" s="57">
        <v>3327.54</v>
      </c>
      <c r="G515" s="2">
        <v>-4.7999999999999996E-3</v>
      </c>
    </row>
    <row r="516" spans="1:7" x14ac:dyDescent="0.45">
      <c r="A516" s="7">
        <v>44102</v>
      </c>
      <c r="B516" s="57">
        <v>3351.6</v>
      </c>
      <c r="C516" s="57">
        <v>3333.9</v>
      </c>
      <c r="D516" s="57">
        <v>3360.74</v>
      </c>
      <c r="E516" s="57">
        <v>3332.91</v>
      </c>
      <c r="G516" s="2">
        <v>1.61E-2</v>
      </c>
    </row>
    <row r="517" spans="1:7" x14ac:dyDescent="0.45">
      <c r="A517" s="7">
        <v>44099</v>
      </c>
      <c r="B517" s="57">
        <v>3298.46</v>
      </c>
      <c r="C517" s="57">
        <v>3236.66</v>
      </c>
      <c r="D517" s="57">
        <v>3306.88</v>
      </c>
      <c r="E517" s="57">
        <v>3228.44</v>
      </c>
      <c r="G517" s="2">
        <v>1.6E-2</v>
      </c>
    </row>
    <row r="518" spans="1:7" x14ac:dyDescent="0.45">
      <c r="A518" s="7">
        <v>44098</v>
      </c>
      <c r="B518" s="57">
        <v>3246.59</v>
      </c>
      <c r="C518" s="57">
        <v>3226.14</v>
      </c>
      <c r="D518" s="57">
        <v>3278.7</v>
      </c>
      <c r="E518" s="57">
        <v>3209.45</v>
      </c>
      <c r="G518" s="2">
        <v>3.0000000000000001E-3</v>
      </c>
    </row>
    <row r="519" spans="1:7" x14ac:dyDescent="0.45">
      <c r="A519" s="7">
        <v>44097</v>
      </c>
      <c r="B519" s="57">
        <v>3236.92</v>
      </c>
      <c r="C519" s="57">
        <v>3320.11</v>
      </c>
      <c r="D519" s="57">
        <v>3323.35</v>
      </c>
      <c r="E519" s="57">
        <v>3232.57</v>
      </c>
      <c r="G519" s="2">
        <v>-2.3699999999999999E-2</v>
      </c>
    </row>
    <row r="520" spans="1:7" x14ac:dyDescent="0.45">
      <c r="A520" s="7">
        <v>44096</v>
      </c>
      <c r="B520" s="57">
        <v>3315.57</v>
      </c>
      <c r="C520" s="57">
        <v>3295.75</v>
      </c>
      <c r="D520" s="57">
        <v>3320.31</v>
      </c>
      <c r="E520" s="57">
        <v>3270.95</v>
      </c>
      <c r="G520" s="2">
        <v>1.0500000000000001E-2</v>
      </c>
    </row>
    <row r="521" spans="1:7" x14ac:dyDescent="0.45">
      <c r="A521" s="7">
        <v>44095</v>
      </c>
      <c r="B521" s="57">
        <v>3281.06</v>
      </c>
      <c r="C521" s="57">
        <v>3285.57</v>
      </c>
      <c r="D521" s="57">
        <v>3285.57</v>
      </c>
      <c r="E521" s="57">
        <v>3229.1</v>
      </c>
      <c r="G521" s="2">
        <v>-1.1599999999999999E-2</v>
      </c>
    </row>
    <row r="522" spans="1:7" x14ac:dyDescent="0.45">
      <c r="A522" s="7">
        <v>44092</v>
      </c>
      <c r="B522" s="57">
        <v>3319.47</v>
      </c>
      <c r="C522" s="57">
        <v>3357.38</v>
      </c>
      <c r="D522" s="57">
        <v>3362.27</v>
      </c>
      <c r="E522" s="57">
        <v>3292.4</v>
      </c>
      <c r="G522" s="2">
        <v>-1.12E-2</v>
      </c>
    </row>
    <row r="523" spans="1:7" x14ac:dyDescent="0.45">
      <c r="A523" s="7">
        <v>44091</v>
      </c>
      <c r="B523" s="57">
        <v>3357.01</v>
      </c>
      <c r="C523" s="57">
        <v>3346.86</v>
      </c>
      <c r="D523" s="57">
        <v>3375.17</v>
      </c>
      <c r="E523" s="57">
        <v>3328.82</v>
      </c>
      <c r="G523" s="2">
        <v>-8.3999999999999995E-3</v>
      </c>
    </row>
    <row r="524" spans="1:7" x14ac:dyDescent="0.45">
      <c r="A524" s="7">
        <v>44090</v>
      </c>
      <c r="B524" s="57">
        <v>3385.49</v>
      </c>
      <c r="C524" s="57">
        <v>3411.23</v>
      </c>
      <c r="D524" s="57">
        <v>3428.92</v>
      </c>
      <c r="E524" s="57">
        <v>3384.45</v>
      </c>
      <c r="G524" s="2">
        <v>-4.5999999999999999E-3</v>
      </c>
    </row>
    <row r="525" spans="1:7" x14ac:dyDescent="0.45">
      <c r="A525" s="7">
        <v>44089</v>
      </c>
      <c r="B525" s="57">
        <v>3401.2</v>
      </c>
      <c r="C525" s="57">
        <v>3407.73</v>
      </c>
      <c r="D525" s="57">
        <v>3419.48</v>
      </c>
      <c r="E525" s="57">
        <v>3389.25</v>
      </c>
      <c r="G525" s="2">
        <v>5.1999999999999998E-3</v>
      </c>
    </row>
    <row r="526" spans="1:7" x14ac:dyDescent="0.45">
      <c r="A526" s="7">
        <v>44088</v>
      </c>
      <c r="B526" s="57">
        <v>3383.54</v>
      </c>
      <c r="C526" s="57">
        <v>3363.56</v>
      </c>
      <c r="D526" s="57">
        <v>3402.93</v>
      </c>
      <c r="E526" s="57">
        <v>3363.56</v>
      </c>
      <c r="G526" s="2">
        <v>1.2699999999999999E-2</v>
      </c>
    </row>
    <row r="527" spans="1:7" x14ac:dyDescent="0.45">
      <c r="A527" s="7">
        <v>44085</v>
      </c>
      <c r="B527" s="57">
        <v>3340.97</v>
      </c>
      <c r="C527" s="57">
        <v>3352.7</v>
      </c>
      <c r="D527" s="57">
        <v>3368.95</v>
      </c>
      <c r="E527" s="57">
        <v>3310.47</v>
      </c>
      <c r="G527" s="2">
        <v>5.0000000000000001E-4</v>
      </c>
    </row>
    <row r="528" spans="1:7" x14ac:dyDescent="0.45">
      <c r="A528" s="7">
        <v>44084</v>
      </c>
      <c r="B528" s="57">
        <v>3339.19</v>
      </c>
      <c r="C528" s="57">
        <v>3412.56</v>
      </c>
      <c r="D528" s="57">
        <v>3425.55</v>
      </c>
      <c r="E528" s="57">
        <v>3329.25</v>
      </c>
      <c r="G528" s="2">
        <v>-1.7600000000000001E-2</v>
      </c>
    </row>
    <row r="529" spans="1:7" x14ac:dyDescent="0.45">
      <c r="A529" s="7">
        <v>44083</v>
      </c>
      <c r="B529" s="57">
        <v>3398.96</v>
      </c>
      <c r="C529" s="57">
        <v>3369.82</v>
      </c>
      <c r="D529" s="57">
        <v>3424.77</v>
      </c>
      <c r="E529" s="57">
        <v>3366.84</v>
      </c>
      <c r="G529" s="2">
        <v>2.01E-2</v>
      </c>
    </row>
    <row r="530" spans="1:7" x14ac:dyDescent="0.45">
      <c r="A530" s="7">
        <v>44082</v>
      </c>
      <c r="B530" s="57">
        <v>3331.84</v>
      </c>
      <c r="C530" s="57">
        <v>3371.88</v>
      </c>
      <c r="D530" s="57">
        <v>3379.97</v>
      </c>
      <c r="E530" s="57">
        <v>3329.27</v>
      </c>
      <c r="G530" s="2">
        <v>-2.7799999999999998E-2</v>
      </c>
    </row>
    <row r="531" spans="1:7" x14ac:dyDescent="0.45">
      <c r="A531" s="7">
        <v>44078</v>
      </c>
      <c r="B531" s="57">
        <v>3426.96</v>
      </c>
      <c r="C531" s="57">
        <v>3453.6</v>
      </c>
      <c r="D531" s="57">
        <v>3479.15</v>
      </c>
      <c r="E531" s="57">
        <v>3349.63</v>
      </c>
      <c r="G531" s="2">
        <v>-8.0999999999999996E-3</v>
      </c>
    </row>
    <row r="532" spans="1:7" x14ac:dyDescent="0.45">
      <c r="A532" s="7">
        <v>44077</v>
      </c>
      <c r="B532" s="57">
        <v>3455.06</v>
      </c>
      <c r="C532" s="57">
        <v>3564.74</v>
      </c>
      <c r="D532" s="57">
        <v>3564.85</v>
      </c>
      <c r="E532" s="57">
        <v>3427.41</v>
      </c>
      <c r="G532" s="2">
        <v>-3.5099999999999999E-2</v>
      </c>
    </row>
    <row r="533" spans="1:7" x14ac:dyDescent="0.45">
      <c r="A533" s="7">
        <v>44076</v>
      </c>
      <c r="B533" s="57">
        <v>3580.84</v>
      </c>
      <c r="C533" s="57">
        <v>3543.76</v>
      </c>
      <c r="D533" s="57">
        <v>3588.11</v>
      </c>
      <c r="E533" s="57">
        <v>3535.23</v>
      </c>
      <c r="G533" s="2">
        <v>1.54E-2</v>
      </c>
    </row>
    <row r="534" spans="1:7" x14ac:dyDescent="0.45">
      <c r="A534" s="7">
        <v>44075</v>
      </c>
      <c r="B534" s="57">
        <v>3526.65</v>
      </c>
      <c r="C534" s="57">
        <v>3507.44</v>
      </c>
      <c r="D534" s="57">
        <v>3528.03</v>
      </c>
      <c r="E534" s="57">
        <v>3494.6</v>
      </c>
      <c r="G534" s="2">
        <v>7.4999999999999997E-3</v>
      </c>
    </row>
    <row r="535" spans="1:7" x14ac:dyDescent="0.45">
      <c r="A535" s="7">
        <v>44074</v>
      </c>
      <c r="B535" s="57">
        <v>3500.31</v>
      </c>
      <c r="C535" s="57">
        <v>3509.73</v>
      </c>
      <c r="D535" s="57">
        <v>3514.77</v>
      </c>
      <c r="E535" s="57">
        <v>3493.25</v>
      </c>
      <c r="G535" s="2">
        <v>-2.2000000000000001E-3</v>
      </c>
    </row>
    <row r="536" spans="1:7" x14ac:dyDescent="0.45">
      <c r="A536" s="7">
        <v>44071</v>
      </c>
      <c r="B536" s="57">
        <v>3508.01</v>
      </c>
      <c r="C536" s="57">
        <v>3494.69</v>
      </c>
      <c r="D536" s="57">
        <v>3509.23</v>
      </c>
      <c r="E536" s="57">
        <v>3484.32</v>
      </c>
      <c r="G536" s="2">
        <v>6.7000000000000002E-3</v>
      </c>
    </row>
    <row r="537" spans="1:7" x14ac:dyDescent="0.45">
      <c r="A537" s="7">
        <v>44070</v>
      </c>
      <c r="B537" s="57">
        <v>3484.55</v>
      </c>
      <c r="C537" s="57">
        <v>3485.14</v>
      </c>
      <c r="D537" s="57">
        <v>3501.38</v>
      </c>
      <c r="E537" s="57">
        <v>3468.35</v>
      </c>
      <c r="G537" s="2">
        <v>1.6999999999999999E-3</v>
      </c>
    </row>
    <row r="538" spans="1:7" x14ac:dyDescent="0.45">
      <c r="A538" s="7">
        <v>44069</v>
      </c>
      <c r="B538" s="57">
        <v>3478.73</v>
      </c>
      <c r="C538" s="57">
        <v>3449.97</v>
      </c>
      <c r="D538" s="57">
        <v>3481.07</v>
      </c>
      <c r="E538" s="57">
        <v>3444.15</v>
      </c>
      <c r="G538" s="2">
        <v>1.0200000000000001E-2</v>
      </c>
    </row>
    <row r="539" spans="1:7" x14ac:dyDescent="0.45">
      <c r="A539" s="7">
        <v>44068</v>
      </c>
      <c r="B539" s="57">
        <v>3443.62</v>
      </c>
      <c r="C539" s="57">
        <v>3435.95</v>
      </c>
      <c r="D539" s="57">
        <v>3444.21</v>
      </c>
      <c r="E539" s="57">
        <v>3425.84</v>
      </c>
      <c r="G539" s="2">
        <v>3.5999999999999999E-3</v>
      </c>
    </row>
    <row r="540" spans="1:7" x14ac:dyDescent="0.45">
      <c r="A540" s="7">
        <v>44067</v>
      </c>
      <c r="B540" s="57">
        <v>3431.28</v>
      </c>
      <c r="C540" s="57">
        <v>3418.09</v>
      </c>
      <c r="D540" s="57">
        <v>3432.09</v>
      </c>
      <c r="E540" s="57">
        <v>3413.13</v>
      </c>
      <c r="G540" s="2">
        <v>0.01</v>
      </c>
    </row>
    <row r="541" spans="1:7" x14ac:dyDescent="0.45">
      <c r="A541" s="7">
        <v>44064</v>
      </c>
      <c r="B541" s="57">
        <v>3397.16</v>
      </c>
      <c r="C541" s="57">
        <v>3386.01</v>
      </c>
      <c r="D541" s="57">
        <v>3399.96</v>
      </c>
      <c r="E541" s="57">
        <v>3379.31</v>
      </c>
      <c r="G541" s="2">
        <v>3.3999999999999998E-3</v>
      </c>
    </row>
    <row r="542" spans="1:7" x14ac:dyDescent="0.45">
      <c r="A542" s="7">
        <v>44063</v>
      </c>
      <c r="B542" s="57">
        <v>3385.51</v>
      </c>
      <c r="C542" s="57">
        <v>3360.48</v>
      </c>
      <c r="D542" s="57">
        <v>3390.8</v>
      </c>
      <c r="E542" s="57">
        <v>3354.69</v>
      </c>
      <c r="G542" s="2">
        <v>3.2000000000000002E-3</v>
      </c>
    </row>
    <row r="543" spans="1:7" x14ac:dyDescent="0.45">
      <c r="A543" s="7">
        <v>44062</v>
      </c>
      <c r="B543" s="57">
        <v>3374.85</v>
      </c>
      <c r="C543" s="57">
        <v>3392.51</v>
      </c>
      <c r="D543" s="57">
        <v>3399.54</v>
      </c>
      <c r="E543" s="57">
        <v>3369.66</v>
      </c>
      <c r="G543" s="2">
        <v>-4.4000000000000003E-3</v>
      </c>
    </row>
    <row r="544" spans="1:7" x14ac:dyDescent="0.45">
      <c r="A544" s="7">
        <v>44061</v>
      </c>
      <c r="B544" s="57">
        <v>3389.78</v>
      </c>
      <c r="C544" s="57">
        <v>3387.04</v>
      </c>
      <c r="D544" s="57">
        <v>3395.06</v>
      </c>
      <c r="E544" s="57">
        <v>3370.15</v>
      </c>
      <c r="G544" s="2">
        <v>2.3E-3</v>
      </c>
    </row>
    <row r="545" spans="1:7" x14ac:dyDescent="0.45">
      <c r="A545" s="7">
        <v>44060</v>
      </c>
      <c r="B545" s="57">
        <v>3381.99</v>
      </c>
      <c r="C545" s="57">
        <v>3380.86</v>
      </c>
      <c r="D545" s="57">
        <v>3387.59</v>
      </c>
      <c r="E545" s="57">
        <v>3379.22</v>
      </c>
      <c r="G545" s="2">
        <v>2.7000000000000001E-3</v>
      </c>
    </row>
    <row r="546" spans="1:7" x14ac:dyDescent="0.45">
      <c r="A546" s="7">
        <v>44057</v>
      </c>
      <c r="B546" s="57">
        <v>3372.85</v>
      </c>
      <c r="C546" s="57">
        <v>3368.66</v>
      </c>
      <c r="D546" s="57">
        <v>3378.51</v>
      </c>
      <c r="E546" s="57">
        <v>3361.64</v>
      </c>
      <c r="G546" s="2">
        <v>-2.0000000000000001E-4</v>
      </c>
    </row>
    <row r="547" spans="1:7" x14ac:dyDescent="0.45">
      <c r="A547" s="7">
        <v>44056</v>
      </c>
      <c r="B547" s="57">
        <v>3373.43</v>
      </c>
      <c r="C547" s="57">
        <v>3372.95</v>
      </c>
      <c r="D547" s="57">
        <v>3387.24</v>
      </c>
      <c r="E547" s="57">
        <v>3363.35</v>
      </c>
      <c r="G547" s="2">
        <v>-2E-3</v>
      </c>
    </row>
    <row r="548" spans="1:7" x14ac:dyDescent="0.45">
      <c r="A548" s="7">
        <v>44055</v>
      </c>
      <c r="B548" s="57">
        <v>3380.35</v>
      </c>
      <c r="C548" s="57">
        <v>3355.46</v>
      </c>
      <c r="D548" s="57">
        <v>3387.89</v>
      </c>
      <c r="E548" s="57">
        <v>3355.46</v>
      </c>
      <c r="G548" s="2">
        <v>1.4E-2</v>
      </c>
    </row>
    <row r="549" spans="1:7" x14ac:dyDescent="0.45">
      <c r="A549" s="7">
        <v>44054</v>
      </c>
      <c r="B549" s="57">
        <v>3333.69</v>
      </c>
      <c r="C549" s="57">
        <v>3370.34</v>
      </c>
      <c r="D549" s="57">
        <v>3381.01</v>
      </c>
      <c r="E549" s="57">
        <v>3326.44</v>
      </c>
      <c r="G549" s="2">
        <v>-8.0000000000000002E-3</v>
      </c>
    </row>
    <row r="550" spans="1:7" x14ac:dyDescent="0.45">
      <c r="A550" s="7">
        <v>44053</v>
      </c>
      <c r="B550" s="57">
        <v>3360.47</v>
      </c>
      <c r="C550" s="57">
        <v>3356.04</v>
      </c>
      <c r="D550" s="57">
        <v>3363.29</v>
      </c>
      <c r="E550" s="57">
        <v>3335.44</v>
      </c>
      <c r="G550" s="2">
        <v>2.7000000000000001E-3</v>
      </c>
    </row>
    <row r="551" spans="1:7" x14ac:dyDescent="0.45">
      <c r="A551" s="7">
        <v>44050</v>
      </c>
      <c r="B551" s="57">
        <v>3351.28</v>
      </c>
      <c r="C551" s="57">
        <v>3340.05</v>
      </c>
      <c r="D551" s="57">
        <v>3352.54</v>
      </c>
      <c r="E551" s="57">
        <v>3328.72</v>
      </c>
      <c r="G551" s="2">
        <v>5.9999999999999995E-4</v>
      </c>
    </row>
    <row r="552" spans="1:7" x14ac:dyDescent="0.45">
      <c r="A552" s="7">
        <v>44049</v>
      </c>
      <c r="B552" s="57">
        <v>3349.16</v>
      </c>
      <c r="C552" s="57">
        <v>3323.17</v>
      </c>
      <c r="D552" s="57">
        <v>3351.03</v>
      </c>
      <c r="E552" s="57">
        <v>3318.14</v>
      </c>
      <c r="G552" s="2">
        <v>6.4000000000000003E-3</v>
      </c>
    </row>
    <row r="553" spans="1:7" x14ac:dyDescent="0.45">
      <c r="A553" s="7">
        <v>44048</v>
      </c>
      <c r="B553" s="57">
        <v>3327.77</v>
      </c>
      <c r="C553" s="57">
        <v>3317.37</v>
      </c>
      <c r="D553" s="57">
        <v>3330.77</v>
      </c>
      <c r="E553" s="57">
        <v>3317.37</v>
      </c>
      <c r="G553" s="2">
        <v>6.4000000000000003E-3</v>
      </c>
    </row>
    <row r="554" spans="1:7" x14ac:dyDescent="0.45">
      <c r="A554" s="7">
        <v>44047</v>
      </c>
      <c r="B554" s="57">
        <v>3306.51</v>
      </c>
      <c r="C554" s="57">
        <v>3289.92</v>
      </c>
      <c r="D554" s="57">
        <v>3306.84</v>
      </c>
      <c r="E554" s="57">
        <v>3286.37</v>
      </c>
      <c r="G554" s="2">
        <v>3.5999999999999999E-3</v>
      </c>
    </row>
    <row r="555" spans="1:7" x14ac:dyDescent="0.45">
      <c r="A555" s="7">
        <v>44046</v>
      </c>
      <c r="B555" s="57">
        <v>3294.61</v>
      </c>
      <c r="C555" s="57">
        <v>3288.26</v>
      </c>
      <c r="D555" s="57">
        <v>3302.73</v>
      </c>
      <c r="E555" s="57">
        <v>3284.53</v>
      </c>
      <c r="G555" s="2">
        <v>7.1999999999999998E-3</v>
      </c>
    </row>
    <row r="556" spans="1:7" x14ac:dyDescent="0.45">
      <c r="A556" s="7">
        <v>44043</v>
      </c>
      <c r="B556" s="57">
        <v>3271.12</v>
      </c>
      <c r="C556" s="57">
        <v>3270.45</v>
      </c>
      <c r="D556" s="57">
        <v>3272.17</v>
      </c>
      <c r="E556" s="57">
        <v>3220.26</v>
      </c>
      <c r="G556" s="2">
        <v>7.7000000000000002E-3</v>
      </c>
    </row>
    <row r="557" spans="1:7" x14ac:dyDescent="0.45">
      <c r="A557" s="7">
        <v>44042</v>
      </c>
      <c r="B557" s="57">
        <v>3246.22</v>
      </c>
      <c r="C557" s="57">
        <v>3231.76</v>
      </c>
      <c r="D557" s="57">
        <v>3250.92</v>
      </c>
      <c r="E557" s="57">
        <v>3204.13</v>
      </c>
      <c r="G557" s="2">
        <v>-3.8E-3</v>
      </c>
    </row>
    <row r="558" spans="1:7" x14ac:dyDescent="0.45">
      <c r="A558" s="7">
        <v>44041</v>
      </c>
      <c r="B558" s="57">
        <v>3258.44</v>
      </c>
      <c r="C558" s="57">
        <v>3227.22</v>
      </c>
      <c r="D558" s="57">
        <v>3264.74</v>
      </c>
      <c r="E558" s="57">
        <v>3227.22</v>
      </c>
      <c r="G558" s="2">
        <v>1.24E-2</v>
      </c>
    </row>
    <row r="559" spans="1:7" x14ac:dyDescent="0.45">
      <c r="A559" s="7">
        <v>44040</v>
      </c>
      <c r="B559" s="57">
        <v>3218.44</v>
      </c>
      <c r="C559" s="57">
        <v>3234.27</v>
      </c>
      <c r="D559" s="57">
        <v>3243.72</v>
      </c>
      <c r="E559" s="57">
        <v>3216.17</v>
      </c>
      <c r="G559" s="2">
        <v>-6.4999999999999997E-3</v>
      </c>
    </row>
    <row r="560" spans="1:7" x14ac:dyDescent="0.45">
      <c r="A560" s="7">
        <v>44039</v>
      </c>
      <c r="B560" s="57">
        <v>3239.41</v>
      </c>
      <c r="C560" s="57">
        <v>3219.84</v>
      </c>
      <c r="D560" s="57">
        <v>3241.43</v>
      </c>
      <c r="E560" s="57">
        <v>3214.25</v>
      </c>
      <c r="G560" s="2">
        <v>7.4000000000000003E-3</v>
      </c>
    </row>
    <row r="561" spans="1:7" x14ac:dyDescent="0.45">
      <c r="A561" s="7">
        <v>44036</v>
      </c>
      <c r="B561" s="57">
        <v>3215.63</v>
      </c>
      <c r="C561" s="57">
        <v>3218.58</v>
      </c>
      <c r="D561" s="57">
        <v>3227.26</v>
      </c>
      <c r="E561" s="57">
        <v>3200.05</v>
      </c>
      <c r="G561" s="2">
        <v>-6.1999999999999998E-3</v>
      </c>
    </row>
    <row r="562" spans="1:7" x14ac:dyDescent="0.45">
      <c r="A562" s="7">
        <v>44035</v>
      </c>
      <c r="B562" s="57">
        <v>3235.66</v>
      </c>
      <c r="C562" s="57">
        <v>3271.64</v>
      </c>
      <c r="D562" s="57">
        <v>3279.99</v>
      </c>
      <c r="E562" s="57">
        <v>3222.66</v>
      </c>
      <c r="G562" s="2">
        <v>-1.23E-2</v>
      </c>
    </row>
    <row r="563" spans="1:7" x14ac:dyDescent="0.45">
      <c r="A563" s="7">
        <v>44034</v>
      </c>
      <c r="B563" s="57">
        <v>3276.02</v>
      </c>
      <c r="C563" s="57">
        <v>3254.86</v>
      </c>
      <c r="D563" s="57">
        <v>3279.32</v>
      </c>
      <c r="E563" s="57">
        <v>3253.1</v>
      </c>
      <c r="G563" s="2">
        <v>5.7000000000000002E-3</v>
      </c>
    </row>
    <row r="564" spans="1:7" x14ac:dyDescent="0.45">
      <c r="A564" s="7">
        <v>44033</v>
      </c>
      <c r="B564" s="57">
        <v>3257.3</v>
      </c>
      <c r="C564" s="57">
        <v>3268.52</v>
      </c>
      <c r="D564" s="57">
        <v>3277.29</v>
      </c>
      <c r="E564" s="57">
        <v>3247.77</v>
      </c>
      <c r="G564" s="2">
        <v>1.6999999999999999E-3</v>
      </c>
    </row>
    <row r="565" spans="1:7" x14ac:dyDescent="0.45">
      <c r="A565" s="7">
        <v>44032</v>
      </c>
      <c r="B565" s="57">
        <v>3251.84</v>
      </c>
      <c r="C565" s="57">
        <v>3224.29</v>
      </c>
      <c r="D565" s="57">
        <v>3258.61</v>
      </c>
      <c r="E565" s="57">
        <v>3215.16</v>
      </c>
      <c r="G565" s="2">
        <v>8.3999999999999995E-3</v>
      </c>
    </row>
    <row r="566" spans="1:7" x14ac:dyDescent="0.45">
      <c r="A566" s="7">
        <v>44029</v>
      </c>
      <c r="B566" s="57">
        <v>3224.73</v>
      </c>
      <c r="C566" s="57">
        <v>3224.21</v>
      </c>
      <c r="D566" s="57">
        <v>3233.52</v>
      </c>
      <c r="E566" s="57">
        <v>3205.65</v>
      </c>
      <c r="G566" s="2">
        <v>2.8E-3</v>
      </c>
    </row>
    <row r="567" spans="1:7" x14ac:dyDescent="0.45">
      <c r="A567" s="7">
        <v>44028</v>
      </c>
      <c r="B567" s="57">
        <v>3215.57</v>
      </c>
      <c r="C567" s="57">
        <v>3208.36</v>
      </c>
      <c r="D567" s="57">
        <v>3220.39</v>
      </c>
      <c r="E567" s="57">
        <v>3198.59</v>
      </c>
      <c r="G567" s="2">
        <v>-3.3999999999999998E-3</v>
      </c>
    </row>
    <row r="568" spans="1:7" x14ac:dyDescent="0.45">
      <c r="A568" s="7">
        <v>44027</v>
      </c>
      <c r="B568" s="57">
        <v>3226.56</v>
      </c>
      <c r="C568" s="57">
        <v>3225.98</v>
      </c>
      <c r="D568" s="57">
        <v>3238.28</v>
      </c>
      <c r="E568" s="57">
        <v>3200.76</v>
      </c>
      <c r="G568" s="2">
        <v>9.1000000000000004E-3</v>
      </c>
    </row>
    <row r="569" spans="1:7" x14ac:dyDescent="0.45">
      <c r="A569" s="7">
        <v>44026</v>
      </c>
      <c r="B569" s="57">
        <v>3197.52</v>
      </c>
      <c r="C569" s="57">
        <v>3141.11</v>
      </c>
      <c r="D569" s="57">
        <v>3200.95</v>
      </c>
      <c r="E569" s="57">
        <v>3127.66</v>
      </c>
      <c r="G569" s="2">
        <v>1.34E-2</v>
      </c>
    </row>
    <row r="570" spans="1:7" x14ac:dyDescent="0.45">
      <c r="A570" s="7">
        <v>44025</v>
      </c>
      <c r="B570" s="57">
        <v>3155.22</v>
      </c>
      <c r="C570" s="57">
        <v>3205.08</v>
      </c>
      <c r="D570" s="57">
        <v>3235.32</v>
      </c>
      <c r="E570" s="57">
        <v>3149.43</v>
      </c>
      <c r="G570" s="2">
        <v>-9.4000000000000004E-3</v>
      </c>
    </row>
    <row r="571" spans="1:7" x14ac:dyDescent="0.45">
      <c r="A571" s="7">
        <v>44022</v>
      </c>
      <c r="B571" s="57">
        <v>3185.04</v>
      </c>
      <c r="C571" s="57">
        <v>3152.47</v>
      </c>
      <c r="D571" s="57">
        <v>3186.82</v>
      </c>
      <c r="E571" s="57">
        <v>3136.22</v>
      </c>
      <c r="G571" s="2">
        <v>1.0500000000000001E-2</v>
      </c>
    </row>
    <row r="572" spans="1:7" x14ac:dyDescent="0.45">
      <c r="A572" s="7">
        <v>44021</v>
      </c>
      <c r="B572" s="57">
        <v>3152.05</v>
      </c>
      <c r="C572" s="57">
        <v>3176.17</v>
      </c>
      <c r="D572" s="57">
        <v>3179.78</v>
      </c>
      <c r="E572" s="57">
        <v>3115.7</v>
      </c>
      <c r="G572" s="2">
        <v>-5.5999999999999999E-3</v>
      </c>
    </row>
    <row r="573" spans="1:7" x14ac:dyDescent="0.45">
      <c r="A573" s="7">
        <v>44020</v>
      </c>
      <c r="B573" s="57">
        <v>3169.94</v>
      </c>
      <c r="C573" s="57">
        <v>3153.07</v>
      </c>
      <c r="D573" s="57">
        <v>3171.8</v>
      </c>
      <c r="E573" s="57">
        <v>3136.53</v>
      </c>
      <c r="G573" s="2">
        <v>7.7999999999999996E-3</v>
      </c>
    </row>
    <row r="574" spans="1:7" x14ac:dyDescent="0.45">
      <c r="A574" s="7">
        <v>44019</v>
      </c>
      <c r="B574" s="57">
        <v>3145.32</v>
      </c>
      <c r="C574" s="57">
        <v>3166.44</v>
      </c>
      <c r="D574" s="57">
        <v>3184.15</v>
      </c>
      <c r="E574" s="57">
        <v>3142.93</v>
      </c>
      <c r="G574" s="2">
        <v>-1.0800000000000001E-2</v>
      </c>
    </row>
    <row r="575" spans="1:7" x14ac:dyDescent="0.45">
      <c r="A575" s="7">
        <v>44018</v>
      </c>
      <c r="B575" s="57">
        <v>3179.72</v>
      </c>
      <c r="C575" s="57">
        <v>3155.29</v>
      </c>
      <c r="D575" s="57">
        <v>3182.59</v>
      </c>
      <c r="E575" s="57">
        <v>3155.29</v>
      </c>
      <c r="G575" s="2">
        <v>1.5900000000000001E-2</v>
      </c>
    </row>
    <row r="576" spans="1:7" x14ac:dyDescent="0.45">
      <c r="A576" s="7">
        <v>44014</v>
      </c>
      <c r="B576" s="57">
        <v>3130.01</v>
      </c>
      <c r="C576" s="57">
        <v>3143.64</v>
      </c>
      <c r="D576" s="57">
        <v>3165.81</v>
      </c>
      <c r="E576" s="57">
        <v>3124.52</v>
      </c>
      <c r="G576" s="2">
        <v>4.4999999999999997E-3</v>
      </c>
    </row>
    <row r="577" spans="1:7" x14ac:dyDescent="0.45">
      <c r="A577" s="7">
        <v>44013</v>
      </c>
      <c r="B577" s="57">
        <v>3115.86</v>
      </c>
      <c r="C577" s="57">
        <v>3105.92</v>
      </c>
      <c r="D577" s="57">
        <v>3128.44</v>
      </c>
      <c r="E577" s="57">
        <v>3101.17</v>
      </c>
      <c r="G577" s="2">
        <v>5.0000000000000001E-3</v>
      </c>
    </row>
    <row r="578" spans="1:7" x14ac:dyDescent="0.45">
      <c r="A578" s="7">
        <v>44012</v>
      </c>
      <c r="B578" s="57">
        <v>3100.29</v>
      </c>
      <c r="C578" s="57">
        <v>3050.2</v>
      </c>
      <c r="D578" s="57">
        <v>3111.51</v>
      </c>
      <c r="E578" s="57">
        <v>3047.83</v>
      </c>
      <c r="G578" s="2">
        <v>1.54E-2</v>
      </c>
    </row>
    <row r="579" spans="1:7" x14ac:dyDescent="0.45">
      <c r="A579" s="7">
        <v>44011</v>
      </c>
      <c r="B579" s="57">
        <v>3053.24</v>
      </c>
      <c r="C579" s="57">
        <v>3018.59</v>
      </c>
      <c r="D579" s="57">
        <v>3053.89</v>
      </c>
      <c r="E579" s="57">
        <v>2999.74</v>
      </c>
      <c r="G579" s="2">
        <v>1.47E-2</v>
      </c>
    </row>
    <row r="580" spans="1:7" x14ac:dyDescent="0.45">
      <c r="A580" s="7">
        <v>44008</v>
      </c>
      <c r="B580" s="57">
        <v>3009.05</v>
      </c>
      <c r="C580" s="57">
        <v>3073.2</v>
      </c>
      <c r="D580" s="57">
        <v>3073.73</v>
      </c>
      <c r="E580" s="57">
        <v>3004.63</v>
      </c>
      <c r="G580" s="2">
        <v>-2.4199999999999999E-2</v>
      </c>
    </row>
    <row r="581" spans="1:7" x14ac:dyDescent="0.45">
      <c r="A581" s="7">
        <v>44007</v>
      </c>
      <c r="B581" s="57">
        <v>3083.76</v>
      </c>
      <c r="C581" s="57">
        <v>3046.6</v>
      </c>
      <c r="D581" s="57">
        <v>3086.25</v>
      </c>
      <c r="E581" s="57">
        <v>3024.01</v>
      </c>
      <c r="G581" s="2">
        <v>1.0999999999999999E-2</v>
      </c>
    </row>
    <row r="582" spans="1:7" x14ac:dyDescent="0.45">
      <c r="A582" s="7">
        <v>44006</v>
      </c>
      <c r="B582" s="57">
        <v>3050.33</v>
      </c>
      <c r="C582" s="57">
        <v>3114.4</v>
      </c>
      <c r="D582" s="57">
        <v>3115.01</v>
      </c>
      <c r="E582" s="57">
        <v>3032.13</v>
      </c>
      <c r="G582" s="2">
        <v>-2.5899999999999999E-2</v>
      </c>
    </row>
    <row r="583" spans="1:7" x14ac:dyDescent="0.45">
      <c r="A583" s="7">
        <v>44005</v>
      </c>
      <c r="B583" s="57">
        <v>3131.29</v>
      </c>
      <c r="C583" s="57">
        <v>3138.7</v>
      </c>
      <c r="D583" s="57">
        <v>3154.9</v>
      </c>
      <c r="E583" s="57">
        <v>3127.12</v>
      </c>
      <c r="G583" s="2">
        <v>4.3E-3</v>
      </c>
    </row>
    <row r="584" spans="1:7" x14ac:dyDescent="0.45">
      <c r="A584" s="7">
        <v>44004</v>
      </c>
      <c r="B584" s="57">
        <v>3117.86</v>
      </c>
      <c r="C584" s="57">
        <v>3094.42</v>
      </c>
      <c r="D584" s="57">
        <v>3120.92</v>
      </c>
      <c r="E584" s="57">
        <v>3079.39</v>
      </c>
      <c r="G584" s="2">
        <v>6.4999999999999997E-3</v>
      </c>
    </row>
    <row r="585" spans="1:7" x14ac:dyDescent="0.45">
      <c r="A585" s="7">
        <v>44001</v>
      </c>
      <c r="B585" s="57">
        <v>3097.74</v>
      </c>
      <c r="C585" s="57">
        <v>3140.29</v>
      </c>
      <c r="D585" s="57">
        <v>3155.53</v>
      </c>
      <c r="E585" s="57">
        <v>3083.11</v>
      </c>
      <c r="G585" s="2">
        <v>-5.5999999999999999E-3</v>
      </c>
    </row>
    <row r="586" spans="1:7" x14ac:dyDescent="0.45">
      <c r="A586" s="7">
        <v>44000</v>
      </c>
      <c r="B586" s="57">
        <v>3115.34</v>
      </c>
      <c r="C586" s="57">
        <v>3101.64</v>
      </c>
      <c r="D586" s="57">
        <v>3120</v>
      </c>
      <c r="E586" s="57">
        <v>3093.51</v>
      </c>
      <c r="G586" s="2">
        <v>5.9999999999999995E-4</v>
      </c>
    </row>
    <row r="587" spans="1:7" x14ac:dyDescent="0.45">
      <c r="A587" s="7">
        <v>43999</v>
      </c>
      <c r="B587" s="57">
        <v>3113.49</v>
      </c>
      <c r="C587" s="57">
        <v>3136.13</v>
      </c>
      <c r="D587" s="57">
        <v>3141.16</v>
      </c>
      <c r="E587" s="57">
        <v>3108.03</v>
      </c>
      <c r="G587" s="2">
        <v>-3.5999999999999999E-3</v>
      </c>
    </row>
    <row r="588" spans="1:7" x14ac:dyDescent="0.45">
      <c r="A588" s="7">
        <v>43998</v>
      </c>
      <c r="B588" s="57">
        <v>3124.74</v>
      </c>
      <c r="C588" s="57">
        <v>3131</v>
      </c>
      <c r="D588" s="57">
        <v>3153.45</v>
      </c>
      <c r="E588" s="57">
        <v>3076.06</v>
      </c>
      <c r="G588" s="2">
        <v>1.9E-2</v>
      </c>
    </row>
    <row r="589" spans="1:7" x14ac:dyDescent="0.45">
      <c r="A589" s="7">
        <v>43997</v>
      </c>
      <c r="B589" s="57">
        <v>3066.59</v>
      </c>
      <c r="C589" s="57">
        <v>2993.76</v>
      </c>
      <c r="D589" s="57">
        <v>3079.76</v>
      </c>
      <c r="E589" s="57">
        <v>2965.66</v>
      </c>
      <c r="G589" s="2">
        <v>8.3000000000000001E-3</v>
      </c>
    </row>
    <row r="590" spans="1:7" x14ac:dyDescent="0.45">
      <c r="A590" s="7">
        <v>43994</v>
      </c>
      <c r="B590" s="57">
        <v>3041.31</v>
      </c>
      <c r="C590" s="57">
        <v>3071.04</v>
      </c>
      <c r="D590" s="57">
        <v>3088.42</v>
      </c>
      <c r="E590" s="57">
        <v>2984.47</v>
      </c>
      <c r="G590" s="2">
        <v>1.3100000000000001E-2</v>
      </c>
    </row>
    <row r="591" spans="1:7" x14ac:dyDescent="0.45">
      <c r="A591" s="7">
        <v>43993</v>
      </c>
      <c r="B591" s="57">
        <v>3002.1</v>
      </c>
      <c r="C591" s="57">
        <v>3123.53</v>
      </c>
      <c r="D591" s="57">
        <v>3123.53</v>
      </c>
      <c r="E591" s="57">
        <v>2999.49</v>
      </c>
      <c r="G591" s="2">
        <v>-5.8900000000000001E-2</v>
      </c>
    </row>
    <row r="592" spans="1:7" x14ac:dyDescent="0.45">
      <c r="A592" s="7">
        <v>43992</v>
      </c>
      <c r="B592" s="57">
        <v>3190.14</v>
      </c>
      <c r="C592" s="57">
        <v>3213.42</v>
      </c>
      <c r="D592" s="57">
        <v>3223.27</v>
      </c>
      <c r="E592" s="57">
        <v>3181.49</v>
      </c>
      <c r="G592" s="2">
        <v>-5.3E-3</v>
      </c>
    </row>
    <row r="593" spans="1:7" x14ac:dyDescent="0.45">
      <c r="A593" s="7">
        <v>43991</v>
      </c>
      <c r="B593" s="57">
        <v>3207.18</v>
      </c>
      <c r="C593" s="57">
        <v>3213.32</v>
      </c>
      <c r="D593" s="57">
        <v>3222.71</v>
      </c>
      <c r="E593" s="57">
        <v>3193.11</v>
      </c>
      <c r="G593" s="2">
        <v>-7.7999999999999996E-3</v>
      </c>
    </row>
    <row r="594" spans="1:7" x14ac:dyDescent="0.45">
      <c r="A594" s="7">
        <v>43990</v>
      </c>
      <c r="B594" s="57">
        <v>3232.39</v>
      </c>
      <c r="C594" s="57">
        <v>3199.92</v>
      </c>
      <c r="D594" s="57">
        <v>3233.13</v>
      </c>
      <c r="E594" s="57">
        <v>3196</v>
      </c>
      <c r="G594" s="2">
        <v>1.2E-2</v>
      </c>
    </row>
    <row r="595" spans="1:7" x14ac:dyDescent="0.45">
      <c r="A595" s="7">
        <v>43987</v>
      </c>
      <c r="B595" s="57">
        <v>3193.93</v>
      </c>
      <c r="C595" s="57">
        <v>3163.84</v>
      </c>
      <c r="D595" s="57">
        <v>3211.72</v>
      </c>
      <c r="E595" s="57">
        <v>3163.84</v>
      </c>
      <c r="G595" s="2">
        <v>2.6200000000000001E-2</v>
      </c>
    </row>
    <row r="596" spans="1:7" x14ac:dyDescent="0.45">
      <c r="A596" s="7">
        <v>43986</v>
      </c>
      <c r="B596" s="57">
        <v>3112.35</v>
      </c>
      <c r="C596" s="57">
        <v>3111.56</v>
      </c>
      <c r="D596" s="57">
        <v>3128.91</v>
      </c>
      <c r="E596" s="57">
        <v>3090.41</v>
      </c>
      <c r="G596" s="2">
        <v>-3.3999999999999998E-3</v>
      </c>
    </row>
    <row r="597" spans="1:7" x14ac:dyDescent="0.45">
      <c r="A597" s="7">
        <v>43985</v>
      </c>
      <c r="B597" s="57">
        <v>3122.87</v>
      </c>
      <c r="C597" s="57">
        <v>3098.9</v>
      </c>
      <c r="D597" s="57">
        <v>3130.94</v>
      </c>
      <c r="E597" s="57">
        <v>3098.9</v>
      </c>
      <c r="G597" s="2">
        <v>1.3599999999999999E-2</v>
      </c>
    </row>
    <row r="598" spans="1:7" x14ac:dyDescent="0.45">
      <c r="A598" s="7">
        <v>43984</v>
      </c>
      <c r="B598" s="57">
        <v>3080.82</v>
      </c>
      <c r="C598" s="57">
        <v>3064.78</v>
      </c>
      <c r="D598" s="57">
        <v>3081.07</v>
      </c>
      <c r="E598" s="57">
        <v>3051.64</v>
      </c>
      <c r="G598" s="2">
        <v>8.2000000000000007E-3</v>
      </c>
    </row>
    <row r="599" spans="1:7" x14ac:dyDescent="0.45">
      <c r="A599" s="7">
        <v>43983</v>
      </c>
      <c r="B599" s="57">
        <v>3055.73</v>
      </c>
      <c r="C599" s="57">
        <v>3038.78</v>
      </c>
      <c r="D599" s="57">
        <v>3062.18</v>
      </c>
      <c r="E599" s="57">
        <v>3031.54</v>
      </c>
      <c r="G599" s="2">
        <v>3.8E-3</v>
      </c>
    </row>
    <row r="600" spans="1:7" x14ac:dyDescent="0.45">
      <c r="A600" s="7">
        <v>43980</v>
      </c>
      <c r="B600" s="57">
        <v>3044.31</v>
      </c>
      <c r="C600" s="57">
        <v>3025.17</v>
      </c>
      <c r="D600" s="57">
        <v>3049.17</v>
      </c>
      <c r="E600" s="57">
        <v>2998.61</v>
      </c>
      <c r="G600" s="2">
        <v>4.7999999999999996E-3</v>
      </c>
    </row>
    <row r="601" spans="1:7" x14ac:dyDescent="0.45">
      <c r="A601" s="7">
        <v>43979</v>
      </c>
      <c r="B601" s="57">
        <v>3029.73</v>
      </c>
      <c r="C601" s="57">
        <v>3046.61</v>
      </c>
      <c r="D601" s="57">
        <v>3068.67</v>
      </c>
      <c r="E601" s="57">
        <v>3023.4</v>
      </c>
      <c r="G601" s="2">
        <v>-2.0999999999999999E-3</v>
      </c>
    </row>
    <row r="602" spans="1:7" x14ac:dyDescent="0.45">
      <c r="A602" s="7">
        <v>43978</v>
      </c>
      <c r="B602" s="57">
        <v>3036.13</v>
      </c>
      <c r="C602" s="57">
        <v>3015.65</v>
      </c>
      <c r="D602" s="57">
        <v>3036.25</v>
      </c>
      <c r="E602" s="57">
        <v>2969.75</v>
      </c>
      <c r="G602" s="2">
        <v>1.4800000000000001E-2</v>
      </c>
    </row>
    <row r="603" spans="1:7" x14ac:dyDescent="0.45">
      <c r="A603" s="7">
        <v>43977</v>
      </c>
      <c r="B603" s="57">
        <v>2991.77</v>
      </c>
      <c r="C603" s="57">
        <v>3004.08</v>
      </c>
      <c r="D603" s="57">
        <v>3021.72</v>
      </c>
      <c r="E603" s="57">
        <v>2988.17</v>
      </c>
      <c r="G603" s="2">
        <v>1.23E-2</v>
      </c>
    </row>
    <row r="604" spans="1:7" x14ac:dyDescent="0.45">
      <c r="A604" s="7">
        <v>43973</v>
      </c>
      <c r="B604" s="57">
        <v>2955.45</v>
      </c>
      <c r="C604" s="57">
        <v>2948.05</v>
      </c>
      <c r="D604" s="57">
        <v>2956.76</v>
      </c>
      <c r="E604" s="57">
        <v>2933.59</v>
      </c>
      <c r="G604" s="2">
        <v>2.3999999999999998E-3</v>
      </c>
    </row>
    <row r="605" spans="1:7" x14ac:dyDescent="0.45">
      <c r="A605" s="7">
        <v>43972</v>
      </c>
      <c r="B605" s="57">
        <v>2948.51</v>
      </c>
      <c r="C605" s="57">
        <v>2969.95</v>
      </c>
      <c r="D605" s="57">
        <v>2978.5</v>
      </c>
      <c r="E605" s="57">
        <v>2938.57</v>
      </c>
      <c r="G605" s="2">
        <v>-7.7999999999999996E-3</v>
      </c>
    </row>
    <row r="606" spans="1:7" x14ac:dyDescent="0.45">
      <c r="A606" s="7">
        <v>43971</v>
      </c>
      <c r="B606" s="57">
        <v>2971.61</v>
      </c>
      <c r="C606" s="57">
        <v>2953.63</v>
      </c>
      <c r="D606" s="57">
        <v>2980.29</v>
      </c>
      <c r="E606" s="57">
        <v>2953.63</v>
      </c>
      <c r="G606" s="2">
        <v>1.67E-2</v>
      </c>
    </row>
    <row r="607" spans="1:7" x14ac:dyDescent="0.45">
      <c r="A607" s="7">
        <v>43970</v>
      </c>
      <c r="B607" s="57">
        <v>2922.94</v>
      </c>
      <c r="C607" s="57">
        <v>2948.59</v>
      </c>
      <c r="D607" s="57">
        <v>2964.21</v>
      </c>
      <c r="E607" s="57">
        <v>2922.35</v>
      </c>
      <c r="G607" s="2">
        <v>-1.0500000000000001E-2</v>
      </c>
    </row>
    <row r="608" spans="1:7" x14ac:dyDescent="0.45">
      <c r="A608" s="7">
        <v>43969</v>
      </c>
      <c r="B608" s="57">
        <v>2953.91</v>
      </c>
      <c r="C608" s="57">
        <v>2913.86</v>
      </c>
      <c r="D608" s="57">
        <v>2968.09</v>
      </c>
      <c r="E608" s="57">
        <v>2913.86</v>
      </c>
      <c r="G608" s="2">
        <v>3.15E-2</v>
      </c>
    </row>
    <row r="609" spans="1:7" x14ac:dyDescent="0.45">
      <c r="A609" s="7">
        <v>43966</v>
      </c>
      <c r="B609" s="57">
        <v>2863.7</v>
      </c>
      <c r="C609" s="57">
        <v>2829.95</v>
      </c>
      <c r="D609" s="57">
        <v>2865.01</v>
      </c>
      <c r="E609" s="57">
        <v>2816.78</v>
      </c>
      <c r="G609" s="2">
        <v>3.8999999999999998E-3</v>
      </c>
    </row>
    <row r="610" spans="1:7" x14ac:dyDescent="0.45">
      <c r="A610" s="7">
        <v>43965</v>
      </c>
      <c r="B610" s="57">
        <v>2852.5</v>
      </c>
      <c r="C610" s="57">
        <v>2794.54</v>
      </c>
      <c r="D610" s="57">
        <v>2852.8</v>
      </c>
      <c r="E610" s="57">
        <v>2766.64</v>
      </c>
      <c r="G610" s="2">
        <v>1.15E-2</v>
      </c>
    </row>
    <row r="611" spans="1:7" x14ac:dyDescent="0.45">
      <c r="A611" s="7">
        <v>43964</v>
      </c>
      <c r="B611" s="57">
        <v>2820</v>
      </c>
      <c r="C611" s="57">
        <v>2865.86</v>
      </c>
      <c r="D611" s="57">
        <v>2874.14</v>
      </c>
      <c r="E611" s="57">
        <v>2793.15</v>
      </c>
      <c r="G611" s="2">
        <v>-1.7500000000000002E-2</v>
      </c>
    </row>
    <row r="612" spans="1:7" x14ac:dyDescent="0.45">
      <c r="A612" s="7">
        <v>43963</v>
      </c>
      <c r="B612" s="57">
        <v>2870.12</v>
      </c>
      <c r="C612" s="57">
        <v>2939.5</v>
      </c>
      <c r="D612" s="57">
        <v>2945.82</v>
      </c>
      <c r="E612" s="57">
        <v>2869.59</v>
      </c>
      <c r="G612" s="2">
        <v>-2.0500000000000001E-2</v>
      </c>
    </row>
    <row r="613" spans="1:7" x14ac:dyDescent="0.45">
      <c r="A613" s="7">
        <v>43962</v>
      </c>
      <c r="B613" s="57">
        <v>2930.32</v>
      </c>
      <c r="C613" s="57">
        <v>2915.46</v>
      </c>
      <c r="D613" s="57">
        <v>2944.25</v>
      </c>
      <c r="E613" s="57">
        <v>2903.44</v>
      </c>
      <c r="G613" s="2">
        <v>2.0000000000000001E-4</v>
      </c>
    </row>
    <row r="614" spans="1:7" x14ac:dyDescent="0.45">
      <c r="A614" s="7">
        <v>43959</v>
      </c>
      <c r="B614" s="57">
        <v>2929.8</v>
      </c>
      <c r="C614" s="57">
        <v>2908.83</v>
      </c>
      <c r="D614" s="57">
        <v>2932.16</v>
      </c>
      <c r="E614" s="57">
        <v>2902.88</v>
      </c>
      <c r="G614" s="2">
        <v>1.6899999999999998E-2</v>
      </c>
    </row>
    <row r="615" spans="1:7" x14ac:dyDescent="0.45">
      <c r="A615" s="7">
        <v>43958</v>
      </c>
      <c r="B615" s="57">
        <v>2881.19</v>
      </c>
      <c r="C615" s="57">
        <v>2878.26</v>
      </c>
      <c r="D615" s="57">
        <v>2901.92</v>
      </c>
      <c r="E615" s="57">
        <v>2876.48</v>
      </c>
      <c r="G615" s="2">
        <v>1.15E-2</v>
      </c>
    </row>
    <row r="616" spans="1:7" x14ac:dyDescent="0.45">
      <c r="A616" s="7">
        <v>43957</v>
      </c>
      <c r="B616" s="57">
        <v>2848.42</v>
      </c>
      <c r="C616" s="57">
        <v>2883.14</v>
      </c>
      <c r="D616" s="57">
        <v>2891.11</v>
      </c>
      <c r="E616" s="57">
        <v>2847.65</v>
      </c>
      <c r="G616" s="2">
        <v>-7.0000000000000001E-3</v>
      </c>
    </row>
    <row r="617" spans="1:7" x14ac:dyDescent="0.45">
      <c r="A617" s="7">
        <v>43956</v>
      </c>
      <c r="B617" s="57">
        <v>2868.44</v>
      </c>
      <c r="C617" s="57">
        <v>2868.88</v>
      </c>
      <c r="D617" s="57">
        <v>2898.23</v>
      </c>
      <c r="E617" s="57">
        <v>2863.55</v>
      </c>
      <c r="G617" s="2">
        <v>8.9999999999999993E-3</v>
      </c>
    </row>
    <row r="618" spans="1:7" x14ac:dyDescent="0.45">
      <c r="A618" s="7">
        <v>43955</v>
      </c>
      <c r="B618" s="57">
        <v>2842.74</v>
      </c>
      <c r="C618" s="57">
        <v>2815.01</v>
      </c>
      <c r="D618" s="57">
        <v>2844.24</v>
      </c>
      <c r="E618" s="57">
        <v>2797.85</v>
      </c>
      <c r="G618" s="2">
        <v>4.1999999999999997E-3</v>
      </c>
    </row>
    <row r="619" spans="1:7" x14ac:dyDescent="0.45">
      <c r="A619" s="7">
        <v>43952</v>
      </c>
      <c r="B619" s="57">
        <v>2830.71</v>
      </c>
      <c r="C619" s="57">
        <v>2869.09</v>
      </c>
      <c r="D619" s="57">
        <v>2869.09</v>
      </c>
      <c r="E619" s="57">
        <v>2821.61</v>
      </c>
      <c r="G619" s="2">
        <v>-2.81E-2</v>
      </c>
    </row>
    <row r="620" spans="1:7" x14ac:dyDescent="0.45">
      <c r="A620" s="7">
        <v>43951</v>
      </c>
      <c r="B620" s="57">
        <v>2912.43</v>
      </c>
      <c r="C620" s="57">
        <v>2930.91</v>
      </c>
      <c r="D620" s="57">
        <v>2930.91</v>
      </c>
      <c r="E620" s="57">
        <v>2892.47</v>
      </c>
      <c r="G620" s="2">
        <v>-9.1999999999999998E-3</v>
      </c>
    </row>
    <row r="621" spans="1:7" x14ac:dyDescent="0.45">
      <c r="A621" s="7">
        <v>43950</v>
      </c>
      <c r="B621" s="57">
        <v>2939.51</v>
      </c>
      <c r="C621" s="57">
        <v>2918.46</v>
      </c>
      <c r="D621" s="57">
        <v>2954.86</v>
      </c>
      <c r="E621" s="57">
        <v>2912.16</v>
      </c>
      <c r="G621" s="2">
        <v>2.6599999999999999E-2</v>
      </c>
    </row>
    <row r="622" spans="1:7" x14ac:dyDescent="0.45">
      <c r="A622" s="7">
        <v>43949</v>
      </c>
      <c r="B622" s="57">
        <v>2863.39</v>
      </c>
      <c r="C622" s="57">
        <v>2909.96</v>
      </c>
      <c r="D622" s="57">
        <v>2921.15</v>
      </c>
      <c r="E622" s="57">
        <v>2860.71</v>
      </c>
      <c r="G622" s="2">
        <v>-5.1999999999999998E-3</v>
      </c>
    </row>
    <row r="623" spans="1:7" x14ac:dyDescent="0.45">
      <c r="A623" s="7">
        <v>43948</v>
      </c>
      <c r="B623" s="57">
        <v>2878.48</v>
      </c>
      <c r="C623" s="57">
        <v>2854.65</v>
      </c>
      <c r="D623" s="57">
        <v>2887.72</v>
      </c>
      <c r="E623" s="57">
        <v>2852.89</v>
      </c>
      <c r="G623" s="2">
        <v>1.47E-2</v>
      </c>
    </row>
    <row r="624" spans="1:7" x14ac:dyDescent="0.45">
      <c r="A624" s="7">
        <v>43945</v>
      </c>
      <c r="B624" s="57">
        <v>2836.74</v>
      </c>
      <c r="C624" s="57">
        <v>2812.64</v>
      </c>
      <c r="D624" s="57">
        <v>2842.71</v>
      </c>
      <c r="E624" s="57">
        <v>2791.76</v>
      </c>
      <c r="G624" s="2">
        <v>1.3899999999999999E-2</v>
      </c>
    </row>
    <row r="625" spans="1:7" x14ac:dyDescent="0.45">
      <c r="A625" s="7">
        <v>43944</v>
      </c>
      <c r="B625" s="57">
        <v>2797.8</v>
      </c>
      <c r="C625" s="57">
        <v>2810.42</v>
      </c>
      <c r="D625" s="57">
        <v>2844.9</v>
      </c>
      <c r="E625" s="57">
        <v>2794.26</v>
      </c>
      <c r="G625" s="2">
        <v>-5.0000000000000001E-4</v>
      </c>
    </row>
    <row r="626" spans="1:7" x14ac:dyDescent="0.45">
      <c r="A626" s="7">
        <v>43943</v>
      </c>
      <c r="B626" s="57">
        <v>2799.31</v>
      </c>
      <c r="C626" s="57">
        <v>2787.89</v>
      </c>
      <c r="D626" s="57">
        <v>2815.1</v>
      </c>
      <c r="E626" s="57">
        <v>2775.95</v>
      </c>
      <c r="G626" s="2">
        <v>2.29E-2</v>
      </c>
    </row>
    <row r="627" spans="1:7" x14ac:dyDescent="0.45">
      <c r="A627" s="7">
        <v>43942</v>
      </c>
      <c r="B627" s="57">
        <v>2736.56</v>
      </c>
      <c r="C627" s="57">
        <v>2784.81</v>
      </c>
      <c r="D627" s="57">
        <v>2785.54</v>
      </c>
      <c r="E627" s="57">
        <v>2727.1</v>
      </c>
      <c r="G627" s="2">
        <v>-3.0700000000000002E-2</v>
      </c>
    </row>
    <row r="628" spans="1:7" x14ac:dyDescent="0.45">
      <c r="A628" s="7">
        <v>43941</v>
      </c>
      <c r="B628" s="57">
        <v>2823.16</v>
      </c>
      <c r="C628" s="57">
        <v>2845.62</v>
      </c>
      <c r="D628" s="57">
        <v>2868.98</v>
      </c>
      <c r="E628" s="57">
        <v>2820.43</v>
      </c>
      <c r="G628" s="2">
        <v>-1.7899999999999999E-2</v>
      </c>
    </row>
    <row r="629" spans="1:7" x14ac:dyDescent="0.45">
      <c r="A629" s="7">
        <v>43938</v>
      </c>
      <c r="B629" s="57">
        <v>2874.56</v>
      </c>
      <c r="C629" s="57">
        <v>2842.43</v>
      </c>
      <c r="D629" s="57">
        <v>2879.22</v>
      </c>
      <c r="E629" s="57">
        <v>2830.88</v>
      </c>
      <c r="G629" s="2">
        <v>2.6800000000000001E-2</v>
      </c>
    </row>
    <row r="630" spans="1:7" x14ac:dyDescent="0.45">
      <c r="A630" s="7">
        <v>43937</v>
      </c>
      <c r="B630" s="57">
        <v>2799.55</v>
      </c>
      <c r="C630" s="57">
        <v>2799.34</v>
      </c>
      <c r="D630" s="57">
        <v>2806.51</v>
      </c>
      <c r="E630" s="57">
        <v>2764.32</v>
      </c>
      <c r="G630" s="2">
        <v>5.7999999999999996E-3</v>
      </c>
    </row>
    <row r="631" spans="1:7" x14ac:dyDescent="0.45">
      <c r="A631" s="7">
        <v>43936</v>
      </c>
      <c r="B631" s="57">
        <v>2783.36</v>
      </c>
      <c r="C631" s="57">
        <v>2795.64</v>
      </c>
      <c r="D631" s="57">
        <v>2801.88</v>
      </c>
      <c r="E631" s="57">
        <v>2761.54</v>
      </c>
      <c r="G631" s="2">
        <v>-2.1999999999999999E-2</v>
      </c>
    </row>
    <row r="632" spans="1:7" x14ac:dyDescent="0.45">
      <c r="A632" s="7">
        <v>43935</v>
      </c>
      <c r="B632" s="57">
        <v>2846.06</v>
      </c>
      <c r="C632" s="57">
        <v>2805.1</v>
      </c>
      <c r="D632" s="57">
        <v>2851.85</v>
      </c>
      <c r="E632" s="57">
        <v>2805.1</v>
      </c>
      <c r="G632" s="2">
        <v>3.0599999999999999E-2</v>
      </c>
    </row>
    <row r="633" spans="1:7" x14ac:dyDescent="0.45">
      <c r="A633" s="7">
        <v>43934</v>
      </c>
      <c r="B633" s="57">
        <v>2761.63</v>
      </c>
      <c r="C633" s="57">
        <v>2782.46</v>
      </c>
      <c r="D633" s="57">
        <v>2782.46</v>
      </c>
      <c r="E633" s="57">
        <v>2721.17</v>
      </c>
      <c r="G633" s="2">
        <v>-1.01E-2</v>
      </c>
    </row>
    <row r="634" spans="1:7" x14ac:dyDescent="0.45">
      <c r="A634" s="7">
        <v>43930</v>
      </c>
      <c r="B634" s="57">
        <v>2789.82</v>
      </c>
      <c r="C634" s="57">
        <v>2776.99</v>
      </c>
      <c r="D634" s="57">
        <v>2818.57</v>
      </c>
      <c r="E634" s="57">
        <v>2762.36</v>
      </c>
      <c r="G634" s="2">
        <v>1.4500000000000001E-2</v>
      </c>
    </row>
    <row r="635" spans="1:7" x14ac:dyDescent="0.45">
      <c r="A635" s="7">
        <v>43929</v>
      </c>
      <c r="B635" s="57">
        <v>2749.98</v>
      </c>
      <c r="C635" s="57">
        <v>2685</v>
      </c>
      <c r="D635" s="57">
        <v>2760.75</v>
      </c>
      <c r="E635" s="57">
        <v>2663.3</v>
      </c>
      <c r="G635" s="2">
        <v>3.4099999999999998E-2</v>
      </c>
    </row>
    <row r="636" spans="1:7" x14ac:dyDescent="0.45">
      <c r="A636" s="7">
        <v>43928</v>
      </c>
      <c r="B636" s="57">
        <v>2659.41</v>
      </c>
      <c r="C636" s="57">
        <v>2738.65</v>
      </c>
      <c r="D636" s="57">
        <v>2756.89</v>
      </c>
      <c r="E636" s="57">
        <v>2657.67</v>
      </c>
      <c r="G636" s="2">
        <v>-1.6000000000000001E-3</v>
      </c>
    </row>
    <row r="637" spans="1:7" x14ac:dyDescent="0.45">
      <c r="A637" s="7">
        <v>43927</v>
      </c>
      <c r="B637" s="57">
        <v>2663.68</v>
      </c>
      <c r="C637" s="57">
        <v>2578.2800000000002</v>
      </c>
      <c r="D637" s="57">
        <v>2676.85</v>
      </c>
      <c r="E637" s="57">
        <v>2574.5700000000002</v>
      </c>
      <c r="G637" s="2">
        <v>7.0300000000000001E-2</v>
      </c>
    </row>
    <row r="638" spans="1:7" x14ac:dyDescent="0.45">
      <c r="A638" s="7">
        <v>43924</v>
      </c>
      <c r="B638" s="57">
        <v>2488.65</v>
      </c>
      <c r="C638" s="57">
        <v>2514.92</v>
      </c>
      <c r="D638" s="57">
        <v>2538.1799999999998</v>
      </c>
      <c r="E638" s="57">
        <v>2459.96</v>
      </c>
      <c r="G638" s="2">
        <v>-1.5100000000000001E-2</v>
      </c>
    </row>
    <row r="639" spans="1:7" x14ac:dyDescent="0.45">
      <c r="A639" s="7">
        <v>43923</v>
      </c>
      <c r="B639" s="57">
        <v>2526.9</v>
      </c>
      <c r="C639" s="57">
        <v>2458.54</v>
      </c>
      <c r="D639" s="57">
        <v>2533.2199999999998</v>
      </c>
      <c r="E639" s="57">
        <v>2455.79</v>
      </c>
      <c r="G639" s="2">
        <v>2.2800000000000001E-2</v>
      </c>
    </row>
    <row r="640" spans="1:7" x14ac:dyDescent="0.45">
      <c r="A640" s="7">
        <v>43922</v>
      </c>
      <c r="B640" s="57">
        <v>2470.5</v>
      </c>
      <c r="C640" s="57">
        <v>2498.08</v>
      </c>
      <c r="D640" s="57">
        <v>2522.75</v>
      </c>
      <c r="E640" s="57">
        <v>2447.4899999999998</v>
      </c>
      <c r="G640" s="2">
        <v>-4.41E-2</v>
      </c>
    </row>
    <row r="641" spans="1:7" x14ac:dyDescent="0.45">
      <c r="A641" s="7">
        <v>43921</v>
      </c>
      <c r="B641" s="57">
        <v>2584.59</v>
      </c>
      <c r="C641" s="57">
        <v>2614.69</v>
      </c>
      <c r="D641" s="57">
        <v>2641.39</v>
      </c>
      <c r="E641" s="57">
        <v>2571.15</v>
      </c>
      <c r="G641" s="2">
        <v>-1.6E-2</v>
      </c>
    </row>
    <row r="642" spans="1:7" x14ac:dyDescent="0.45">
      <c r="A642" s="7">
        <v>43920</v>
      </c>
      <c r="B642" s="57">
        <v>2626.65</v>
      </c>
      <c r="C642" s="57">
        <v>2558.98</v>
      </c>
      <c r="D642" s="57">
        <v>2631.8</v>
      </c>
      <c r="E642" s="57">
        <v>2545.2800000000002</v>
      </c>
      <c r="G642" s="2">
        <v>3.3500000000000002E-2</v>
      </c>
    </row>
    <row r="643" spans="1:7" x14ac:dyDescent="0.45">
      <c r="A643" s="7">
        <v>43917</v>
      </c>
      <c r="B643" s="57">
        <v>2541.4699999999998</v>
      </c>
      <c r="C643" s="57">
        <v>2555.87</v>
      </c>
      <c r="D643" s="57">
        <v>2615.91</v>
      </c>
      <c r="E643" s="57">
        <v>2520.02</v>
      </c>
      <c r="G643" s="2">
        <v>-3.3700000000000001E-2</v>
      </c>
    </row>
    <row r="644" spans="1:7" x14ac:dyDescent="0.45">
      <c r="A644" s="7">
        <v>43916</v>
      </c>
      <c r="B644" s="57">
        <v>2630.07</v>
      </c>
      <c r="C644" s="57">
        <v>2501.29</v>
      </c>
      <c r="D644" s="57">
        <v>2637.01</v>
      </c>
      <c r="E644" s="57">
        <v>2500.7199999999998</v>
      </c>
      <c r="G644" s="2">
        <v>6.2399999999999997E-2</v>
      </c>
    </row>
    <row r="645" spans="1:7" x14ac:dyDescent="0.45">
      <c r="A645" s="7">
        <v>43915</v>
      </c>
      <c r="B645" s="57">
        <v>2475.56</v>
      </c>
      <c r="C645" s="57">
        <v>2457.77</v>
      </c>
      <c r="D645" s="57">
        <v>2571.42</v>
      </c>
      <c r="E645" s="57">
        <v>2407.5300000000002</v>
      </c>
      <c r="G645" s="2">
        <v>1.15E-2</v>
      </c>
    </row>
    <row r="646" spans="1:7" x14ac:dyDescent="0.45">
      <c r="A646" s="7">
        <v>43914</v>
      </c>
      <c r="B646" s="57">
        <v>2447.33</v>
      </c>
      <c r="C646" s="57">
        <v>2344.44</v>
      </c>
      <c r="D646" s="57">
        <v>2449.71</v>
      </c>
      <c r="E646" s="57">
        <v>2344.44</v>
      </c>
      <c r="G646" s="2">
        <v>9.3799999999999994E-2</v>
      </c>
    </row>
    <row r="647" spans="1:7" x14ac:dyDescent="0.45">
      <c r="A647" s="7">
        <v>43913</v>
      </c>
      <c r="B647" s="57">
        <v>2237.4</v>
      </c>
      <c r="C647" s="57">
        <v>2290.71</v>
      </c>
      <c r="D647" s="57">
        <v>2300.73</v>
      </c>
      <c r="E647" s="57">
        <v>2191.86</v>
      </c>
      <c r="G647" s="2">
        <v>-2.93E-2</v>
      </c>
    </row>
    <row r="648" spans="1:7" x14ac:dyDescent="0.45">
      <c r="A648" s="7">
        <v>43910</v>
      </c>
      <c r="B648" s="57">
        <v>2304.92</v>
      </c>
      <c r="C648" s="57">
        <v>2431.94</v>
      </c>
      <c r="D648" s="57">
        <v>2453.0100000000002</v>
      </c>
      <c r="E648" s="57">
        <v>2295.56</v>
      </c>
      <c r="G648" s="2">
        <v>-4.3400000000000001E-2</v>
      </c>
    </row>
    <row r="649" spans="1:7" x14ac:dyDescent="0.45">
      <c r="A649" s="7">
        <v>43909</v>
      </c>
      <c r="B649" s="57">
        <v>2409.39</v>
      </c>
      <c r="C649" s="57">
        <v>2393.48</v>
      </c>
      <c r="D649" s="57">
        <v>2466.9699999999998</v>
      </c>
      <c r="E649" s="57">
        <v>2319.7800000000002</v>
      </c>
      <c r="G649" s="2">
        <v>4.7000000000000002E-3</v>
      </c>
    </row>
    <row r="650" spans="1:7" x14ac:dyDescent="0.45">
      <c r="A650" s="7">
        <v>43908</v>
      </c>
      <c r="B650" s="57">
        <v>2398.1</v>
      </c>
      <c r="C650" s="57">
        <v>2436.5</v>
      </c>
      <c r="D650" s="57">
        <v>2453.5700000000002</v>
      </c>
      <c r="E650" s="57">
        <v>2280.52</v>
      </c>
      <c r="G650" s="2">
        <v>-5.1799999999999999E-2</v>
      </c>
    </row>
    <row r="651" spans="1:7" x14ac:dyDescent="0.45">
      <c r="A651" s="7">
        <v>43907</v>
      </c>
      <c r="B651" s="57">
        <v>2529.19</v>
      </c>
      <c r="C651" s="57">
        <v>2425.66</v>
      </c>
      <c r="D651" s="57">
        <v>2553.9299999999998</v>
      </c>
      <c r="E651" s="57">
        <v>2367.04</v>
      </c>
      <c r="G651" s="2">
        <v>0.06</v>
      </c>
    </row>
    <row r="652" spans="1:7" x14ac:dyDescent="0.45">
      <c r="A652" s="7">
        <v>43906</v>
      </c>
      <c r="B652" s="57">
        <v>2386.13</v>
      </c>
      <c r="C652" s="57">
        <v>2508.59</v>
      </c>
      <c r="D652" s="57">
        <v>2562.98</v>
      </c>
      <c r="E652" s="57">
        <v>2380.94</v>
      </c>
      <c r="G652" s="2">
        <v>-0.1198</v>
      </c>
    </row>
    <row r="653" spans="1:7" x14ac:dyDescent="0.45">
      <c r="A653" s="7">
        <v>43903</v>
      </c>
      <c r="B653" s="57">
        <v>2711.02</v>
      </c>
      <c r="C653" s="57">
        <v>2569.9899999999998</v>
      </c>
      <c r="D653" s="57">
        <v>2711.33</v>
      </c>
      <c r="E653" s="57">
        <v>2492.37</v>
      </c>
      <c r="G653" s="2">
        <v>9.2899999999999996E-2</v>
      </c>
    </row>
    <row r="654" spans="1:7" x14ac:dyDescent="0.45">
      <c r="A654" s="7">
        <v>43902</v>
      </c>
      <c r="B654" s="57">
        <v>2480.64</v>
      </c>
      <c r="C654" s="57">
        <v>2630.86</v>
      </c>
      <c r="D654" s="57">
        <v>2660.95</v>
      </c>
      <c r="E654" s="57">
        <v>2478.86</v>
      </c>
      <c r="G654" s="2">
        <v>-9.5100000000000004E-2</v>
      </c>
    </row>
    <row r="655" spans="1:7" x14ac:dyDescent="0.45">
      <c r="A655" s="7">
        <v>43901</v>
      </c>
      <c r="B655" s="57">
        <v>2741.38</v>
      </c>
      <c r="C655" s="57">
        <v>2825.6</v>
      </c>
      <c r="D655" s="57">
        <v>2825.6</v>
      </c>
      <c r="E655" s="57">
        <v>2707.22</v>
      </c>
      <c r="G655" s="2">
        <v>-4.8899999999999999E-2</v>
      </c>
    </row>
    <row r="656" spans="1:7" x14ac:dyDescent="0.45">
      <c r="A656" s="7">
        <v>43900</v>
      </c>
      <c r="B656" s="57">
        <v>2882.23</v>
      </c>
      <c r="C656" s="57">
        <v>2813.48</v>
      </c>
      <c r="D656" s="57">
        <v>2882.59</v>
      </c>
      <c r="E656" s="57">
        <v>2734</v>
      </c>
      <c r="G656" s="2">
        <v>4.9399999999999999E-2</v>
      </c>
    </row>
    <row r="657" spans="1:7" x14ac:dyDescent="0.45">
      <c r="A657" s="7">
        <v>43899</v>
      </c>
      <c r="B657" s="57">
        <v>2746.56</v>
      </c>
      <c r="C657" s="57">
        <v>2863.89</v>
      </c>
      <c r="D657" s="57">
        <v>2863.89</v>
      </c>
      <c r="E657" s="57">
        <v>2734.43</v>
      </c>
      <c r="G657" s="2">
        <v>-7.5999999999999998E-2</v>
      </c>
    </row>
    <row r="658" spans="1:7" x14ac:dyDescent="0.45">
      <c r="A658" s="7">
        <v>43896</v>
      </c>
      <c r="B658" s="57">
        <v>2972.37</v>
      </c>
      <c r="C658" s="57">
        <v>2954.2</v>
      </c>
      <c r="D658" s="57">
        <v>2985.93</v>
      </c>
      <c r="E658" s="57">
        <v>2901.54</v>
      </c>
      <c r="G658" s="2">
        <v>-1.7100000000000001E-2</v>
      </c>
    </row>
    <row r="659" spans="1:7" x14ac:dyDescent="0.45">
      <c r="A659" s="7">
        <v>43895</v>
      </c>
      <c r="B659" s="57">
        <v>3023.94</v>
      </c>
      <c r="C659" s="57">
        <v>3075.7</v>
      </c>
      <c r="D659" s="57">
        <v>3083.04</v>
      </c>
      <c r="E659" s="57">
        <v>2999.83</v>
      </c>
      <c r="G659" s="2">
        <v>-3.39E-2</v>
      </c>
    </row>
    <row r="660" spans="1:7" x14ac:dyDescent="0.45">
      <c r="A660" s="7">
        <v>43894</v>
      </c>
      <c r="B660" s="57">
        <v>3130.12</v>
      </c>
      <c r="C660" s="57">
        <v>3045.75</v>
      </c>
      <c r="D660" s="57">
        <v>3130.97</v>
      </c>
      <c r="E660" s="57">
        <v>3034.38</v>
      </c>
      <c r="G660" s="2">
        <v>4.2200000000000001E-2</v>
      </c>
    </row>
    <row r="661" spans="1:7" x14ac:dyDescent="0.45">
      <c r="A661" s="7">
        <v>43893</v>
      </c>
      <c r="B661" s="57">
        <v>3003.37</v>
      </c>
      <c r="C661" s="57">
        <v>3096.46</v>
      </c>
      <c r="D661" s="57">
        <v>3136.72</v>
      </c>
      <c r="E661" s="57">
        <v>2976.63</v>
      </c>
      <c r="G661" s="2">
        <v>-2.81E-2</v>
      </c>
    </row>
    <row r="662" spans="1:7" x14ac:dyDescent="0.45">
      <c r="A662" s="7">
        <v>43892</v>
      </c>
      <c r="B662" s="57">
        <v>3090.23</v>
      </c>
      <c r="C662" s="57">
        <v>2974.28</v>
      </c>
      <c r="D662" s="57">
        <v>3090.96</v>
      </c>
      <c r="E662" s="57">
        <v>2945.19</v>
      </c>
      <c r="G662" s="2">
        <v>4.5999999999999999E-2</v>
      </c>
    </row>
    <row r="663" spans="1:7" x14ac:dyDescent="0.45">
      <c r="A663" s="7">
        <v>43889</v>
      </c>
      <c r="B663" s="57">
        <v>2954.22</v>
      </c>
      <c r="C663" s="57">
        <v>2916.9</v>
      </c>
      <c r="D663" s="57">
        <v>2959.72</v>
      </c>
      <c r="E663" s="57">
        <v>2855.84</v>
      </c>
      <c r="G663" s="2">
        <v>-8.2000000000000007E-3</v>
      </c>
    </row>
    <row r="664" spans="1:7" x14ac:dyDescent="0.45">
      <c r="A664" s="7">
        <v>43888</v>
      </c>
      <c r="B664" s="57">
        <v>2978.76</v>
      </c>
      <c r="C664" s="57">
        <v>3062.54</v>
      </c>
      <c r="D664" s="57">
        <v>3097.07</v>
      </c>
      <c r="E664" s="57">
        <v>2977.39</v>
      </c>
      <c r="G664" s="2">
        <v>-4.4200000000000003E-2</v>
      </c>
    </row>
    <row r="665" spans="1:7" x14ac:dyDescent="0.45">
      <c r="A665" s="7">
        <v>43887</v>
      </c>
      <c r="B665" s="57">
        <v>3116.39</v>
      </c>
      <c r="C665" s="57">
        <v>3139.9</v>
      </c>
      <c r="D665" s="57">
        <v>3182.51</v>
      </c>
      <c r="E665" s="57">
        <v>3108.99</v>
      </c>
      <c r="G665" s="2">
        <v>-3.8E-3</v>
      </c>
    </row>
    <row r="666" spans="1:7" x14ac:dyDescent="0.45">
      <c r="A666" s="7">
        <v>43886</v>
      </c>
      <c r="B666" s="57">
        <v>3128.21</v>
      </c>
      <c r="C666" s="57">
        <v>3238.94</v>
      </c>
      <c r="D666" s="57">
        <v>3246.99</v>
      </c>
      <c r="E666" s="57">
        <v>3118.77</v>
      </c>
      <c r="G666" s="2">
        <v>-3.0300000000000001E-2</v>
      </c>
    </row>
    <row r="667" spans="1:7" x14ac:dyDescent="0.45">
      <c r="A667" s="7">
        <v>43885</v>
      </c>
      <c r="B667" s="57">
        <v>3225.89</v>
      </c>
      <c r="C667" s="57">
        <v>3257.61</v>
      </c>
      <c r="D667" s="57">
        <v>3259.81</v>
      </c>
      <c r="E667" s="57">
        <v>3214.65</v>
      </c>
      <c r="G667" s="2">
        <v>-3.3500000000000002E-2</v>
      </c>
    </row>
    <row r="668" spans="1:7" x14ac:dyDescent="0.45">
      <c r="A668" s="7">
        <v>43882</v>
      </c>
      <c r="B668" s="57">
        <v>3337.75</v>
      </c>
      <c r="C668" s="57">
        <v>3360.5</v>
      </c>
      <c r="D668" s="57">
        <v>3360.76</v>
      </c>
      <c r="E668" s="57">
        <v>3328.45</v>
      </c>
      <c r="G668" s="2">
        <v>-1.0500000000000001E-2</v>
      </c>
    </row>
    <row r="669" spans="1:7" x14ac:dyDescent="0.45">
      <c r="A669" s="7">
        <v>43881</v>
      </c>
      <c r="B669" s="57">
        <v>3373.23</v>
      </c>
      <c r="C669" s="57">
        <v>3380.45</v>
      </c>
      <c r="D669" s="57">
        <v>3389.15</v>
      </c>
      <c r="E669" s="57">
        <v>3341.02</v>
      </c>
      <c r="G669" s="2">
        <v>-3.8E-3</v>
      </c>
    </row>
    <row r="670" spans="1:7" x14ac:dyDescent="0.45">
      <c r="A670" s="7">
        <v>43880</v>
      </c>
      <c r="B670" s="57">
        <v>3386.15</v>
      </c>
      <c r="C670" s="57">
        <v>3380.39</v>
      </c>
      <c r="D670" s="57">
        <v>3393.52</v>
      </c>
      <c r="E670" s="57">
        <v>3378.83</v>
      </c>
      <c r="G670" s="2">
        <v>4.7000000000000002E-3</v>
      </c>
    </row>
    <row r="671" spans="1:7" x14ac:dyDescent="0.45">
      <c r="A671" s="7">
        <v>43879</v>
      </c>
      <c r="B671" s="57">
        <v>3370.29</v>
      </c>
      <c r="C671" s="57">
        <v>3369.04</v>
      </c>
      <c r="D671" s="57">
        <v>3375.01</v>
      </c>
      <c r="E671" s="57">
        <v>3355.61</v>
      </c>
      <c r="G671" s="2">
        <v>-2.8999999999999998E-3</v>
      </c>
    </row>
    <row r="672" spans="1:7" x14ac:dyDescent="0.45">
      <c r="A672" s="7">
        <v>43875</v>
      </c>
      <c r="B672" s="57">
        <v>3380.16</v>
      </c>
      <c r="C672" s="57">
        <v>3378.08</v>
      </c>
      <c r="D672" s="57">
        <v>3380.69</v>
      </c>
      <c r="E672" s="57">
        <v>3366.15</v>
      </c>
      <c r="G672" s="2">
        <v>1.8E-3</v>
      </c>
    </row>
    <row r="673" spans="1:7" x14ac:dyDescent="0.45">
      <c r="A673" s="7">
        <v>43874</v>
      </c>
      <c r="B673" s="57">
        <v>3373.94</v>
      </c>
      <c r="C673" s="57">
        <v>3365.9</v>
      </c>
      <c r="D673" s="57">
        <v>3385.09</v>
      </c>
      <c r="E673" s="57">
        <v>3360.52</v>
      </c>
      <c r="G673" s="2">
        <v>-1.6000000000000001E-3</v>
      </c>
    </row>
    <row r="674" spans="1:7" x14ac:dyDescent="0.45">
      <c r="A674" s="7">
        <v>43873</v>
      </c>
      <c r="B674" s="57">
        <v>3379.45</v>
      </c>
      <c r="C674" s="57">
        <v>3370.5</v>
      </c>
      <c r="D674" s="57">
        <v>3381.47</v>
      </c>
      <c r="E674" s="57">
        <v>3369.72</v>
      </c>
      <c r="G674" s="2">
        <v>6.4999999999999997E-3</v>
      </c>
    </row>
    <row r="675" spans="1:7" x14ac:dyDescent="0.45">
      <c r="A675" s="7">
        <v>43872</v>
      </c>
      <c r="B675" s="57">
        <v>3357.75</v>
      </c>
      <c r="C675" s="57">
        <v>3365.87</v>
      </c>
      <c r="D675" s="57">
        <v>3375.63</v>
      </c>
      <c r="E675" s="57">
        <v>3352.72</v>
      </c>
      <c r="G675" s="2">
        <v>1.6999999999999999E-3</v>
      </c>
    </row>
    <row r="676" spans="1:7" x14ac:dyDescent="0.45">
      <c r="A676" s="7">
        <v>43871</v>
      </c>
      <c r="B676" s="57">
        <v>3352.09</v>
      </c>
      <c r="C676" s="57">
        <v>3318.28</v>
      </c>
      <c r="D676" s="57">
        <v>3352.26</v>
      </c>
      <c r="E676" s="57">
        <v>3317.77</v>
      </c>
      <c r="G676" s="2">
        <v>7.3000000000000001E-3</v>
      </c>
    </row>
    <row r="677" spans="1:7" x14ac:dyDescent="0.45">
      <c r="A677" s="7">
        <v>43868</v>
      </c>
      <c r="B677" s="57">
        <v>3327.71</v>
      </c>
      <c r="C677" s="57">
        <v>3335.54</v>
      </c>
      <c r="D677" s="57">
        <v>3341.42</v>
      </c>
      <c r="E677" s="57">
        <v>3322.12</v>
      </c>
      <c r="G677" s="2">
        <v>-5.4000000000000003E-3</v>
      </c>
    </row>
    <row r="678" spans="1:7" x14ac:dyDescent="0.45">
      <c r="A678" s="7">
        <v>43867</v>
      </c>
      <c r="B678" s="57">
        <v>3345.78</v>
      </c>
      <c r="C678" s="57">
        <v>3344.92</v>
      </c>
      <c r="D678" s="57">
        <v>3347.96</v>
      </c>
      <c r="E678" s="57">
        <v>3334.39</v>
      </c>
      <c r="G678" s="2">
        <v>3.3E-3</v>
      </c>
    </row>
    <row r="679" spans="1:7" x14ac:dyDescent="0.45">
      <c r="A679" s="7">
        <v>43866</v>
      </c>
      <c r="B679" s="57">
        <v>3334.69</v>
      </c>
      <c r="C679" s="57">
        <v>3324.91</v>
      </c>
      <c r="D679" s="57">
        <v>3337.58</v>
      </c>
      <c r="E679" s="57">
        <v>3313.75</v>
      </c>
      <c r="G679" s="2">
        <v>1.1299999999999999E-2</v>
      </c>
    </row>
    <row r="680" spans="1:7" x14ac:dyDescent="0.45">
      <c r="A680" s="7">
        <v>43865</v>
      </c>
      <c r="B680" s="57">
        <v>3297.59</v>
      </c>
      <c r="C680" s="57">
        <v>3280.61</v>
      </c>
      <c r="D680" s="57">
        <v>3306.92</v>
      </c>
      <c r="E680" s="57">
        <v>3280.61</v>
      </c>
      <c r="G680" s="2">
        <v>1.4999999999999999E-2</v>
      </c>
    </row>
    <row r="681" spans="1:7" x14ac:dyDescent="0.45">
      <c r="A681" s="7">
        <v>43864</v>
      </c>
      <c r="B681" s="57">
        <v>3248.92</v>
      </c>
      <c r="C681" s="57">
        <v>3235.66</v>
      </c>
      <c r="D681" s="57">
        <v>3268.44</v>
      </c>
      <c r="E681" s="57">
        <v>3235.66</v>
      </c>
      <c r="G681" s="2">
        <v>7.3000000000000001E-3</v>
      </c>
    </row>
    <row r="682" spans="1:7" x14ac:dyDescent="0.45">
      <c r="A682" s="7">
        <v>43861</v>
      </c>
      <c r="B682" s="57">
        <v>3225.52</v>
      </c>
      <c r="C682" s="57">
        <v>3282.33</v>
      </c>
      <c r="D682" s="57">
        <v>3282.33</v>
      </c>
      <c r="E682" s="57">
        <v>3214.68</v>
      </c>
      <c r="G682" s="2">
        <v>-1.77E-2</v>
      </c>
    </row>
    <row r="683" spans="1:7" x14ac:dyDescent="0.45">
      <c r="A683" s="7">
        <v>43860</v>
      </c>
      <c r="B683" s="57">
        <v>3283.66</v>
      </c>
      <c r="C683" s="57">
        <v>3256.45</v>
      </c>
      <c r="D683" s="57">
        <v>3285.91</v>
      </c>
      <c r="E683" s="57">
        <v>3242.8</v>
      </c>
      <c r="G683" s="2">
        <v>3.0999999999999999E-3</v>
      </c>
    </row>
    <row r="684" spans="1:7" x14ac:dyDescent="0.45">
      <c r="A684" s="7">
        <v>43859</v>
      </c>
      <c r="B684" s="57">
        <v>3273.4</v>
      </c>
      <c r="C684" s="57">
        <v>3289.46</v>
      </c>
      <c r="D684" s="57">
        <v>3293.47</v>
      </c>
      <c r="E684" s="57">
        <v>3271.89</v>
      </c>
      <c r="G684" s="2">
        <v>-8.9999999999999998E-4</v>
      </c>
    </row>
    <row r="685" spans="1:7" x14ac:dyDescent="0.45">
      <c r="A685" s="7">
        <v>43858</v>
      </c>
      <c r="B685" s="57">
        <v>3276.24</v>
      </c>
      <c r="C685" s="57">
        <v>3255.35</v>
      </c>
      <c r="D685" s="57">
        <v>3285.78</v>
      </c>
      <c r="E685" s="57">
        <v>3253.22</v>
      </c>
      <c r="G685" s="2">
        <v>1.01E-2</v>
      </c>
    </row>
    <row r="686" spans="1:7" x14ac:dyDescent="0.45">
      <c r="A686" s="7">
        <v>43857</v>
      </c>
      <c r="B686" s="57">
        <v>3243.63</v>
      </c>
      <c r="C686" s="57">
        <v>3247.16</v>
      </c>
      <c r="D686" s="57">
        <v>3258.85</v>
      </c>
      <c r="E686" s="57">
        <v>3234.5</v>
      </c>
      <c r="G686" s="2">
        <v>-1.5699999999999999E-2</v>
      </c>
    </row>
    <row r="687" spans="1:7" x14ac:dyDescent="0.45">
      <c r="A687" s="7">
        <v>43854</v>
      </c>
      <c r="B687" s="57">
        <v>3295.47</v>
      </c>
      <c r="C687" s="57">
        <v>3333.1</v>
      </c>
      <c r="D687" s="57">
        <v>3333.18</v>
      </c>
      <c r="E687" s="57">
        <v>3281.53</v>
      </c>
      <c r="G687" s="2">
        <v>-8.9999999999999993E-3</v>
      </c>
    </row>
    <row r="688" spans="1:7" x14ac:dyDescent="0.45">
      <c r="A688" s="7">
        <v>43853</v>
      </c>
      <c r="B688" s="57">
        <v>3325.54</v>
      </c>
      <c r="C688" s="57">
        <v>3315.77</v>
      </c>
      <c r="D688" s="57">
        <v>3326.88</v>
      </c>
      <c r="E688" s="57">
        <v>3301.87</v>
      </c>
      <c r="G688" s="2">
        <v>1.1000000000000001E-3</v>
      </c>
    </row>
    <row r="689" spans="1:7" x14ac:dyDescent="0.45">
      <c r="A689" s="7">
        <v>43852</v>
      </c>
      <c r="B689" s="57">
        <v>3321.75</v>
      </c>
      <c r="C689" s="57">
        <v>3330.02</v>
      </c>
      <c r="D689" s="57">
        <v>3337.77</v>
      </c>
      <c r="E689" s="57">
        <v>3320.04</v>
      </c>
      <c r="G689" s="2">
        <v>2.9999999999999997E-4</v>
      </c>
    </row>
    <row r="690" spans="1:7" x14ac:dyDescent="0.45">
      <c r="A690" s="7">
        <v>43851</v>
      </c>
      <c r="B690" s="57">
        <v>3320.79</v>
      </c>
      <c r="C690" s="57">
        <v>3321.03</v>
      </c>
      <c r="D690" s="57">
        <v>3329.79</v>
      </c>
      <c r="E690" s="57">
        <v>3316.61</v>
      </c>
      <c r="G690" s="2">
        <v>-2.7000000000000001E-3</v>
      </c>
    </row>
    <row r="691" spans="1:7" x14ac:dyDescent="0.45">
      <c r="A691" s="7">
        <v>43847</v>
      </c>
      <c r="B691" s="57">
        <v>3329.62</v>
      </c>
      <c r="C691" s="57">
        <v>3323.66</v>
      </c>
      <c r="D691" s="57">
        <v>3329.88</v>
      </c>
      <c r="E691" s="57">
        <v>3318.86</v>
      </c>
      <c r="G691" s="2">
        <v>3.8999999999999998E-3</v>
      </c>
    </row>
    <row r="692" spans="1:7" x14ac:dyDescent="0.45">
      <c r="A692" s="7">
        <v>43846</v>
      </c>
      <c r="B692" s="57">
        <v>3316.81</v>
      </c>
      <c r="C692" s="57">
        <v>3302.97</v>
      </c>
      <c r="D692" s="57">
        <v>3317.11</v>
      </c>
      <c r="E692" s="57">
        <v>3302.82</v>
      </c>
      <c r="G692" s="2">
        <v>8.3999999999999995E-3</v>
      </c>
    </row>
    <row r="693" spans="1:7" x14ac:dyDescent="0.45">
      <c r="A693" s="7">
        <v>43845</v>
      </c>
      <c r="B693" s="57">
        <v>3289.29</v>
      </c>
      <c r="C693" s="57">
        <v>3282.27</v>
      </c>
      <c r="D693" s="57">
        <v>3298.66</v>
      </c>
      <c r="E693" s="57">
        <v>3280.69</v>
      </c>
      <c r="G693" s="2">
        <v>1.9E-3</v>
      </c>
    </row>
    <row r="694" spans="1:7" x14ac:dyDescent="0.45">
      <c r="A694" s="7">
        <v>43844</v>
      </c>
      <c r="B694" s="57">
        <v>3283.15</v>
      </c>
      <c r="C694" s="57">
        <v>3285.35</v>
      </c>
      <c r="D694" s="57">
        <v>3294.25</v>
      </c>
      <c r="E694" s="57">
        <v>3277.19</v>
      </c>
      <c r="G694" s="2">
        <v>-1.5E-3</v>
      </c>
    </row>
    <row r="695" spans="1:7" x14ac:dyDescent="0.45">
      <c r="A695" s="7">
        <v>43843</v>
      </c>
      <c r="B695" s="57">
        <v>3288.13</v>
      </c>
      <c r="C695" s="57">
        <v>3271.13</v>
      </c>
      <c r="D695" s="57">
        <v>3288.13</v>
      </c>
      <c r="E695" s="57">
        <v>3268.43</v>
      </c>
      <c r="G695" s="2">
        <v>7.0000000000000001E-3</v>
      </c>
    </row>
    <row r="696" spans="1:7" x14ac:dyDescent="0.45">
      <c r="A696" s="7">
        <v>43840</v>
      </c>
      <c r="B696" s="57">
        <v>3265.35</v>
      </c>
      <c r="C696" s="57">
        <v>3281.81</v>
      </c>
      <c r="D696" s="57">
        <v>3282.99</v>
      </c>
      <c r="E696" s="57">
        <v>3260.86</v>
      </c>
      <c r="G696" s="2">
        <v>-2.8999999999999998E-3</v>
      </c>
    </row>
    <row r="697" spans="1:7" x14ac:dyDescent="0.45">
      <c r="A697" s="7">
        <v>43839</v>
      </c>
      <c r="B697" s="57">
        <v>3274.7</v>
      </c>
      <c r="C697" s="57">
        <v>3266.03</v>
      </c>
      <c r="D697" s="57">
        <v>3275.58</v>
      </c>
      <c r="E697" s="57">
        <v>3263.67</v>
      </c>
      <c r="G697" s="2">
        <v>6.7000000000000002E-3</v>
      </c>
    </row>
    <row r="698" spans="1:7" x14ac:dyDescent="0.45">
      <c r="A698" s="7">
        <v>43838</v>
      </c>
      <c r="B698" s="57">
        <v>3253.05</v>
      </c>
      <c r="C698" s="57">
        <v>3238.59</v>
      </c>
      <c r="D698" s="57">
        <v>3267.07</v>
      </c>
      <c r="E698" s="57">
        <v>3236.67</v>
      </c>
      <c r="G698" s="2">
        <v>4.8999999999999998E-3</v>
      </c>
    </row>
    <row r="699" spans="1:7" x14ac:dyDescent="0.45">
      <c r="A699" s="7">
        <v>43837</v>
      </c>
      <c r="B699" s="57">
        <v>3237.18</v>
      </c>
      <c r="C699" s="57">
        <v>3241.86</v>
      </c>
      <c r="D699" s="57">
        <v>3244.91</v>
      </c>
      <c r="E699" s="57">
        <v>3232.43</v>
      </c>
      <c r="G699" s="2">
        <v>-2.8E-3</v>
      </c>
    </row>
    <row r="700" spans="1:7" x14ac:dyDescent="0.45">
      <c r="A700" s="7">
        <v>43836</v>
      </c>
      <c r="B700" s="57">
        <v>3246.28</v>
      </c>
      <c r="C700" s="57">
        <v>3217.55</v>
      </c>
      <c r="D700" s="57">
        <v>3246.84</v>
      </c>
      <c r="E700" s="57">
        <v>3214.64</v>
      </c>
      <c r="G700" s="2">
        <v>3.5000000000000001E-3</v>
      </c>
    </row>
    <row r="701" spans="1:7" x14ac:dyDescent="0.45">
      <c r="A701" s="7">
        <v>43833</v>
      </c>
      <c r="B701" s="57">
        <v>3234.85</v>
      </c>
      <c r="C701" s="57">
        <v>3226.36</v>
      </c>
      <c r="D701" s="57">
        <v>3246.15</v>
      </c>
      <c r="E701" s="57">
        <v>3222.34</v>
      </c>
      <c r="G701" s="2">
        <v>-7.1000000000000004E-3</v>
      </c>
    </row>
    <row r="702" spans="1:7" x14ac:dyDescent="0.45">
      <c r="A702" s="7">
        <v>43832</v>
      </c>
      <c r="B702" s="57">
        <v>3257.85</v>
      </c>
      <c r="C702" s="57">
        <v>3244.67</v>
      </c>
      <c r="D702" s="57">
        <v>3258.14</v>
      </c>
      <c r="E702" s="57">
        <v>3235.53</v>
      </c>
      <c r="G702" s="2">
        <v>8.3999999999999995E-3</v>
      </c>
    </row>
    <row r="703" spans="1:7" x14ac:dyDescent="0.45">
      <c r="A703" s="7">
        <v>43830</v>
      </c>
      <c r="B703" s="57">
        <v>3230.78</v>
      </c>
      <c r="C703" s="57">
        <v>3215.18</v>
      </c>
      <c r="D703" s="57">
        <v>3231.72</v>
      </c>
      <c r="E703" s="57">
        <v>3212.03</v>
      </c>
      <c r="G703" s="2">
        <v>2.8999999999999998E-3</v>
      </c>
    </row>
    <row r="704" spans="1:7" x14ac:dyDescent="0.45">
      <c r="A704" s="7">
        <v>43829</v>
      </c>
      <c r="B704" s="57">
        <v>3221.29</v>
      </c>
      <c r="C704" s="57">
        <v>3240.09</v>
      </c>
      <c r="D704" s="57">
        <v>3240.92</v>
      </c>
      <c r="E704" s="57">
        <v>3216.57</v>
      </c>
      <c r="G704" s="2">
        <v>-5.7999999999999996E-3</v>
      </c>
    </row>
    <row r="705" spans="1:7" x14ac:dyDescent="0.45">
      <c r="A705" s="7">
        <v>43826</v>
      </c>
      <c r="B705" s="57">
        <v>3240.02</v>
      </c>
      <c r="C705" s="57">
        <v>3247.23</v>
      </c>
      <c r="D705" s="57">
        <v>3247.93</v>
      </c>
      <c r="E705" s="57">
        <v>3234.37</v>
      </c>
      <c r="G705" s="2">
        <v>0</v>
      </c>
    </row>
    <row r="706" spans="1:7" x14ac:dyDescent="0.45">
      <c r="A706" s="7">
        <v>43825</v>
      </c>
      <c r="B706" s="57">
        <v>3239.91</v>
      </c>
      <c r="C706" s="57">
        <v>3227.2</v>
      </c>
      <c r="D706" s="57">
        <v>3240.08</v>
      </c>
      <c r="E706" s="57">
        <v>3227.2</v>
      </c>
      <c r="G706" s="2">
        <v>5.1000000000000004E-3</v>
      </c>
    </row>
    <row r="707" spans="1:7" x14ac:dyDescent="0.45">
      <c r="A707" s="7">
        <v>43823</v>
      </c>
      <c r="B707" s="57">
        <v>3223.38</v>
      </c>
      <c r="C707" s="57">
        <v>3225.45</v>
      </c>
      <c r="D707" s="57">
        <v>3226.43</v>
      </c>
      <c r="E707" s="57">
        <v>3220.51</v>
      </c>
      <c r="G707" s="2">
        <v>-2.0000000000000001E-4</v>
      </c>
    </row>
    <row r="708" spans="1:7" x14ac:dyDescent="0.45">
      <c r="A708" s="7">
        <v>43822</v>
      </c>
      <c r="B708" s="57">
        <v>3224.01</v>
      </c>
      <c r="C708" s="57">
        <v>3226.05</v>
      </c>
      <c r="D708" s="57">
        <v>3227.78</v>
      </c>
      <c r="E708" s="57">
        <v>3222.3</v>
      </c>
      <c r="G708" s="2">
        <v>8.9999999999999998E-4</v>
      </c>
    </row>
    <row r="709" spans="1:7" x14ac:dyDescent="0.45">
      <c r="A709" s="7">
        <v>43819</v>
      </c>
      <c r="B709" s="57">
        <v>3221.22</v>
      </c>
      <c r="C709" s="57">
        <v>3223.33</v>
      </c>
      <c r="D709" s="57">
        <v>3225.65</v>
      </c>
      <c r="E709" s="57">
        <v>3216.03</v>
      </c>
      <c r="G709" s="2">
        <v>4.8999999999999998E-3</v>
      </c>
    </row>
    <row r="710" spans="1:7" x14ac:dyDescent="0.45">
      <c r="A710" s="7">
        <v>43818</v>
      </c>
      <c r="B710" s="57">
        <v>3205.37</v>
      </c>
      <c r="C710" s="57">
        <v>3192.32</v>
      </c>
      <c r="D710" s="57">
        <v>3205.48</v>
      </c>
      <c r="E710" s="57">
        <v>3192.32</v>
      </c>
      <c r="G710" s="2">
        <v>4.4999999999999997E-3</v>
      </c>
    </row>
    <row r="711" spans="1:7" x14ac:dyDescent="0.45">
      <c r="A711" s="7">
        <v>43817</v>
      </c>
      <c r="B711" s="57">
        <v>3191.14</v>
      </c>
      <c r="C711" s="57">
        <v>3195.21</v>
      </c>
      <c r="D711" s="57">
        <v>3198.48</v>
      </c>
      <c r="E711" s="57">
        <v>3191.14</v>
      </c>
      <c r="G711" s="2">
        <v>-4.0000000000000002E-4</v>
      </c>
    </row>
    <row r="712" spans="1:7" x14ac:dyDescent="0.45">
      <c r="A712" s="7">
        <v>43816</v>
      </c>
      <c r="B712" s="57">
        <v>3192.52</v>
      </c>
      <c r="C712" s="57">
        <v>3195.4</v>
      </c>
      <c r="D712" s="57">
        <v>3198.22</v>
      </c>
      <c r="E712" s="57">
        <v>3191.03</v>
      </c>
      <c r="G712" s="2">
        <v>2.9999999999999997E-4</v>
      </c>
    </row>
    <row r="713" spans="1:7" x14ac:dyDescent="0.45">
      <c r="A713" s="7">
        <v>43815</v>
      </c>
      <c r="B713" s="57">
        <v>3191.45</v>
      </c>
      <c r="C713" s="57">
        <v>3183.63</v>
      </c>
      <c r="D713" s="57">
        <v>3197.71</v>
      </c>
      <c r="E713" s="57">
        <v>3183.63</v>
      </c>
      <c r="G713" s="2">
        <v>7.1000000000000004E-3</v>
      </c>
    </row>
    <row r="714" spans="1:7" x14ac:dyDescent="0.45">
      <c r="A714" s="7">
        <v>43812</v>
      </c>
      <c r="B714" s="57">
        <v>3168.8</v>
      </c>
      <c r="C714" s="57">
        <v>3166.65</v>
      </c>
      <c r="D714" s="57">
        <v>3182.68</v>
      </c>
      <c r="E714" s="57">
        <v>3156.51</v>
      </c>
      <c r="G714" s="2">
        <v>1E-4</v>
      </c>
    </row>
    <row r="715" spans="1:7" x14ac:dyDescent="0.45">
      <c r="A715" s="7">
        <v>43811</v>
      </c>
      <c r="B715" s="57">
        <v>3168.57</v>
      </c>
      <c r="C715" s="57">
        <v>3141.23</v>
      </c>
      <c r="D715" s="57">
        <v>3176.28</v>
      </c>
      <c r="E715" s="57">
        <v>3138.47</v>
      </c>
      <c r="G715" s="2">
        <v>8.6E-3</v>
      </c>
    </row>
    <row r="716" spans="1:7" x14ac:dyDescent="0.45">
      <c r="A716" s="7">
        <v>43810</v>
      </c>
      <c r="B716" s="57">
        <v>3141.63</v>
      </c>
      <c r="C716" s="57">
        <v>3135.75</v>
      </c>
      <c r="D716" s="57">
        <v>3143.98</v>
      </c>
      <c r="E716" s="57">
        <v>3133.21</v>
      </c>
      <c r="G716" s="2">
        <v>2.8999999999999998E-3</v>
      </c>
    </row>
    <row r="717" spans="1:7" x14ac:dyDescent="0.45">
      <c r="A717" s="7">
        <v>43809</v>
      </c>
      <c r="B717" s="57">
        <v>3132.52</v>
      </c>
      <c r="C717" s="57">
        <v>3135.36</v>
      </c>
      <c r="D717" s="57">
        <v>3142.12</v>
      </c>
      <c r="E717" s="57">
        <v>3126.09</v>
      </c>
      <c r="G717" s="2">
        <v>-1.1000000000000001E-3</v>
      </c>
    </row>
    <row r="718" spans="1:7" x14ac:dyDescent="0.45">
      <c r="A718" s="7">
        <v>43808</v>
      </c>
      <c r="B718" s="57">
        <v>3135.96</v>
      </c>
      <c r="C718" s="57">
        <v>3141.86</v>
      </c>
      <c r="D718" s="57">
        <v>3148.87</v>
      </c>
      <c r="E718" s="57">
        <v>3135.46</v>
      </c>
      <c r="G718" s="2">
        <v>-3.2000000000000002E-3</v>
      </c>
    </row>
    <row r="719" spans="1:7" x14ac:dyDescent="0.45">
      <c r="A719" s="7">
        <v>43805</v>
      </c>
      <c r="B719" s="57">
        <v>3145.91</v>
      </c>
      <c r="C719" s="57">
        <v>3134.62</v>
      </c>
      <c r="D719" s="57">
        <v>3150.6</v>
      </c>
      <c r="E719" s="57">
        <v>3134.62</v>
      </c>
      <c r="G719" s="2">
        <v>9.1000000000000004E-3</v>
      </c>
    </row>
    <row r="720" spans="1:7" x14ac:dyDescent="0.45">
      <c r="A720" s="7">
        <v>43804</v>
      </c>
      <c r="B720" s="57">
        <v>3117.43</v>
      </c>
      <c r="C720" s="57">
        <v>3119.21</v>
      </c>
      <c r="D720" s="57">
        <v>3119.45</v>
      </c>
      <c r="E720" s="57">
        <v>3103.76</v>
      </c>
      <c r="G720" s="2">
        <v>1.5E-3</v>
      </c>
    </row>
    <row r="721" spans="1:7" x14ac:dyDescent="0.45">
      <c r="A721" s="7">
        <v>43803</v>
      </c>
      <c r="B721" s="57">
        <v>3112.76</v>
      </c>
      <c r="C721" s="57">
        <v>3103.5</v>
      </c>
      <c r="D721" s="57">
        <v>3119.38</v>
      </c>
      <c r="E721" s="57">
        <v>3102.53</v>
      </c>
      <c r="G721" s="2">
        <v>6.3E-3</v>
      </c>
    </row>
    <row r="722" spans="1:7" x14ac:dyDescent="0.45">
      <c r="A722" s="7">
        <v>43802</v>
      </c>
      <c r="B722" s="57">
        <v>3093.2</v>
      </c>
      <c r="C722" s="57">
        <v>3087.41</v>
      </c>
      <c r="D722" s="57">
        <v>3094.97</v>
      </c>
      <c r="E722" s="57">
        <v>3070.33</v>
      </c>
      <c r="G722" s="2">
        <v>-6.6E-3</v>
      </c>
    </row>
    <row r="723" spans="1:7" x14ac:dyDescent="0.45">
      <c r="A723" s="7">
        <v>43801</v>
      </c>
      <c r="B723" s="57">
        <v>3113.87</v>
      </c>
      <c r="C723" s="57">
        <v>3143.85</v>
      </c>
      <c r="D723" s="57">
        <v>3144.31</v>
      </c>
      <c r="E723" s="57">
        <v>3110.78</v>
      </c>
      <c r="G723" s="2">
        <v>-8.6E-3</v>
      </c>
    </row>
    <row r="724" spans="1:7" x14ac:dyDescent="0.45">
      <c r="A724" s="7">
        <v>43798</v>
      </c>
      <c r="B724" s="57">
        <v>3140.98</v>
      </c>
      <c r="C724" s="57">
        <v>3147.18</v>
      </c>
      <c r="D724" s="57">
        <v>3150.3</v>
      </c>
      <c r="E724" s="57">
        <v>3139.34</v>
      </c>
      <c r="G724" s="2">
        <v>-4.0000000000000001E-3</v>
      </c>
    </row>
    <row r="725" spans="1:7" x14ac:dyDescent="0.45">
      <c r="A725" s="7">
        <v>43796</v>
      </c>
      <c r="B725" s="57">
        <v>3153.63</v>
      </c>
      <c r="C725" s="57">
        <v>3145.49</v>
      </c>
      <c r="D725" s="57">
        <v>3154.26</v>
      </c>
      <c r="E725" s="57">
        <v>3143.41</v>
      </c>
      <c r="G725" s="2">
        <v>4.1999999999999997E-3</v>
      </c>
    </row>
    <row r="726" spans="1:7" x14ac:dyDescent="0.45">
      <c r="A726" s="7">
        <v>43795</v>
      </c>
      <c r="B726" s="57">
        <v>3140.52</v>
      </c>
      <c r="C726" s="57">
        <v>3134.85</v>
      </c>
      <c r="D726" s="57">
        <v>3142.69</v>
      </c>
      <c r="E726" s="57">
        <v>3131</v>
      </c>
      <c r="G726" s="2">
        <v>2.2000000000000001E-3</v>
      </c>
    </row>
    <row r="727" spans="1:7" x14ac:dyDescent="0.45">
      <c r="A727" s="7">
        <v>43794</v>
      </c>
      <c r="B727" s="57">
        <v>3133.64</v>
      </c>
      <c r="C727" s="57">
        <v>3117.44</v>
      </c>
      <c r="D727" s="57">
        <v>3133.83</v>
      </c>
      <c r="E727" s="57">
        <v>3117.44</v>
      </c>
      <c r="G727" s="2">
        <v>7.4999999999999997E-3</v>
      </c>
    </row>
    <row r="728" spans="1:7" x14ac:dyDescent="0.45">
      <c r="A728" s="7">
        <v>43791</v>
      </c>
      <c r="B728" s="57">
        <v>3110.29</v>
      </c>
      <c r="C728" s="57">
        <v>3111.41</v>
      </c>
      <c r="D728" s="57">
        <v>3112.87</v>
      </c>
      <c r="E728" s="57">
        <v>3099.26</v>
      </c>
      <c r="G728" s="2">
        <v>2.2000000000000001E-3</v>
      </c>
    </row>
    <row r="729" spans="1:7" x14ac:dyDescent="0.45">
      <c r="A729" s="7">
        <v>43790</v>
      </c>
      <c r="B729" s="57">
        <v>3103.54</v>
      </c>
      <c r="C729" s="57">
        <v>3108.49</v>
      </c>
      <c r="D729" s="57">
        <v>3110.11</v>
      </c>
      <c r="E729" s="57">
        <v>3094.55</v>
      </c>
      <c r="G729" s="2">
        <v>-1.6000000000000001E-3</v>
      </c>
    </row>
    <row r="730" spans="1:7" x14ac:dyDescent="0.45">
      <c r="A730" s="7">
        <v>43789</v>
      </c>
      <c r="B730" s="57">
        <v>3108.46</v>
      </c>
      <c r="C730" s="57">
        <v>3114.66</v>
      </c>
      <c r="D730" s="57">
        <v>3118.97</v>
      </c>
      <c r="E730" s="57">
        <v>3091.41</v>
      </c>
      <c r="G730" s="2">
        <v>-3.8E-3</v>
      </c>
    </row>
    <row r="731" spans="1:7" x14ac:dyDescent="0.45">
      <c r="A731" s="7">
        <v>43788</v>
      </c>
      <c r="B731" s="57">
        <v>3120.18</v>
      </c>
      <c r="C731" s="57">
        <v>3127.45</v>
      </c>
      <c r="D731" s="57">
        <v>3127.64</v>
      </c>
      <c r="E731" s="57">
        <v>3113.47</v>
      </c>
      <c r="G731" s="2">
        <v>-5.9999999999999995E-4</v>
      </c>
    </row>
    <row r="732" spans="1:7" x14ac:dyDescent="0.45">
      <c r="A732" s="7">
        <v>43787</v>
      </c>
      <c r="B732" s="57">
        <v>3122.03</v>
      </c>
      <c r="C732" s="57">
        <v>3117.91</v>
      </c>
      <c r="D732" s="57">
        <v>3124.17</v>
      </c>
      <c r="E732" s="57">
        <v>3112.06</v>
      </c>
      <c r="G732" s="2">
        <v>5.0000000000000001E-4</v>
      </c>
    </row>
    <row r="733" spans="1:7" x14ac:dyDescent="0.45">
      <c r="A733" s="7">
        <v>43784</v>
      </c>
      <c r="B733" s="57">
        <v>3120.46</v>
      </c>
      <c r="C733" s="57">
        <v>3107.92</v>
      </c>
      <c r="D733" s="57">
        <v>3120.46</v>
      </c>
      <c r="E733" s="57">
        <v>3104.6</v>
      </c>
      <c r="G733" s="2">
        <v>7.7000000000000002E-3</v>
      </c>
    </row>
    <row r="734" spans="1:7" x14ac:dyDescent="0.45">
      <c r="A734" s="7">
        <v>43783</v>
      </c>
      <c r="B734" s="57">
        <v>3096.63</v>
      </c>
      <c r="C734" s="57">
        <v>3090.75</v>
      </c>
      <c r="D734" s="57">
        <v>3098.2</v>
      </c>
      <c r="E734" s="57">
        <v>3083.26</v>
      </c>
      <c r="G734" s="2">
        <v>8.0000000000000004E-4</v>
      </c>
    </row>
    <row r="735" spans="1:7" x14ac:dyDescent="0.45">
      <c r="A735" s="7">
        <v>43782</v>
      </c>
      <c r="B735" s="57">
        <v>3094.04</v>
      </c>
      <c r="C735" s="57">
        <v>3084.18</v>
      </c>
      <c r="D735" s="57">
        <v>3098.06</v>
      </c>
      <c r="E735" s="57">
        <v>3078.8</v>
      </c>
      <c r="G735" s="2">
        <v>6.9999999999999999E-4</v>
      </c>
    </row>
    <row r="736" spans="1:7" x14ac:dyDescent="0.45">
      <c r="A736" s="7">
        <v>43781</v>
      </c>
      <c r="B736" s="57">
        <v>3091.84</v>
      </c>
      <c r="C736" s="57">
        <v>3089.28</v>
      </c>
      <c r="D736" s="57">
        <v>3102.61</v>
      </c>
      <c r="E736" s="57">
        <v>3084.73</v>
      </c>
      <c r="G736" s="2">
        <v>1.6000000000000001E-3</v>
      </c>
    </row>
    <row r="737" spans="1:7" x14ac:dyDescent="0.45">
      <c r="A737" s="7">
        <v>43780</v>
      </c>
      <c r="B737" s="57">
        <v>3087.01</v>
      </c>
      <c r="C737" s="57">
        <v>3080.33</v>
      </c>
      <c r="D737" s="57">
        <v>3088.33</v>
      </c>
      <c r="E737" s="57">
        <v>3075.82</v>
      </c>
      <c r="G737" s="2">
        <v>-2E-3</v>
      </c>
    </row>
    <row r="738" spans="1:7" x14ac:dyDescent="0.45">
      <c r="A738" s="7">
        <v>43777</v>
      </c>
      <c r="B738" s="57">
        <v>3093.08</v>
      </c>
      <c r="C738" s="57">
        <v>3081.25</v>
      </c>
      <c r="D738" s="57">
        <v>3093.09</v>
      </c>
      <c r="E738" s="57">
        <v>3073.58</v>
      </c>
      <c r="G738" s="2">
        <v>2.5999999999999999E-3</v>
      </c>
    </row>
    <row r="739" spans="1:7" x14ac:dyDescent="0.45">
      <c r="A739" s="7">
        <v>43776</v>
      </c>
      <c r="B739" s="57">
        <v>3085.18</v>
      </c>
      <c r="C739" s="57">
        <v>3087.02</v>
      </c>
      <c r="D739" s="57">
        <v>3097.77</v>
      </c>
      <c r="E739" s="57">
        <v>3080.23</v>
      </c>
      <c r="G739" s="2">
        <v>2.7000000000000001E-3</v>
      </c>
    </row>
    <row r="740" spans="1:7" x14ac:dyDescent="0.45">
      <c r="A740" s="7">
        <v>43775</v>
      </c>
      <c r="B740" s="57">
        <v>3076.78</v>
      </c>
      <c r="C740" s="57">
        <v>3075.1</v>
      </c>
      <c r="D740" s="57">
        <v>3078.34</v>
      </c>
      <c r="E740" s="57">
        <v>3065.89</v>
      </c>
      <c r="G740" s="2">
        <v>6.9999999999999999E-4</v>
      </c>
    </row>
    <row r="741" spans="1:7" x14ac:dyDescent="0.45">
      <c r="A741" s="7">
        <v>43774</v>
      </c>
      <c r="B741" s="57">
        <v>3074.62</v>
      </c>
      <c r="C741" s="57">
        <v>3080.8</v>
      </c>
      <c r="D741" s="57">
        <v>3083.95</v>
      </c>
      <c r="E741" s="57">
        <v>3072.15</v>
      </c>
      <c r="G741" s="2">
        <v>-1.1999999999999999E-3</v>
      </c>
    </row>
    <row r="742" spans="1:7" x14ac:dyDescent="0.45">
      <c r="A742" s="7">
        <v>43773</v>
      </c>
      <c r="B742" s="57">
        <v>3078.27</v>
      </c>
      <c r="C742" s="57">
        <v>3078.96</v>
      </c>
      <c r="D742" s="57">
        <v>3085.2</v>
      </c>
      <c r="E742" s="57">
        <v>3074.87</v>
      </c>
      <c r="G742" s="2">
        <v>3.7000000000000002E-3</v>
      </c>
    </row>
    <row r="743" spans="1:7" x14ac:dyDescent="0.45">
      <c r="A743" s="7">
        <v>43770</v>
      </c>
      <c r="B743" s="57">
        <v>3066.91</v>
      </c>
      <c r="C743" s="57">
        <v>3050.72</v>
      </c>
      <c r="D743" s="57">
        <v>3066.95</v>
      </c>
      <c r="E743" s="57">
        <v>3050.72</v>
      </c>
      <c r="G743" s="2">
        <v>9.7000000000000003E-3</v>
      </c>
    </row>
    <row r="744" spans="1:7" x14ac:dyDescent="0.45">
      <c r="A744" s="7">
        <v>43769</v>
      </c>
      <c r="B744" s="57">
        <v>3037.56</v>
      </c>
      <c r="C744" s="57">
        <v>3046.9</v>
      </c>
      <c r="D744" s="57">
        <v>3046.9</v>
      </c>
      <c r="E744" s="57">
        <v>3023.19</v>
      </c>
      <c r="G744" s="2">
        <v>-3.0000000000000001E-3</v>
      </c>
    </row>
    <row r="745" spans="1:7" x14ac:dyDescent="0.45">
      <c r="A745" s="7">
        <v>43768</v>
      </c>
      <c r="B745" s="57">
        <v>3046.77</v>
      </c>
      <c r="C745" s="57">
        <v>3039.74</v>
      </c>
      <c r="D745" s="57">
        <v>3050.1</v>
      </c>
      <c r="E745" s="57">
        <v>3025.96</v>
      </c>
      <c r="G745" s="2">
        <v>3.3E-3</v>
      </c>
    </row>
    <row r="746" spans="1:7" x14ac:dyDescent="0.45">
      <c r="A746" s="7">
        <v>43767</v>
      </c>
      <c r="B746" s="57">
        <v>3036.89</v>
      </c>
      <c r="C746" s="57">
        <v>3035.39</v>
      </c>
      <c r="D746" s="57">
        <v>3047.87</v>
      </c>
      <c r="E746" s="57">
        <v>3034.81</v>
      </c>
      <c r="G746" s="2">
        <v>-8.0000000000000004E-4</v>
      </c>
    </row>
    <row r="747" spans="1:7" x14ac:dyDescent="0.45">
      <c r="A747" s="7">
        <v>43766</v>
      </c>
      <c r="B747" s="57">
        <v>3039.42</v>
      </c>
      <c r="C747" s="57">
        <v>3032.12</v>
      </c>
      <c r="D747" s="57">
        <v>3044.08</v>
      </c>
      <c r="E747" s="57">
        <v>3032.12</v>
      </c>
      <c r="G747" s="2">
        <v>5.5999999999999999E-3</v>
      </c>
    </row>
    <row r="748" spans="1:7" x14ac:dyDescent="0.45">
      <c r="A748" s="7">
        <v>43763</v>
      </c>
      <c r="B748" s="57">
        <v>3022.55</v>
      </c>
      <c r="C748" s="57">
        <v>3003.32</v>
      </c>
      <c r="D748" s="57">
        <v>3027.39</v>
      </c>
      <c r="E748" s="57">
        <v>3001.94</v>
      </c>
      <c r="G748" s="2">
        <v>4.1000000000000003E-3</v>
      </c>
    </row>
    <row r="749" spans="1:7" x14ac:dyDescent="0.45">
      <c r="A749" s="7">
        <v>43762</v>
      </c>
      <c r="B749" s="57">
        <v>3010.29</v>
      </c>
      <c r="C749" s="57">
        <v>3014.78</v>
      </c>
      <c r="D749" s="57">
        <v>3016.07</v>
      </c>
      <c r="E749" s="57">
        <v>3000.42</v>
      </c>
      <c r="G749" s="2">
        <v>1.9E-3</v>
      </c>
    </row>
    <row r="750" spans="1:7" x14ac:dyDescent="0.45">
      <c r="A750" s="7">
        <v>43761</v>
      </c>
      <c r="B750" s="57">
        <v>3004.52</v>
      </c>
      <c r="C750" s="57">
        <v>2994.01</v>
      </c>
      <c r="D750" s="57">
        <v>3004.78</v>
      </c>
      <c r="E750" s="57">
        <v>2991.21</v>
      </c>
      <c r="G750" s="2">
        <v>2.8E-3</v>
      </c>
    </row>
    <row r="751" spans="1:7" x14ac:dyDescent="0.45">
      <c r="A751" s="7">
        <v>43760</v>
      </c>
      <c r="B751" s="57">
        <v>2995.99</v>
      </c>
      <c r="C751" s="57">
        <v>3010.73</v>
      </c>
      <c r="D751" s="57">
        <v>3014.57</v>
      </c>
      <c r="E751" s="57">
        <v>2995.04</v>
      </c>
      <c r="G751" s="2">
        <v>-3.5999999999999999E-3</v>
      </c>
    </row>
    <row r="752" spans="1:7" x14ac:dyDescent="0.45">
      <c r="A752" s="7">
        <v>43759</v>
      </c>
      <c r="B752" s="57">
        <v>3006.72</v>
      </c>
      <c r="C752" s="57">
        <v>2996.48</v>
      </c>
      <c r="D752" s="57">
        <v>3007.33</v>
      </c>
      <c r="E752" s="57">
        <v>2995.35</v>
      </c>
      <c r="G752" s="2">
        <v>6.8999999999999999E-3</v>
      </c>
    </row>
    <row r="753" spans="1:7" x14ac:dyDescent="0.45">
      <c r="A753" s="7">
        <v>43756</v>
      </c>
      <c r="B753" s="57">
        <v>2986.2</v>
      </c>
      <c r="C753" s="57">
        <v>2996.84</v>
      </c>
      <c r="D753" s="57">
        <v>3000</v>
      </c>
      <c r="E753" s="57">
        <v>2976.31</v>
      </c>
      <c r="G753" s="2">
        <v>-3.8999999999999998E-3</v>
      </c>
    </row>
    <row r="754" spans="1:7" x14ac:dyDescent="0.45">
      <c r="A754" s="7">
        <v>43755</v>
      </c>
      <c r="B754" s="57">
        <v>2997.95</v>
      </c>
      <c r="C754" s="57">
        <v>3000.77</v>
      </c>
      <c r="D754" s="57">
        <v>3008.29</v>
      </c>
      <c r="E754" s="57">
        <v>2991.79</v>
      </c>
      <c r="G754" s="2">
        <v>2.8E-3</v>
      </c>
    </row>
    <row r="755" spans="1:7" x14ac:dyDescent="0.45">
      <c r="A755" s="7">
        <v>43754</v>
      </c>
      <c r="B755" s="57">
        <v>2989.69</v>
      </c>
      <c r="C755" s="57">
        <v>2989.68</v>
      </c>
      <c r="D755" s="57">
        <v>2997.54</v>
      </c>
      <c r="E755" s="57">
        <v>2985.2</v>
      </c>
      <c r="G755" s="2">
        <v>-2E-3</v>
      </c>
    </row>
    <row r="756" spans="1:7" x14ac:dyDescent="0.45">
      <c r="A756" s="7">
        <v>43753</v>
      </c>
      <c r="B756" s="57">
        <v>2995.68</v>
      </c>
      <c r="C756" s="57">
        <v>2973.61</v>
      </c>
      <c r="D756" s="57">
        <v>3003.28</v>
      </c>
      <c r="E756" s="57">
        <v>2973.61</v>
      </c>
      <c r="G756" s="2">
        <v>0.01</v>
      </c>
    </row>
    <row r="757" spans="1:7" x14ac:dyDescent="0.45">
      <c r="A757" s="7">
        <v>43752</v>
      </c>
      <c r="B757" s="57">
        <v>2966.15</v>
      </c>
      <c r="C757" s="57">
        <v>2965.81</v>
      </c>
      <c r="D757" s="57">
        <v>2972.84</v>
      </c>
      <c r="E757" s="57">
        <v>2962.94</v>
      </c>
      <c r="G757" s="2">
        <v>-1.4E-3</v>
      </c>
    </row>
    <row r="758" spans="1:7" x14ac:dyDescent="0.45">
      <c r="A758" s="7">
        <v>43749</v>
      </c>
      <c r="B758" s="57">
        <v>2970.27</v>
      </c>
      <c r="C758" s="57">
        <v>2963.07</v>
      </c>
      <c r="D758" s="57">
        <v>2993.28</v>
      </c>
      <c r="E758" s="57">
        <v>2963.07</v>
      </c>
      <c r="G758" s="2">
        <v>1.09E-2</v>
      </c>
    </row>
    <row r="759" spans="1:7" x14ac:dyDescent="0.45">
      <c r="A759" s="7">
        <v>43748</v>
      </c>
      <c r="B759" s="57">
        <v>2938.13</v>
      </c>
      <c r="C759" s="57">
        <v>2918.55</v>
      </c>
      <c r="D759" s="57">
        <v>2948.46</v>
      </c>
      <c r="E759" s="57">
        <v>2917.12</v>
      </c>
      <c r="G759" s="2">
        <v>6.4000000000000003E-3</v>
      </c>
    </row>
    <row r="760" spans="1:7" x14ac:dyDescent="0.45">
      <c r="A760" s="7">
        <v>43747</v>
      </c>
      <c r="B760" s="57">
        <v>2919.4</v>
      </c>
      <c r="C760" s="57">
        <v>2911.1</v>
      </c>
      <c r="D760" s="57">
        <v>2929.32</v>
      </c>
      <c r="E760" s="57">
        <v>2907.41</v>
      </c>
      <c r="G760" s="2">
        <v>9.1000000000000004E-3</v>
      </c>
    </row>
    <row r="761" spans="1:7" x14ac:dyDescent="0.45">
      <c r="A761" s="7">
        <v>43746</v>
      </c>
      <c r="B761" s="57">
        <v>2893.06</v>
      </c>
      <c r="C761" s="57">
        <v>2920.4</v>
      </c>
      <c r="D761" s="57">
        <v>2925.47</v>
      </c>
      <c r="E761" s="57">
        <v>2892.66</v>
      </c>
      <c r="G761" s="2">
        <v>-1.5599999999999999E-2</v>
      </c>
    </row>
    <row r="762" spans="1:7" x14ac:dyDescent="0.45">
      <c r="A762" s="7">
        <v>43745</v>
      </c>
      <c r="B762" s="57">
        <v>2938.79</v>
      </c>
      <c r="C762" s="57">
        <v>2944.23</v>
      </c>
      <c r="D762" s="57">
        <v>2959.75</v>
      </c>
      <c r="E762" s="57">
        <v>2935.68</v>
      </c>
      <c r="G762" s="2">
        <v>-4.4999999999999997E-3</v>
      </c>
    </row>
    <row r="763" spans="1:7" x14ac:dyDescent="0.45">
      <c r="A763" s="7">
        <v>43742</v>
      </c>
      <c r="B763" s="57">
        <v>2952.01</v>
      </c>
      <c r="C763" s="57">
        <v>2918.56</v>
      </c>
      <c r="D763" s="57">
        <v>2953.74</v>
      </c>
      <c r="E763" s="57">
        <v>2918.56</v>
      </c>
      <c r="G763" s="2">
        <v>1.4200000000000001E-2</v>
      </c>
    </row>
    <row r="764" spans="1:7" x14ac:dyDescent="0.45">
      <c r="A764" s="7">
        <v>43741</v>
      </c>
      <c r="B764" s="57">
        <v>2910.63</v>
      </c>
      <c r="C764" s="57">
        <v>2885.38</v>
      </c>
      <c r="D764" s="57">
        <v>2911.13</v>
      </c>
      <c r="E764" s="57">
        <v>2855.94</v>
      </c>
      <c r="G764" s="2">
        <v>8.0000000000000002E-3</v>
      </c>
    </row>
    <row r="765" spans="1:7" x14ac:dyDescent="0.45">
      <c r="A765" s="7">
        <v>43740</v>
      </c>
      <c r="B765" s="57">
        <v>2887.61</v>
      </c>
      <c r="C765" s="57">
        <v>2924.78</v>
      </c>
      <c r="D765" s="57">
        <v>2924.78</v>
      </c>
      <c r="E765" s="57">
        <v>2874.93</v>
      </c>
      <c r="G765" s="2">
        <v>-1.7899999999999999E-2</v>
      </c>
    </row>
    <row r="766" spans="1:7" x14ac:dyDescent="0.45">
      <c r="A766" s="7">
        <v>43739</v>
      </c>
      <c r="B766" s="57">
        <v>2940.25</v>
      </c>
      <c r="C766" s="57">
        <v>2983.69</v>
      </c>
      <c r="D766" s="57">
        <v>2992.53</v>
      </c>
      <c r="E766" s="57">
        <v>2938.7</v>
      </c>
      <c r="G766" s="2">
        <v>-1.23E-2</v>
      </c>
    </row>
    <row r="767" spans="1:7" x14ac:dyDescent="0.45">
      <c r="A767" s="7">
        <v>43738</v>
      </c>
      <c r="B767" s="57">
        <v>2976.74</v>
      </c>
      <c r="C767" s="57">
        <v>2967.07</v>
      </c>
      <c r="D767" s="57">
        <v>2983.85</v>
      </c>
      <c r="E767" s="57">
        <v>2967.07</v>
      </c>
      <c r="G767" s="2">
        <v>5.0000000000000001E-3</v>
      </c>
    </row>
    <row r="768" spans="1:7" x14ac:dyDescent="0.45">
      <c r="A768" s="7">
        <v>43735</v>
      </c>
      <c r="B768" s="57">
        <v>2961.79</v>
      </c>
      <c r="C768" s="57">
        <v>2985.47</v>
      </c>
      <c r="D768" s="57">
        <v>2987.31</v>
      </c>
      <c r="E768" s="57">
        <v>2945.53</v>
      </c>
      <c r="G768" s="2">
        <v>-5.3E-3</v>
      </c>
    </row>
    <row r="769" spans="1:7" x14ac:dyDescent="0.45">
      <c r="A769" s="7">
        <v>43734</v>
      </c>
      <c r="B769" s="57">
        <v>2977.62</v>
      </c>
      <c r="C769" s="57">
        <v>2985.73</v>
      </c>
      <c r="D769" s="57">
        <v>2987.28</v>
      </c>
      <c r="E769" s="57">
        <v>2963.71</v>
      </c>
      <c r="G769" s="2">
        <v>-2.3999999999999998E-3</v>
      </c>
    </row>
    <row r="770" spans="1:7" x14ac:dyDescent="0.45">
      <c r="A770" s="7">
        <v>43733</v>
      </c>
      <c r="B770" s="57">
        <v>2984.87</v>
      </c>
      <c r="C770" s="57">
        <v>2968.35</v>
      </c>
      <c r="D770" s="57">
        <v>2989.82</v>
      </c>
      <c r="E770" s="57">
        <v>2952.86</v>
      </c>
      <c r="G770" s="2">
        <v>6.1999999999999998E-3</v>
      </c>
    </row>
    <row r="771" spans="1:7" x14ac:dyDescent="0.45">
      <c r="A771" s="7">
        <v>43732</v>
      </c>
      <c r="B771" s="57">
        <v>2966.6</v>
      </c>
      <c r="C771" s="57">
        <v>3002.43</v>
      </c>
      <c r="D771" s="57">
        <v>3007.98</v>
      </c>
      <c r="E771" s="57">
        <v>2957.73</v>
      </c>
      <c r="G771" s="2">
        <v>-8.3999999999999995E-3</v>
      </c>
    </row>
    <row r="772" spans="1:7" x14ac:dyDescent="0.45">
      <c r="A772" s="7">
        <v>43731</v>
      </c>
      <c r="B772" s="57">
        <v>2991.78</v>
      </c>
      <c r="C772" s="57">
        <v>2983.5</v>
      </c>
      <c r="D772" s="57">
        <v>2999.15</v>
      </c>
      <c r="E772" s="57">
        <v>2982.23</v>
      </c>
      <c r="G772" s="2">
        <v>-1E-4</v>
      </c>
    </row>
    <row r="773" spans="1:7" x14ac:dyDescent="0.45">
      <c r="A773" s="7">
        <v>43728</v>
      </c>
      <c r="B773" s="57">
        <v>2992.07</v>
      </c>
      <c r="C773" s="57">
        <v>3008.42</v>
      </c>
      <c r="D773" s="57">
        <v>3016.37</v>
      </c>
      <c r="E773" s="57">
        <v>2984.68</v>
      </c>
      <c r="G773" s="2">
        <v>-4.8999999999999998E-3</v>
      </c>
    </row>
    <row r="774" spans="1:7" x14ac:dyDescent="0.45">
      <c r="A774" s="7">
        <v>43727</v>
      </c>
      <c r="B774" s="57">
        <v>3006.79</v>
      </c>
      <c r="C774" s="57">
        <v>3010.36</v>
      </c>
      <c r="D774" s="57">
        <v>3021.99</v>
      </c>
      <c r="E774" s="57">
        <v>3003.16</v>
      </c>
      <c r="G774" s="2">
        <v>0</v>
      </c>
    </row>
    <row r="775" spans="1:7" x14ac:dyDescent="0.45">
      <c r="A775" s="7">
        <v>43726</v>
      </c>
      <c r="B775" s="57">
        <v>3006.73</v>
      </c>
      <c r="C775" s="57">
        <v>3001.5</v>
      </c>
      <c r="D775" s="57">
        <v>3007.83</v>
      </c>
      <c r="E775" s="57">
        <v>2978.57</v>
      </c>
      <c r="G775" s="2">
        <v>2.9999999999999997E-4</v>
      </c>
    </row>
    <row r="776" spans="1:7" x14ac:dyDescent="0.45">
      <c r="A776" s="7">
        <v>43725</v>
      </c>
      <c r="B776" s="57">
        <v>3005.7</v>
      </c>
      <c r="C776" s="57">
        <v>2995.67</v>
      </c>
      <c r="D776" s="57">
        <v>3006.21</v>
      </c>
      <c r="E776" s="57">
        <v>2993.73</v>
      </c>
      <c r="G776" s="2">
        <v>2.5999999999999999E-3</v>
      </c>
    </row>
    <row r="777" spans="1:7" x14ac:dyDescent="0.45">
      <c r="A777" s="7">
        <v>43724</v>
      </c>
      <c r="B777" s="57">
        <v>2997.96</v>
      </c>
      <c r="C777" s="57">
        <v>2996.41</v>
      </c>
      <c r="D777" s="57">
        <v>3002.19</v>
      </c>
      <c r="E777" s="57">
        <v>2990.67</v>
      </c>
      <c r="G777" s="2">
        <v>-3.0999999999999999E-3</v>
      </c>
    </row>
    <row r="778" spans="1:7" x14ac:dyDescent="0.45">
      <c r="A778" s="7">
        <v>43721</v>
      </c>
      <c r="B778" s="57">
        <v>3007.39</v>
      </c>
      <c r="C778" s="57">
        <v>3012.21</v>
      </c>
      <c r="D778" s="57">
        <v>3017.33</v>
      </c>
      <c r="E778" s="57">
        <v>3002.9</v>
      </c>
      <c r="G778" s="2">
        <v>-6.9999999999999999E-4</v>
      </c>
    </row>
    <row r="779" spans="1:7" x14ac:dyDescent="0.45">
      <c r="A779" s="7">
        <v>43720</v>
      </c>
      <c r="B779" s="57">
        <v>3009.57</v>
      </c>
      <c r="C779" s="57">
        <v>3009.08</v>
      </c>
      <c r="D779" s="57">
        <v>3020.74</v>
      </c>
      <c r="E779" s="57">
        <v>3000.92</v>
      </c>
      <c r="G779" s="2">
        <v>2.8999999999999998E-3</v>
      </c>
    </row>
    <row r="780" spans="1:7" x14ac:dyDescent="0.45">
      <c r="A780" s="7">
        <v>43719</v>
      </c>
      <c r="B780" s="57">
        <v>3000.93</v>
      </c>
      <c r="C780" s="57">
        <v>2981.41</v>
      </c>
      <c r="D780" s="57">
        <v>3000.93</v>
      </c>
      <c r="E780" s="57">
        <v>2975.31</v>
      </c>
      <c r="G780" s="2">
        <v>7.1999999999999998E-3</v>
      </c>
    </row>
    <row r="781" spans="1:7" x14ac:dyDescent="0.45">
      <c r="A781" s="7">
        <v>43718</v>
      </c>
      <c r="B781" s="57">
        <v>2979.39</v>
      </c>
      <c r="C781" s="57">
        <v>2971.01</v>
      </c>
      <c r="D781" s="57">
        <v>2979.39</v>
      </c>
      <c r="E781" s="57">
        <v>2957.01</v>
      </c>
      <c r="G781" s="2">
        <v>2.9999999999999997E-4</v>
      </c>
    </row>
    <row r="782" spans="1:7" x14ac:dyDescent="0.45">
      <c r="A782" s="7">
        <v>43717</v>
      </c>
      <c r="B782" s="57">
        <v>2978.43</v>
      </c>
      <c r="C782" s="57">
        <v>2988.43</v>
      </c>
      <c r="D782" s="57">
        <v>2989.43</v>
      </c>
      <c r="E782" s="57">
        <v>2969.39</v>
      </c>
      <c r="G782" s="2">
        <v>-1E-4</v>
      </c>
    </row>
    <row r="783" spans="1:7" x14ac:dyDescent="0.45">
      <c r="A783" s="7">
        <v>43714</v>
      </c>
      <c r="B783" s="57">
        <v>2978.71</v>
      </c>
      <c r="C783" s="57">
        <v>2980.33</v>
      </c>
      <c r="D783" s="57">
        <v>2985.03</v>
      </c>
      <c r="E783" s="57">
        <v>2972.51</v>
      </c>
      <c r="G783" s="2">
        <v>8.9999999999999998E-4</v>
      </c>
    </row>
    <row r="784" spans="1:7" x14ac:dyDescent="0.45">
      <c r="A784" s="7">
        <v>43713</v>
      </c>
      <c r="B784" s="57">
        <v>2976</v>
      </c>
      <c r="C784" s="57">
        <v>2960.6</v>
      </c>
      <c r="D784" s="57">
        <v>2985.86</v>
      </c>
      <c r="E784" s="57">
        <v>2960.6</v>
      </c>
      <c r="G784" s="2">
        <v>1.2999999999999999E-2</v>
      </c>
    </row>
    <row r="785" spans="1:7" x14ac:dyDescent="0.45">
      <c r="A785" s="7">
        <v>43712</v>
      </c>
      <c r="B785" s="57">
        <v>2937.78</v>
      </c>
      <c r="C785" s="57">
        <v>2924.67</v>
      </c>
      <c r="D785" s="57">
        <v>2938.84</v>
      </c>
      <c r="E785" s="57">
        <v>2921.86</v>
      </c>
      <c r="G785" s="2">
        <v>1.0800000000000001E-2</v>
      </c>
    </row>
    <row r="786" spans="1:7" x14ac:dyDescent="0.45">
      <c r="A786" s="7">
        <v>43711</v>
      </c>
      <c r="B786" s="57">
        <v>2906.27</v>
      </c>
      <c r="C786" s="57">
        <v>2909.01</v>
      </c>
      <c r="D786" s="57">
        <v>2914.39</v>
      </c>
      <c r="E786" s="57">
        <v>2891.85</v>
      </c>
      <c r="G786" s="2">
        <v>-6.8999999999999999E-3</v>
      </c>
    </row>
    <row r="787" spans="1:7" x14ac:dyDescent="0.45">
      <c r="A787" s="7">
        <v>43707</v>
      </c>
      <c r="B787" s="57">
        <v>2926.46</v>
      </c>
      <c r="C787" s="57">
        <v>2937.09</v>
      </c>
      <c r="D787" s="57">
        <v>2940.43</v>
      </c>
      <c r="E787" s="57">
        <v>2913.32</v>
      </c>
      <c r="G787" s="2">
        <v>5.9999999999999995E-4</v>
      </c>
    </row>
    <row r="788" spans="1:7" x14ac:dyDescent="0.45">
      <c r="A788" s="7">
        <v>43706</v>
      </c>
      <c r="B788" s="57">
        <v>2924.58</v>
      </c>
      <c r="C788" s="57">
        <v>2910.37</v>
      </c>
      <c r="D788" s="57">
        <v>2930.5</v>
      </c>
      <c r="E788" s="57">
        <v>2905.67</v>
      </c>
      <c r="G788" s="2">
        <v>1.2699999999999999E-2</v>
      </c>
    </row>
    <row r="789" spans="1:7" x14ac:dyDescent="0.45">
      <c r="A789" s="7">
        <v>43705</v>
      </c>
      <c r="B789" s="57">
        <v>2887.94</v>
      </c>
      <c r="C789" s="57">
        <v>2861.28</v>
      </c>
      <c r="D789" s="57">
        <v>2890.03</v>
      </c>
      <c r="E789" s="57">
        <v>2853.05</v>
      </c>
      <c r="G789" s="2">
        <v>6.4999999999999997E-3</v>
      </c>
    </row>
    <row r="790" spans="1:7" x14ac:dyDescent="0.45">
      <c r="A790" s="7">
        <v>43704</v>
      </c>
      <c r="B790" s="57">
        <v>2869.16</v>
      </c>
      <c r="C790" s="57">
        <v>2893.14</v>
      </c>
      <c r="D790" s="57">
        <v>2898.79</v>
      </c>
      <c r="E790" s="57">
        <v>2860.59</v>
      </c>
      <c r="G790" s="2">
        <v>-3.2000000000000002E-3</v>
      </c>
    </row>
    <row r="791" spans="1:7" x14ac:dyDescent="0.45">
      <c r="A791" s="7">
        <v>43703</v>
      </c>
      <c r="B791" s="57">
        <v>2878.38</v>
      </c>
      <c r="C791" s="57">
        <v>2866.7</v>
      </c>
      <c r="D791" s="57">
        <v>2879.27</v>
      </c>
      <c r="E791" s="57">
        <v>2856</v>
      </c>
      <c r="G791" s="2">
        <v>1.0999999999999999E-2</v>
      </c>
    </row>
    <row r="792" spans="1:7" x14ac:dyDescent="0.45">
      <c r="A792" s="7">
        <v>43700</v>
      </c>
      <c r="B792" s="57">
        <v>2847.11</v>
      </c>
      <c r="C792" s="57">
        <v>2911.07</v>
      </c>
      <c r="D792" s="57">
        <v>2927.01</v>
      </c>
      <c r="E792" s="57">
        <v>2834.97</v>
      </c>
      <c r="G792" s="2">
        <v>-2.5899999999999999E-2</v>
      </c>
    </row>
    <row r="793" spans="1:7" x14ac:dyDescent="0.45">
      <c r="A793" s="7">
        <v>43699</v>
      </c>
      <c r="B793" s="57">
        <v>2922.95</v>
      </c>
      <c r="C793" s="57">
        <v>2930.94</v>
      </c>
      <c r="D793" s="57">
        <v>2939.08</v>
      </c>
      <c r="E793" s="57">
        <v>2904.51</v>
      </c>
      <c r="G793" s="2">
        <v>-5.0000000000000001E-4</v>
      </c>
    </row>
    <row r="794" spans="1:7" x14ac:dyDescent="0.45">
      <c r="A794" s="7">
        <v>43698</v>
      </c>
      <c r="B794" s="57">
        <v>2924.43</v>
      </c>
      <c r="C794" s="57">
        <v>2922.04</v>
      </c>
      <c r="D794" s="57">
        <v>2928.73</v>
      </c>
      <c r="E794" s="57">
        <v>2917.91</v>
      </c>
      <c r="G794" s="2">
        <v>8.2000000000000007E-3</v>
      </c>
    </row>
    <row r="795" spans="1:7" x14ac:dyDescent="0.45">
      <c r="A795" s="7">
        <v>43697</v>
      </c>
      <c r="B795" s="57">
        <v>2900.51</v>
      </c>
      <c r="C795" s="57">
        <v>2919.01</v>
      </c>
      <c r="D795" s="57">
        <v>2923.63</v>
      </c>
      <c r="E795" s="57">
        <v>2899.6</v>
      </c>
      <c r="G795" s="2">
        <v>-7.9000000000000008E-3</v>
      </c>
    </row>
    <row r="796" spans="1:7" x14ac:dyDescent="0.45">
      <c r="A796" s="7">
        <v>43696</v>
      </c>
      <c r="B796" s="57">
        <v>2923.65</v>
      </c>
      <c r="C796" s="57">
        <v>2913.48</v>
      </c>
      <c r="D796" s="57">
        <v>2931</v>
      </c>
      <c r="E796" s="57">
        <v>2913.48</v>
      </c>
      <c r="G796" s="2">
        <v>1.21E-2</v>
      </c>
    </row>
    <row r="797" spans="1:7" x14ac:dyDescent="0.45">
      <c r="A797" s="7">
        <v>43693</v>
      </c>
      <c r="B797" s="57">
        <v>2888.68</v>
      </c>
      <c r="C797" s="57">
        <v>2864.74</v>
      </c>
      <c r="D797" s="57">
        <v>2893.63</v>
      </c>
      <c r="E797" s="57">
        <v>2864.74</v>
      </c>
      <c r="G797" s="2">
        <v>1.44E-2</v>
      </c>
    </row>
    <row r="798" spans="1:7" x14ac:dyDescent="0.45">
      <c r="A798" s="7">
        <v>43692</v>
      </c>
      <c r="B798" s="57">
        <v>2847.6</v>
      </c>
      <c r="C798" s="57">
        <v>2846.2</v>
      </c>
      <c r="D798" s="57">
        <v>2856.67</v>
      </c>
      <c r="E798" s="57">
        <v>2825.51</v>
      </c>
      <c r="G798" s="2">
        <v>2.5000000000000001E-3</v>
      </c>
    </row>
    <row r="799" spans="1:7" x14ac:dyDescent="0.45">
      <c r="A799" s="7">
        <v>43691</v>
      </c>
      <c r="B799" s="57">
        <v>2840.6</v>
      </c>
      <c r="C799" s="57">
        <v>2894.15</v>
      </c>
      <c r="D799" s="57">
        <v>2894.15</v>
      </c>
      <c r="E799" s="57">
        <v>2839.64</v>
      </c>
      <c r="G799" s="2">
        <v>-2.93E-2</v>
      </c>
    </row>
    <row r="800" spans="1:7" x14ac:dyDescent="0.45">
      <c r="A800" s="7">
        <v>43690</v>
      </c>
      <c r="B800" s="57">
        <v>2926.32</v>
      </c>
      <c r="C800" s="57">
        <v>2880.72</v>
      </c>
      <c r="D800" s="57">
        <v>2943.31</v>
      </c>
      <c r="E800" s="57">
        <v>2877.05</v>
      </c>
      <c r="G800" s="2">
        <v>1.4800000000000001E-2</v>
      </c>
    </row>
    <row r="801" spans="1:7" x14ac:dyDescent="0.45">
      <c r="A801" s="7">
        <v>43689</v>
      </c>
      <c r="B801" s="57">
        <v>2883.75</v>
      </c>
      <c r="C801" s="57">
        <v>2907.07</v>
      </c>
      <c r="D801" s="57">
        <v>2907.58</v>
      </c>
      <c r="E801" s="57">
        <v>2873.14</v>
      </c>
      <c r="G801" s="2">
        <v>-1.2E-2</v>
      </c>
    </row>
    <row r="802" spans="1:7" x14ac:dyDescent="0.45">
      <c r="A802" s="7">
        <v>43686</v>
      </c>
      <c r="B802" s="57">
        <v>2918.65</v>
      </c>
      <c r="C802" s="57">
        <v>2930.51</v>
      </c>
      <c r="D802" s="57">
        <v>2935.75</v>
      </c>
      <c r="E802" s="57">
        <v>2900.15</v>
      </c>
      <c r="G802" s="2">
        <v>-6.6E-3</v>
      </c>
    </row>
    <row r="803" spans="1:7" x14ac:dyDescent="0.45">
      <c r="A803" s="7">
        <v>43685</v>
      </c>
      <c r="B803" s="57">
        <v>2938.09</v>
      </c>
      <c r="C803" s="57">
        <v>2896.21</v>
      </c>
      <c r="D803" s="57">
        <v>2938.72</v>
      </c>
      <c r="E803" s="57">
        <v>2894.47</v>
      </c>
      <c r="G803" s="2">
        <v>1.8800000000000001E-2</v>
      </c>
    </row>
    <row r="804" spans="1:7" x14ac:dyDescent="0.45">
      <c r="A804" s="7">
        <v>43684</v>
      </c>
      <c r="B804" s="57">
        <v>2883.98</v>
      </c>
      <c r="C804" s="57">
        <v>2858.65</v>
      </c>
      <c r="D804" s="57">
        <v>2892.17</v>
      </c>
      <c r="E804" s="57">
        <v>2825.71</v>
      </c>
      <c r="G804" s="2">
        <v>8.0000000000000004E-4</v>
      </c>
    </row>
    <row r="805" spans="1:7" x14ac:dyDescent="0.45">
      <c r="A805" s="7">
        <v>43683</v>
      </c>
      <c r="B805" s="57">
        <v>2881.77</v>
      </c>
      <c r="C805" s="57">
        <v>2861.18</v>
      </c>
      <c r="D805" s="57">
        <v>2884.4</v>
      </c>
      <c r="E805" s="57">
        <v>2847.42</v>
      </c>
      <c r="G805" s="2">
        <v>1.2999999999999999E-2</v>
      </c>
    </row>
    <row r="806" spans="1:7" x14ac:dyDescent="0.45">
      <c r="A806" s="7">
        <v>43682</v>
      </c>
      <c r="B806" s="57">
        <v>2844.74</v>
      </c>
      <c r="C806" s="57">
        <v>2898.07</v>
      </c>
      <c r="D806" s="57">
        <v>2898.07</v>
      </c>
      <c r="E806" s="57">
        <v>2822.12</v>
      </c>
      <c r="G806" s="2">
        <v>-2.98E-2</v>
      </c>
    </row>
    <row r="807" spans="1:7" x14ac:dyDescent="0.45">
      <c r="A807" s="7">
        <v>43679</v>
      </c>
      <c r="B807" s="57">
        <v>2932.05</v>
      </c>
      <c r="C807" s="57">
        <v>2943.9</v>
      </c>
      <c r="D807" s="57">
        <v>2945.5</v>
      </c>
      <c r="E807" s="57">
        <v>2914.11</v>
      </c>
      <c r="G807" s="2">
        <v>-7.3000000000000001E-3</v>
      </c>
    </row>
    <row r="808" spans="1:7" x14ac:dyDescent="0.45">
      <c r="A808" s="7">
        <v>43678</v>
      </c>
      <c r="B808" s="57">
        <v>2953.56</v>
      </c>
      <c r="C808" s="57">
        <v>2980.32</v>
      </c>
      <c r="D808" s="57">
        <v>3013.59</v>
      </c>
      <c r="E808" s="57">
        <v>2945.23</v>
      </c>
      <c r="G808" s="2">
        <v>-8.9999999999999993E-3</v>
      </c>
    </row>
    <row r="809" spans="1:7" x14ac:dyDescent="0.45">
      <c r="A809" s="7">
        <v>43677</v>
      </c>
      <c r="B809" s="57">
        <v>2980.38</v>
      </c>
      <c r="C809" s="57">
        <v>3016.22</v>
      </c>
      <c r="D809" s="57">
        <v>3017.4</v>
      </c>
      <c r="E809" s="57">
        <v>2958.08</v>
      </c>
      <c r="G809" s="2">
        <v>-1.09E-2</v>
      </c>
    </row>
    <row r="810" spans="1:7" x14ac:dyDescent="0.45">
      <c r="A810" s="7">
        <v>43676</v>
      </c>
      <c r="B810" s="57">
        <v>3013.18</v>
      </c>
      <c r="C810" s="57">
        <v>3007.66</v>
      </c>
      <c r="D810" s="57">
        <v>3017.19</v>
      </c>
      <c r="E810" s="57">
        <v>3000.94</v>
      </c>
      <c r="G810" s="2">
        <v>-2.5999999999999999E-3</v>
      </c>
    </row>
    <row r="811" spans="1:7" x14ac:dyDescent="0.45">
      <c r="A811" s="7">
        <v>43675</v>
      </c>
      <c r="B811" s="57">
        <v>3020.97</v>
      </c>
      <c r="C811" s="57">
        <v>3024.47</v>
      </c>
      <c r="D811" s="57">
        <v>3025.61</v>
      </c>
      <c r="E811" s="57">
        <v>3014.3</v>
      </c>
      <c r="G811" s="2">
        <v>-1.6000000000000001E-3</v>
      </c>
    </row>
    <row r="812" spans="1:7" x14ac:dyDescent="0.45">
      <c r="A812" s="7">
        <v>43672</v>
      </c>
      <c r="B812" s="57">
        <v>3025.86</v>
      </c>
      <c r="C812" s="57">
        <v>3013.25</v>
      </c>
      <c r="D812" s="57">
        <v>3027.98</v>
      </c>
      <c r="E812" s="57">
        <v>3012.59</v>
      </c>
      <c r="G812" s="2">
        <v>7.4000000000000003E-3</v>
      </c>
    </row>
    <row r="813" spans="1:7" x14ac:dyDescent="0.45">
      <c r="A813" s="7">
        <v>43671</v>
      </c>
      <c r="B813" s="57">
        <v>3003.67</v>
      </c>
      <c r="C813" s="57">
        <v>3016.26</v>
      </c>
      <c r="D813" s="57">
        <v>3016.31</v>
      </c>
      <c r="E813" s="57">
        <v>2997.24</v>
      </c>
      <c r="G813" s="2">
        <v>-5.3E-3</v>
      </c>
    </row>
    <row r="814" spans="1:7" x14ac:dyDescent="0.45">
      <c r="A814" s="7">
        <v>43670</v>
      </c>
      <c r="B814" s="57">
        <v>3019.56</v>
      </c>
      <c r="C814" s="57">
        <v>2998.77</v>
      </c>
      <c r="D814" s="57">
        <v>3019.59</v>
      </c>
      <c r="E814" s="57">
        <v>2996.82</v>
      </c>
      <c r="G814" s="2">
        <v>4.7000000000000002E-3</v>
      </c>
    </row>
    <row r="815" spans="1:7" x14ac:dyDescent="0.45">
      <c r="A815" s="7">
        <v>43669</v>
      </c>
      <c r="B815" s="57">
        <v>3005.47</v>
      </c>
      <c r="C815" s="57">
        <v>2994.74</v>
      </c>
      <c r="D815" s="57">
        <v>3005.9</v>
      </c>
      <c r="E815" s="57">
        <v>2988.56</v>
      </c>
      <c r="G815" s="2">
        <v>6.7999999999999996E-3</v>
      </c>
    </row>
    <row r="816" spans="1:7" x14ac:dyDescent="0.45">
      <c r="A816" s="7">
        <v>43668</v>
      </c>
      <c r="B816" s="57">
        <v>2985.03</v>
      </c>
      <c r="C816" s="57">
        <v>2981.93</v>
      </c>
      <c r="D816" s="57">
        <v>2990.71</v>
      </c>
      <c r="E816" s="57">
        <v>2976.65</v>
      </c>
      <c r="G816" s="2">
        <v>2.8E-3</v>
      </c>
    </row>
    <row r="817" spans="1:7" x14ac:dyDescent="0.45">
      <c r="A817" s="7">
        <v>43665</v>
      </c>
      <c r="B817" s="57">
        <v>2976.61</v>
      </c>
      <c r="C817" s="57">
        <v>3004.26</v>
      </c>
      <c r="D817" s="57">
        <v>3006.02</v>
      </c>
      <c r="E817" s="57">
        <v>2975.86</v>
      </c>
      <c r="G817" s="2">
        <v>-6.1999999999999998E-3</v>
      </c>
    </row>
    <row r="818" spans="1:7" x14ac:dyDescent="0.45">
      <c r="A818" s="7">
        <v>43664</v>
      </c>
      <c r="B818" s="57">
        <v>2995.11</v>
      </c>
      <c r="C818" s="57">
        <v>2978.87</v>
      </c>
      <c r="D818" s="57">
        <v>2998.28</v>
      </c>
      <c r="E818" s="57">
        <v>2973.09</v>
      </c>
      <c r="G818" s="2">
        <v>3.5999999999999999E-3</v>
      </c>
    </row>
    <row r="819" spans="1:7" x14ac:dyDescent="0.45">
      <c r="A819" s="7">
        <v>43663</v>
      </c>
      <c r="B819" s="57">
        <v>2984.42</v>
      </c>
      <c r="C819" s="57">
        <v>3005.1</v>
      </c>
      <c r="D819" s="57">
        <v>3005.26</v>
      </c>
      <c r="E819" s="57">
        <v>2984.25</v>
      </c>
      <c r="G819" s="2">
        <v>-6.4999999999999997E-3</v>
      </c>
    </row>
    <row r="820" spans="1:7" x14ac:dyDescent="0.45">
      <c r="A820" s="7">
        <v>43662</v>
      </c>
      <c r="B820" s="57">
        <v>3004.04</v>
      </c>
      <c r="C820" s="57">
        <v>3012.13</v>
      </c>
      <c r="D820" s="57">
        <v>3015.02</v>
      </c>
      <c r="E820" s="57">
        <v>3001.15</v>
      </c>
      <c r="G820" s="2">
        <v>-3.3999999999999998E-3</v>
      </c>
    </row>
    <row r="821" spans="1:7" x14ac:dyDescent="0.45">
      <c r="A821" s="7">
        <v>43661</v>
      </c>
      <c r="B821" s="57">
        <v>3014.3</v>
      </c>
      <c r="C821" s="57">
        <v>3017.8</v>
      </c>
      <c r="D821" s="57">
        <v>3017.8</v>
      </c>
      <c r="E821" s="57">
        <v>3008.77</v>
      </c>
      <c r="G821" s="2">
        <v>2.0000000000000001E-4</v>
      </c>
    </row>
    <row r="822" spans="1:7" x14ac:dyDescent="0.45">
      <c r="A822" s="7">
        <v>43658</v>
      </c>
      <c r="B822" s="57">
        <v>3013.77</v>
      </c>
      <c r="C822" s="57">
        <v>3003.36</v>
      </c>
      <c r="D822" s="57">
        <v>3013.92</v>
      </c>
      <c r="E822" s="57">
        <v>3001.87</v>
      </c>
      <c r="G822" s="2">
        <v>4.5999999999999999E-3</v>
      </c>
    </row>
    <row r="823" spans="1:7" x14ac:dyDescent="0.45">
      <c r="A823" s="7">
        <v>43657</v>
      </c>
      <c r="B823" s="57">
        <v>2999.91</v>
      </c>
      <c r="C823" s="57">
        <v>2999.62</v>
      </c>
      <c r="D823" s="57">
        <v>3002.33</v>
      </c>
      <c r="E823" s="57">
        <v>2988.8</v>
      </c>
      <c r="G823" s="2">
        <v>2.3E-3</v>
      </c>
    </row>
    <row r="824" spans="1:7" x14ac:dyDescent="0.45">
      <c r="A824" s="7">
        <v>43656</v>
      </c>
      <c r="B824" s="57">
        <v>2993.07</v>
      </c>
      <c r="C824" s="57">
        <v>2989.3</v>
      </c>
      <c r="D824" s="57">
        <v>3002.98</v>
      </c>
      <c r="E824" s="57">
        <v>2984.62</v>
      </c>
      <c r="G824" s="2">
        <v>4.4999999999999997E-3</v>
      </c>
    </row>
    <row r="825" spans="1:7" x14ac:dyDescent="0.45">
      <c r="A825" s="7">
        <v>43655</v>
      </c>
      <c r="B825" s="57">
        <v>2979.63</v>
      </c>
      <c r="C825" s="57">
        <v>2965.52</v>
      </c>
      <c r="D825" s="57">
        <v>2981.9</v>
      </c>
      <c r="E825" s="57">
        <v>2963.44</v>
      </c>
      <c r="G825" s="2">
        <v>1.1999999999999999E-3</v>
      </c>
    </row>
    <row r="826" spans="1:7" x14ac:dyDescent="0.45">
      <c r="A826" s="7">
        <v>43654</v>
      </c>
      <c r="B826" s="57">
        <v>2975.95</v>
      </c>
      <c r="C826" s="57">
        <v>2979.77</v>
      </c>
      <c r="D826" s="57">
        <v>2980.76</v>
      </c>
      <c r="E826" s="57">
        <v>2970.09</v>
      </c>
      <c r="G826" s="2">
        <v>-4.7999999999999996E-3</v>
      </c>
    </row>
    <row r="827" spans="1:7" x14ac:dyDescent="0.45">
      <c r="A827" s="7">
        <v>43651</v>
      </c>
      <c r="B827" s="57">
        <v>2990.41</v>
      </c>
      <c r="C827" s="57">
        <v>2984.25</v>
      </c>
      <c r="D827" s="57">
        <v>2994.03</v>
      </c>
      <c r="E827" s="57">
        <v>2967.97</v>
      </c>
      <c r="G827" s="2">
        <v>-1.8E-3</v>
      </c>
    </row>
    <row r="828" spans="1:7" x14ac:dyDescent="0.45">
      <c r="A828" s="7">
        <v>43649</v>
      </c>
      <c r="B828" s="57">
        <v>2995.82</v>
      </c>
      <c r="C828" s="57">
        <v>2978.08</v>
      </c>
      <c r="D828" s="57">
        <v>2995.84</v>
      </c>
      <c r="E828" s="57">
        <v>2977.96</v>
      </c>
      <c r="G828" s="2">
        <v>7.7000000000000002E-3</v>
      </c>
    </row>
    <row r="829" spans="1:7" x14ac:dyDescent="0.45">
      <c r="A829" s="7">
        <v>43648</v>
      </c>
      <c r="B829" s="57">
        <v>2973.01</v>
      </c>
      <c r="C829" s="57">
        <v>2964.66</v>
      </c>
      <c r="D829" s="57">
        <v>2973.21</v>
      </c>
      <c r="E829" s="57">
        <v>2955.92</v>
      </c>
      <c r="G829" s="2">
        <v>2.8999999999999998E-3</v>
      </c>
    </row>
    <row r="830" spans="1:7" x14ac:dyDescent="0.45">
      <c r="A830" s="7">
        <v>43647</v>
      </c>
      <c r="B830" s="57">
        <v>2964.33</v>
      </c>
      <c r="C830" s="57">
        <v>2971.41</v>
      </c>
      <c r="D830" s="57">
        <v>2977.93</v>
      </c>
      <c r="E830" s="57">
        <v>2952.22</v>
      </c>
      <c r="G830" s="2">
        <v>7.7000000000000002E-3</v>
      </c>
    </row>
    <row r="831" spans="1:7" x14ac:dyDescent="0.45">
      <c r="A831" s="7">
        <v>43644</v>
      </c>
      <c r="B831" s="57">
        <v>2941.76</v>
      </c>
      <c r="C831" s="57">
        <v>2932.94</v>
      </c>
      <c r="D831" s="57">
        <v>2943.98</v>
      </c>
      <c r="E831" s="57">
        <v>2929.05</v>
      </c>
      <c r="G831" s="2">
        <v>5.7999999999999996E-3</v>
      </c>
    </row>
    <row r="832" spans="1:7" x14ac:dyDescent="0.45">
      <c r="A832" s="7">
        <v>43643</v>
      </c>
      <c r="B832" s="57">
        <v>2924.92</v>
      </c>
      <c r="C832" s="57">
        <v>2919.66</v>
      </c>
      <c r="D832" s="57">
        <v>2929.3</v>
      </c>
      <c r="E832" s="57">
        <v>2918.57</v>
      </c>
      <c r="G832" s="2">
        <v>3.8E-3</v>
      </c>
    </row>
    <row r="833" spans="1:7" x14ac:dyDescent="0.45">
      <c r="A833" s="7">
        <v>43642</v>
      </c>
      <c r="B833" s="57">
        <v>2913.78</v>
      </c>
      <c r="C833" s="57">
        <v>2926.07</v>
      </c>
      <c r="D833" s="57">
        <v>2932.59</v>
      </c>
      <c r="E833" s="57">
        <v>2912.99</v>
      </c>
      <c r="G833" s="2">
        <v>-1.1999999999999999E-3</v>
      </c>
    </row>
    <row r="834" spans="1:7" x14ac:dyDescent="0.45">
      <c r="A834" s="7">
        <v>43641</v>
      </c>
      <c r="B834" s="57">
        <v>2917.38</v>
      </c>
      <c r="C834" s="57">
        <v>2945.78</v>
      </c>
      <c r="D834" s="57">
        <v>2946.52</v>
      </c>
      <c r="E834" s="57">
        <v>2916.01</v>
      </c>
      <c r="G834" s="2">
        <v>-9.4999999999999998E-3</v>
      </c>
    </row>
    <row r="835" spans="1:7" x14ac:dyDescent="0.45">
      <c r="A835" s="7">
        <v>43640</v>
      </c>
      <c r="B835" s="57">
        <v>2945.35</v>
      </c>
      <c r="C835" s="57">
        <v>2951.42</v>
      </c>
      <c r="D835" s="57">
        <v>2954.92</v>
      </c>
      <c r="E835" s="57">
        <v>2944.05</v>
      </c>
      <c r="G835" s="2">
        <v>-1.6999999999999999E-3</v>
      </c>
    </row>
    <row r="836" spans="1:7" x14ac:dyDescent="0.45">
      <c r="A836" s="7">
        <v>43637</v>
      </c>
      <c r="B836" s="57">
        <v>2950.46</v>
      </c>
      <c r="C836" s="57">
        <v>2952.71</v>
      </c>
      <c r="D836" s="57">
        <v>2964.15</v>
      </c>
      <c r="E836" s="57">
        <v>2946.87</v>
      </c>
      <c r="G836" s="2">
        <v>-1.2999999999999999E-3</v>
      </c>
    </row>
    <row r="837" spans="1:7" x14ac:dyDescent="0.45">
      <c r="A837" s="7">
        <v>43636</v>
      </c>
      <c r="B837" s="57">
        <v>2954.18</v>
      </c>
      <c r="C837" s="57">
        <v>2949.6</v>
      </c>
      <c r="D837" s="57">
        <v>2958.06</v>
      </c>
      <c r="E837" s="57">
        <v>2931.5</v>
      </c>
      <c r="G837" s="2">
        <v>9.4999999999999998E-3</v>
      </c>
    </row>
    <row r="838" spans="1:7" x14ac:dyDescent="0.45">
      <c r="A838" s="7">
        <v>43635</v>
      </c>
      <c r="B838" s="57">
        <v>2926.46</v>
      </c>
      <c r="C838" s="57">
        <v>2920.55</v>
      </c>
      <c r="D838" s="57">
        <v>2931.74</v>
      </c>
      <c r="E838" s="57">
        <v>2911.43</v>
      </c>
      <c r="G838" s="2">
        <v>3.0000000000000001E-3</v>
      </c>
    </row>
    <row r="839" spans="1:7" x14ac:dyDescent="0.45">
      <c r="A839" s="7">
        <v>43634</v>
      </c>
      <c r="B839" s="57">
        <v>2917.75</v>
      </c>
      <c r="C839" s="57">
        <v>2906.71</v>
      </c>
      <c r="D839" s="57">
        <v>2930.79</v>
      </c>
      <c r="E839" s="57">
        <v>2905.44</v>
      </c>
      <c r="G839" s="2">
        <v>9.7000000000000003E-3</v>
      </c>
    </row>
    <row r="840" spans="1:7" x14ac:dyDescent="0.45">
      <c r="A840" s="7">
        <v>43633</v>
      </c>
      <c r="B840" s="57">
        <v>2889.67</v>
      </c>
      <c r="C840" s="57">
        <v>2889.75</v>
      </c>
      <c r="D840" s="57">
        <v>2897.27</v>
      </c>
      <c r="E840" s="57">
        <v>2887.3</v>
      </c>
      <c r="G840" s="2">
        <v>8.9999999999999998E-4</v>
      </c>
    </row>
    <row r="841" spans="1:7" x14ac:dyDescent="0.45">
      <c r="A841" s="7">
        <v>43630</v>
      </c>
      <c r="B841" s="57">
        <v>2886.98</v>
      </c>
      <c r="C841" s="57">
        <v>2886.82</v>
      </c>
      <c r="D841" s="57">
        <v>2894.45</v>
      </c>
      <c r="E841" s="57">
        <v>2879.62</v>
      </c>
      <c r="G841" s="2">
        <v>-1.6000000000000001E-3</v>
      </c>
    </row>
    <row r="842" spans="1:7" x14ac:dyDescent="0.45">
      <c r="A842" s="7">
        <v>43629</v>
      </c>
      <c r="B842" s="57">
        <v>2891.64</v>
      </c>
      <c r="C842" s="57">
        <v>2886.24</v>
      </c>
      <c r="D842" s="57">
        <v>2895.24</v>
      </c>
      <c r="E842" s="57">
        <v>2881.99</v>
      </c>
      <c r="G842" s="2">
        <v>4.1000000000000003E-3</v>
      </c>
    </row>
    <row r="843" spans="1:7" x14ac:dyDescent="0.45">
      <c r="A843" s="7">
        <v>43628</v>
      </c>
      <c r="B843" s="57">
        <v>2879.84</v>
      </c>
      <c r="C843" s="57">
        <v>2882.73</v>
      </c>
      <c r="D843" s="57">
        <v>2888.57</v>
      </c>
      <c r="E843" s="57">
        <v>2874.68</v>
      </c>
      <c r="G843" s="2">
        <v>-2E-3</v>
      </c>
    </row>
    <row r="844" spans="1:7" x14ac:dyDescent="0.45">
      <c r="A844" s="7">
        <v>43627</v>
      </c>
      <c r="B844" s="57">
        <v>2885.72</v>
      </c>
      <c r="C844" s="57">
        <v>2903.27</v>
      </c>
      <c r="D844" s="57">
        <v>2910.61</v>
      </c>
      <c r="E844" s="57">
        <v>2878.53</v>
      </c>
      <c r="G844" s="2">
        <v>-2.9999999999999997E-4</v>
      </c>
    </row>
    <row r="845" spans="1:7" x14ac:dyDescent="0.45">
      <c r="A845" s="7">
        <v>43626</v>
      </c>
      <c r="B845" s="57">
        <v>2886.73</v>
      </c>
      <c r="C845" s="57">
        <v>2885.83</v>
      </c>
      <c r="D845" s="57">
        <v>2904.77</v>
      </c>
      <c r="E845" s="57">
        <v>2885.51</v>
      </c>
      <c r="G845" s="2">
        <v>4.7000000000000002E-3</v>
      </c>
    </row>
    <row r="846" spans="1:7" x14ac:dyDescent="0.45">
      <c r="A846" s="7">
        <v>43623</v>
      </c>
      <c r="B846" s="57">
        <v>2873.34</v>
      </c>
      <c r="C846" s="57">
        <v>2852.87</v>
      </c>
      <c r="D846" s="57">
        <v>2884.97</v>
      </c>
      <c r="E846" s="57">
        <v>2852.87</v>
      </c>
      <c r="G846" s="2">
        <v>1.0500000000000001E-2</v>
      </c>
    </row>
    <row r="847" spans="1:7" x14ac:dyDescent="0.45">
      <c r="A847" s="7">
        <v>43622</v>
      </c>
      <c r="B847" s="57">
        <v>2843.49</v>
      </c>
      <c r="C847" s="57">
        <v>2828.51</v>
      </c>
      <c r="D847" s="57">
        <v>2852.1</v>
      </c>
      <c r="E847" s="57">
        <v>2822.45</v>
      </c>
      <c r="G847" s="2">
        <v>6.1000000000000004E-3</v>
      </c>
    </row>
    <row r="848" spans="1:7" x14ac:dyDescent="0.45">
      <c r="A848" s="7">
        <v>43621</v>
      </c>
      <c r="B848" s="57">
        <v>2826.15</v>
      </c>
      <c r="C848" s="57">
        <v>2818.09</v>
      </c>
      <c r="D848" s="57">
        <v>2827.28</v>
      </c>
      <c r="E848" s="57">
        <v>2800.92</v>
      </c>
      <c r="G848" s="2">
        <v>8.2000000000000007E-3</v>
      </c>
    </row>
    <row r="849" spans="1:7" x14ac:dyDescent="0.45">
      <c r="A849" s="7">
        <v>43620</v>
      </c>
      <c r="B849" s="57">
        <v>2803.27</v>
      </c>
      <c r="C849" s="57">
        <v>2762.64</v>
      </c>
      <c r="D849" s="57">
        <v>2804.49</v>
      </c>
      <c r="E849" s="57">
        <v>2762.64</v>
      </c>
      <c r="G849" s="2">
        <v>2.1399999999999999E-2</v>
      </c>
    </row>
    <row r="850" spans="1:7" x14ac:dyDescent="0.45">
      <c r="A850" s="7">
        <v>43619</v>
      </c>
      <c r="B850" s="57">
        <v>2744.45</v>
      </c>
      <c r="C850" s="57">
        <v>2751.53</v>
      </c>
      <c r="D850" s="57">
        <v>2763.07</v>
      </c>
      <c r="E850" s="57">
        <v>2728.81</v>
      </c>
      <c r="G850" s="2">
        <v>-2.8E-3</v>
      </c>
    </row>
    <row r="851" spans="1:7" x14ac:dyDescent="0.45">
      <c r="A851" s="7">
        <v>43616</v>
      </c>
      <c r="B851" s="57">
        <v>2752.06</v>
      </c>
      <c r="C851" s="57">
        <v>2766.15</v>
      </c>
      <c r="D851" s="57">
        <v>2768.98</v>
      </c>
      <c r="E851" s="57">
        <v>2750.52</v>
      </c>
      <c r="G851" s="2">
        <v>-1.32E-2</v>
      </c>
    </row>
    <row r="852" spans="1:7" x14ac:dyDescent="0.45">
      <c r="A852" s="7">
        <v>43615</v>
      </c>
      <c r="B852" s="57">
        <v>2788.86</v>
      </c>
      <c r="C852" s="57">
        <v>2786.94</v>
      </c>
      <c r="D852" s="57">
        <v>2799</v>
      </c>
      <c r="E852" s="57">
        <v>2776.74</v>
      </c>
      <c r="G852" s="2">
        <v>2.0999999999999999E-3</v>
      </c>
    </row>
    <row r="853" spans="1:7" x14ac:dyDescent="0.45">
      <c r="A853" s="7">
        <v>43614</v>
      </c>
      <c r="B853" s="57">
        <v>2783.02</v>
      </c>
      <c r="C853" s="57">
        <v>2790.25</v>
      </c>
      <c r="D853" s="57">
        <v>2792.03</v>
      </c>
      <c r="E853" s="57">
        <v>2766.06</v>
      </c>
      <c r="G853" s="2">
        <v>-6.8999999999999999E-3</v>
      </c>
    </row>
    <row r="854" spans="1:7" x14ac:dyDescent="0.45">
      <c r="A854" s="7">
        <v>43613</v>
      </c>
      <c r="B854" s="57">
        <v>2802.39</v>
      </c>
      <c r="C854" s="57">
        <v>2830.03</v>
      </c>
      <c r="D854" s="57">
        <v>2840.51</v>
      </c>
      <c r="E854" s="57">
        <v>2801.58</v>
      </c>
      <c r="G854" s="2">
        <v>-8.3999999999999995E-3</v>
      </c>
    </row>
    <row r="855" spans="1:7" x14ac:dyDescent="0.45">
      <c r="A855" s="7">
        <v>43609</v>
      </c>
      <c r="B855" s="57">
        <v>2826.06</v>
      </c>
      <c r="C855" s="57">
        <v>2832.41</v>
      </c>
      <c r="D855" s="57">
        <v>2841.36</v>
      </c>
      <c r="E855" s="57">
        <v>2820.19</v>
      </c>
      <c r="G855" s="2">
        <v>1.4E-3</v>
      </c>
    </row>
    <row r="856" spans="1:7" x14ac:dyDescent="0.45">
      <c r="A856" s="7">
        <v>43608</v>
      </c>
      <c r="B856" s="57">
        <v>2822.24</v>
      </c>
      <c r="C856" s="57">
        <v>2836.7</v>
      </c>
      <c r="D856" s="57">
        <v>2836.7</v>
      </c>
      <c r="E856" s="57">
        <v>2805.49</v>
      </c>
      <c r="G856" s="2">
        <v>-1.1900000000000001E-2</v>
      </c>
    </row>
    <row r="857" spans="1:7" x14ac:dyDescent="0.45">
      <c r="A857" s="7">
        <v>43607</v>
      </c>
      <c r="B857" s="57">
        <v>2856.27</v>
      </c>
      <c r="C857" s="57">
        <v>2856.06</v>
      </c>
      <c r="D857" s="57">
        <v>2865.47</v>
      </c>
      <c r="E857" s="57">
        <v>2851.11</v>
      </c>
      <c r="G857" s="2">
        <v>-2.8E-3</v>
      </c>
    </row>
    <row r="858" spans="1:7" x14ac:dyDescent="0.45">
      <c r="A858" s="7">
        <v>43606</v>
      </c>
      <c r="B858" s="57">
        <v>2864.36</v>
      </c>
      <c r="C858" s="57">
        <v>2854.02</v>
      </c>
      <c r="D858" s="57">
        <v>2868.88</v>
      </c>
      <c r="E858" s="57">
        <v>2854.02</v>
      </c>
      <c r="G858" s="2">
        <v>8.5000000000000006E-3</v>
      </c>
    </row>
    <row r="859" spans="1:7" x14ac:dyDescent="0.45">
      <c r="A859" s="7">
        <v>43605</v>
      </c>
      <c r="B859" s="57">
        <v>2840.23</v>
      </c>
      <c r="C859" s="57">
        <v>2841.94</v>
      </c>
      <c r="D859" s="57">
        <v>2853.86</v>
      </c>
      <c r="E859" s="57">
        <v>2831.29</v>
      </c>
      <c r="G859" s="2">
        <v>-6.7000000000000002E-3</v>
      </c>
    </row>
    <row r="860" spans="1:7" x14ac:dyDescent="0.45">
      <c r="A860" s="7">
        <v>43602</v>
      </c>
      <c r="B860" s="57">
        <v>2859.53</v>
      </c>
      <c r="C860" s="57">
        <v>2858.6</v>
      </c>
      <c r="D860" s="57">
        <v>2885.48</v>
      </c>
      <c r="E860" s="57">
        <v>2854.23</v>
      </c>
      <c r="G860" s="2">
        <v>-5.7999999999999996E-3</v>
      </c>
    </row>
    <row r="861" spans="1:7" x14ac:dyDescent="0.45">
      <c r="A861" s="7">
        <v>43601</v>
      </c>
      <c r="B861" s="57">
        <v>2876.32</v>
      </c>
      <c r="C861" s="57">
        <v>2855.8</v>
      </c>
      <c r="D861" s="57">
        <v>2892.15</v>
      </c>
      <c r="E861" s="57">
        <v>2855.8</v>
      </c>
      <c r="G861" s="2">
        <v>8.8999999999999999E-3</v>
      </c>
    </row>
    <row r="862" spans="1:7" x14ac:dyDescent="0.45">
      <c r="A862" s="7">
        <v>43600</v>
      </c>
      <c r="B862" s="57">
        <v>2850.96</v>
      </c>
      <c r="C862" s="57">
        <v>2820.38</v>
      </c>
      <c r="D862" s="57">
        <v>2858.68</v>
      </c>
      <c r="E862" s="57">
        <v>2815.08</v>
      </c>
      <c r="G862" s="2">
        <v>5.7999999999999996E-3</v>
      </c>
    </row>
    <row r="863" spans="1:7" x14ac:dyDescent="0.45">
      <c r="A863" s="7">
        <v>43599</v>
      </c>
      <c r="B863" s="57">
        <v>2834.41</v>
      </c>
      <c r="C863" s="57">
        <v>2820.12</v>
      </c>
      <c r="D863" s="57">
        <v>2852.54</v>
      </c>
      <c r="E863" s="57">
        <v>2820.12</v>
      </c>
      <c r="G863" s="2">
        <v>8.0000000000000002E-3</v>
      </c>
    </row>
    <row r="864" spans="1:7" x14ac:dyDescent="0.45">
      <c r="A864" s="7">
        <v>43598</v>
      </c>
      <c r="B864" s="57">
        <v>2811.87</v>
      </c>
      <c r="C864" s="57">
        <v>2840.19</v>
      </c>
      <c r="D864" s="57">
        <v>2840.19</v>
      </c>
      <c r="E864" s="57">
        <v>2801.43</v>
      </c>
      <c r="G864" s="2">
        <v>-2.41E-2</v>
      </c>
    </row>
    <row r="865" spans="1:7" x14ac:dyDescent="0.45">
      <c r="A865" s="7">
        <v>43595</v>
      </c>
      <c r="B865" s="57">
        <v>2881.4</v>
      </c>
      <c r="C865" s="57">
        <v>2863.1</v>
      </c>
      <c r="D865" s="57">
        <v>2891.31</v>
      </c>
      <c r="E865" s="57">
        <v>2825.39</v>
      </c>
      <c r="G865" s="2">
        <v>3.7000000000000002E-3</v>
      </c>
    </row>
    <row r="866" spans="1:7" x14ac:dyDescent="0.45">
      <c r="A866" s="7">
        <v>43594</v>
      </c>
      <c r="B866" s="57">
        <v>2870.72</v>
      </c>
      <c r="C866" s="57">
        <v>2859.84</v>
      </c>
      <c r="D866" s="57">
        <v>2875.97</v>
      </c>
      <c r="E866" s="57">
        <v>2836.4</v>
      </c>
      <c r="G866" s="2">
        <v>-3.0000000000000001E-3</v>
      </c>
    </row>
    <row r="867" spans="1:7" x14ac:dyDescent="0.45">
      <c r="A867" s="7">
        <v>43593</v>
      </c>
      <c r="B867" s="57">
        <v>2879.42</v>
      </c>
      <c r="C867" s="57">
        <v>2879.61</v>
      </c>
      <c r="D867" s="57">
        <v>2897.96</v>
      </c>
      <c r="E867" s="57">
        <v>2873.28</v>
      </c>
      <c r="G867" s="2">
        <v>-1.6000000000000001E-3</v>
      </c>
    </row>
    <row r="868" spans="1:7" x14ac:dyDescent="0.45">
      <c r="A868" s="7">
        <v>43592</v>
      </c>
      <c r="B868" s="57">
        <v>2884.05</v>
      </c>
      <c r="C868" s="57">
        <v>2913.03</v>
      </c>
      <c r="D868" s="57">
        <v>2913.03</v>
      </c>
      <c r="E868" s="57">
        <v>2862.6</v>
      </c>
      <c r="G868" s="2">
        <v>-1.6500000000000001E-2</v>
      </c>
    </row>
    <row r="869" spans="1:7" x14ac:dyDescent="0.45">
      <c r="A869" s="7">
        <v>43591</v>
      </c>
      <c r="B869" s="57">
        <v>2932.47</v>
      </c>
      <c r="C869" s="57">
        <v>2908.89</v>
      </c>
      <c r="D869" s="57">
        <v>2937.32</v>
      </c>
      <c r="E869" s="57">
        <v>2898.21</v>
      </c>
      <c r="G869" s="2">
        <v>-4.4999999999999997E-3</v>
      </c>
    </row>
    <row r="870" spans="1:7" x14ac:dyDescent="0.45">
      <c r="A870" s="7">
        <v>43588</v>
      </c>
      <c r="B870" s="57">
        <v>2945.64</v>
      </c>
      <c r="C870" s="57">
        <v>2929.21</v>
      </c>
      <c r="D870" s="57">
        <v>2947.85</v>
      </c>
      <c r="E870" s="57">
        <v>2929.21</v>
      </c>
      <c r="G870" s="2">
        <v>9.5999999999999992E-3</v>
      </c>
    </row>
    <row r="871" spans="1:7" x14ac:dyDescent="0.45">
      <c r="A871" s="7">
        <v>43587</v>
      </c>
      <c r="B871" s="57">
        <v>2917.52</v>
      </c>
      <c r="C871" s="57">
        <v>2922.16</v>
      </c>
      <c r="D871" s="57">
        <v>2931.68</v>
      </c>
      <c r="E871" s="57">
        <v>2900.5</v>
      </c>
      <c r="G871" s="2">
        <v>-2.0999999999999999E-3</v>
      </c>
    </row>
    <row r="872" spans="1:7" x14ac:dyDescent="0.45">
      <c r="A872" s="7">
        <v>43586</v>
      </c>
      <c r="B872" s="57">
        <v>2923.73</v>
      </c>
      <c r="C872" s="57">
        <v>2952.33</v>
      </c>
      <c r="D872" s="57">
        <v>2954.13</v>
      </c>
      <c r="E872" s="57">
        <v>2923.36</v>
      </c>
      <c r="G872" s="2">
        <v>-7.4999999999999997E-3</v>
      </c>
    </row>
    <row r="873" spans="1:7" x14ac:dyDescent="0.45">
      <c r="A873" s="7">
        <v>43585</v>
      </c>
      <c r="B873" s="57">
        <v>2945.83</v>
      </c>
      <c r="C873" s="57">
        <v>2937.14</v>
      </c>
      <c r="D873" s="57">
        <v>2948.22</v>
      </c>
      <c r="E873" s="57">
        <v>2924.11</v>
      </c>
      <c r="G873" s="2">
        <v>1E-3</v>
      </c>
    </row>
    <row r="874" spans="1:7" x14ac:dyDescent="0.45">
      <c r="A874" s="7">
        <v>43584</v>
      </c>
      <c r="B874" s="57">
        <v>2943.03</v>
      </c>
      <c r="C874" s="57">
        <v>2940.58</v>
      </c>
      <c r="D874" s="57">
        <v>2949.52</v>
      </c>
      <c r="E874" s="57">
        <v>2939.35</v>
      </c>
      <c r="G874" s="2">
        <v>1.1000000000000001E-3</v>
      </c>
    </row>
    <row r="875" spans="1:7" x14ac:dyDescent="0.45">
      <c r="A875" s="7">
        <v>43581</v>
      </c>
      <c r="B875" s="57">
        <v>2939.88</v>
      </c>
      <c r="C875" s="57">
        <v>2925.81</v>
      </c>
      <c r="D875" s="57">
        <v>2939.88</v>
      </c>
      <c r="E875" s="57">
        <v>2917.56</v>
      </c>
      <c r="G875" s="2">
        <v>4.7000000000000002E-3</v>
      </c>
    </row>
    <row r="876" spans="1:7" x14ac:dyDescent="0.45">
      <c r="A876" s="7">
        <v>43580</v>
      </c>
      <c r="B876" s="57">
        <v>2926.17</v>
      </c>
      <c r="C876" s="57">
        <v>2928.99</v>
      </c>
      <c r="D876" s="57">
        <v>2933.1</v>
      </c>
      <c r="E876" s="57">
        <v>2912.84</v>
      </c>
      <c r="G876" s="2">
        <v>-4.0000000000000002E-4</v>
      </c>
    </row>
    <row r="877" spans="1:7" x14ac:dyDescent="0.45">
      <c r="A877" s="7">
        <v>43579</v>
      </c>
      <c r="B877" s="57">
        <v>2927.25</v>
      </c>
      <c r="C877" s="57">
        <v>2934</v>
      </c>
      <c r="D877" s="57">
        <v>2936.83</v>
      </c>
      <c r="E877" s="57">
        <v>2926.05</v>
      </c>
      <c r="G877" s="2">
        <v>-2.2000000000000001E-3</v>
      </c>
    </row>
    <row r="878" spans="1:7" x14ac:dyDescent="0.45">
      <c r="A878" s="7">
        <v>43578</v>
      </c>
      <c r="B878" s="57">
        <v>2933.68</v>
      </c>
      <c r="C878" s="57">
        <v>2909.99</v>
      </c>
      <c r="D878" s="57">
        <v>2936.31</v>
      </c>
      <c r="E878" s="57">
        <v>2908.53</v>
      </c>
      <c r="G878" s="2">
        <v>8.8000000000000005E-3</v>
      </c>
    </row>
    <row r="879" spans="1:7" x14ac:dyDescent="0.45">
      <c r="A879" s="7">
        <v>43577</v>
      </c>
      <c r="B879" s="57">
        <v>2907.97</v>
      </c>
      <c r="C879" s="57">
        <v>2898.78</v>
      </c>
      <c r="D879" s="57">
        <v>2909.51</v>
      </c>
      <c r="E879" s="57">
        <v>2896.35</v>
      </c>
      <c r="G879" s="2">
        <v>1E-3</v>
      </c>
    </row>
    <row r="880" spans="1:7" x14ac:dyDescent="0.45">
      <c r="A880" s="7">
        <v>43573</v>
      </c>
      <c r="B880" s="57">
        <v>2905.03</v>
      </c>
      <c r="C880" s="57">
        <v>2904.81</v>
      </c>
      <c r="D880" s="57">
        <v>2908.4</v>
      </c>
      <c r="E880" s="57">
        <v>2891.9</v>
      </c>
      <c r="G880" s="2">
        <v>1.6000000000000001E-3</v>
      </c>
    </row>
    <row r="881" spans="1:7" x14ac:dyDescent="0.45">
      <c r="A881" s="7">
        <v>43572</v>
      </c>
      <c r="B881" s="57">
        <v>2900.45</v>
      </c>
      <c r="C881" s="57">
        <v>2916.04</v>
      </c>
      <c r="D881" s="57">
        <v>2918</v>
      </c>
      <c r="E881" s="57">
        <v>2895.45</v>
      </c>
      <c r="G881" s="2">
        <v>-2.3E-3</v>
      </c>
    </row>
    <row r="882" spans="1:7" x14ac:dyDescent="0.45">
      <c r="A882" s="7">
        <v>43571</v>
      </c>
      <c r="B882" s="57">
        <v>2907.06</v>
      </c>
      <c r="C882" s="57">
        <v>2912.26</v>
      </c>
      <c r="D882" s="57">
        <v>2916.06</v>
      </c>
      <c r="E882" s="57">
        <v>2900.71</v>
      </c>
      <c r="G882" s="2">
        <v>5.0000000000000001E-4</v>
      </c>
    </row>
    <row r="883" spans="1:7" x14ac:dyDescent="0.45">
      <c r="A883" s="7">
        <v>43570</v>
      </c>
      <c r="B883" s="57">
        <v>2905.58</v>
      </c>
      <c r="C883" s="57">
        <v>2908.32</v>
      </c>
      <c r="D883" s="57">
        <v>2909.6</v>
      </c>
      <c r="E883" s="57">
        <v>2896.48</v>
      </c>
      <c r="G883" s="2">
        <v>-5.9999999999999995E-4</v>
      </c>
    </row>
    <row r="884" spans="1:7" x14ac:dyDescent="0.45">
      <c r="A884" s="7">
        <v>43567</v>
      </c>
      <c r="B884" s="57">
        <v>2907.41</v>
      </c>
      <c r="C884" s="57">
        <v>2900.86</v>
      </c>
      <c r="D884" s="57">
        <v>2910.54</v>
      </c>
      <c r="E884" s="57">
        <v>2898.37</v>
      </c>
      <c r="G884" s="2">
        <v>6.6E-3</v>
      </c>
    </row>
    <row r="885" spans="1:7" x14ac:dyDescent="0.45">
      <c r="A885" s="7">
        <v>43566</v>
      </c>
      <c r="B885" s="57">
        <v>2888.32</v>
      </c>
      <c r="C885" s="57">
        <v>2891.92</v>
      </c>
      <c r="D885" s="57">
        <v>2893.42</v>
      </c>
      <c r="E885" s="57">
        <v>2881.99</v>
      </c>
      <c r="G885" s="2">
        <v>0</v>
      </c>
    </row>
    <row r="886" spans="1:7" x14ac:dyDescent="0.45">
      <c r="A886" s="7">
        <v>43565</v>
      </c>
      <c r="B886" s="57">
        <v>2888.21</v>
      </c>
      <c r="C886" s="57">
        <v>2881.37</v>
      </c>
      <c r="D886" s="57">
        <v>2889.71</v>
      </c>
      <c r="E886" s="57">
        <v>2879.13</v>
      </c>
      <c r="G886" s="2">
        <v>3.5000000000000001E-3</v>
      </c>
    </row>
    <row r="887" spans="1:7" x14ac:dyDescent="0.45">
      <c r="A887" s="7">
        <v>43564</v>
      </c>
      <c r="B887" s="57">
        <v>2878.2</v>
      </c>
      <c r="C887" s="57">
        <v>2886.58</v>
      </c>
      <c r="D887" s="57">
        <v>2886.88</v>
      </c>
      <c r="E887" s="57">
        <v>2873.33</v>
      </c>
      <c r="G887" s="2">
        <v>-6.1000000000000004E-3</v>
      </c>
    </row>
    <row r="888" spans="1:7" x14ac:dyDescent="0.45">
      <c r="A888" s="7">
        <v>43563</v>
      </c>
      <c r="B888" s="57">
        <v>2895.77</v>
      </c>
      <c r="C888" s="57">
        <v>2888.46</v>
      </c>
      <c r="D888" s="57">
        <v>2895.95</v>
      </c>
      <c r="E888" s="57">
        <v>2880.78</v>
      </c>
      <c r="G888" s="2">
        <v>1E-3</v>
      </c>
    </row>
    <row r="889" spans="1:7" x14ac:dyDescent="0.45">
      <c r="A889" s="7">
        <v>43560</v>
      </c>
      <c r="B889" s="57">
        <v>2892.74</v>
      </c>
      <c r="C889" s="57">
        <v>2884.16</v>
      </c>
      <c r="D889" s="57">
        <v>2893.24</v>
      </c>
      <c r="E889" s="57">
        <v>2882.99</v>
      </c>
      <c r="G889" s="2">
        <v>4.5999999999999999E-3</v>
      </c>
    </row>
    <row r="890" spans="1:7" x14ac:dyDescent="0.45">
      <c r="A890" s="7">
        <v>43559</v>
      </c>
      <c r="B890" s="57">
        <v>2879.39</v>
      </c>
      <c r="C890" s="57">
        <v>2873.99</v>
      </c>
      <c r="D890" s="57">
        <v>2881.28</v>
      </c>
      <c r="E890" s="57">
        <v>2867.14</v>
      </c>
      <c r="G890" s="2">
        <v>2.0999999999999999E-3</v>
      </c>
    </row>
    <row r="891" spans="1:7" x14ac:dyDescent="0.45">
      <c r="A891" s="7">
        <v>43558</v>
      </c>
      <c r="B891" s="57">
        <v>2873.4</v>
      </c>
      <c r="C891" s="57">
        <v>2876.09</v>
      </c>
      <c r="D891" s="57">
        <v>2885.25</v>
      </c>
      <c r="E891" s="57">
        <v>2865.17</v>
      </c>
      <c r="G891" s="2">
        <v>2.0999999999999999E-3</v>
      </c>
    </row>
    <row r="892" spans="1:7" x14ac:dyDescent="0.45">
      <c r="A892" s="7">
        <v>43557</v>
      </c>
      <c r="B892" s="57">
        <v>2867.24</v>
      </c>
      <c r="C892" s="57">
        <v>2868.24</v>
      </c>
      <c r="D892" s="57">
        <v>2872.9</v>
      </c>
      <c r="E892" s="57">
        <v>2858.75</v>
      </c>
      <c r="G892" s="2">
        <v>0</v>
      </c>
    </row>
    <row r="893" spans="1:7" x14ac:dyDescent="0.45">
      <c r="A893" s="7">
        <v>43556</v>
      </c>
      <c r="B893" s="57">
        <v>2867.19</v>
      </c>
      <c r="C893" s="57">
        <v>2848.63</v>
      </c>
      <c r="D893" s="57">
        <v>2869.4</v>
      </c>
      <c r="E893" s="57">
        <v>2848.63</v>
      </c>
      <c r="G893" s="2">
        <v>1.1599999999999999E-2</v>
      </c>
    </row>
    <row r="894" spans="1:7" x14ac:dyDescent="0.45">
      <c r="A894" s="7">
        <v>43553</v>
      </c>
      <c r="B894" s="57">
        <v>2834.4</v>
      </c>
      <c r="C894" s="57">
        <v>2828.27</v>
      </c>
      <c r="D894" s="57">
        <v>2836.03</v>
      </c>
      <c r="E894" s="57">
        <v>2819.23</v>
      </c>
      <c r="G894" s="2">
        <v>6.7000000000000002E-3</v>
      </c>
    </row>
    <row r="895" spans="1:7" x14ac:dyDescent="0.45">
      <c r="A895" s="7">
        <v>43552</v>
      </c>
      <c r="B895" s="57">
        <v>2815.44</v>
      </c>
      <c r="C895" s="57">
        <v>2809.4</v>
      </c>
      <c r="D895" s="57">
        <v>2819.71</v>
      </c>
      <c r="E895" s="57">
        <v>2798.77</v>
      </c>
      <c r="G895" s="2">
        <v>3.5999999999999999E-3</v>
      </c>
    </row>
    <row r="896" spans="1:7" x14ac:dyDescent="0.45">
      <c r="A896" s="7">
        <v>43551</v>
      </c>
      <c r="B896" s="57">
        <v>2805.37</v>
      </c>
      <c r="C896" s="57">
        <v>2819.72</v>
      </c>
      <c r="D896" s="57">
        <v>2825.56</v>
      </c>
      <c r="E896" s="57">
        <v>2787.72</v>
      </c>
      <c r="G896" s="2">
        <v>-4.5999999999999999E-3</v>
      </c>
    </row>
    <row r="897" spans="1:7" x14ac:dyDescent="0.45">
      <c r="A897" s="7">
        <v>43550</v>
      </c>
      <c r="B897" s="57">
        <v>2818.46</v>
      </c>
      <c r="C897" s="57">
        <v>2812.66</v>
      </c>
      <c r="D897" s="57">
        <v>2829.87</v>
      </c>
      <c r="E897" s="57">
        <v>2803.99</v>
      </c>
      <c r="G897" s="2">
        <v>7.1999999999999998E-3</v>
      </c>
    </row>
    <row r="898" spans="1:7" x14ac:dyDescent="0.45">
      <c r="A898" s="7">
        <v>43549</v>
      </c>
      <c r="B898" s="57">
        <v>2798.36</v>
      </c>
      <c r="C898" s="57">
        <v>2796.01</v>
      </c>
      <c r="D898" s="57">
        <v>2809.79</v>
      </c>
      <c r="E898" s="57">
        <v>2785.02</v>
      </c>
      <c r="G898" s="2">
        <v>-8.0000000000000004E-4</v>
      </c>
    </row>
    <row r="899" spans="1:7" x14ac:dyDescent="0.45">
      <c r="A899" s="7">
        <v>43546</v>
      </c>
      <c r="B899" s="57">
        <v>2800.71</v>
      </c>
      <c r="C899" s="57">
        <v>2844.52</v>
      </c>
      <c r="D899" s="57">
        <v>2846.16</v>
      </c>
      <c r="E899" s="57">
        <v>2800.47</v>
      </c>
      <c r="G899" s="2">
        <v>-1.9E-2</v>
      </c>
    </row>
    <row r="900" spans="1:7" x14ac:dyDescent="0.45">
      <c r="A900" s="7">
        <v>43545</v>
      </c>
      <c r="B900" s="57">
        <v>2854.88</v>
      </c>
      <c r="C900" s="57">
        <v>2819.72</v>
      </c>
      <c r="D900" s="57">
        <v>2860.31</v>
      </c>
      <c r="E900" s="57">
        <v>2817.38</v>
      </c>
      <c r="G900" s="2">
        <v>1.09E-2</v>
      </c>
    </row>
    <row r="901" spans="1:7" x14ac:dyDescent="0.45">
      <c r="A901" s="7">
        <v>43544</v>
      </c>
      <c r="B901" s="57">
        <v>2824.23</v>
      </c>
      <c r="C901" s="57">
        <v>2831.34</v>
      </c>
      <c r="D901" s="57">
        <v>2843.54</v>
      </c>
      <c r="E901" s="57">
        <v>2812.43</v>
      </c>
      <c r="G901" s="2">
        <v>-2.8999999999999998E-3</v>
      </c>
    </row>
    <row r="902" spans="1:7" x14ac:dyDescent="0.45">
      <c r="A902" s="7">
        <v>43543</v>
      </c>
      <c r="B902" s="57">
        <v>2832.57</v>
      </c>
      <c r="C902" s="57">
        <v>2840.76</v>
      </c>
      <c r="D902" s="57">
        <v>2852.42</v>
      </c>
      <c r="E902" s="57">
        <v>2823.27</v>
      </c>
      <c r="G902" s="2">
        <v>-1E-4</v>
      </c>
    </row>
    <row r="903" spans="1:7" x14ac:dyDescent="0.45">
      <c r="A903" s="7">
        <v>43542</v>
      </c>
      <c r="B903" s="57">
        <v>2832.94</v>
      </c>
      <c r="C903" s="57">
        <v>2822.61</v>
      </c>
      <c r="D903" s="57">
        <v>2835.41</v>
      </c>
      <c r="E903" s="57">
        <v>2821.99</v>
      </c>
      <c r="G903" s="2">
        <v>3.7000000000000002E-3</v>
      </c>
    </row>
    <row r="904" spans="1:7" x14ac:dyDescent="0.45">
      <c r="A904" s="7">
        <v>43539</v>
      </c>
      <c r="B904" s="57">
        <v>2822.48</v>
      </c>
      <c r="C904" s="57">
        <v>2810.79</v>
      </c>
      <c r="D904" s="57">
        <v>2830.73</v>
      </c>
      <c r="E904" s="57">
        <v>2810.79</v>
      </c>
      <c r="G904" s="2">
        <v>5.0000000000000001E-3</v>
      </c>
    </row>
    <row r="905" spans="1:7" x14ac:dyDescent="0.45">
      <c r="A905" s="7">
        <v>43538</v>
      </c>
      <c r="B905" s="57">
        <v>2808.48</v>
      </c>
      <c r="C905" s="57">
        <v>2810.38</v>
      </c>
      <c r="D905" s="57">
        <v>2815</v>
      </c>
      <c r="E905" s="57">
        <v>2803.46</v>
      </c>
      <c r="G905" s="2">
        <v>-8.9999999999999998E-4</v>
      </c>
    </row>
    <row r="906" spans="1:7" x14ac:dyDescent="0.45">
      <c r="A906" s="7">
        <v>43537</v>
      </c>
      <c r="B906" s="57">
        <v>2810.92</v>
      </c>
      <c r="C906" s="57">
        <v>2799.78</v>
      </c>
      <c r="D906" s="57">
        <v>2821.24</v>
      </c>
      <c r="E906" s="57">
        <v>2799.78</v>
      </c>
      <c r="G906" s="2">
        <v>6.8999999999999999E-3</v>
      </c>
    </row>
    <row r="907" spans="1:7" x14ac:dyDescent="0.45">
      <c r="A907" s="7">
        <v>43536</v>
      </c>
      <c r="B907" s="57">
        <v>2791.52</v>
      </c>
      <c r="C907" s="57">
        <v>2787.34</v>
      </c>
      <c r="D907" s="57">
        <v>2798.32</v>
      </c>
      <c r="E907" s="57">
        <v>2786.73</v>
      </c>
      <c r="G907" s="2">
        <v>3.0000000000000001E-3</v>
      </c>
    </row>
    <row r="908" spans="1:7" x14ac:dyDescent="0.45">
      <c r="A908" s="7">
        <v>43535</v>
      </c>
      <c r="B908" s="57">
        <v>2783.3</v>
      </c>
      <c r="C908" s="57">
        <v>2747.61</v>
      </c>
      <c r="D908" s="57">
        <v>2784</v>
      </c>
      <c r="E908" s="57">
        <v>2747.61</v>
      </c>
      <c r="G908" s="2">
        <v>1.47E-2</v>
      </c>
    </row>
    <row r="909" spans="1:7" x14ac:dyDescent="0.45">
      <c r="A909" s="7">
        <v>43532</v>
      </c>
      <c r="B909" s="57">
        <v>2743.07</v>
      </c>
      <c r="C909" s="57">
        <v>2730.79</v>
      </c>
      <c r="D909" s="57">
        <v>2744.13</v>
      </c>
      <c r="E909" s="57">
        <v>2722.27</v>
      </c>
      <c r="G909" s="2">
        <v>-2.0999999999999999E-3</v>
      </c>
    </row>
    <row r="910" spans="1:7" x14ac:dyDescent="0.45">
      <c r="A910" s="7">
        <v>43531</v>
      </c>
      <c r="B910" s="57">
        <v>2748.93</v>
      </c>
      <c r="C910" s="57">
        <v>2766.53</v>
      </c>
      <c r="D910" s="57">
        <v>2767.25</v>
      </c>
      <c r="E910" s="57">
        <v>2739.09</v>
      </c>
      <c r="G910" s="2">
        <v>-8.0999999999999996E-3</v>
      </c>
    </row>
    <row r="911" spans="1:7" x14ac:dyDescent="0.45">
      <c r="A911" s="7">
        <v>43530</v>
      </c>
      <c r="B911" s="57">
        <v>2771.45</v>
      </c>
      <c r="C911" s="57">
        <v>2790.27</v>
      </c>
      <c r="D911" s="57">
        <v>2790.27</v>
      </c>
      <c r="E911" s="57">
        <v>2768.69</v>
      </c>
      <c r="G911" s="2">
        <v>-6.4999999999999997E-3</v>
      </c>
    </row>
    <row r="912" spans="1:7" x14ac:dyDescent="0.45">
      <c r="A912" s="7">
        <v>43529</v>
      </c>
      <c r="B912" s="57">
        <v>2789.65</v>
      </c>
      <c r="C912" s="57">
        <v>2794.41</v>
      </c>
      <c r="D912" s="57">
        <v>2796.44</v>
      </c>
      <c r="E912" s="57">
        <v>2782.97</v>
      </c>
      <c r="G912" s="2">
        <v>-1.1000000000000001E-3</v>
      </c>
    </row>
    <row r="913" spans="1:7" x14ac:dyDescent="0.45">
      <c r="A913" s="7">
        <v>43528</v>
      </c>
      <c r="B913" s="57">
        <v>2792.81</v>
      </c>
      <c r="C913" s="57">
        <v>2814.37</v>
      </c>
      <c r="D913" s="57">
        <v>2816.88</v>
      </c>
      <c r="E913" s="57">
        <v>2767.66</v>
      </c>
      <c r="G913" s="2">
        <v>-3.8999999999999998E-3</v>
      </c>
    </row>
    <row r="914" spans="1:7" x14ac:dyDescent="0.45">
      <c r="A914" s="7">
        <v>43525</v>
      </c>
      <c r="B914" s="57">
        <v>2803.69</v>
      </c>
      <c r="C914" s="57">
        <v>2798.22</v>
      </c>
      <c r="D914" s="57">
        <v>2808.02</v>
      </c>
      <c r="E914" s="57">
        <v>2787.38</v>
      </c>
      <c r="G914" s="2">
        <v>6.8999999999999999E-3</v>
      </c>
    </row>
    <row r="915" spans="1:7" x14ac:dyDescent="0.45">
      <c r="A915" s="7">
        <v>43524</v>
      </c>
      <c r="B915" s="57">
        <v>2784.49</v>
      </c>
      <c r="C915" s="57">
        <v>2788.11</v>
      </c>
      <c r="D915" s="57">
        <v>2793.73</v>
      </c>
      <c r="E915" s="57">
        <v>2782.51</v>
      </c>
      <c r="G915" s="2">
        <v>-2.8E-3</v>
      </c>
    </row>
    <row r="916" spans="1:7" x14ac:dyDescent="0.45">
      <c r="A916" s="7">
        <v>43523</v>
      </c>
      <c r="B916" s="57">
        <v>2792.38</v>
      </c>
      <c r="C916" s="57">
        <v>2787.5</v>
      </c>
      <c r="D916" s="57">
        <v>2795.76</v>
      </c>
      <c r="E916" s="57">
        <v>2775.13</v>
      </c>
      <c r="G916" s="2">
        <v>-5.0000000000000001E-4</v>
      </c>
    </row>
    <row r="917" spans="1:7" x14ac:dyDescent="0.45">
      <c r="A917" s="7">
        <v>43522</v>
      </c>
      <c r="B917" s="57">
        <v>2793.9</v>
      </c>
      <c r="C917" s="57">
        <v>2792.36</v>
      </c>
      <c r="D917" s="57">
        <v>2803.12</v>
      </c>
      <c r="E917" s="57">
        <v>2789.47</v>
      </c>
      <c r="G917" s="2">
        <v>-8.0000000000000004E-4</v>
      </c>
    </row>
    <row r="918" spans="1:7" x14ac:dyDescent="0.45">
      <c r="A918" s="7">
        <v>43521</v>
      </c>
      <c r="B918" s="57">
        <v>2796.11</v>
      </c>
      <c r="C918" s="57">
        <v>2804.35</v>
      </c>
      <c r="D918" s="57">
        <v>2813.49</v>
      </c>
      <c r="E918" s="57">
        <v>2794.99</v>
      </c>
      <c r="G918" s="2">
        <v>1.1999999999999999E-3</v>
      </c>
    </row>
    <row r="919" spans="1:7" x14ac:dyDescent="0.45">
      <c r="A919" s="7">
        <v>43518</v>
      </c>
      <c r="B919" s="57">
        <v>2792.67</v>
      </c>
      <c r="C919" s="57">
        <v>2780.67</v>
      </c>
      <c r="D919" s="57">
        <v>2794.2</v>
      </c>
      <c r="E919" s="57">
        <v>2779.11</v>
      </c>
      <c r="G919" s="2">
        <v>6.4000000000000003E-3</v>
      </c>
    </row>
    <row r="920" spans="1:7" x14ac:dyDescent="0.45">
      <c r="A920" s="7">
        <v>43517</v>
      </c>
      <c r="B920" s="57">
        <v>2774.88</v>
      </c>
      <c r="C920" s="57">
        <v>2780.24</v>
      </c>
      <c r="D920" s="57">
        <v>2781.58</v>
      </c>
      <c r="E920" s="57">
        <v>2764.55</v>
      </c>
      <c r="G920" s="2">
        <v>-3.5000000000000001E-3</v>
      </c>
    </row>
    <row r="921" spans="1:7" x14ac:dyDescent="0.45">
      <c r="A921" s="7">
        <v>43516</v>
      </c>
      <c r="B921" s="57">
        <v>2784.7</v>
      </c>
      <c r="C921" s="57">
        <v>2779.05</v>
      </c>
      <c r="D921" s="57">
        <v>2789.88</v>
      </c>
      <c r="E921" s="57">
        <v>2774.06</v>
      </c>
      <c r="G921" s="2">
        <v>1.8E-3</v>
      </c>
    </row>
    <row r="922" spans="1:7" x14ac:dyDescent="0.45">
      <c r="A922" s="7">
        <v>43515</v>
      </c>
      <c r="B922" s="57">
        <v>2779.76</v>
      </c>
      <c r="C922" s="57">
        <v>2769.28</v>
      </c>
      <c r="D922" s="57">
        <v>2787.33</v>
      </c>
      <c r="E922" s="57">
        <v>2767.29</v>
      </c>
      <c r="G922" s="2">
        <v>1.5E-3</v>
      </c>
    </row>
    <row r="923" spans="1:7" x14ac:dyDescent="0.45">
      <c r="A923" s="7">
        <v>43511</v>
      </c>
      <c r="B923" s="57">
        <v>2775.6</v>
      </c>
      <c r="C923" s="57">
        <v>2760.24</v>
      </c>
      <c r="D923" s="57">
        <v>2775.66</v>
      </c>
      <c r="E923" s="57">
        <v>2760.24</v>
      </c>
      <c r="G923" s="2">
        <v>1.09E-2</v>
      </c>
    </row>
    <row r="924" spans="1:7" x14ac:dyDescent="0.45">
      <c r="A924" s="7">
        <v>43510</v>
      </c>
      <c r="B924" s="57">
        <v>2745.73</v>
      </c>
      <c r="C924" s="57">
        <v>2743.5</v>
      </c>
      <c r="D924" s="57">
        <v>2757.9</v>
      </c>
      <c r="E924" s="57">
        <v>2731.23</v>
      </c>
      <c r="G924" s="2">
        <v>-2.7000000000000001E-3</v>
      </c>
    </row>
    <row r="925" spans="1:7" x14ac:dyDescent="0.45">
      <c r="A925" s="7">
        <v>43509</v>
      </c>
      <c r="B925" s="57">
        <v>2753.03</v>
      </c>
      <c r="C925" s="57">
        <v>2750.3</v>
      </c>
      <c r="D925" s="57">
        <v>2761.85</v>
      </c>
      <c r="E925" s="57">
        <v>2748.63</v>
      </c>
      <c r="G925" s="2">
        <v>3.0000000000000001E-3</v>
      </c>
    </row>
    <row r="926" spans="1:7" x14ac:dyDescent="0.45">
      <c r="A926" s="7">
        <v>43508</v>
      </c>
      <c r="B926" s="57">
        <v>2744.73</v>
      </c>
      <c r="C926" s="57">
        <v>2722.61</v>
      </c>
      <c r="D926" s="57">
        <v>2748.19</v>
      </c>
      <c r="E926" s="57">
        <v>2722.61</v>
      </c>
      <c r="G926" s="2">
        <v>1.29E-2</v>
      </c>
    </row>
    <row r="927" spans="1:7" x14ac:dyDescent="0.45">
      <c r="A927" s="7">
        <v>43507</v>
      </c>
      <c r="B927" s="57">
        <v>2709.8</v>
      </c>
      <c r="C927" s="57">
        <v>2712.4</v>
      </c>
      <c r="D927" s="57">
        <v>2718.05</v>
      </c>
      <c r="E927" s="57">
        <v>2703.79</v>
      </c>
      <c r="G927" s="2">
        <v>6.9999999999999999E-4</v>
      </c>
    </row>
    <row r="928" spans="1:7" x14ac:dyDescent="0.45">
      <c r="A928" s="7">
        <v>43504</v>
      </c>
      <c r="B928" s="57">
        <v>2707.88</v>
      </c>
      <c r="C928" s="57">
        <v>2692.36</v>
      </c>
      <c r="D928" s="57">
        <v>2708.07</v>
      </c>
      <c r="E928" s="57">
        <v>2681.83</v>
      </c>
      <c r="G928" s="2">
        <v>6.9999999999999999E-4</v>
      </c>
    </row>
    <row r="929" spans="1:7" x14ac:dyDescent="0.45">
      <c r="A929" s="7">
        <v>43503</v>
      </c>
      <c r="B929" s="57">
        <v>2706.05</v>
      </c>
      <c r="C929" s="57">
        <v>2717.53</v>
      </c>
      <c r="D929" s="57">
        <v>2719.32</v>
      </c>
      <c r="E929" s="57">
        <v>2687.26</v>
      </c>
      <c r="G929" s="2">
        <v>-9.4000000000000004E-3</v>
      </c>
    </row>
    <row r="930" spans="1:7" x14ac:dyDescent="0.45">
      <c r="A930" s="7">
        <v>43502</v>
      </c>
      <c r="B930" s="57">
        <v>2731.61</v>
      </c>
      <c r="C930" s="57">
        <v>2735.05</v>
      </c>
      <c r="D930" s="57">
        <v>2738.08</v>
      </c>
      <c r="E930" s="57">
        <v>2724.15</v>
      </c>
      <c r="G930" s="2">
        <v>-2.2000000000000001E-3</v>
      </c>
    </row>
    <row r="931" spans="1:7" x14ac:dyDescent="0.45">
      <c r="A931" s="7">
        <v>43501</v>
      </c>
      <c r="B931" s="57">
        <v>2737.7</v>
      </c>
      <c r="C931" s="57">
        <v>2728.34</v>
      </c>
      <c r="D931" s="57">
        <v>2738.98</v>
      </c>
      <c r="E931" s="57">
        <v>2724.03</v>
      </c>
      <c r="G931" s="2">
        <v>4.7000000000000002E-3</v>
      </c>
    </row>
    <row r="932" spans="1:7" x14ac:dyDescent="0.45">
      <c r="A932" s="7">
        <v>43500</v>
      </c>
      <c r="B932" s="57">
        <v>2724.87</v>
      </c>
      <c r="C932" s="57">
        <v>2706.49</v>
      </c>
      <c r="D932" s="57">
        <v>2724.99</v>
      </c>
      <c r="E932" s="57">
        <v>2698.75</v>
      </c>
      <c r="G932" s="2">
        <v>6.7999999999999996E-3</v>
      </c>
    </row>
    <row r="933" spans="1:7" x14ac:dyDescent="0.45">
      <c r="A933" s="7">
        <v>43497</v>
      </c>
      <c r="B933" s="57">
        <v>2706.53</v>
      </c>
      <c r="C933" s="57">
        <v>2702.32</v>
      </c>
      <c r="D933" s="57">
        <v>2716.66</v>
      </c>
      <c r="E933" s="57">
        <v>2696.88</v>
      </c>
      <c r="G933" s="2">
        <v>8.9999999999999998E-4</v>
      </c>
    </row>
    <row r="934" spans="1:7" x14ac:dyDescent="0.45">
      <c r="A934" s="7">
        <v>43496</v>
      </c>
      <c r="B934" s="57">
        <v>2704.1</v>
      </c>
      <c r="C934" s="57">
        <v>2685.49</v>
      </c>
      <c r="D934" s="57">
        <v>2708.95</v>
      </c>
      <c r="E934" s="57">
        <v>2678.65</v>
      </c>
      <c r="G934" s="2">
        <v>8.6E-3</v>
      </c>
    </row>
    <row r="935" spans="1:7" x14ac:dyDescent="0.45">
      <c r="A935" s="7">
        <v>43495</v>
      </c>
      <c r="B935" s="57">
        <v>2681.05</v>
      </c>
      <c r="C935" s="57">
        <v>2653.62</v>
      </c>
      <c r="D935" s="57">
        <v>2690.44</v>
      </c>
      <c r="E935" s="57">
        <v>2648.34</v>
      </c>
      <c r="G935" s="2">
        <v>1.55E-2</v>
      </c>
    </row>
    <row r="936" spans="1:7" x14ac:dyDescent="0.45">
      <c r="A936" s="7">
        <v>43494</v>
      </c>
      <c r="B936" s="57">
        <v>2640</v>
      </c>
      <c r="C936" s="57">
        <v>2644.89</v>
      </c>
      <c r="D936" s="57">
        <v>2650.93</v>
      </c>
      <c r="E936" s="57">
        <v>2631.05</v>
      </c>
      <c r="G936" s="2">
        <v>-1.5E-3</v>
      </c>
    </row>
    <row r="937" spans="1:7" x14ac:dyDescent="0.45">
      <c r="A937" s="7">
        <v>43493</v>
      </c>
      <c r="B937" s="57">
        <v>2643.85</v>
      </c>
      <c r="C937" s="57">
        <v>2644.97</v>
      </c>
      <c r="D937" s="57">
        <v>2644.97</v>
      </c>
      <c r="E937" s="57">
        <v>2624.06</v>
      </c>
      <c r="G937" s="2">
        <v>-7.7999999999999996E-3</v>
      </c>
    </row>
    <row r="938" spans="1:7" x14ac:dyDescent="0.45">
      <c r="A938" s="7">
        <v>43490</v>
      </c>
      <c r="B938" s="57">
        <v>2664.76</v>
      </c>
      <c r="C938" s="57">
        <v>2657.44</v>
      </c>
      <c r="D938" s="57">
        <v>2672.38</v>
      </c>
      <c r="E938" s="57">
        <v>2657.33</v>
      </c>
      <c r="G938" s="2">
        <v>8.5000000000000006E-3</v>
      </c>
    </row>
    <row r="939" spans="1:7" x14ac:dyDescent="0.45">
      <c r="A939" s="7">
        <v>43489</v>
      </c>
      <c r="B939" s="57">
        <v>2642.33</v>
      </c>
      <c r="C939" s="57">
        <v>2638.84</v>
      </c>
      <c r="D939" s="57">
        <v>2647.2</v>
      </c>
      <c r="E939" s="57">
        <v>2627.01</v>
      </c>
      <c r="G939" s="2">
        <v>1.4E-3</v>
      </c>
    </row>
    <row r="940" spans="1:7" x14ac:dyDescent="0.45">
      <c r="A940" s="7">
        <v>43488</v>
      </c>
      <c r="B940" s="57">
        <v>2638.7</v>
      </c>
      <c r="C940" s="57">
        <v>2643.48</v>
      </c>
      <c r="D940" s="57">
        <v>2653.19</v>
      </c>
      <c r="E940" s="57">
        <v>2612.86</v>
      </c>
      <c r="G940" s="2">
        <v>2.2000000000000001E-3</v>
      </c>
    </row>
    <row r="941" spans="1:7" x14ac:dyDescent="0.45">
      <c r="A941" s="7">
        <v>43487</v>
      </c>
      <c r="B941" s="57">
        <v>2632.9</v>
      </c>
      <c r="C941" s="57">
        <v>2657.88</v>
      </c>
      <c r="D941" s="57">
        <v>2657.88</v>
      </c>
      <c r="E941" s="57">
        <v>2617.27</v>
      </c>
      <c r="G941" s="2">
        <v>-1.4200000000000001E-2</v>
      </c>
    </row>
    <row r="942" spans="1:7" x14ac:dyDescent="0.45">
      <c r="A942" s="7">
        <v>43483</v>
      </c>
      <c r="B942" s="57">
        <v>2670.71</v>
      </c>
      <c r="C942" s="57">
        <v>2651.27</v>
      </c>
      <c r="D942" s="57">
        <v>2675.47</v>
      </c>
      <c r="E942" s="57">
        <v>2647.58</v>
      </c>
      <c r="G942" s="2">
        <v>1.32E-2</v>
      </c>
    </row>
    <row r="943" spans="1:7" x14ac:dyDescent="0.45">
      <c r="A943" s="7">
        <v>43482</v>
      </c>
      <c r="B943" s="57">
        <v>2635.96</v>
      </c>
      <c r="C943" s="57">
        <v>2609.2800000000002</v>
      </c>
      <c r="D943" s="57">
        <v>2645.06</v>
      </c>
      <c r="E943" s="57">
        <v>2606.36</v>
      </c>
      <c r="G943" s="2">
        <v>7.6E-3</v>
      </c>
    </row>
    <row r="944" spans="1:7" x14ac:dyDescent="0.45">
      <c r="A944" s="7">
        <v>43481</v>
      </c>
      <c r="B944" s="57">
        <v>2616.1</v>
      </c>
      <c r="C944" s="57">
        <v>2614.75</v>
      </c>
      <c r="D944" s="57">
        <v>2625.76</v>
      </c>
      <c r="E944" s="57">
        <v>2612.6799999999998</v>
      </c>
      <c r="G944" s="2">
        <v>2.2000000000000001E-3</v>
      </c>
    </row>
    <row r="945" spans="1:7" x14ac:dyDescent="0.45">
      <c r="A945" s="7">
        <v>43480</v>
      </c>
      <c r="B945" s="57">
        <v>2610.3000000000002</v>
      </c>
      <c r="C945" s="57">
        <v>2585.1</v>
      </c>
      <c r="D945" s="57">
        <v>2613.08</v>
      </c>
      <c r="E945" s="57">
        <v>2585.1</v>
      </c>
      <c r="G945" s="2">
        <v>1.0699999999999999E-2</v>
      </c>
    </row>
    <row r="946" spans="1:7" x14ac:dyDescent="0.45">
      <c r="A946" s="7">
        <v>43479</v>
      </c>
      <c r="B946" s="57">
        <v>2582.61</v>
      </c>
      <c r="C946" s="57">
        <v>2580.31</v>
      </c>
      <c r="D946" s="57">
        <v>2589.3200000000002</v>
      </c>
      <c r="E946" s="57">
        <v>2570.41</v>
      </c>
      <c r="G946" s="2">
        <v>-5.3E-3</v>
      </c>
    </row>
    <row r="947" spans="1:7" x14ac:dyDescent="0.45">
      <c r="A947" s="7">
        <v>43476</v>
      </c>
      <c r="B947" s="57">
        <v>2596.2600000000002</v>
      </c>
      <c r="C947" s="57">
        <v>2588.11</v>
      </c>
      <c r="D947" s="57">
        <v>2596.27</v>
      </c>
      <c r="E947" s="57">
        <v>2577.4</v>
      </c>
      <c r="G947" s="2">
        <v>-1E-4</v>
      </c>
    </row>
    <row r="948" spans="1:7" x14ac:dyDescent="0.45">
      <c r="A948" s="7">
        <v>43475</v>
      </c>
      <c r="B948" s="57">
        <v>2596.64</v>
      </c>
      <c r="C948" s="57">
        <v>2573.5100000000002</v>
      </c>
      <c r="D948" s="57">
        <v>2597.8200000000002</v>
      </c>
      <c r="E948" s="57">
        <v>2562.02</v>
      </c>
      <c r="G948" s="2">
        <v>4.4999999999999997E-3</v>
      </c>
    </row>
    <row r="949" spans="1:7" x14ac:dyDescent="0.45">
      <c r="A949" s="7">
        <v>43474</v>
      </c>
      <c r="B949" s="57">
        <v>2584.96</v>
      </c>
      <c r="C949" s="57">
        <v>2580</v>
      </c>
      <c r="D949" s="57">
        <v>2595.3200000000002</v>
      </c>
      <c r="E949" s="57">
        <v>2568.89</v>
      </c>
      <c r="G949" s="2">
        <v>4.1000000000000003E-3</v>
      </c>
    </row>
    <row r="950" spans="1:7" x14ac:dyDescent="0.45">
      <c r="A950" s="7">
        <v>43473</v>
      </c>
      <c r="B950" s="57">
        <v>2574.41</v>
      </c>
      <c r="C950" s="57">
        <v>2568.11</v>
      </c>
      <c r="D950" s="57">
        <v>2579.8200000000002</v>
      </c>
      <c r="E950" s="57">
        <v>2547.56</v>
      </c>
      <c r="G950" s="2">
        <v>9.7000000000000003E-3</v>
      </c>
    </row>
    <row r="951" spans="1:7" x14ac:dyDescent="0.45">
      <c r="A951" s="7">
        <v>43472</v>
      </c>
      <c r="B951" s="57">
        <v>2549.69</v>
      </c>
      <c r="C951" s="57">
        <v>2535.61</v>
      </c>
      <c r="D951" s="57">
        <v>2566.16</v>
      </c>
      <c r="E951" s="57">
        <v>2524.56</v>
      </c>
      <c r="G951" s="2">
        <v>7.0000000000000001E-3</v>
      </c>
    </row>
    <row r="952" spans="1:7" x14ac:dyDescent="0.45">
      <c r="A952" s="7">
        <v>43469</v>
      </c>
      <c r="B952" s="57">
        <v>2531.94</v>
      </c>
      <c r="C952" s="57">
        <v>2474.33</v>
      </c>
      <c r="D952" s="57">
        <v>2538.0700000000002</v>
      </c>
      <c r="E952" s="57">
        <v>2474.33</v>
      </c>
      <c r="G952" s="2">
        <v>3.4299999999999997E-2</v>
      </c>
    </row>
    <row r="953" spans="1:7" x14ac:dyDescent="0.45">
      <c r="A953" s="7">
        <v>43468</v>
      </c>
      <c r="B953" s="57">
        <v>2447.89</v>
      </c>
      <c r="C953" s="57">
        <v>2491.92</v>
      </c>
      <c r="D953" s="57">
        <v>2493.14</v>
      </c>
      <c r="E953" s="57">
        <v>2443.96</v>
      </c>
      <c r="G953" s="2">
        <v>-2.4799999999999999E-2</v>
      </c>
    </row>
    <row r="954" spans="1:7" x14ac:dyDescent="0.45">
      <c r="A954" s="7">
        <v>43467</v>
      </c>
      <c r="B954" s="57">
        <v>2510.0300000000002</v>
      </c>
      <c r="C954" s="57">
        <v>2476.96</v>
      </c>
      <c r="D954" s="57">
        <v>2519.4899999999998</v>
      </c>
      <c r="E954" s="57">
        <v>2467.4699999999998</v>
      </c>
      <c r="G954" s="2">
        <v>1.2999999999999999E-3</v>
      </c>
    </row>
    <row r="955" spans="1:7" x14ac:dyDescent="0.45">
      <c r="A955" s="7">
        <v>43465</v>
      </c>
      <c r="B955" s="57">
        <v>2506.85</v>
      </c>
      <c r="C955" s="57">
        <v>2498.94</v>
      </c>
      <c r="D955" s="57">
        <v>2509.2399999999998</v>
      </c>
      <c r="E955" s="57">
        <v>2482.8200000000002</v>
      </c>
      <c r="G955" s="2">
        <v>8.5000000000000006E-3</v>
      </c>
    </row>
    <row r="956" spans="1:7" x14ac:dyDescent="0.45">
      <c r="A956" s="7">
        <v>43462</v>
      </c>
      <c r="B956" s="57">
        <v>2485.7399999999998</v>
      </c>
      <c r="C956" s="57">
        <v>2498.77</v>
      </c>
      <c r="D956" s="57">
        <v>2520.27</v>
      </c>
      <c r="E956" s="57">
        <v>2472.89</v>
      </c>
      <c r="G956" s="2">
        <v>-1.1999999999999999E-3</v>
      </c>
    </row>
    <row r="957" spans="1:7" x14ac:dyDescent="0.45">
      <c r="A957" s="7">
        <v>43461</v>
      </c>
      <c r="B957" s="57">
        <v>2488.83</v>
      </c>
      <c r="C957" s="57">
        <v>2442.5</v>
      </c>
      <c r="D957" s="57">
        <v>2489.1</v>
      </c>
      <c r="E957" s="57">
        <v>2397.94</v>
      </c>
      <c r="G957" s="2">
        <v>8.6E-3</v>
      </c>
    </row>
    <row r="958" spans="1:7" x14ac:dyDescent="0.45">
      <c r="A958" s="7">
        <v>43460</v>
      </c>
      <c r="B958" s="57">
        <v>2467.6999999999998</v>
      </c>
      <c r="C958" s="57">
        <v>2363.12</v>
      </c>
      <c r="D958" s="57">
        <v>2467.7600000000002</v>
      </c>
      <c r="E958" s="57">
        <v>2346.58</v>
      </c>
      <c r="G958" s="2">
        <v>4.9599999999999998E-2</v>
      </c>
    </row>
    <row r="959" spans="1:7" x14ac:dyDescent="0.45">
      <c r="A959" s="7">
        <v>43458</v>
      </c>
      <c r="B959" s="57">
        <v>2351.1</v>
      </c>
      <c r="C959" s="57">
        <v>2400.56</v>
      </c>
      <c r="D959" s="57">
        <v>2410.34</v>
      </c>
      <c r="E959" s="57">
        <v>2351.1</v>
      </c>
      <c r="G959" s="2">
        <v>-2.7099999999999999E-2</v>
      </c>
    </row>
    <row r="960" spans="1:7" x14ac:dyDescent="0.45">
      <c r="A960" s="7">
        <v>43455</v>
      </c>
      <c r="B960" s="57">
        <v>2416.62</v>
      </c>
      <c r="C960" s="57">
        <v>2465.38</v>
      </c>
      <c r="D960" s="57">
        <v>2504.41</v>
      </c>
      <c r="E960" s="57">
        <v>2408.5500000000002</v>
      </c>
      <c r="G960" s="2">
        <v>-2.06E-2</v>
      </c>
    </row>
    <row r="961" spans="1:7" x14ac:dyDescent="0.45">
      <c r="A961" s="7">
        <v>43454</v>
      </c>
      <c r="B961" s="57">
        <v>2467.42</v>
      </c>
      <c r="C961" s="57">
        <v>2496.77</v>
      </c>
      <c r="D961" s="57">
        <v>2509.63</v>
      </c>
      <c r="E961" s="57">
        <v>2441.1799999999998</v>
      </c>
      <c r="G961" s="2">
        <v>-1.5800000000000002E-2</v>
      </c>
    </row>
    <row r="962" spans="1:7" x14ac:dyDescent="0.45">
      <c r="A962" s="7">
        <v>43453</v>
      </c>
      <c r="B962" s="57">
        <v>2506.96</v>
      </c>
      <c r="C962" s="57">
        <v>2547.0500000000002</v>
      </c>
      <c r="D962" s="57">
        <v>2585.29</v>
      </c>
      <c r="E962" s="57">
        <v>2488.96</v>
      </c>
      <c r="G962" s="2">
        <v>-1.54E-2</v>
      </c>
    </row>
    <row r="963" spans="1:7" x14ac:dyDescent="0.45">
      <c r="A963" s="7">
        <v>43452</v>
      </c>
      <c r="B963" s="57">
        <v>2546.16</v>
      </c>
      <c r="C963" s="57">
        <v>2559.9</v>
      </c>
      <c r="D963" s="57">
        <v>2573.9899999999998</v>
      </c>
      <c r="E963" s="57">
        <v>2528.71</v>
      </c>
      <c r="G963" s="2">
        <v>1E-4</v>
      </c>
    </row>
    <row r="964" spans="1:7" x14ac:dyDescent="0.45">
      <c r="A964" s="7">
        <v>43451</v>
      </c>
      <c r="B964" s="57">
        <v>2545.94</v>
      </c>
      <c r="C964" s="57">
        <v>2590.75</v>
      </c>
      <c r="D964" s="57">
        <v>2601.13</v>
      </c>
      <c r="E964" s="57">
        <v>2530.54</v>
      </c>
      <c r="G964" s="2">
        <v>-2.0799999999999999E-2</v>
      </c>
    </row>
    <row r="965" spans="1:7" x14ac:dyDescent="0.45">
      <c r="A965" s="7">
        <v>43448</v>
      </c>
      <c r="B965" s="57">
        <v>2599.9499999999998</v>
      </c>
      <c r="C965" s="57">
        <v>2629.68</v>
      </c>
      <c r="D965" s="57">
        <v>2635.07</v>
      </c>
      <c r="E965" s="57">
        <v>2593.84</v>
      </c>
      <c r="G965" s="2">
        <v>-1.9099999999999999E-2</v>
      </c>
    </row>
    <row r="966" spans="1:7" x14ac:dyDescent="0.45">
      <c r="A966" s="7">
        <v>43447</v>
      </c>
      <c r="B966" s="57">
        <v>2650.54</v>
      </c>
      <c r="C966" s="57">
        <v>2658.7</v>
      </c>
      <c r="D966" s="57">
        <v>2670.19</v>
      </c>
      <c r="E966" s="57">
        <v>2637.27</v>
      </c>
      <c r="G966" s="2">
        <v>-2.0000000000000001E-4</v>
      </c>
    </row>
    <row r="967" spans="1:7" x14ac:dyDescent="0.45">
      <c r="A967" s="7">
        <v>43446</v>
      </c>
      <c r="B967" s="57">
        <v>2651.07</v>
      </c>
      <c r="C967" s="57">
        <v>2658.23</v>
      </c>
      <c r="D967" s="57">
        <v>2685.44</v>
      </c>
      <c r="E967" s="57">
        <v>2650.26</v>
      </c>
      <c r="G967" s="2">
        <v>5.4000000000000003E-3</v>
      </c>
    </row>
    <row r="968" spans="1:7" x14ac:dyDescent="0.45">
      <c r="A968" s="7">
        <v>43445</v>
      </c>
      <c r="B968" s="57">
        <v>2636.78</v>
      </c>
      <c r="C968" s="57">
        <v>2664.44</v>
      </c>
      <c r="D968" s="57">
        <v>2674.35</v>
      </c>
      <c r="E968" s="57">
        <v>2621.3000000000002</v>
      </c>
      <c r="G968" s="2">
        <v>-4.0000000000000002E-4</v>
      </c>
    </row>
    <row r="969" spans="1:7" x14ac:dyDescent="0.45">
      <c r="A969" s="7">
        <v>43444</v>
      </c>
      <c r="B969" s="57">
        <v>2637.72</v>
      </c>
      <c r="C969" s="57">
        <v>2630.86</v>
      </c>
      <c r="D969" s="57">
        <v>2647.51</v>
      </c>
      <c r="E969" s="57">
        <v>2583.23</v>
      </c>
      <c r="G969" s="2">
        <v>1.8E-3</v>
      </c>
    </row>
    <row r="970" spans="1:7" x14ac:dyDescent="0.45">
      <c r="A970" s="7">
        <v>43441</v>
      </c>
      <c r="B970" s="57">
        <v>2633.08</v>
      </c>
      <c r="C970" s="57">
        <v>2691.26</v>
      </c>
      <c r="D970" s="57">
        <v>2708.54</v>
      </c>
      <c r="E970" s="57">
        <v>2623.14</v>
      </c>
      <c r="G970" s="2">
        <v>-2.3300000000000001E-2</v>
      </c>
    </row>
    <row r="971" spans="1:7" x14ac:dyDescent="0.45">
      <c r="A971" s="7">
        <v>43440</v>
      </c>
      <c r="B971" s="57">
        <v>2695.95</v>
      </c>
      <c r="C971" s="57">
        <v>2663.51</v>
      </c>
      <c r="D971" s="57">
        <v>2696.15</v>
      </c>
      <c r="E971" s="57">
        <v>2621.53</v>
      </c>
      <c r="G971" s="2">
        <v>-1.5E-3</v>
      </c>
    </row>
    <row r="972" spans="1:7" x14ac:dyDescent="0.45">
      <c r="A972" s="7">
        <v>43438</v>
      </c>
      <c r="B972" s="57">
        <v>2700.06</v>
      </c>
      <c r="C972" s="57">
        <v>2782.43</v>
      </c>
      <c r="D972" s="57">
        <v>2785.93</v>
      </c>
      <c r="E972" s="57">
        <v>2697.18</v>
      </c>
      <c r="G972" s="2">
        <v>-3.2399999999999998E-2</v>
      </c>
    </row>
    <row r="973" spans="1:7" x14ac:dyDescent="0.45">
      <c r="A973" s="7">
        <v>43437</v>
      </c>
      <c r="B973" s="57">
        <v>2790.37</v>
      </c>
      <c r="C973" s="57">
        <v>2790.5</v>
      </c>
      <c r="D973" s="57">
        <v>2800.18</v>
      </c>
      <c r="E973" s="57">
        <v>2773.38</v>
      </c>
      <c r="G973" s="2">
        <v>1.09E-2</v>
      </c>
    </row>
    <row r="974" spans="1:7" x14ac:dyDescent="0.45">
      <c r="A974" s="7">
        <v>43434</v>
      </c>
      <c r="B974" s="57">
        <v>2760.17</v>
      </c>
      <c r="C974" s="57">
        <v>2737.76</v>
      </c>
      <c r="D974" s="57">
        <v>2760.88</v>
      </c>
      <c r="E974" s="57">
        <v>2732.76</v>
      </c>
      <c r="G974" s="2">
        <v>8.2000000000000007E-3</v>
      </c>
    </row>
    <row r="975" spans="1:7" x14ac:dyDescent="0.45">
      <c r="A975" s="7">
        <v>43433</v>
      </c>
      <c r="B975" s="57">
        <v>2737.76</v>
      </c>
      <c r="C975" s="57">
        <v>2736.97</v>
      </c>
      <c r="D975" s="57">
        <v>2753.75</v>
      </c>
      <c r="E975" s="57">
        <v>2722.94</v>
      </c>
      <c r="G975" s="2">
        <v>-2.2000000000000001E-3</v>
      </c>
    </row>
    <row r="976" spans="1:7" x14ac:dyDescent="0.45">
      <c r="A976" s="7">
        <v>43432</v>
      </c>
      <c r="B976" s="57">
        <v>2743.79</v>
      </c>
      <c r="C976" s="57">
        <v>2691.45</v>
      </c>
      <c r="D976" s="57">
        <v>2744</v>
      </c>
      <c r="E976" s="57">
        <v>2684.38</v>
      </c>
      <c r="G976" s="2">
        <v>2.3E-2</v>
      </c>
    </row>
    <row r="977" spans="1:7" x14ac:dyDescent="0.45">
      <c r="A977" s="7">
        <v>43431</v>
      </c>
      <c r="B977" s="57">
        <v>2682.17</v>
      </c>
      <c r="C977" s="57">
        <v>2663.75</v>
      </c>
      <c r="D977" s="57">
        <v>2682.53</v>
      </c>
      <c r="E977" s="57">
        <v>2655.89</v>
      </c>
      <c r="G977" s="2">
        <v>3.3E-3</v>
      </c>
    </row>
    <row r="978" spans="1:7" x14ac:dyDescent="0.45">
      <c r="A978" s="7">
        <v>43430</v>
      </c>
      <c r="B978" s="57">
        <v>2673.45</v>
      </c>
      <c r="C978" s="57">
        <v>2649.97</v>
      </c>
      <c r="D978" s="57">
        <v>2674.35</v>
      </c>
      <c r="E978" s="57">
        <v>2649.97</v>
      </c>
      <c r="G978" s="2">
        <v>1.55E-2</v>
      </c>
    </row>
    <row r="979" spans="1:7" x14ac:dyDescent="0.45">
      <c r="A979" s="7">
        <v>43427</v>
      </c>
      <c r="B979" s="57">
        <v>2632.56</v>
      </c>
      <c r="C979" s="57">
        <v>2633.36</v>
      </c>
      <c r="D979" s="57">
        <v>2647.55</v>
      </c>
      <c r="E979" s="57">
        <v>2631.09</v>
      </c>
      <c r="G979" s="2">
        <v>-6.6E-3</v>
      </c>
    </row>
    <row r="980" spans="1:7" x14ac:dyDescent="0.45">
      <c r="A980" s="7">
        <v>43425</v>
      </c>
      <c r="B980" s="57">
        <v>2649.93</v>
      </c>
      <c r="C980" s="57">
        <v>2657.74</v>
      </c>
      <c r="D980" s="57">
        <v>2670.73</v>
      </c>
      <c r="E980" s="57">
        <v>2649.82</v>
      </c>
      <c r="G980" s="2">
        <v>3.0000000000000001E-3</v>
      </c>
    </row>
    <row r="981" spans="1:7" x14ac:dyDescent="0.45">
      <c r="A981" s="7">
        <v>43424</v>
      </c>
      <c r="B981" s="57">
        <v>2641.89</v>
      </c>
      <c r="C981" s="57">
        <v>2654.6</v>
      </c>
      <c r="D981" s="57">
        <v>2669.44</v>
      </c>
      <c r="E981" s="57">
        <v>2631.52</v>
      </c>
      <c r="G981" s="2">
        <v>-1.8200000000000001E-2</v>
      </c>
    </row>
    <row r="982" spans="1:7" x14ac:dyDescent="0.45">
      <c r="A982" s="7">
        <v>43423</v>
      </c>
      <c r="B982" s="57">
        <v>2690.73</v>
      </c>
      <c r="C982" s="57">
        <v>2730.74</v>
      </c>
      <c r="D982" s="57">
        <v>2733.16</v>
      </c>
      <c r="E982" s="57">
        <v>2681.09</v>
      </c>
      <c r="G982" s="2">
        <v>-1.66E-2</v>
      </c>
    </row>
    <row r="983" spans="1:7" x14ac:dyDescent="0.45">
      <c r="A983" s="7">
        <v>43420</v>
      </c>
      <c r="B983" s="57">
        <v>2736.27</v>
      </c>
      <c r="C983" s="57">
        <v>2718.54</v>
      </c>
      <c r="D983" s="57">
        <v>2746.75</v>
      </c>
      <c r="E983" s="57">
        <v>2712.16</v>
      </c>
      <c r="G983" s="2">
        <v>2.2000000000000001E-3</v>
      </c>
    </row>
    <row r="984" spans="1:7" x14ac:dyDescent="0.45">
      <c r="A984" s="7">
        <v>43419</v>
      </c>
      <c r="B984" s="57">
        <v>2730.2</v>
      </c>
      <c r="C984" s="57">
        <v>2693.52</v>
      </c>
      <c r="D984" s="57">
        <v>2735.38</v>
      </c>
      <c r="E984" s="57">
        <v>2670.75</v>
      </c>
      <c r="G984" s="2">
        <v>1.06E-2</v>
      </c>
    </row>
    <row r="985" spans="1:7" x14ac:dyDescent="0.45">
      <c r="A985" s="7">
        <v>43418</v>
      </c>
      <c r="B985" s="57">
        <v>2701.58</v>
      </c>
      <c r="C985" s="57">
        <v>2737.9</v>
      </c>
      <c r="D985" s="57">
        <v>2746.8</v>
      </c>
      <c r="E985" s="57">
        <v>2685.75</v>
      </c>
      <c r="G985" s="2">
        <v>-7.6E-3</v>
      </c>
    </row>
    <row r="986" spans="1:7" x14ac:dyDescent="0.45">
      <c r="A986" s="7">
        <v>43417</v>
      </c>
      <c r="B986" s="57">
        <v>2722.18</v>
      </c>
      <c r="C986" s="57">
        <v>2730.05</v>
      </c>
      <c r="D986" s="57">
        <v>2754.6</v>
      </c>
      <c r="E986" s="57">
        <v>2714.98</v>
      </c>
      <c r="G986" s="2">
        <v>-1.5E-3</v>
      </c>
    </row>
    <row r="987" spans="1:7" x14ac:dyDescent="0.45">
      <c r="A987" s="7">
        <v>43416</v>
      </c>
      <c r="B987" s="57">
        <v>2726.22</v>
      </c>
      <c r="C987" s="57">
        <v>2773.93</v>
      </c>
      <c r="D987" s="57">
        <v>2775.99</v>
      </c>
      <c r="E987" s="57">
        <v>2722</v>
      </c>
      <c r="G987" s="2">
        <v>-1.9699999999999999E-2</v>
      </c>
    </row>
    <row r="988" spans="1:7" x14ac:dyDescent="0.45">
      <c r="A988" s="7">
        <v>43413</v>
      </c>
      <c r="B988" s="57">
        <v>2781.01</v>
      </c>
      <c r="C988" s="57">
        <v>2794.1</v>
      </c>
      <c r="D988" s="57">
        <v>2794.1</v>
      </c>
      <c r="E988" s="57">
        <v>2764.24</v>
      </c>
      <c r="G988" s="2">
        <v>-9.1999999999999998E-3</v>
      </c>
    </row>
    <row r="989" spans="1:7" x14ac:dyDescent="0.45">
      <c r="A989" s="7">
        <v>43412</v>
      </c>
      <c r="B989" s="57">
        <v>2806.83</v>
      </c>
      <c r="C989" s="57">
        <v>2806.38</v>
      </c>
      <c r="D989" s="57">
        <v>2814.75</v>
      </c>
      <c r="E989" s="57">
        <v>2794.99</v>
      </c>
      <c r="G989" s="2">
        <v>-2.5000000000000001E-3</v>
      </c>
    </row>
    <row r="990" spans="1:7" x14ac:dyDescent="0.45">
      <c r="A990" s="7">
        <v>43411</v>
      </c>
      <c r="B990" s="57">
        <v>2813.89</v>
      </c>
      <c r="C990" s="57">
        <v>2774.13</v>
      </c>
      <c r="D990" s="57">
        <v>2815.15</v>
      </c>
      <c r="E990" s="57">
        <v>2774.13</v>
      </c>
      <c r="G990" s="2">
        <v>2.12E-2</v>
      </c>
    </row>
    <row r="991" spans="1:7" x14ac:dyDescent="0.45">
      <c r="A991" s="7">
        <v>43410</v>
      </c>
      <c r="B991" s="57">
        <v>2755.45</v>
      </c>
      <c r="C991" s="57">
        <v>2738.4</v>
      </c>
      <c r="D991" s="57">
        <v>2756.82</v>
      </c>
      <c r="E991" s="57">
        <v>2737.08</v>
      </c>
      <c r="G991" s="2">
        <v>6.3E-3</v>
      </c>
    </row>
    <row r="992" spans="1:7" x14ac:dyDescent="0.45">
      <c r="A992" s="7">
        <v>43409</v>
      </c>
      <c r="B992" s="57">
        <v>2738.31</v>
      </c>
      <c r="C992" s="57">
        <v>2726.37</v>
      </c>
      <c r="D992" s="57">
        <v>2744.27</v>
      </c>
      <c r="E992" s="57">
        <v>2717.94</v>
      </c>
      <c r="G992" s="2">
        <v>5.5999999999999999E-3</v>
      </c>
    </row>
    <row r="993" spans="1:7" x14ac:dyDescent="0.45">
      <c r="A993" s="7">
        <v>43406</v>
      </c>
      <c r="B993" s="57">
        <v>2723.06</v>
      </c>
      <c r="C993" s="57">
        <v>2745.45</v>
      </c>
      <c r="D993" s="57">
        <v>2756.55</v>
      </c>
      <c r="E993" s="57">
        <v>2700.44</v>
      </c>
      <c r="G993" s="2">
        <v>-6.3E-3</v>
      </c>
    </row>
    <row r="994" spans="1:7" x14ac:dyDescent="0.45">
      <c r="A994" s="7">
        <v>43405</v>
      </c>
      <c r="B994" s="57">
        <v>2740.37</v>
      </c>
      <c r="C994" s="57">
        <v>2717.58</v>
      </c>
      <c r="D994" s="57">
        <v>2741.67</v>
      </c>
      <c r="E994" s="57">
        <v>2708.85</v>
      </c>
      <c r="G994" s="2">
        <v>1.06E-2</v>
      </c>
    </row>
    <row r="995" spans="1:7" x14ac:dyDescent="0.45">
      <c r="A995" s="7">
        <v>43404</v>
      </c>
      <c r="B995" s="57">
        <v>2711.74</v>
      </c>
      <c r="C995" s="57">
        <v>2705.6</v>
      </c>
      <c r="D995" s="57">
        <v>2736.69</v>
      </c>
      <c r="E995" s="57">
        <v>2705.6</v>
      </c>
      <c r="G995" s="2">
        <v>1.09E-2</v>
      </c>
    </row>
    <row r="996" spans="1:7" x14ac:dyDescent="0.45">
      <c r="A996" s="7">
        <v>43403</v>
      </c>
      <c r="B996" s="57">
        <v>2682.63</v>
      </c>
      <c r="C996" s="57">
        <v>2640.68</v>
      </c>
      <c r="D996" s="57">
        <v>2685.43</v>
      </c>
      <c r="E996" s="57">
        <v>2635.34</v>
      </c>
      <c r="G996" s="2">
        <v>1.5699999999999999E-2</v>
      </c>
    </row>
    <row r="997" spans="1:7" x14ac:dyDescent="0.45">
      <c r="A997" s="7">
        <v>43402</v>
      </c>
      <c r="B997" s="57">
        <v>2641.25</v>
      </c>
      <c r="C997" s="57">
        <v>2682.65</v>
      </c>
      <c r="D997" s="57">
        <v>2706.85</v>
      </c>
      <c r="E997" s="57">
        <v>2603.54</v>
      </c>
      <c r="G997" s="2">
        <v>-6.6E-3</v>
      </c>
    </row>
    <row r="998" spans="1:7" x14ac:dyDescent="0.45">
      <c r="A998" s="7">
        <v>43399</v>
      </c>
      <c r="B998" s="57">
        <v>2658.69</v>
      </c>
      <c r="C998" s="57">
        <v>2667.86</v>
      </c>
      <c r="D998" s="57">
        <v>2692.38</v>
      </c>
      <c r="E998" s="57">
        <v>2628.16</v>
      </c>
      <c r="G998" s="2">
        <v>-1.7299999999999999E-2</v>
      </c>
    </row>
    <row r="999" spans="1:7" x14ac:dyDescent="0.45">
      <c r="A999" s="7">
        <v>43398</v>
      </c>
      <c r="B999" s="57">
        <v>2705.57</v>
      </c>
      <c r="C999" s="57">
        <v>2674.88</v>
      </c>
      <c r="D999" s="57">
        <v>2722.7</v>
      </c>
      <c r="E999" s="57">
        <v>2667.84</v>
      </c>
      <c r="G999" s="2">
        <v>1.8599999999999998E-2</v>
      </c>
    </row>
    <row r="1000" spans="1:7" x14ac:dyDescent="0.45">
      <c r="A1000" s="7">
        <v>43397</v>
      </c>
      <c r="B1000" s="57">
        <v>2656.1</v>
      </c>
      <c r="C1000" s="57">
        <v>2737.87</v>
      </c>
      <c r="D1000" s="57">
        <v>2742.59</v>
      </c>
      <c r="E1000" s="57">
        <v>2651.89</v>
      </c>
      <c r="G1000" s="2">
        <v>-3.09E-2</v>
      </c>
    </row>
    <row r="1001" spans="1:7" x14ac:dyDescent="0.45">
      <c r="A1001" s="7">
        <v>43396</v>
      </c>
      <c r="B1001" s="57">
        <v>2740.69</v>
      </c>
      <c r="C1001" s="57">
        <v>2721.03</v>
      </c>
      <c r="D1001" s="57">
        <v>2753.59</v>
      </c>
      <c r="E1001" s="57">
        <v>2691.43</v>
      </c>
      <c r="G1001" s="2">
        <v>-5.4999999999999997E-3</v>
      </c>
    </row>
    <row r="1002" spans="1:7" x14ac:dyDescent="0.45">
      <c r="A1002" s="7">
        <v>43395</v>
      </c>
      <c r="B1002" s="57">
        <v>2755.88</v>
      </c>
      <c r="C1002" s="57">
        <v>2773.94</v>
      </c>
      <c r="D1002" s="57">
        <v>2778.94</v>
      </c>
      <c r="E1002" s="57">
        <v>2749.22</v>
      </c>
      <c r="G1002" s="2">
        <v>-4.3E-3</v>
      </c>
    </row>
    <row r="1003" spans="1:7" x14ac:dyDescent="0.45">
      <c r="A1003" s="7">
        <v>43392</v>
      </c>
      <c r="B1003" s="57">
        <v>2767.78</v>
      </c>
      <c r="C1003" s="57">
        <v>2775.66</v>
      </c>
      <c r="D1003" s="57">
        <v>2797.77</v>
      </c>
      <c r="E1003" s="57">
        <v>2760.27</v>
      </c>
      <c r="G1003" s="2">
        <v>-4.0000000000000002E-4</v>
      </c>
    </row>
    <row r="1004" spans="1:7" x14ac:dyDescent="0.45">
      <c r="A1004" s="7">
        <v>43391</v>
      </c>
      <c r="B1004" s="57">
        <v>2768.78</v>
      </c>
      <c r="C1004" s="57">
        <v>2802</v>
      </c>
      <c r="D1004" s="57">
        <v>2806.04</v>
      </c>
      <c r="E1004" s="57">
        <v>2755.18</v>
      </c>
      <c r="G1004" s="2">
        <v>-1.44E-2</v>
      </c>
    </row>
    <row r="1005" spans="1:7" x14ac:dyDescent="0.45">
      <c r="A1005" s="7">
        <v>43390</v>
      </c>
      <c r="B1005" s="57">
        <v>2809.21</v>
      </c>
      <c r="C1005" s="57">
        <v>2811.67</v>
      </c>
      <c r="D1005" s="57">
        <v>2816.94</v>
      </c>
      <c r="E1005" s="57">
        <v>2781.81</v>
      </c>
      <c r="G1005" s="2">
        <v>-2.9999999999999997E-4</v>
      </c>
    </row>
    <row r="1006" spans="1:7" x14ac:dyDescent="0.45">
      <c r="A1006" s="7">
        <v>43389</v>
      </c>
      <c r="B1006" s="57">
        <v>2809.92</v>
      </c>
      <c r="C1006" s="57">
        <v>2767.05</v>
      </c>
      <c r="D1006" s="57">
        <v>2813.46</v>
      </c>
      <c r="E1006" s="57">
        <v>2766.91</v>
      </c>
      <c r="G1006" s="2">
        <v>2.1499999999999998E-2</v>
      </c>
    </row>
    <row r="1007" spans="1:7" x14ac:dyDescent="0.45">
      <c r="A1007" s="7">
        <v>43388</v>
      </c>
      <c r="B1007" s="57">
        <v>2750.79</v>
      </c>
      <c r="C1007" s="57">
        <v>2763.83</v>
      </c>
      <c r="D1007" s="57">
        <v>2775.99</v>
      </c>
      <c r="E1007" s="57">
        <v>2749.03</v>
      </c>
      <c r="G1007" s="2">
        <v>-5.8999999999999999E-3</v>
      </c>
    </row>
    <row r="1008" spans="1:7" x14ac:dyDescent="0.45">
      <c r="A1008" s="7">
        <v>43385</v>
      </c>
      <c r="B1008" s="57">
        <v>2767.13</v>
      </c>
      <c r="C1008" s="57">
        <v>2770.54</v>
      </c>
      <c r="D1008" s="57">
        <v>2775.77</v>
      </c>
      <c r="E1008" s="57">
        <v>2729.44</v>
      </c>
      <c r="G1008" s="2">
        <v>1.4200000000000001E-2</v>
      </c>
    </row>
    <row r="1009" spans="1:7" x14ac:dyDescent="0.45">
      <c r="A1009" s="7">
        <v>43384</v>
      </c>
      <c r="B1009" s="57">
        <v>2728.37</v>
      </c>
      <c r="C1009" s="57">
        <v>2776.87</v>
      </c>
      <c r="D1009" s="57">
        <v>2795.14</v>
      </c>
      <c r="E1009" s="57">
        <v>2710.51</v>
      </c>
      <c r="G1009" s="2">
        <v>-2.06E-2</v>
      </c>
    </row>
    <row r="1010" spans="1:7" x14ac:dyDescent="0.45">
      <c r="A1010" s="7">
        <v>43383</v>
      </c>
      <c r="B1010" s="57">
        <v>2785.68</v>
      </c>
      <c r="C1010" s="57">
        <v>2873.9</v>
      </c>
      <c r="D1010" s="57">
        <v>2874.02</v>
      </c>
      <c r="E1010" s="57">
        <v>2784.86</v>
      </c>
      <c r="G1010" s="2">
        <v>-3.2899999999999999E-2</v>
      </c>
    </row>
    <row r="1011" spans="1:7" x14ac:dyDescent="0.45">
      <c r="A1011" s="7">
        <v>43382</v>
      </c>
      <c r="B1011" s="57">
        <v>2880.34</v>
      </c>
      <c r="C1011" s="57">
        <v>2882.51</v>
      </c>
      <c r="D1011" s="57">
        <v>2894.83</v>
      </c>
      <c r="E1011" s="57">
        <v>2874.27</v>
      </c>
      <c r="G1011" s="2">
        <v>-1.4E-3</v>
      </c>
    </row>
    <row r="1012" spans="1:7" x14ac:dyDescent="0.45">
      <c r="A1012" s="7">
        <v>43381</v>
      </c>
      <c r="B1012" s="57">
        <v>2884.43</v>
      </c>
      <c r="C1012" s="57">
        <v>2877.53</v>
      </c>
      <c r="D1012" s="57">
        <v>2889.45</v>
      </c>
      <c r="E1012" s="57">
        <v>2862.08</v>
      </c>
      <c r="G1012" s="2">
        <v>-4.0000000000000002E-4</v>
      </c>
    </row>
    <row r="1013" spans="1:7" x14ac:dyDescent="0.45">
      <c r="A1013" s="7">
        <v>43378</v>
      </c>
      <c r="B1013" s="57">
        <v>2885.57</v>
      </c>
      <c r="C1013" s="57">
        <v>2902.54</v>
      </c>
      <c r="D1013" s="57">
        <v>2909.64</v>
      </c>
      <c r="E1013" s="57">
        <v>2869.29</v>
      </c>
      <c r="G1013" s="2">
        <v>-5.4999999999999997E-3</v>
      </c>
    </row>
    <row r="1014" spans="1:7" x14ac:dyDescent="0.45">
      <c r="A1014" s="7">
        <v>43377</v>
      </c>
      <c r="B1014" s="57">
        <v>2901.61</v>
      </c>
      <c r="C1014" s="57">
        <v>2919.35</v>
      </c>
      <c r="D1014" s="57">
        <v>2919.78</v>
      </c>
      <c r="E1014" s="57">
        <v>2883.92</v>
      </c>
      <c r="G1014" s="2">
        <v>-8.2000000000000007E-3</v>
      </c>
    </row>
    <row r="1015" spans="1:7" x14ac:dyDescent="0.45">
      <c r="A1015" s="7">
        <v>43376</v>
      </c>
      <c r="B1015" s="57">
        <v>2925.51</v>
      </c>
      <c r="C1015" s="57">
        <v>2931.69</v>
      </c>
      <c r="D1015" s="57">
        <v>2939.86</v>
      </c>
      <c r="E1015" s="57">
        <v>2921.36</v>
      </c>
      <c r="G1015" s="2">
        <v>6.9999999999999999E-4</v>
      </c>
    </row>
    <row r="1016" spans="1:7" x14ac:dyDescent="0.45">
      <c r="A1016" s="7">
        <v>43375</v>
      </c>
      <c r="B1016" s="57">
        <v>2923.43</v>
      </c>
      <c r="C1016" s="57">
        <v>2923.8</v>
      </c>
      <c r="D1016" s="57">
        <v>2931.42</v>
      </c>
      <c r="E1016" s="57">
        <v>2919.37</v>
      </c>
      <c r="G1016" s="2">
        <v>-4.0000000000000002E-4</v>
      </c>
    </row>
    <row r="1017" spans="1:7" x14ac:dyDescent="0.45">
      <c r="A1017" s="7">
        <v>43374</v>
      </c>
      <c r="B1017" s="57">
        <v>2924.59</v>
      </c>
      <c r="C1017" s="57">
        <v>2926.29</v>
      </c>
      <c r="D1017" s="57">
        <v>2937.06</v>
      </c>
      <c r="E1017" s="57">
        <v>2917.91</v>
      </c>
      <c r="G1017" s="2">
        <v>3.5999999999999999E-3</v>
      </c>
    </row>
    <row r="1018" spans="1:7" x14ac:dyDescent="0.45">
      <c r="A1018" s="7">
        <v>43371</v>
      </c>
      <c r="B1018" s="57">
        <v>2913.98</v>
      </c>
      <c r="C1018" s="57">
        <v>2910.03</v>
      </c>
      <c r="D1018" s="57">
        <v>2920.53</v>
      </c>
      <c r="E1018" s="57">
        <v>2907.5</v>
      </c>
      <c r="G1018" s="2">
        <v>0</v>
      </c>
    </row>
    <row r="1019" spans="1:7" x14ac:dyDescent="0.45">
      <c r="A1019" s="7">
        <v>43370</v>
      </c>
      <c r="B1019" s="57">
        <v>2914</v>
      </c>
      <c r="C1019" s="57">
        <v>2911.65</v>
      </c>
      <c r="D1019" s="57">
        <v>2927.22</v>
      </c>
      <c r="E1019" s="57">
        <v>2909.27</v>
      </c>
      <c r="G1019" s="2">
        <v>2.8E-3</v>
      </c>
    </row>
    <row r="1020" spans="1:7" x14ac:dyDescent="0.45">
      <c r="A1020" s="7">
        <v>43369</v>
      </c>
      <c r="B1020" s="57">
        <v>2905.97</v>
      </c>
      <c r="C1020" s="57">
        <v>2916.98</v>
      </c>
      <c r="D1020" s="57">
        <v>2931.15</v>
      </c>
      <c r="E1020" s="57">
        <v>2903.28</v>
      </c>
      <c r="G1020" s="2">
        <v>-3.3E-3</v>
      </c>
    </row>
    <row r="1021" spans="1:7" x14ac:dyDescent="0.45">
      <c r="A1021" s="7">
        <v>43368</v>
      </c>
      <c r="B1021" s="57">
        <v>2915.56</v>
      </c>
      <c r="C1021" s="57">
        <v>2921.75</v>
      </c>
      <c r="D1021" s="57">
        <v>2923.95</v>
      </c>
      <c r="E1021" s="57">
        <v>2913.7</v>
      </c>
      <c r="G1021" s="2">
        <v>-1.2999999999999999E-3</v>
      </c>
    </row>
    <row r="1022" spans="1:7" x14ac:dyDescent="0.45">
      <c r="A1022" s="7">
        <v>43367</v>
      </c>
      <c r="B1022" s="57">
        <v>2919.37</v>
      </c>
      <c r="C1022" s="57">
        <v>2921.83</v>
      </c>
      <c r="D1022" s="57">
        <v>2923.79</v>
      </c>
      <c r="E1022" s="57">
        <v>2912.63</v>
      </c>
      <c r="G1022" s="2">
        <v>-3.5000000000000001E-3</v>
      </c>
    </row>
    <row r="1023" spans="1:7" x14ac:dyDescent="0.45">
      <c r="A1023" s="7">
        <v>43364</v>
      </c>
      <c r="B1023" s="57">
        <v>2929.67</v>
      </c>
      <c r="C1023" s="57">
        <v>2936.76</v>
      </c>
      <c r="D1023" s="57">
        <v>2940.91</v>
      </c>
      <c r="E1023" s="57">
        <v>2927.11</v>
      </c>
      <c r="G1023" s="2">
        <v>-4.0000000000000002E-4</v>
      </c>
    </row>
    <row r="1024" spans="1:7" x14ac:dyDescent="0.45">
      <c r="A1024" s="7">
        <v>43363</v>
      </c>
      <c r="B1024" s="57">
        <v>2930.75</v>
      </c>
      <c r="C1024" s="57">
        <v>2919.73</v>
      </c>
      <c r="D1024" s="57">
        <v>2934.8</v>
      </c>
      <c r="E1024" s="57">
        <v>2919.73</v>
      </c>
      <c r="G1024" s="2">
        <v>7.7999999999999996E-3</v>
      </c>
    </row>
    <row r="1025" spans="1:7" x14ac:dyDescent="0.45">
      <c r="A1025" s="7">
        <v>43362</v>
      </c>
      <c r="B1025" s="57">
        <v>2907.95</v>
      </c>
      <c r="C1025" s="57">
        <v>2906.6</v>
      </c>
      <c r="D1025" s="57">
        <v>2912.36</v>
      </c>
      <c r="E1025" s="57">
        <v>2903.82</v>
      </c>
      <c r="G1025" s="2">
        <v>1.2999999999999999E-3</v>
      </c>
    </row>
    <row r="1026" spans="1:7" x14ac:dyDescent="0.45">
      <c r="A1026" s="7">
        <v>43361</v>
      </c>
      <c r="B1026" s="57">
        <v>2904.31</v>
      </c>
      <c r="C1026" s="57">
        <v>2890.74</v>
      </c>
      <c r="D1026" s="57">
        <v>2911.17</v>
      </c>
      <c r="E1026" s="57">
        <v>2890.43</v>
      </c>
      <c r="G1026" s="2">
        <v>5.4000000000000003E-3</v>
      </c>
    </row>
    <row r="1027" spans="1:7" x14ac:dyDescent="0.45">
      <c r="A1027" s="7">
        <v>43360</v>
      </c>
      <c r="B1027" s="57">
        <v>2888.8</v>
      </c>
      <c r="C1027" s="57">
        <v>2903.83</v>
      </c>
      <c r="D1027" s="57">
        <v>2904.65</v>
      </c>
      <c r="E1027" s="57">
        <v>2886.16</v>
      </c>
      <c r="G1027" s="2">
        <v>-5.5999999999999999E-3</v>
      </c>
    </row>
    <row r="1028" spans="1:7" x14ac:dyDescent="0.45">
      <c r="A1028" s="7">
        <v>43357</v>
      </c>
      <c r="B1028" s="57">
        <v>2904.98</v>
      </c>
      <c r="C1028" s="57">
        <v>2906.38</v>
      </c>
      <c r="D1028" s="57">
        <v>2908.3</v>
      </c>
      <c r="E1028" s="57">
        <v>2895.77</v>
      </c>
      <c r="G1028" s="2">
        <v>2.9999999999999997E-4</v>
      </c>
    </row>
    <row r="1029" spans="1:7" x14ac:dyDescent="0.45">
      <c r="A1029" s="7">
        <v>43356</v>
      </c>
      <c r="B1029" s="57">
        <v>2904.18</v>
      </c>
      <c r="C1029" s="57">
        <v>2896.85</v>
      </c>
      <c r="D1029" s="57">
        <v>2906.76</v>
      </c>
      <c r="E1029" s="57">
        <v>2896.39</v>
      </c>
      <c r="G1029" s="2">
        <v>5.3E-3</v>
      </c>
    </row>
    <row r="1030" spans="1:7" x14ac:dyDescent="0.45">
      <c r="A1030" s="7">
        <v>43355</v>
      </c>
      <c r="B1030" s="57">
        <v>2888.92</v>
      </c>
      <c r="C1030" s="57">
        <v>2888.29</v>
      </c>
      <c r="D1030" s="57">
        <v>2894.65</v>
      </c>
      <c r="E1030" s="57">
        <v>2879.2</v>
      </c>
      <c r="G1030" s="2">
        <v>4.0000000000000002E-4</v>
      </c>
    </row>
    <row r="1031" spans="1:7" x14ac:dyDescent="0.45">
      <c r="A1031" s="7">
        <v>43354</v>
      </c>
      <c r="B1031" s="57">
        <v>2887.89</v>
      </c>
      <c r="C1031" s="57">
        <v>2871.57</v>
      </c>
      <c r="D1031" s="57">
        <v>2892.52</v>
      </c>
      <c r="E1031" s="57">
        <v>2866.78</v>
      </c>
      <c r="G1031" s="2">
        <v>3.7000000000000002E-3</v>
      </c>
    </row>
    <row r="1032" spans="1:7" x14ac:dyDescent="0.45">
      <c r="A1032" s="7">
        <v>43353</v>
      </c>
      <c r="B1032" s="57">
        <v>2877.13</v>
      </c>
      <c r="C1032" s="57">
        <v>2881.39</v>
      </c>
      <c r="D1032" s="57">
        <v>2886.93</v>
      </c>
      <c r="E1032" s="57">
        <v>2875.94</v>
      </c>
      <c r="G1032" s="2">
        <v>1.9E-3</v>
      </c>
    </row>
    <row r="1033" spans="1:7" x14ac:dyDescent="0.45">
      <c r="A1033" s="7">
        <v>43350</v>
      </c>
      <c r="B1033" s="57">
        <v>2871.68</v>
      </c>
      <c r="C1033" s="57">
        <v>2868.26</v>
      </c>
      <c r="D1033" s="57">
        <v>2883.81</v>
      </c>
      <c r="E1033" s="57">
        <v>2864.12</v>
      </c>
      <c r="G1033" s="2">
        <v>-2.2000000000000001E-3</v>
      </c>
    </row>
    <row r="1034" spans="1:7" x14ac:dyDescent="0.45">
      <c r="A1034" s="7">
        <v>43349</v>
      </c>
      <c r="B1034" s="57">
        <v>2878.05</v>
      </c>
      <c r="C1034" s="57">
        <v>2888.64</v>
      </c>
      <c r="D1034" s="57">
        <v>2892.05</v>
      </c>
      <c r="E1034" s="57">
        <v>2867.29</v>
      </c>
      <c r="G1034" s="2">
        <v>-3.7000000000000002E-3</v>
      </c>
    </row>
    <row r="1035" spans="1:7" x14ac:dyDescent="0.45">
      <c r="A1035" s="7">
        <v>43348</v>
      </c>
      <c r="B1035" s="57">
        <v>2888.6</v>
      </c>
      <c r="C1035" s="57">
        <v>2891.59</v>
      </c>
      <c r="D1035" s="57">
        <v>2894.21</v>
      </c>
      <c r="E1035" s="57">
        <v>2876.92</v>
      </c>
      <c r="G1035" s="2">
        <v>-2.8E-3</v>
      </c>
    </row>
    <row r="1036" spans="1:7" x14ac:dyDescent="0.45">
      <c r="A1036" s="7">
        <v>43347</v>
      </c>
      <c r="B1036" s="57">
        <v>2896.72</v>
      </c>
      <c r="C1036" s="57">
        <v>2896.96</v>
      </c>
      <c r="D1036" s="57">
        <v>2900.18</v>
      </c>
      <c r="E1036" s="57">
        <v>2885.13</v>
      </c>
      <c r="G1036" s="2">
        <v>-1.6999999999999999E-3</v>
      </c>
    </row>
    <row r="1037" spans="1:7" x14ac:dyDescent="0.45">
      <c r="A1037" s="7">
        <v>43343</v>
      </c>
      <c r="B1037" s="57">
        <v>2901.52</v>
      </c>
      <c r="C1037" s="57">
        <v>2898.37</v>
      </c>
      <c r="D1037" s="57">
        <v>2906.32</v>
      </c>
      <c r="E1037" s="57">
        <v>2891.73</v>
      </c>
      <c r="G1037" s="2">
        <v>1E-4</v>
      </c>
    </row>
    <row r="1038" spans="1:7" x14ac:dyDescent="0.45">
      <c r="A1038" s="7">
        <v>43342</v>
      </c>
      <c r="B1038" s="57">
        <v>2901.13</v>
      </c>
      <c r="C1038" s="57">
        <v>2908.94</v>
      </c>
      <c r="D1038" s="57">
        <v>2912.46</v>
      </c>
      <c r="E1038" s="57">
        <v>2895.22</v>
      </c>
      <c r="G1038" s="2">
        <v>-4.4000000000000003E-3</v>
      </c>
    </row>
    <row r="1039" spans="1:7" x14ac:dyDescent="0.45">
      <c r="A1039" s="7">
        <v>43341</v>
      </c>
      <c r="B1039" s="57">
        <v>2914.04</v>
      </c>
      <c r="C1039" s="57">
        <v>2900.62</v>
      </c>
      <c r="D1039" s="57">
        <v>2916.5</v>
      </c>
      <c r="E1039" s="57">
        <v>2898.4</v>
      </c>
      <c r="G1039" s="2">
        <v>5.7000000000000002E-3</v>
      </c>
    </row>
    <row r="1040" spans="1:7" x14ac:dyDescent="0.45">
      <c r="A1040" s="7">
        <v>43340</v>
      </c>
      <c r="B1040" s="57">
        <v>2897.52</v>
      </c>
      <c r="C1040" s="57">
        <v>2901.45</v>
      </c>
      <c r="D1040" s="57">
        <v>2903.77</v>
      </c>
      <c r="E1040" s="57">
        <v>2893.5</v>
      </c>
      <c r="G1040" s="2">
        <v>2.9999999999999997E-4</v>
      </c>
    </row>
    <row r="1041" spans="1:7" x14ac:dyDescent="0.45">
      <c r="A1041" s="7">
        <v>43339</v>
      </c>
      <c r="B1041" s="57">
        <v>2896.74</v>
      </c>
      <c r="C1041" s="57">
        <v>2884.69</v>
      </c>
      <c r="D1041" s="57">
        <v>2898.25</v>
      </c>
      <c r="E1041" s="57">
        <v>2884.69</v>
      </c>
      <c r="G1041" s="2">
        <v>7.7000000000000002E-3</v>
      </c>
    </row>
    <row r="1042" spans="1:7" x14ac:dyDescent="0.45">
      <c r="A1042" s="7">
        <v>43336</v>
      </c>
      <c r="B1042" s="57">
        <v>2874.69</v>
      </c>
      <c r="C1042" s="57">
        <v>2862.35</v>
      </c>
      <c r="D1042" s="57">
        <v>2876.16</v>
      </c>
      <c r="E1042" s="57">
        <v>2862.35</v>
      </c>
      <c r="G1042" s="2">
        <v>6.1999999999999998E-3</v>
      </c>
    </row>
    <row r="1043" spans="1:7" x14ac:dyDescent="0.45">
      <c r="A1043" s="7">
        <v>43335</v>
      </c>
      <c r="B1043" s="57">
        <v>2856.98</v>
      </c>
      <c r="C1043" s="57">
        <v>2860.29</v>
      </c>
      <c r="D1043" s="57">
        <v>2868.78</v>
      </c>
      <c r="E1043" s="57">
        <v>2854.03</v>
      </c>
      <c r="G1043" s="2">
        <v>-1.6999999999999999E-3</v>
      </c>
    </row>
    <row r="1044" spans="1:7" x14ac:dyDescent="0.45">
      <c r="A1044" s="7">
        <v>43334</v>
      </c>
      <c r="B1044" s="57">
        <v>2861.82</v>
      </c>
      <c r="C1044" s="57">
        <v>2860.99</v>
      </c>
      <c r="D1044" s="57">
        <v>2867.54</v>
      </c>
      <c r="E1044" s="57">
        <v>2856.05</v>
      </c>
      <c r="G1044" s="2">
        <v>-4.0000000000000002E-4</v>
      </c>
    </row>
    <row r="1045" spans="1:7" x14ac:dyDescent="0.45">
      <c r="A1045" s="7">
        <v>43333</v>
      </c>
      <c r="B1045" s="57">
        <v>2862.96</v>
      </c>
      <c r="C1045" s="57">
        <v>2861.51</v>
      </c>
      <c r="D1045" s="57">
        <v>2873.23</v>
      </c>
      <c r="E1045" s="57">
        <v>2861.32</v>
      </c>
      <c r="G1045" s="2">
        <v>2.0999999999999999E-3</v>
      </c>
    </row>
    <row r="1046" spans="1:7" x14ac:dyDescent="0.45">
      <c r="A1046" s="7">
        <v>43332</v>
      </c>
      <c r="B1046" s="57">
        <v>2857.05</v>
      </c>
      <c r="C1046" s="57">
        <v>2853.93</v>
      </c>
      <c r="D1046" s="57">
        <v>2859.76</v>
      </c>
      <c r="E1046" s="57">
        <v>2850.62</v>
      </c>
      <c r="G1046" s="2">
        <v>2.3999999999999998E-3</v>
      </c>
    </row>
    <row r="1047" spans="1:7" x14ac:dyDescent="0.45">
      <c r="A1047" s="7">
        <v>43329</v>
      </c>
      <c r="B1047" s="57">
        <v>2850.13</v>
      </c>
      <c r="C1047" s="57">
        <v>2838.32</v>
      </c>
      <c r="D1047" s="57">
        <v>2855.63</v>
      </c>
      <c r="E1047" s="57">
        <v>2833.73</v>
      </c>
      <c r="G1047" s="2">
        <v>3.3E-3</v>
      </c>
    </row>
    <row r="1048" spans="1:7" x14ac:dyDescent="0.45">
      <c r="A1048" s="7">
        <v>43328</v>
      </c>
      <c r="B1048" s="57">
        <v>2840.69</v>
      </c>
      <c r="C1048" s="57">
        <v>2831.44</v>
      </c>
      <c r="D1048" s="57">
        <v>2850.49</v>
      </c>
      <c r="E1048" s="57">
        <v>2831.44</v>
      </c>
      <c r="G1048" s="2">
        <v>7.9000000000000008E-3</v>
      </c>
    </row>
    <row r="1049" spans="1:7" x14ac:dyDescent="0.45">
      <c r="A1049" s="7">
        <v>43327</v>
      </c>
      <c r="B1049" s="57">
        <v>2818.37</v>
      </c>
      <c r="C1049" s="57">
        <v>2827.95</v>
      </c>
      <c r="D1049" s="57">
        <v>2827.95</v>
      </c>
      <c r="E1049" s="57">
        <v>2802.49</v>
      </c>
      <c r="G1049" s="2">
        <v>-7.6E-3</v>
      </c>
    </row>
    <row r="1050" spans="1:7" x14ac:dyDescent="0.45">
      <c r="A1050" s="7">
        <v>43326</v>
      </c>
      <c r="B1050" s="57">
        <v>2839.96</v>
      </c>
      <c r="C1050" s="57">
        <v>2827.88</v>
      </c>
      <c r="D1050" s="57">
        <v>2843.11</v>
      </c>
      <c r="E1050" s="57">
        <v>2826.58</v>
      </c>
      <c r="G1050" s="2">
        <v>6.4000000000000003E-3</v>
      </c>
    </row>
    <row r="1051" spans="1:7" x14ac:dyDescent="0.45">
      <c r="A1051" s="7">
        <v>43325</v>
      </c>
      <c r="B1051" s="57">
        <v>2821.93</v>
      </c>
      <c r="C1051" s="57">
        <v>2835.46</v>
      </c>
      <c r="D1051" s="57">
        <v>2843.4</v>
      </c>
      <c r="E1051" s="57">
        <v>2819.88</v>
      </c>
      <c r="G1051" s="2">
        <v>-4.0000000000000001E-3</v>
      </c>
    </row>
    <row r="1052" spans="1:7" x14ac:dyDescent="0.45">
      <c r="A1052" s="7">
        <v>43322</v>
      </c>
      <c r="B1052" s="57">
        <v>2833.28</v>
      </c>
      <c r="C1052" s="57">
        <v>2839.64</v>
      </c>
      <c r="D1052" s="57">
        <v>2842.2</v>
      </c>
      <c r="E1052" s="57">
        <v>2825.81</v>
      </c>
      <c r="G1052" s="2">
        <v>-7.1000000000000004E-3</v>
      </c>
    </row>
    <row r="1053" spans="1:7" x14ac:dyDescent="0.45">
      <c r="A1053" s="7">
        <v>43321</v>
      </c>
      <c r="B1053" s="57">
        <v>2853.58</v>
      </c>
      <c r="C1053" s="57">
        <v>2857.19</v>
      </c>
      <c r="D1053" s="57">
        <v>2862.48</v>
      </c>
      <c r="E1053" s="57">
        <v>2851.98</v>
      </c>
      <c r="G1053" s="2">
        <v>-1.4E-3</v>
      </c>
    </row>
    <row r="1054" spans="1:7" x14ac:dyDescent="0.45">
      <c r="A1054" s="7">
        <v>43320</v>
      </c>
      <c r="B1054" s="57">
        <v>2857.7</v>
      </c>
      <c r="C1054" s="57">
        <v>2856.79</v>
      </c>
      <c r="D1054" s="57">
        <v>2862.44</v>
      </c>
      <c r="E1054" s="57">
        <v>2853.09</v>
      </c>
      <c r="G1054" s="2">
        <v>-2.9999999999999997E-4</v>
      </c>
    </row>
    <row r="1055" spans="1:7" x14ac:dyDescent="0.45">
      <c r="A1055" s="7">
        <v>43319</v>
      </c>
      <c r="B1055" s="57">
        <v>2858.45</v>
      </c>
      <c r="C1055" s="57">
        <v>2855.92</v>
      </c>
      <c r="D1055" s="57">
        <v>2863.43</v>
      </c>
      <c r="E1055" s="57">
        <v>2855.92</v>
      </c>
      <c r="G1055" s="2">
        <v>2.8E-3</v>
      </c>
    </row>
    <row r="1056" spans="1:7" x14ac:dyDescent="0.45">
      <c r="A1056" s="7">
        <v>43318</v>
      </c>
      <c r="B1056" s="57">
        <v>2850.4</v>
      </c>
      <c r="C1056" s="57">
        <v>2840.29</v>
      </c>
      <c r="D1056" s="57">
        <v>2853.29</v>
      </c>
      <c r="E1056" s="57">
        <v>2835.98</v>
      </c>
      <c r="G1056" s="2">
        <v>3.5000000000000001E-3</v>
      </c>
    </row>
    <row r="1057" spans="1:7" x14ac:dyDescent="0.45">
      <c r="A1057" s="7">
        <v>43315</v>
      </c>
      <c r="B1057" s="57">
        <v>2840.35</v>
      </c>
      <c r="C1057" s="57">
        <v>2829.62</v>
      </c>
      <c r="D1057" s="57">
        <v>2840.38</v>
      </c>
      <c r="E1057" s="57">
        <v>2827.37</v>
      </c>
      <c r="G1057" s="2">
        <v>4.5999999999999999E-3</v>
      </c>
    </row>
    <row r="1058" spans="1:7" x14ac:dyDescent="0.45">
      <c r="A1058" s="7">
        <v>43314</v>
      </c>
      <c r="B1058" s="57">
        <v>2827.22</v>
      </c>
      <c r="C1058" s="57">
        <v>2800.48</v>
      </c>
      <c r="D1058" s="57">
        <v>2829.91</v>
      </c>
      <c r="E1058" s="57">
        <v>2796.34</v>
      </c>
      <c r="G1058" s="2">
        <v>4.8999999999999998E-3</v>
      </c>
    </row>
    <row r="1059" spans="1:7" x14ac:dyDescent="0.45">
      <c r="A1059" s="7">
        <v>43313</v>
      </c>
      <c r="B1059" s="57">
        <v>2813.36</v>
      </c>
      <c r="C1059" s="57">
        <v>2821.17</v>
      </c>
      <c r="D1059" s="57">
        <v>2825.83</v>
      </c>
      <c r="E1059" s="57">
        <v>2805.85</v>
      </c>
      <c r="G1059" s="2">
        <v>-1E-3</v>
      </c>
    </row>
    <row r="1060" spans="1:7" x14ac:dyDescent="0.45">
      <c r="A1060" s="7">
        <v>43312</v>
      </c>
      <c r="B1060" s="57">
        <v>2816.29</v>
      </c>
      <c r="C1060" s="57">
        <v>2809.73</v>
      </c>
      <c r="D1060" s="57">
        <v>2824.46</v>
      </c>
      <c r="E1060" s="57">
        <v>2808.06</v>
      </c>
      <c r="G1060" s="2">
        <v>4.8999999999999998E-3</v>
      </c>
    </row>
    <row r="1061" spans="1:7" x14ac:dyDescent="0.45">
      <c r="A1061" s="7">
        <v>43311</v>
      </c>
      <c r="B1061" s="57">
        <v>2802.6</v>
      </c>
      <c r="C1061" s="57">
        <v>2819</v>
      </c>
      <c r="D1061" s="57">
        <v>2821.74</v>
      </c>
      <c r="E1061" s="57">
        <v>2798.11</v>
      </c>
      <c r="G1061" s="2">
        <v>-5.7999999999999996E-3</v>
      </c>
    </row>
    <row r="1062" spans="1:7" x14ac:dyDescent="0.45">
      <c r="A1062" s="7">
        <v>43308</v>
      </c>
      <c r="B1062" s="57">
        <v>2818.82</v>
      </c>
      <c r="C1062" s="57">
        <v>2842.35</v>
      </c>
      <c r="D1062" s="57">
        <v>2843.17</v>
      </c>
      <c r="E1062" s="57">
        <v>2808.34</v>
      </c>
      <c r="G1062" s="2">
        <v>-6.6E-3</v>
      </c>
    </row>
    <row r="1063" spans="1:7" x14ac:dyDescent="0.45">
      <c r="A1063" s="7">
        <v>43307</v>
      </c>
      <c r="B1063" s="57">
        <v>2837.44</v>
      </c>
      <c r="C1063" s="57">
        <v>2835.49</v>
      </c>
      <c r="D1063" s="57">
        <v>2845.57</v>
      </c>
      <c r="E1063" s="57">
        <v>2835.26</v>
      </c>
      <c r="G1063" s="2">
        <v>-3.0000000000000001E-3</v>
      </c>
    </row>
    <row r="1064" spans="1:7" x14ac:dyDescent="0.45">
      <c r="A1064" s="7">
        <v>43306</v>
      </c>
      <c r="B1064" s="57">
        <v>2846.07</v>
      </c>
      <c r="C1064" s="57">
        <v>2817.73</v>
      </c>
      <c r="D1064" s="57">
        <v>2848.03</v>
      </c>
      <c r="E1064" s="57">
        <v>2817.73</v>
      </c>
      <c r="G1064" s="2">
        <v>9.1000000000000004E-3</v>
      </c>
    </row>
    <row r="1065" spans="1:7" x14ac:dyDescent="0.45">
      <c r="A1065" s="7">
        <v>43305</v>
      </c>
      <c r="B1065" s="57">
        <v>2820.4</v>
      </c>
      <c r="C1065" s="57">
        <v>2820.68</v>
      </c>
      <c r="D1065" s="57">
        <v>2829.99</v>
      </c>
      <c r="E1065" s="57">
        <v>2811.12</v>
      </c>
      <c r="G1065" s="2">
        <v>4.7999999999999996E-3</v>
      </c>
    </row>
    <row r="1066" spans="1:7" x14ac:dyDescent="0.45">
      <c r="A1066" s="7">
        <v>43304</v>
      </c>
      <c r="B1066" s="57">
        <v>2806.98</v>
      </c>
      <c r="C1066" s="57">
        <v>2799.17</v>
      </c>
      <c r="D1066" s="57">
        <v>2808.61</v>
      </c>
      <c r="E1066" s="57">
        <v>2795.14</v>
      </c>
      <c r="G1066" s="2">
        <v>1.8E-3</v>
      </c>
    </row>
    <row r="1067" spans="1:7" x14ac:dyDescent="0.45">
      <c r="A1067" s="7">
        <v>43301</v>
      </c>
      <c r="B1067" s="57">
        <v>2801.83</v>
      </c>
      <c r="C1067" s="57">
        <v>2804.55</v>
      </c>
      <c r="D1067" s="57">
        <v>2809.7</v>
      </c>
      <c r="E1067" s="57">
        <v>2800.01</v>
      </c>
      <c r="G1067" s="2">
        <v>-8.9999999999999998E-4</v>
      </c>
    </row>
    <row r="1068" spans="1:7" x14ac:dyDescent="0.45">
      <c r="A1068" s="7">
        <v>43300</v>
      </c>
      <c r="B1068" s="57">
        <v>2804.49</v>
      </c>
      <c r="C1068" s="57">
        <v>2809.37</v>
      </c>
      <c r="D1068" s="57">
        <v>2812.05</v>
      </c>
      <c r="E1068" s="57">
        <v>2799.77</v>
      </c>
      <c r="G1068" s="2">
        <v>-4.0000000000000001E-3</v>
      </c>
    </row>
    <row r="1069" spans="1:7" x14ac:dyDescent="0.45">
      <c r="A1069" s="7">
        <v>43299</v>
      </c>
      <c r="B1069" s="57">
        <v>2815.62</v>
      </c>
      <c r="C1069" s="57">
        <v>2811.35</v>
      </c>
      <c r="D1069" s="57">
        <v>2816.76</v>
      </c>
      <c r="E1069" s="57">
        <v>2805.89</v>
      </c>
      <c r="G1069" s="2">
        <v>2.2000000000000001E-3</v>
      </c>
    </row>
    <row r="1070" spans="1:7" x14ac:dyDescent="0.45">
      <c r="A1070" s="7">
        <v>43298</v>
      </c>
      <c r="B1070" s="57">
        <v>2809.55</v>
      </c>
      <c r="C1070" s="57">
        <v>2789.34</v>
      </c>
      <c r="D1070" s="57">
        <v>2814.19</v>
      </c>
      <c r="E1070" s="57">
        <v>2789.24</v>
      </c>
      <c r="G1070" s="2">
        <v>4.0000000000000001E-3</v>
      </c>
    </row>
    <row r="1071" spans="1:7" x14ac:dyDescent="0.45">
      <c r="A1071" s="7">
        <v>43297</v>
      </c>
      <c r="B1071" s="57">
        <v>2798.43</v>
      </c>
      <c r="C1071" s="57">
        <v>2801.43</v>
      </c>
      <c r="D1071" s="57">
        <v>2803.71</v>
      </c>
      <c r="E1071" s="57">
        <v>2793.39</v>
      </c>
      <c r="G1071" s="2">
        <v>-1E-3</v>
      </c>
    </row>
    <row r="1072" spans="1:7" x14ac:dyDescent="0.45">
      <c r="A1072" s="7">
        <v>43294</v>
      </c>
      <c r="B1072" s="57">
        <v>2801.31</v>
      </c>
      <c r="C1072" s="57">
        <v>2796.93</v>
      </c>
      <c r="D1072" s="57">
        <v>2804.53</v>
      </c>
      <c r="E1072" s="57">
        <v>2791.69</v>
      </c>
      <c r="G1072" s="2">
        <v>1.1000000000000001E-3</v>
      </c>
    </row>
    <row r="1073" spans="1:7" x14ac:dyDescent="0.45">
      <c r="A1073" s="7">
        <v>43293</v>
      </c>
      <c r="B1073" s="57">
        <v>2798.29</v>
      </c>
      <c r="C1073" s="57">
        <v>2783.14</v>
      </c>
      <c r="D1073" s="57">
        <v>2799.22</v>
      </c>
      <c r="E1073" s="57">
        <v>2781.53</v>
      </c>
      <c r="G1073" s="2">
        <v>8.6999999999999994E-3</v>
      </c>
    </row>
    <row r="1074" spans="1:7" x14ac:dyDescent="0.45">
      <c r="A1074" s="7">
        <v>43292</v>
      </c>
      <c r="B1074" s="57">
        <v>2774.02</v>
      </c>
      <c r="C1074" s="57">
        <v>2779.82</v>
      </c>
      <c r="D1074" s="57">
        <v>2785.91</v>
      </c>
      <c r="E1074" s="57">
        <v>2770.77</v>
      </c>
      <c r="G1074" s="2">
        <v>-7.1000000000000004E-3</v>
      </c>
    </row>
    <row r="1075" spans="1:7" x14ac:dyDescent="0.45">
      <c r="A1075" s="7">
        <v>43291</v>
      </c>
      <c r="B1075" s="57">
        <v>2793.84</v>
      </c>
      <c r="C1075" s="57">
        <v>2788.56</v>
      </c>
      <c r="D1075" s="57">
        <v>2795.58</v>
      </c>
      <c r="E1075" s="57">
        <v>2786.24</v>
      </c>
      <c r="G1075" s="2">
        <v>3.5000000000000001E-3</v>
      </c>
    </row>
    <row r="1076" spans="1:7" x14ac:dyDescent="0.45">
      <c r="A1076" s="7">
        <v>43290</v>
      </c>
      <c r="B1076" s="57">
        <v>2784.17</v>
      </c>
      <c r="C1076" s="57">
        <v>2768.51</v>
      </c>
      <c r="D1076" s="57">
        <v>2784.65</v>
      </c>
      <c r="E1076" s="57">
        <v>2768.51</v>
      </c>
      <c r="G1076" s="2">
        <v>8.8000000000000005E-3</v>
      </c>
    </row>
    <row r="1077" spans="1:7" x14ac:dyDescent="0.45">
      <c r="A1077" s="7">
        <v>43287</v>
      </c>
      <c r="B1077" s="57">
        <v>2759.82</v>
      </c>
      <c r="C1077" s="57">
        <v>2737.68</v>
      </c>
      <c r="D1077" s="57">
        <v>2764.41</v>
      </c>
      <c r="E1077" s="57">
        <v>2733.52</v>
      </c>
      <c r="G1077" s="2">
        <v>8.5000000000000006E-3</v>
      </c>
    </row>
    <row r="1078" spans="1:7" x14ac:dyDescent="0.45">
      <c r="A1078" s="7">
        <v>43286</v>
      </c>
      <c r="B1078" s="57">
        <v>2736.61</v>
      </c>
      <c r="C1078" s="57">
        <v>2724.19</v>
      </c>
      <c r="D1078" s="57">
        <v>2737.83</v>
      </c>
      <c r="E1078" s="57">
        <v>2716.02</v>
      </c>
      <c r="G1078" s="2">
        <v>8.6E-3</v>
      </c>
    </row>
    <row r="1079" spans="1:7" x14ac:dyDescent="0.45">
      <c r="A1079" s="7">
        <v>43284</v>
      </c>
      <c r="B1079" s="57">
        <v>2713.22</v>
      </c>
      <c r="C1079" s="57">
        <v>2733.27</v>
      </c>
      <c r="D1079" s="57">
        <v>2736.58</v>
      </c>
      <c r="E1079" s="57">
        <v>2711.16</v>
      </c>
      <c r="G1079" s="2">
        <v>-4.8999999999999998E-3</v>
      </c>
    </row>
    <row r="1080" spans="1:7" x14ac:dyDescent="0.45">
      <c r="A1080" s="7">
        <v>43283</v>
      </c>
      <c r="B1080" s="57">
        <v>2726.71</v>
      </c>
      <c r="C1080" s="57">
        <v>2704.95</v>
      </c>
      <c r="D1080" s="57">
        <v>2727.26</v>
      </c>
      <c r="E1080" s="57">
        <v>2698.95</v>
      </c>
      <c r="G1080" s="2">
        <v>3.0999999999999999E-3</v>
      </c>
    </row>
    <row r="1081" spans="1:7" x14ac:dyDescent="0.45">
      <c r="A1081" s="7">
        <v>43280</v>
      </c>
      <c r="B1081" s="57">
        <v>2718.37</v>
      </c>
      <c r="C1081" s="57">
        <v>2727.13</v>
      </c>
      <c r="D1081" s="57">
        <v>2743.26</v>
      </c>
      <c r="E1081" s="57">
        <v>2718.03</v>
      </c>
      <c r="G1081" s="2">
        <v>8.0000000000000004E-4</v>
      </c>
    </row>
    <row r="1082" spans="1:7" x14ac:dyDescent="0.45">
      <c r="A1082" s="7">
        <v>43279</v>
      </c>
      <c r="B1082" s="57">
        <v>2716.31</v>
      </c>
      <c r="C1082" s="57">
        <v>2698.69</v>
      </c>
      <c r="D1082" s="57">
        <v>2724.34</v>
      </c>
      <c r="E1082" s="57">
        <v>2691.99</v>
      </c>
      <c r="G1082" s="2">
        <v>6.1999999999999998E-3</v>
      </c>
    </row>
    <row r="1083" spans="1:7" x14ac:dyDescent="0.45">
      <c r="A1083" s="7">
        <v>43278</v>
      </c>
      <c r="B1083" s="57">
        <v>2699.63</v>
      </c>
      <c r="C1083" s="57">
        <v>2728.45</v>
      </c>
      <c r="D1083" s="57">
        <v>2746.09</v>
      </c>
      <c r="E1083" s="57">
        <v>2699.38</v>
      </c>
      <c r="G1083" s="2">
        <v>-8.6E-3</v>
      </c>
    </row>
    <row r="1084" spans="1:7" x14ac:dyDescent="0.45">
      <c r="A1084" s="7">
        <v>43277</v>
      </c>
      <c r="B1084" s="57">
        <v>2723.06</v>
      </c>
      <c r="C1084" s="57">
        <v>2722.12</v>
      </c>
      <c r="D1084" s="57">
        <v>2732.91</v>
      </c>
      <c r="E1084" s="57">
        <v>2715.6</v>
      </c>
      <c r="G1084" s="2">
        <v>2.2000000000000001E-3</v>
      </c>
    </row>
    <row r="1085" spans="1:7" x14ac:dyDescent="0.45">
      <c r="A1085" s="7">
        <v>43276</v>
      </c>
      <c r="B1085" s="57">
        <v>2717.07</v>
      </c>
      <c r="C1085" s="57">
        <v>2742.94</v>
      </c>
      <c r="D1085" s="57">
        <v>2742.94</v>
      </c>
      <c r="E1085" s="57">
        <v>2698.67</v>
      </c>
      <c r="G1085" s="2">
        <v>-1.37E-2</v>
      </c>
    </row>
    <row r="1086" spans="1:7" x14ac:dyDescent="0.45">
      <c r="A1086" s="7">
        <v>43273</v>
      </c>
      <c r="B1086" s="57">
        <v>2754.88</v>
      </c>
      <c r="C1086" s="57">
        <v>2760.79</v>
      </c>
      <c r="D1086" s="57">
        <v>2764.17</v>
      </c>
      <c r="E1086" s="57">
        <v>2752.68</v>
      </c>
      <c r="G1086" s="2">
        <v>1.9E-3</v>
      </c>
    </row>
    <row r="1087" spans="1:7" x14ac:dyDescent="0.45">
      <c r="A1087" s="7">
        <v>43272</v>
      </c>
      <c r="B1087" s="57">
        <v>2749.76</v>
      </c>
      <c r="C1087" s="57">
        <v>2769.28</v>
      </c>
      <c r="D1087" s="57">
        <v>2769.28</v>
      </c>
      <c r="E1087" s="57">
        <v>2744.39</v>
      </c>
      <c r="G1087" s="2">
        <v>-6.3E-3</v>
      </c>
    </row>
    <row r="1088" spans="1:7" x14ac:dyDescent="0.45">
      <c r="A1088" s="7">
        <v>43271</v>
      </c>
      <c r="B1088" s="57">
        <v>2767.32</v>
      </c>
      <c r="C1088" s="57">
        <v>2769.73</v>
      </c>
      <c r="D1088" s="57">
        <v>2774.86</v>
      </c>
      <c r="E1088" s="57">
        <v>2763.91</v>
      </c>
      <c r="G1088" s="2">
        <v>1.6999999999999999E-3</v>
      </c>
    </row>
    <row r="1089" spans="1:7" x14ac:dyDescent="0.45">
      <c r="A1089" s="7">
        <v>43270</v>
      </c>
      <c r="B1089" s="57">
        <v>2762.59</v>
      </c>
      <c r="C1089" s="57">
        <v>2752.01</v>
      </c>
      <c r="D1089" s="57">
        <v>2765.05</v>
      </c>
      <c r="E1089" s="57">
        <v>2743.19</v>
      </c>
      <c r="G1089" s="2">
        <v>-4.0000000000000001E-3</v>
      </c>
    </row>
    <row r="1090" spans="1:7" x14ac:dyDescent="0.45">
      <c r="A1090" s="7">
        <v>43269</v>
      </c>
      <c r="B1090" s="57">
        <v>2773.75</v>
      </c>
      <c r="C1090" s="57">
        <v>2765.79</v>
      </c>
      <c r="D1090" s="57">
        <v>2774.99</v>
      </c>
      <c r="E1090" s="57">
        <v>2757.12</v>
      </c>
      <c r="G1090" s="2">
        <v>-2.0999999999999999E-3</v>
      </c>
    </row>
    <row r="1091" spans="1:7" x14ac:dyDescent="0.45">
      <c r="A1091" s="7">
        <v>43266</v>
      </c>
      <c r="B1091" s="57">
        <v>2779.66</v>
      </c>
      <c r="C1091" s="57">
        <v>2777.78</v>
      </c>
      <c r="D1091" s="57">
        <v>2782.81</v>
      </c>
      <c r="E1091" s="57">
        <v>2761.73</v>
      </c>
      <c r="G1091" s="2">
        <v>-1E-3</v>
      </c>
    </row>
    <row r="1092" spans="1:7" x14ac:dyDescent="0.45">
      <c r="A1092" s="7">
        <v>43265</v>
      </c>
      <c r="B1092" s="57">
        <v>2782.49</v>
      </c>
      <c r="C1092" s="57">
        <v>2783.21</v>
      </c>
      <c r="D1092" s="57">
        <v>2789.06</v>
      </c>
      <c r="E1092" s="57">
        <v>2776.52</v>
      </c>
      <c r="G1092" s="2">
        <v>2.5000000000000001E-3</v>
      </c>
    </row>
    <row r="1093" spans="1:7" x14ac:dyDescent="0.45">
      <c r="A1093" s="7">
        <v>43264</v>
      </c>
      <c r="B1093" s="57">
        <v>2775.63</v>
      </c>
      <c r="C1093" s="57">
        <v>2787.94</v>
      </c>
      <c r="D1093" s="57">
        <v>2791.47</v>
      </c>
      <c r="E1093" s="57">
        <v>2774.65</v>
      </c>
      <c r="G1093" s="2">
        <v>-4.0000000000000001E-3</v>
      </c>
    </row>
    <row r="1094" spans="1:7" x14ac:dyDescent="0.45">
      <c r="A1094" s="7">
        <v>43263</v>
      </c>
      <c r="B1094" s="57">
        <v>2786.85</v>
      </c>
      <c r="C1094" s="57">
        <v>2785.6</v>
      </c>
      <c r="D1094" s="57">
        <v>2789.8</v>
      </c>
      <c r="E1094" s="57">
        <v>2778.78</v>
      </c>
      <c r="G1094" s="2">
        <v>1.6999999999999999E-3</v>
      </c>
    </row>
    <row r="1095" spans="1:7" x14ac:dyDescent="0.45">
      <c r="A1095" s="7">
        <v>43262</v>
      </c>
      <c r="B1095" s="57">
        <v>2782</v>
      </c>
      <c r="C1095" s="57">
        <v>2780.18</v>
      </c>
      <c r="D1095" s="57">
        <v>2790.21</v>
      </c>
      <c r="E1095" s="57">
        <v>2780.17</v>
      </c>
      <c r="G1095" s="2">
        <v>1.1000000000000001E-3</v>
      </c>
    </row>
    <row r="1096" spans="1:7" x14ac:dyDescent="0.45">
      <c r="A1096" s="7">
        <v>43259</v>
      </c>
      <c r="B1096" s="57">
        <v>2779.03</v>
      </c>
      <c r="C1096" s="57">
        <v>2765.84</v>
      </c>
      <c r="D1096" s="57">
        <v>2779.39</v>
      </c>
      <c r="E1096" s="57">
        <v>2763.59</v>
      </c>
      <c r="G1096" s="2">
        <v>3.0999999999999999E-3</v>
      </c>
    </row>
    <row r="1097" spans="1:7" x14ac:dyDescent="0.45">
      <c r="A1097" s="7">
        <v>43258</v>
      </c>
      <c r="B1097" s="57">
        <v>2770.37</v>
      </c>
      <c r="C1097" s="57">
        <v>2774.84</v>
      </c>
      <c r="D1097" s="57">
        <v>2779.9</v>
      </c>
      <c r="E1097" s="57">
        <v>2760.16</v>
      </c>
      <c r="G1097" s="2">
        <v>-6.9999999999999999E-4</v>
      </c>
    </row>
    <row r="1098" spans="1:7" x14ac:dyDescent="0.45">
      <c r="A1098" s="7">
        <v>43257</v>
      </c>
      <c r="B1098" s="57">
        <v>2772.35</v>
      </c>
      <c r="C1098" s="57">
        <v>2753.25</v>
      </c>
      <c r="D1098" s="57">
        <v>2772.39</v>
      </c>
      <c r="E1098" s="57">
        <v>2748.46</v>
      </c>
      <c r="G1098" s="2">
        <v>8.6E-3</v>
      </c>
    </row>
    <row r="1099" spans="1:7" x14ac:dyDescent="0.45">
      <c r="A1099" s="7">
        <v>43256</v>
      </c>
      <c r="B1099" s="57">
        <v>2748.8</v>
      </c>
      <c r="C1099" s="57">
        <v>2748.46</v>
      </c>
      <c r="D1099" s="57">
        <v>2752.61</v>
      </c>
      <c r="E1099" s="57">
        <v>2739.51</v>
      </c>
      <c r="G1099" s="2">
        <v>6.9999999999999999E-4</v>
      </c>
    </row>
    <row r="1100" spans="1:7" x14ac:dyDescent="0.45">
      <c r="A1100" s="7">
        <v>43255</v>
      </c>
      <c r="B1100" s="57">
        <v>2746.87</v>
      </c>
      <c r="C1100" s="57">
        <v>2741.67</v>
      </c>
      <c r="D1100" s="57">
        <v>2749.16</v>
      </c>
      <c r="E1100" s="57">
        <v>2740.54</v>
      </c>
      <c r="G1100" s="2">
        <v>4.4999999999999997E-3</v>
      </c>
    </row>
    <row r="1101" spans="1:7" x14ac:dyDescent="0.45">
      <c r="A1101" s="7">
        <v>43252</v>
      </c>
      <c r="B1101" s="57">
        <v>2734.62</v>
      </c>
      <c r="C1101" s="57">
        <v>2718.7</v>
      </c>
      <c r="D1101" s="57">
        <v>2736.93</v>
      </c>
      <c r="E1101" s="57">
        <v>2718.7</v>
      </c>
      <c r="G1101" s="2">
        <v>1.0800000000000001E-2</v>
      </c>
    </row>
    <row r="1102" spans="1:7" x14ac:dyDescent="0.45">
      <c r="A1102" s="7">
        <v>43251</v>
      </c>
      <c r="B1102" s="57">
        <v>2705.27</v>
      </c>
      <c r="C1102" s="57">
        <v>2720.98</v>
      </c>
      <c r="D1102" s="57">
        <v>2722.5</v>
      </c>
      <c r="E1102" s="57">
        <v>2700.68</v>
      </c>
      <c r="G1102" s="2">
        <v>-6.8999999999999999E-3</v>
      </c>
    </row>
    <row r="1103" spans="1:7" x14ac:dyDescent="0.45">
      <c r="A1103" s="7">
        <v>43250</v>
      </c>
      <c r="B1103" s="57">
        <v>2724.01</v>
      </c>
      <c r="C1103" s="57">
        <v>2702.43</v>
      </c>
      <c r="D1103" s="57">
        <v>2729.34</v>
      </c>
      <c r="E1103" s="57">
        <v>2702.43</v>
      </c>
      <c r="G1103" s="2">
        <v>1.2699999999999999E-2</v>
      </c>
    </row>
    <row r="1104" spans="1:7" x14ac:dyDescent="0.45">
      <c r="A1104" s="7">
        <v>43249</v>
      </c>
      <c r="B1104" s="57">
        <v>2689.86</v>
      </c>
      <c r="C1104" s="57">
        <v>2705.11</v>
      </c>
      <c r="D1104" s="57">
        <v>2710.67</v>
      </c>
      <c r="E1104" s="57">
        <v>2676.81</v>
      </c>
      <c r="G1104" s="2">
        <v>-1.1599999999999999E-2</v>
      </c>
    </row>
    <row r="1105" spans="1:7" x14ac:dyDescent="0.45">
      <c r="A1105" s="7">
        <v>43245</v>
      </c>
      <c r="B1105" s="57">
        <v>2721.33</v>
      </c>
      <c r="C1105" s="57">
        <v>2723.6</v>
      </c>
      <c r="D1105" s="57">
        <v>2727.36</v>
      </c>
      <c r="E1105" s="57">
        <v>2714.99</v>
      </c>
      <c r="G1105" s="2">
        <v>-2.3999999999999998E-3</v>
      </c>
    </row>
    <row r="1106" spans="1:7" x14ac:dyDescent="0.45">
      <c r="A1106" s="7">
        <v>43244</v>
      </c>
      <c r="B1106" s="57">
        <v>2727.76</v>
      </c>
      <c r="C1106" s="57">
        <v>2730.94</v>
      </c>
      <c r="D1106" s="57">
        <v>2731.97</v>
      </c>
      <c r="E1106" s="57">
        <v>2707.38</v>
      </c>
      <c r="G1106" s="2">
        <v>-2E-3</v>
      </c>
    </row>
    <row r="1107" spans="1:7" x14ac:dyDescent="0.45">
      <c r="A1107" s="7">
        <v>43243</v>
      </c>
      <c r="B1107" s="57">
        <v>2733.29</v>
      </c>
      <c r="C1107" s="57">
        <v>2713.98</v>
      </c>
      <c r="D1107" s="57">
        <v>2733.33</v>
      </c>
      <c r="E1107" s="57">
        <v>2709.54</v>
      </c>
      <c r="G1107" s="2">
        <v>3.2000000000000002E-3</v>
      </c>
    </row>
    <row r="1108" spans="1:7" x14ac:dyDescent="0.45">
      <c r="A1108" s="7">
        <v>43242</v>
      </c>
      <c r="B1108" s="57">
        <v>2724.44</v>
      </c>
      <c r="C1108" s="57">
        <v>2738.34</v>
      </c>
      <c r="D1108" s="57">
        <v>2742.24</v>
      </c>
      <c r="E1108" s="57">
        <v>2721.88</v>
      </c>
      <c r="G1108" s="2">
        <v>-3.0999999999999999E-3</v>
      </c>
    </row>
    <row r="1109" spans="1:7" x14ac:dyDescent="0.45">
      <c r="A1109" s="7">
        <v>43241</v>
      </c>
      <c r="B1109" s="57">
        <v>2733.01</v>
      </c>
      <c r="C1109" s="57">
        <v>2725.95</v>
      </c>
      <c r="D1109" s="57">
        <v>2739.19</v>
      </c>
      <c r="E1109" s="57">
        <v>2725.7</v>
      </c>
      <c r="G1109" s="2">
        <v>7.4000000000000003E-3</v>
      </c>
    </row>
    <row r="1110" spans="1:7" x14ac:dyDescent="0.45">
      <c r="A1110" s="7">
        <v>43238</v>
      </c>
      <c r="B1110" s="57">
        <v>2712.97</v>
      </c>
      <c r="C1110" s="57">
        <v>2717.35</v>
      </c>
      <c r="D1110" s="57">
        <v>2719.5</v>
      </c>
      <c r="E1110" s="57">
        <v>2709.18</v>
      </c>
      <c r="G1110" s="2">
        <v>-2.5999999999999999E-3</v>
      </c>
    </row>
    <row r="1111" spans="1:7" x14ac:dyDescent="0.45">
      <c r="A1111" s="7">
        <v>43237</v>
      </c>
      <c r="B1111" s="57">
        <v>2720.13</v>
      </c>
      <c r="C1111" s="57">
        <v>2719.71</v>
      </c>
      <c r="D1111" s="57">
        <v>2731.96</v>
      </c>
      <c r="E1111" s="57">
        <v>2711.36</v>
      </c>
      <c r="G1111" s="2">
        <v>-8.9999999999999998E-4</v>
      </c>
    </row>
    <row r="1112" spans="1:7" x14ac:dyDescent="0.45">
      <c r="A1112" s="7">
        <v>43236</v>
      </c>
      <c r="B1112" s="57">
        <v>2722.46</v>
      </c>
      <c r="C1112" s="57">
        <v>2712.62</v>
      </c>
      <c r="D1112" s="57">
        <v>2727.76</v>
      </c>
      <c r="E1112" s="57">
        <v>2712.17</v>
      </c>
      <c r="G1112" s="2">
        <v>4.1000000000000003E-3</v>
      </c>
    </row>
    <row r="1113" spans="1:7" x14ac:dyDescent="0.45">
      <c r="A1113" s="7">
        <v>43235</v>
      </c>
      <c r="B1113" s="57">
        <v>2711.45</v>
      </c>
      <c r="C1113" s="57">
        <v>2718.59</v>
      </c>
      <c r="D1113" s="57">
        <v>2718.59</v>
      </c>
      <c r="E1113" s="57">
        <v>2701.91</v>
      </c>
      <c r="G1113" s="2">
        <v>-6.7999999999999996E-3</v>
      </c>
    </row>
    <row r="1114" spans="1:7" x14ac:dyDescent="0.45">
      <c r="A1114" s="7">
        <v>43234</v>
      </c>
      <c r="B1114" s="57">
        <v>2730.13</v>
      </c>
      <c r="C1114" s="57">
        <v>2733.37</v>
      </c>
      <c r="D1114" s="57">
        <v>2742.1</v>
      </c>
      <c r="E1114" s="57">
        <v>2725.47</v>
      </c>
      <c r="G1114" s="2">
        <v>8.9999999999999998E-4</v>
      </c>
    </row>
    <row r="1115" spans="1:7" x14ac:dyDescent="0.45">
      <c r="A1115" s="7">
        <v>43231</v>
      </c>
      <c r="B1115" s="57">
        <v>2727.72</v>
      </c>
      <c r="C1115" s="57">
        <v>2722.7</v>
      </c>
      <c r="D1115" s="57">
        <v>2732.86</v>
      </c>
      <c r="E1115" s="57">
        <v>2717.45</v>
      </c>
      <c r="G1115" s="2">
        <v>1.6999999999999999E-3</v>
      </c>
    </row>
    <row r="1116" spans="1:7" x14ac:dyDescent="0.45">
      <c r="A1116" s="7">
        <v>43230</v>
      </c>
      <c r="B1116" s="57">
        <v>2723.07</v>
      </c>
      <c r="C1116" s="57">
        <v>2705.02</v>
      </c>
      <c r="D1116" s="57">
        <v>2726.11</v>
      </c>
      <c r="E1116" s="57">
        <v>2704.54</v>
      </c>
      <c r="G1116" s="2">
        <v>9.4000000000000004E-3</v>
      </c>
    </row>
    <row r="1117" spans="1:7" x14ac:dyDescent="0.45">
      <c r="A1117" s="7">
        <v>43229</v>
      </c>
      <c r="B1117" s="57">
        <v>2697.79</v>
      </c>
      <c r="C1117" s="57">
        <v>2678.12</v>
      </c>
      <c r="D1117" s="57">
        <v>2701.27</v>
      </c>
      <c r="E1117" s="57">
        <v>2674.14</v>
      </c>
      <c r="G1117" s="2">
        <v>9.7000000000000003E-3</v>
      </c>
    </row>
    <row r="1118" spans="1:7" x14ac:dyDescent="0.45">
      <c r="A1118" s="7">
        <v>43228</v>
      </c>
      <c r="B1118" s="57">
        <v>2671.92</v>
      </c>
      <c r="C1118" s="57">
        <v>2670.26</v>
      </c>
      <c r="D1118" s="57">
        <v>2676.34</v>
      </c>
      <c r="E1118" s="57">
        <v>2655.2</v>
      </c>
      <c r="G1118" s="2">
        <v>-2.9999999999999997E-4</v>
      </c>
    </row>
    <row r="1119" spans="1:7" x14ac:dyDescent="0.45">
      <c r="A1119" s="7">
        <v>43227</v>
      </c>
      <c r="B1119" s="57">
        <v>2672.63</v>
      </c>
      <c r="C1119" s="57">
        <v>2669.36</v>
      </c>
      <c r="D1119" s="57">
        <v>2683.35</v>
      </c>
      <c r="E1119" s="57">
        <v>2664.7</v>
      </c>
      <c r="G1119" s="2">
        <v>3.5000000000000001E-3</v>
      </c>
    </row>
    <row r="1120" spans="1:7" x14ac:dyDescent="0.45">
      <c r="A1120" s="7">
        <v>43224</v>
      </c>
      <c r="B1120" s="57">
        <v>2663.42</v>
      </c>
      <c r="C1120" s="57">
        <v>2621.45</v>
      </c>
      <c r="D1120" s="57">
        <v>2670.93</v>
      </c>
      <c r="E1120" s="57">
        <v>2615.3200000000002</v>
      </c>
      <c r="G1120" s="2">
        <v>1.2800000000000001E-2</v>
      </c>
    </row>
    <row r="1121" spans="1:7" x14ac:dyDescent="0.45">
      <c r="A1121" s="7">
        <v>43223</v>
      </c>
      <c r="B1121" s="57">
        <v>2629.73</v>
      </c>
      <c r="C1121" s="57">
        <v>2628.08</v>
      </c>
      <c r="D1121" s="57">
        <v>2637.14</v>
      </c>
      <c r="E1121" s="57">
        <v>2594.62</v>
      </c>
      <c r="G1121" s="2">
        <v>-2.3E-3</v>
      </c>
    </row>
    <row r="1122" spans="1:7" x14ac:dyDescent="0.45">
      <c r="A1122" s="7">
        <v>43222</v>
      </c>
      <c r="B1122" s="57">
        <v>2635.67</v>
      </c>
      <c r="C1122" s="57">
        <v>2654.24</v>
      </c>
      <c r="D1122" s="57">
        <v>2660.87</v>
      </c>
      <c r="E1122" s="57">
        <v>2631.7</v>
      </c>
      <c r="G1122" s="2">
        <v>-7.1999999999999998E-3</v>
      </c>
    </row>
    <row r="1123" spans="1:7" x14ac:dyDescent="0.45">
      <c r="A1123" s="7">
        <v>43221</v>
      </c>
      <c r="B1123" s="57">
        <v>2654.8</v>
      </c>
      <c r="C1123" s="57">
        <v>2643.64</v>
      </c>
      <c r="D1123" s="57">
        <v>2655.27</v>
      </c>
      <c r="E1123" s="57">
        <v>2625.41</v>
      </c>
      <c r="G1123" s="2">
        <v>2.5000000000000001E-3</v>
      </c>
    </row>
    <row r="1124" spans="1:7" x14ac:dyDescent="0.45">
      <c r="A1124" s="7">
        <v>43220</v>
      </c>
      <c r="B1124" s="57">
        <v>2648.05</v>
      </c>
      <c r="C1124" s="57">
        <v>2675.05</v>
      </c>
      <c r="D1124" s="57">
        <v>2682.92</v>
      </c>
      <c r="E1124" s="57">
        <v>2648.04</v>
      </c>
      <c r="G1124" s="2">
        <v>-8.2000000000000007E-3</v>
      </c>
    </row>
    <row r="1125" spans="1:7" x14ac:dyDescent="0.45">
      <c r="A1125" s="7">
        <v>43217</v>
      </c>
      <c r="B1125" s="57">
        <v>2669.91</v>
      </c>
      <c r="C1125" s="57">
        <v>2675.47</v>
      </c>
      <c r="D1125" s="57">
        <v>2677.35</v>
      </c>
      <c r="E1125" s="57">
        <v>2659.01</v>
      </c>
      <c r="G1125" s="2">
        <v>1.1000000000000001E-3</v>
      </c>
    </row>
    <row r="1126" spans="1:7" x14ac:dyDescent="0.45">
      <c r="A1126" s="7">
        <v>43216</v>
      </c>
      <c r="B1126" s="57">
        <v>2666.94</v>
      </c>
      <c r="C1126" s="57">
        <v>2651.65</v>
      </c>
      <c r="D1126" s="57">
        <v>2676.48</v>
      </c>
      <c r="E1126" s="57">
        <v>2647.16</v>
      </c>
      <c r="G1126" s="2">
        <v>1.04E-2</v>
      </c>
    </row>
    <row r="1127" spans="1:7" x14ac:dyDescent="0.45">
      <c r="A1127" s="7">
        <v>43215</v>
      </c>
      <c r="B1127" s="57">
        <v>2639.4</v>
      </c>
      <c r="C1127" s="57">
        <v>2634.92</v>
      </c>
      <c r="D1127" s="57">
        <v>2645.3</v>
      </c>
      <c r="E1127" s="57">
        <v>2612.67</v>
      </c>
      <c r="G1127" s="2">
        <v>1.8E-3</v>
      </c>
    </row>
    <row r="1128" spans="1:7" x14ac:dyDescent="0.45">
      <c r="A1128" s="7">
        <v>43214</v>
      </c>
      <c r="B1128" s="57">
        <v>2634.56</v>
      </c>
      <c r="C1128" s="57">
        <v>2680.8</v>
      </c>
      <c r="D1128" s="57">
        <v>2683.55</v>
      </c>
      <c r="E1128" s="57">
        <v>2617.3200000000002</v>
      </c>
      <c r="G1128" s="2">
        <v>-1.34E-2</v>
      </c>
    </row>
    <row r="1129" spans="1:7" x14ac:dyDescent="0.45">
      <c r="A1129" s="7">
        <v>43213</v>
      </c>
      <c r="B1129" s="57">
        <v>2670.29</v>
      </c>
      <c r="C1129" s="57">
        <v>2675.4</v>
      </c>
      <c r="D1129" s="57">
        <v>2682.86</v>
      </c>
      <c r="E1129" s="57">
        <v>2657.99</v>
      </c>
      <c r="G1129" s="2">
        <v>1E-4</v>
      </c>
    </row>
    <row r="1130" spans="1:7" x14ac:dyDescent="0.45">
      <c r="A1130" s="7">
        <v>43210</v>
      </c>
      <c r="B1130" s="57">
        <v>2670.14</v>
      </c>
      <c r="C1130" s="57">
        <v>2692.56</v>
      </c>
      <c r="D1130" s="57">
        <v>2693.94</v>
      </c>
      <c r="E1130" s="57">
        <v>2660.61</v>
      </c>
      <c r="G1130" s="2">
        <v>-8.5000000000000006E-3</v>
      </c>
    </row>
    <row r="1131" spans="1:7" x14ac:dyDescent="0.45">
      <c r="A1131" s="7">
        <v>43209</v>
      </c>
      <c r="B1131" s="57">
        <v>2693.13</v>
      </c>
      <c r="C1131" s="57">
        <v>2701.16</v>
      </c>
      <c r="D1131" s="57">
        <v>2702.84</v>
      </c>
      <c r="E1131" s="57">
        <v>2681.9</v>
      </c>
      <c r="G1131" s="2">
        <v>-5.7000000000000002E-3</v>
      </c>
    </row>
    <row r="1132" spans="1:7" x14ac:dyDescent="0.45">
      <c r="A1132" s="7">
        <v>43208</v>
      </c>
      <c r="B1132" s="57">
        <v>2708.64</v>
      </c>
      <c r="C1132" s="57">
        <v>2710.11</v>
      </c>
      <c r="D1132" s="57">
        <v>2717.49</v>
      </c>
      <c r="E1132" s="57">
        <v>2703.63</v>
      </c>
      <c r="G1132" s="2">
        <v>8.0000000000000004E-4</v>
      </c>
    </row>
    <row r="1133" spans="1:7" x14ac:dyDescent="0.45">
      <c r="A1133" s="7">
        <v>43207</v>
      </c>
      <c r="B1133" s="57">
        <v>2706.39</v>
      </c>
      <c r="C1133" s="57">
        <v>2692.74</v>
      </c>
      <c r="D1133" s="57">
        <v>2713.34</v>
      </c>
      <c r="E1133" s="57">
        <v>2692.05</v>
      </c>
      <c r="G1133" s="2">
        <v>1.0699999999999999E-2</v>
      </c>
    </row>
    <row r="1134" spans="1:7" x14ac:dyDescent="0.45">
      <c r="A1134" s="7">
        <v>43206</v>
      </c>
      <c r="B1134" s="57">
        <v>2677.84</v>
      </c>
      <c r="C1134" s="57">
        <v>2670.1</v>
      </c>
      <c r="D1134" s="57">
        <v>2686.49</v>
      </c>
      <c r="E1134" s="57">
        <v>2665.16</v>
      </c>
      <c r="G1134" s="2">
        <v>8.0999999999999996E-3</v>
      </c>
    </row>
    <row r="1135" spans="1:7" x14ac:dyDescent="0.45">
      <c r="A1135" s="7">
        <v>43203</v>
      </c>
      <c r="B1135" s="57">
        <v>2656.3</v>
      </c>
      <c r="C1135" s="57">
        <v>2676.9</v>
      </c>
      <c r="D1135" s="57">
        <v>2680.26</v>
      </c>
      <c r="E1135" s="57">
        <v>2645.05</v>
      </c>
      <c r="G1135" s="2">
        <v>-2.8999999999999998E-3</v>
      </c>
    </row>
    <row r="1136" spans="1:7" x14ac:dyDescent="0.45">
      <c r="A1136" s="7">
        <v>43202</v>
      </c>
      <c r="B1136" s="57">
        <v>2663.99</v>
      </c>
      <c r="C1136" s="57">
        <v>2653.83</v>
      </c>
      <c r="D1136" s="57">
        <v>2674.72</v>
      </c>
      <c r="E1136" s="57">
        <v>2653.83</v>
      </c>
      <c r="G1136" s="2">
        <v>8.3000000000000001E-3</v>
      </c>
    </row>
    <row r="1137" spans="1:7" x14ac:dyDescent="0.45">
      <c r="A1137" s="7">
        <v>43201</v>
      </c>
      <c r="B1137" s="57">
        <v>2642.19</v>
      </c>
      <c r="C1137" s="57">
        <v>2643.89</v>
      </c>
      <c r="D1137" s="57">
        <v>2661.43</v>
      </c>
      <c r="E1137" s="57">
        <v>2639.25</v>
      </c>
      <c r="G1137" s="2">
        <v>-5.4999999999999997E-3</v>
      </c>
    </row>
    <row r="1138" spans="1:7" x14ac:dyDescent="0.45">
      <c r="A1138" s="7">
        <v>43200</v>
      </c>
      <c r="B1138" s="57">
        <v>2656.87</v>
      </c>
      <c r="C1138" s="57">
        <v>2638.41</v>
      </c>
      <c r="D1138" s="57">
        <v>2665.45</v>
      </c>
      <c r="E1138" s="57">
        <v>2635.78</v>
      </c>
      <c r="G1138" s="2">
        <v>1.67E-2</v>
      </c>
    </row>
    <row r="1139" spans="1:7" x14ac:dyDescent="0.45">
      <c r="A1139" s="7">
        <v>43199</v>
      </c>
      <c r="B1139" s="57">
        <v>2613.16</v>
      </c>
      <c r="C1139" s="57">
        <v>2617.1799999999998</v>
      </c>
      <c r="D1139" s="57">
        <v>2653.55</v>
      </c>
      <c r="E1139" s="57">
        <v>2610.79</v>
      </c>
      <c r="G1139" s="2">
        <v>3.3E-3</v>
      </c>
    </row>
    <row r="1140" spans="1:7" x14ac:dyDescent="0.45">
      <c r="A1140" s="7">
        <v>43196</v>
      </c>
      <c r="B1140" s="57">
        <v>2604.4699999999998</v>
      </c>
      <c r="C1140" s="57">
        <v>2645.82</v>
      </c>
      <c r="D1140" s="57">
        <v>2656.88</v>
      </c>
      <c r="E1140" s="57">
        <v>2586.27</v>
      </c>
      <c r="G1140" s="2">
        <v>-2.1899999999999999E-2</v>
      </c>
    </row>
    <row r="1141" spans="1:7" x14ac:dyDescent="0.45">
      <c r="A1141" s="7">
        <v>43195</v>
      </c>
      <c r="B1141" s="57">
        <v>2662.84</v>
      </c>
      <c r="C1141" s="57">
        <v>2657.36</v>
      </c>
      <c r="D1141" s="57">
        <v>2672.08</v>
      </c>
      <c r="E1141" s="57">
        <v>2649.58</v>
      </c>
      <c r="G1141" s="2">
        <v>6.8999999999999999E-3</v>
      </c>
    </row>
    <row r="1142" spans="1:7" x14ac:dyDescent="0.45">
      <c r="A1142" s="7">
        <v>43194</v>
      </c>
      <c r="B1142" s="57">
        <v>2644.69</v>
      </c>
      <c r="C1142" s="57">
        <v>2584.04</v>
      </c>
      <c r="D1142" s="57">
        <v>2649.86</v>
      </c>
      <c r="E1142" s="57">
        <v>2573.61</v>
      </c>
      <c r="G1142" s="2">
        <v>1.1599999999999999E-2</v>
      </c>
    </row>
    <row r="1143" spans="1:7" x14ac:dyDescent="0.45">
      <c r="A1143" s="7">
        <v>43193</v>
      </c>
      <c r="B1143" s="57">
        <v>2614.4499999999998</v>
      </c>
      <c r="C1143" s="57">
        <v>2592.17</v>
      </c>
      <c r="D1143" s="57">
        <v>2619.14</v>
      </c>
      <c r="E1143" s="57">
        <v>2575.4899999999998</v>
      </c>
      <c r="G1143" s="2">
        <v>1.26E-2</v>
      </c>
    </row>
    <row r="1144" spans="1:7" x14ac:dyDescent="0.45">
      <c r="A1144" s="7">
        <v>43192</v>
      </c>
      <c r="B1144" s="57">
        <v>2581.88</v>
      </c>
      <c r="C1144" s="57">
        <v>2633.45</v>
      </c>
      <c r="D1144" s="57">
        <v>2638.3</v>
      </c>
      <c r="E1144" s="57">
        <v>2553.8000000000002</v>
      </c>
      <c r="G1144" s="2">
        <v>-2.23E-2</v>
      </c>
    </row>
    <row r="1145" spans="1:7" x14ac:dyDescent="0.45">
      <c r="A1145" s="7">
        <v>43188</v>
      </c>
      <c r="B1145" s="57">
        <v>2640.87</v>
      </c>
      <c r="C1145" s="57">
        <v>2614.41</v>
      </c>
      <c r="D1145" s="57">
        <v>2659.07</v>
      </c>
      <c r="E1145" s="57">
        <v>2609.7199999999998</v>
      </c>
      <c r="G1145" s="2">
        <v>1.38E-2</v>
      </c>
    </row>
    <row r="1146" spans="1:7" x14ac:dyDescent="0.45">
      <c r="A1146" s="7">
        <v>43187</v>
      </c>
      <c r="B1146" s="57">
        <v>2605</v>
      </c>
      <c r="C1146" s="57">
        <v>2611.3000000000002</v>
      </c>
      <c r="D1146" s="57">
        <v>2632.65</v>
      </c>
      <c r="E1146" s="57">
        <v>2593.06</v>
      </c>
      <c r="G1146" s="2">
        <v>-2.8999999999999998E-3</v>
      </c>
    </row>
    <row r="1147" spans="1:7" x14ac:dyDescent="0.45">
      <c r="A1147" s="7">
        <v>43186</v>
      </c>
      <c r="B1147" s="57">
        <v>2612.62</v>
      </c>
      <c r="C1147" s="57">
        <v>2667.57</v>
      </c>
      <c r="D1147" s="57">
        <v>2674.78</v>
      </c>
      <c r="E1147" s="57">
        <v>2596.12</v>
      </c>
      <c r="G1147" s="2">
        <v>-1.7299999999999999E-2</v>
      </c>
    </row>
    <row r="1148" spans="1:7" x14ac:dyDescent="0.45">
      <c r="A1148" s="7">
        <v>43185</v>
      </c>
      <c r="B1148" s="57">
        <v>2658.55</v>
      </c>
      <c r="C1148" s="57">
        <v>2619.35</v>
      </c>
      <c r="D1148" s="57">
        <v>2661.36</v>
      </c>
      <c r="E1148" s="57">
        <v>2601.81</v>
      </c>
      <c r="G1148" s="2">
        <v>2.7199999999999998E-2</v>
      </c>
    </row>
    <row r="1149" spans="1:7" x14ac:dyDescent="0.45">
      <c r="A1149" s="7">
        <v>43182</v>
      </c>
      <c r="B1149" s="57">
        <v>2588.2600000000002</v>
      </c>
      <c r="C1149" s="57">
        <v>2646.71</v>
      </c>
      <c r="D1149" s="57">
        <v>2657.67</v>
      </c>
      <c r="E1149" s="57">
        <v>2585.89</v>
      </c>
      <c r="G1149" s="2">
        <v>-2.1000000000000001E-2</v>
      </c>
    </row>
    <row r="1150" spans="1:7" x14ac:dyDescent="0.45">
      <c r="A1150" s="7">
        <v>43181</v>
      </c>
      <c r="B1150" s="57">
        <v>2643.69</v>
      </c>
      <c r="C1150" s="57">
        <v>2691.36</v>
      </c>
      <c r="D1150" s="57">
        <v>2695.68</v>
      </c>
      <c r="E1150" s="57">
        <v>2641.59</v>
      </c>
      <c r="G1150" s="2">
        <v>-2.52E-2</v>
      </c>
    </row>
    <row r="1151" spans="1:7" x14ac:dyDescent="0.45">
      <c r="A1151" s="7">
        <v>43180</v>
      </c>
      <c r="B1151" s="57">
        <v>2711.93</v>
      </c>
      <c r="C1151" s="57">
        <v>2714.99</v>
      </c>
      <c r="D1151" s="57">
        <v>2739.14</v>
      </c>
      <c r="E1151" s="57">
        <v>2709.79</v>
      </c>
      <c r="G1151" s="2">
        <v>-1.8E-3</v>
      </c>
    </row>
    <row r="1152" spans="1:7" x14ac:dyDescent="0.45">
      <c r="A1152" s="7">
        <v>43179</v>
      </c>
      <c r="B1152" s="57">
        <v>2716.94</v>
      </c>
      <c r="C1152" s="57">
        <v>2715.05</v>
      </c>
      <c r="D1152" s="57">
        <v>2724.22</v>
      </c>
      <c r="E1152" s="57">
        <v>2710.05</v>
      </c>
      <c r="G1152" s="2">
        <v>1.5E-3</v>
      </c>
    </row>
    <row r="1153" spans="1:7" x14ac:dyDescent="0.45">
      <c r="A1153" s="7">
        <v>43178</v>
      </c>
      <c r="B1153" s="57">
        <v>2712.92</v>
      </c>
      <c r="C1153" s="57">
        <v>2741.38</v>
      </c>
      <c r="D1153" s="57">
        <v>2741.38</v>
      </c>
      <c r="E1153" s="57">
        <v>2694.59</v>
      </c>
      <c r="G1153" s="2">
        <v>-1.4200000000000001E-2</v>
      </c>
    </row>
    <row r="1154" spans="1:7" x14ac:dyDescent="0.45">
      <c r="A1154" s="7">
        <v>43175</v>
      </c>
      <c r="B1154" s="57">
        <v>2752.01</v>
      </c>
      <c r="C1154" s="57">
        <v>2750.57</v>
      </c>
      <c r="D1154" s="57">
        <v>2761.85</v>
      </c>
      <c r="E1154" s="57">
        <v>2749.97</v>
      </c>
      <c r="G1154" s="2">
        <v>1.6999999999999999E-3</v>
      </c>
    </row>
    <row r="1155" spans="1:7" x14ac:dyDescent="0.45">
      <c r="A1155" s="7">
        <v>43174</v>
      </c>
      <c r="B1155" s="57">
        <v>2747.33</v>
      </c>
      <c r="C1155" s="57">
        <v>2754.27</v>
      </c>
      <c r="D1155" s="57">
        <v>2763.03</v>
      </c>
      <c r="E1155" s="57">
        <v>2741.47</v>
      </c>
      <c r="G1155" s="2">
        <v>-8.0000000000000004E-4</v>
      </c>
    </row>
    <row r="1156" spans="1:7" x14ac:dyDescent="0.45">
      <c r="A1156" s="7">
        <v>43173</v>
      </c>
      <c r="B1156" s="57">
        <v>2749.48</v>
      </c>
      <c r="C1156" s="57">
        <v>2774.06</v>
      </c>
      <c r="D1156" s="57">
        <v>2777.11</v>
      </c>
      <c r="E1156" s="57">
        <v>2744.38</v>
      </c>
      <c r="G1156" s="2">
        <v>-5.7000000000000002E-3</v>
      </c>
    </row>
    <row r="1157" spans="1:7" x14ac:dyDescent="0.45">
      <c r="A1157" s="7">
        <v>43172</v>
      </c>
      <c r="B1157" s="57">
        <v>2765.31</v>
      </c>
      <c r="C1157" s="57">
        <v>2792.31</v>
      </c>
      <c r="D1157" s="57">
        <v>2801.9</v>
      </c>
      <c r="E1157" s="57">
        <v>2758.68</v>
      </c>
      <c r="G1157" s="2">
        <v>-6.4000000000000003E-3</v>
      </c>
    </row>
    <row r="1158" spans="1:7" x14ac:dyDescent="0.45">
      <c r="A1158" s="7">
        <v>43171</v>
      </c>
      <c r="B1158" s="57">
        <v>2783.02</v>
      </c>
      <c r="C1158" s="57">
        <v>2790.54</v>
      </c>
      <c r="D1158" s="57">
        <v>2796.98</v>
      </c>
      <c r="E1158" s="57">
        <v>2779.26</v>
      </c>
      <c r="G1158" s="2">
        <v>-1.2999999999999999E-3</v>
      </c>
    </row>
    <row r="1159" spans="1:7" x14ac:dyDescent="0.45">
      <c r="A1159" s="7">
        <v>43168</v>
      </c>
      <c r="B1159" s="57">
        <v>2786.57</v>
      </c>
      <c r="C1159" s="57">
        <v>2752.91</v>
      </c>
      <c r="D1159" s="57">
        <v>2786.57</v>
      </c>
      <c r="E1159" s="57">
        <v>2751.54</v>
      </c>
      <c r="G1159" s="2">
        <v>1.7399999999999999E-2</v>
      </c>
    </row>
    <row r="1160" spans="1:7" x14ac:dyDescent="0.45">
      <c r="A1160" s="7">
        <v>43167</v>
      </c>
      <c r="B1160" s="57">
        <v>2738.97</v>
      </c>
      <c r="C1160" s="57">
        <v>2732.75</v>
      </c>
      <c r="D1160" s="57">
        <v>2740.45</v>
      </c>
      <c r="E1160" s="57">
        <v>2722.65</v>
      </c>
      <c r="G1160" s="2">
        <v>4.4999999999999997E-3</v>
      </c>
    </row>
    <row r="1161" spans="1:7" x14ac:dyDescent="0.45">
      <c r="A1161" s="7">
        <v>43166</v>
      </c>
      <c r="B1161" s="57">
        <v>2726.8</v>
      </c>
      <c r="C1161" s="57">
        <v>2710.18</v>
      </c>
      <c r="D1161" s="57">
        <v>2730.6</v>
      </c>
      <c r="E1161" s="57">
        <v>2701.74</v>
      </c>
      <c r="G1161" s="2">
        <v>-5.0000000000000001E-4</v>
      </c>
    </row>
    <row r="1162" spans="1:7" x14ac:dyDescent="0.45">
      <c r="A1162" s="7">
        <v>43165</v>
      </c>
      <c r="B1162" s="57">
        <v>2728.12</v>
      </c>
      <c r="C1162" s="57">
        <v>2730.18</v>
      </c>
      <c r="D1162" s="57">
        <v>2732.08</v>
      </c>
      <c r="E1162" s="57">
        <v>2711.26</v>
      </c>
      <c r="G1162" s="2">
        <v>2.5999999999999999E-3</v>
      </c>
    </row>
    <row r="1163" spans="1:7" x14ac:dyDescent="0.45">
      <c r="A1163" s="7">
        <v>43164</v>
      </c>
      <c r="B1163" s="57">
        <v>2720.94</v>
      </c>
      <c r="C1163" s="57">
        <v>2681.06</v>
      </c>
      <c r="D1163" s="57">
        <v>2728.09</v>
      </c>
      <c r="E1163" s="57">
        <v>2675.75</v>
      </c>
      <c r="G1163" s="2">
        <v>1.0999999999999999E-2</v>
      </c>
    </row>
    <row r="1164" spans="1:7" x14ac:dyDescent="0.45">
      <c r="A1164" s="7">
        <v>43161</v>
      </c>
      <c r="B1164" s="57">
        <v>2691.25</v>
      </c>
      <c r="C1164" s="57">
        <v>2658.89</v>
      </c>
      <c r="D1164" s="57">
        <v>2696.25</v>
      </c>
      <c r="E1164" s="57">
        <v>2647.32</v>
      </c>
      <c r="G1164" s="2">
        <v>5.1000000000000004E-3</v>
      </c>
    </row>
    <row r="1165" spans="1:7" x14ac:dyDescent="0.45">
      <c r="A1165" s="7">
        <v>43160</v>
      </c>
      <c r="B1165" s="57">
        <v>2677.67</v>
      </c>
      <c r="C1165" s="57">
        <v>2715.22</v>
      </c>
      <c r="D1165" s="57">
        <v>2730.89</v>
      </c>
      <c r="E1165" s="57">
        <v>2659.65</v>
      </c>
      <c r="G1165" s="2">
        <v>-1.3299999999999999E-2</v>
      </c>
    </row>
    <row r="1166" spans="1:7" x14ac:dyDescent="0.45">
      <c r="A1166" s="7">
        <v>43159</v>
      </c>
      <c r="B1166" s="57">
        <v>2713.83</v>
      </c>
      <c r="C1166" s="57">
        <v>2753.78</v>
      </c>
      <c r="D1166" s="57">
        <v>2761.52</v>
      </c>
      <c r="E1166" s="57">
        <v>2713.54</v>
      </c>
      <c r="G1166" s="2">
        <v>-1.11E-2</v>
      </c>
    </row>
    <row r="1167" spans="1:7" x14ac:dyDescent="0.45">
      <c r="A1167" s="7">
        <v>43158</v>
      </c>
      <c r="B1167" s="57">
        <v>2744.28</v>
      </c>
      <c r="C1167" s="57">
        <v>2780.45</v>
      </c>
      <c r="D1167" s="57">
        <v>2789.15</v>
      </c>
      <c r="E1167" s="57">
        <v>2744.22</v>
      </c>
      <c r="G1167" s="2">
        <v>-1.2699999999999999E-2</v>
      </c>
    </row>
    <row r="1168" spans="1:7" x14ac:dyDescent="0.45">
      <c r="A1168" s="7">
        <v>43157</v>
      </c>
      <c r="B1168" s="57">
        <v>2779.6</v>
      </c>
      <c r="C1168" s="57">
        <v>2757.37</v>
      </c>
      <c r="D1168" s="57">
        <v>2780.64</v>
      </c>
      <c r="E1168" s="57">
        <v>2753.78</v>
      </c>
      <c r="G1168" s="2">
        <v>1.18E-2</v>
      </c>
    </row>
    <row r="1169" spans="1:7" x14ac:dyDescent="0.45">
      <c r="A1169" s="7">
        <v>43154</v>
      </c>
      <c r="B1169" s="57">
        <v>2747.3</v>
      </c>
      <c r="C1169" s="57">
        <v>2715.8</v>
      </c>
      <c r="D1169" s="57">
        <v>2747.76</v>
      </c>
      <c r="E1169" s="57">
        <v>2713.74</v>
      </c>
      <c r="G1169" s="2">
        <v>1.6E-2</v>
      </c>
    </row>
    <row r="1170" spans="1:7" x14ac:dyDescent="0.45">
      <c r="A1170" s="7">
        <v>43153</v>
      </c>
      <c r="B1170" s="57">
        <v>2703.96</v>
      </c>
      <c r="C1170" s="57">
        <v>2710.42</v>
      </c>
      <c r="D1170" s="57">
        <v>2731.26</v>
      </c>
      <c r="E1170" s="57">
        <v>2697.77</v>
      </c>
      <c r="G1170" s="2">
        <v>1E-3</v>
      </c>
    </row>
    <row r="1171" spans="1:7" x14ac:dyDescent="0.45">
      <c r="A1171" s="7">
        <v>43152</v>
      </c>
      <c r="B1171" s="57">
        <v>2701.33</v>
      </c>
      <c r="C1171" s="57">
        <v>2720.53</v>
      </c>
      <c r="D1171" s="57">
        <v>2747.75</v>
      </c>
      <c r="E1171" s="57">
        <v>2701.29</v>
      </c>
      <c r="G1171" s="2">
        <v>-5.4999999999999997E-3</v>
      </c>
    </row>
    <row r="1172" spans="1:7" x14ac:dyDescent="0.45">
      <c r="A1172" s="7">
        <v>43151</v>
      </c>
      <c r="B1172" s="57">
        <v>2716.26</v>
      </c>
      <c r="C1172" s="57">
        <v>2722.99</v>
      </c>
      <c r="D1172" s="57">
        <v>2737.6</v>
      </c>
      <c r="E1172" s="57">
        <v>2706.76</v>
      </c>
      <c r="G1172" s="2">
        <v>-5.7999999999999996E-3</v>
      </c>
    </row>
    <row r="1173" spans="1:7" x14ac:dyDescent="0.45">
      <c r="A1173" s="7">
        <v>43147</v>
      </c>
      <c r="B1173" s="57">
        <v>2732.22</v>
      </c>
      <c r="C1173" s="57">
        <v>2727.14</v>
      </c>
      <c r="D1173" s="57">
        <v>2754.42</v>
      </c>
      <c r="E1173" s="57">
        <v>2725.11</v>
      </c>
      <c r="G1173" s="2">
        <v>4.0000000000000002E-4</v>
      </c>
    </row>
    <row r="1174" spans="1:7" x14ac:dyDescent="0.45">
      <c r="A1174" s="7">
        <v>43146</v>
      </c>
      <c r="B1174" s="57">
        <v>2731.2</v>
      </c>
      <c r="C1174" s="57">
        <v>2713.46</v>
      </c>
      <c r="D1174" s="57">
        <v>2731.51</v>
      </c>
      <c r="E1174" s="57">
        <v>2689.82</v>
      </c>
      <c r="G1174" s="2">
        <v>1.21E-2</v>
      </c>
    </row>
    <row r="1175" spans="1:7" x14ac:dyDescent="0.45">
      <c r="A1175" s="7">
        <v>43145</v>
      </c>
      <c r="B1175" s="57">
        <v>2698.63</v>
      </c>
      <c r="C1175" s="57">
        <v>2651.21</v>
      </c>
      <c r="D1175" s="57">
        <v>2702.1</v>
      </c>
      <c r="E1175" s="57">
        <v>2648.87</v>
      </c>
      <c r="G1175" s="2">
        <v>1.34E-2</v>
      </c>
    </row>
    <row r="1176" spans="1:7" x14ac:dyDescent="0.45">
      <c r="A1176" s="7">
        <v>43144</v>
      </c>
      <c r="B1176" s="57">
        <v>2662.94</v>
      </c>
      <c r="C1176" s="57">
        <v>2646.27</v>
      </c>
      <c r="D1176" s="57">
        <v>2668.84</v>
      </c>
      <c r="E1176" s="57">
        <v>2637.08</v>
      </c>
      <c r="G1176" s="2">
        <v>2.5999999999999999E-3</v>
      </c>
    </row>
    <row r="1177" spans="1:7" x14ac:dyDescent="0.45">
      <c r="A1177" s="7">
        <v>43143</v>
      </c>
      <c r="B1177" s="57">
        <v>2656</v>
      </c>
      <c r="C1177" s="57">
        <v>2636.75</v>
      </c>
      <c r="D1177" s="57">
        <v>2672.61</v>
      </c>
      <c r="E1177" s="57">
        <v>2622.45</v>
      </c>
      <c r="G1177" s="2">
        <v>1.3899999999999999E-2</v>
      </c>
    </row>
    <row r="1178" spans="1:7" x14ac:dyDescent="0.45">
      <c r="A1178" s="7">
        <v>43140</v>
      </c>
      <c r="B1178" s="57">
        <v>2619.5500000000002</v>
      </c>
      <c r="C1178" s="57">
        <v>2601.7800000000002</v>
      </c>
      <c r="D1178" s="57">
        <v>2638.67</v>
      </c>
      <c r="E1178" s="57">
        <v>2532.69</v>
      </c>
      <c r="G1178" s="2">
        <v>1.49E-2</v>
      </c>
    </row>
    <row r="1179" spans="1:7" x14ac:dyDescent="0.45">
      <c r="A1179" s="7">
        <v>43139</v>
      </c>
      <c r="B1179" s="57">
        <v>2581</v>
      </c>
      <c r="C1179" s="57">
        <v>2685.01</v>
      </c>
      <c r="D1179" s="57">
        <v>2685.27</v>
      </c>
      <c r="E1179" s="57">
        <v>2580.56</v>
      </c>
      <c r="G1179" s="2">
        <v>-3.7499999999999999E-2</v>
      </c>
    </row>
    <row r="1180" spans="1:7" x14ac:dyDescent="0.45">
      <c r="A1180" s="7">
        <v>43138</v>
      </c>
      <c r="B1180" s="57">
        <v>2681.66</v>
      </c>
      <c r="C1180" s="57">
        <v>2690.95</v>
      </c>
      <c r="D1180" s="57">
        <v>2727.67</v>
      </c>
      <c r="E1180" s="57">
        <v>2681.33</v>
      </c>
      <c r="G1180" s="2">
        <v>-5.0000000000000001E-3</v>
      </c>
    </row>
    <row r="1181" spans="1:7" x14ac:dyDescent="0.45">
      <c r="A1181" s="7">
        <v>43137</v>
      </c>
      <c r="B1181" s="57">
        <v>2695.14</v>
      </c>
      <c r="C1181" s="57">
        <v>2614.7800000000002</v>
      </c>
      <c r="D1181" s="57">
        <v>2701.04</v>
      </c>
      <c r="E1181" s="57">
        <v>2593.0700000000002</v>
      </c>
      <c r="G1181" s="2">
        <v>1.7399999999999999E-2</v>
      </c>
    </row>
    <row r="1182" spans="1:7" x14ac:dyDescent="0.45">
      <c r="A1182" s="7">
        <v>43136</v>
      </c>
      <c r="B1182" s="57">
        <v>2648.94</v>
      </c>
      <c r="C1182" s="57">
        <v>2741.06</v>
      </c>
      <c r="D1182" s="57">
        <v>2763.39</v>
      </c>
      <c r="E1182" s="57">
        <v>2638.17</v>
      </c>
      <c r="G1182" s="2">
        <v>-4.1000000000000002E-2</v>
      </c>
    </row>
    <row r="1183" spans="1:7" x14ac:dyDescent="0.45">
      <c r="A1183" s="7">
        <v>43133</v>
      </c>
      <c r="B1183" s="57">
        <v>2762.13</v>
      </c>
      <c r="C1183" s="57">
        <v>2808.92</v>
      </c>
      <c r="D1183" s="57">
        <v>2808.92</v>
      </c>
      <c r="E1183" s="57">
        <v>2759.97</v>
      </c>
      <c r="G1183" s="2">
        <v>-2.12E-2</v>
      </c>
    </row>
    <row r="1184" spans="1:7" x14ac:dyDescent="0.45">
      <c r="A1184" s="7">
        <v>43132</v>
      </c>
      <c r="B1184" s="57">
        <v>2821.98</v>
      </c>
      <c r="C1184" s="57">
        <v>2816.45</v>
      </c>
      <c r="D1184" s="57">
        <v>2835.96</v>
      </c>
      <c r="E1184" s="57">
        <v>2812.7</v>
      </c>
      <c r="G1184" s="2">
        <v>-5.9999999999999995E-4</v>
      </c>
    </row>
    <row r="1185" spans="1:7" x14ac:dyDescent="0.45">
      <c r="A1185" s="7">
        <v>43131</v>
      </c>
      <c r="B1185" s="57">
        <v>2823.81</v>
      </c>
      <c r="C1185" s="57">
        <v>2832.41</v>
      </c>
      <c r="D1185" s="57">
        <v>2839.26</v>
      </c>
      <c r="E1185" s="57">
        <v>2813.04</v>
      </c>
      <c r="G1185" s="2">
        <v>5.0000000000000001E-4</v>
      </c>
    </row>
    <row r="1186" spans="1:7" x14ac:dyDescent="0.45">
      <c r="A1186" s="7">
        <v>43130</v>
      </c>
      <c r="B1186" s="57">
        <v>2822.43</v>
      </c>
      <c r="C1186" s="57">
        <v>2832.74</v>
      </c>
      <c r="D1186" s="57">
        <v>2837.75</v>
      </c>
      <c r="E1186" s="57">
        <v>2818.27</v>
      </c>
      <c r="G1186" s="2">
        <v>-1.09E-2</v>
      </c>
    </row>
    <row r="1187" spans="1:7" x14ac:dyDescent="0.45">
      <c r="A1187" s="7">
        <v>43129</v>
      </c>
      <c r="B1187" s="57">
        <v>2853.53</v>
      </c>
      <c r="C1187" s="57">
        <v>2867.23</v>
      </c>
      <c r="D1187" s="57">
        <v>2870.62</v>
      </c>
      <c r="E1187" s="57">
        <v>2851.48</v>
      </c>
      <c r="G1187" s="2">
        <v>-6.7000000000000002E-3</v>
      </c>
    </row>
    <row r="1188" spans="1:7" x14ac:dyDescent="0.45">
      <c r="A1188" s="7">
        <v>43126</v>
      </c>
      <c r="B1188" s="57">
        <v>2872.87</v>
      </c>
      <c r="C1188" s="57">
        <v>2847.48</v>
      </c>
      <c r="D1188" s="57">
        <v>2872.87</v>
      </c>
      <c r="E1188" s="57">
        <v>2846.18</v>
      </c>
      <c r="G1188" s="2">
        <v>1.18E-2</v>
      </c>
    </row>
    <row r="1189" spans="1:7" x14ac:dyDescent="0.45">
      <c r="A1189" s="7">
        <v>43125</v>
      </c>
      <c r="B1189" s="57">
        <v>2839.25</v>
      </c>
      <c r="C1189" s="57">
        <v>2846.24</v>
      </c>
      <c r="D1189" s="57">
        <v>2848.56</v>
      </c>
      <c r="E1189" s="57">
        <v>2830.94</v>
      </c>
      <c r="G1189" s="2">
        <v>5.9999999999999995E-4</v>
      </c>
    </row>
    <row r="1190" spans="1:7" x14ac:dyDescent="0.45">
      <c r="A1190" s="7">
        <v>43124</v>
      </c>
      <c r="B1190" s="57">
        <v>2837.54</v>
      </c>
      <c r="C1190" s="57">
        <v>2845.42</v>
      </c>
      <c r="D1190" s="57">
        <v>2852.97</v>
      </c>
      <c r="E1190" s="57">
        <v>2824.81</v>
      </c>
      <c r="G1190" s="2">
        <v>-5.9999999999999995E-4</v>
      </c>
    </row>
    <row r="1191" spans="1:7" x14ac:dyDescent="0.45">
      <c r="A1191" s="7">
        <v>43123</v>
      </c>
      <c r="B1191" s="57">
        <v>2839.13</v>
      </c>
      <c r="C1191" s="57">
        <v>2835.05</v>
      </c>
      <c r="D1191" s="57">
        <v>2842.24</v>
      </c>
      <c r="E1191" s="57">
        <v>2830.59</v>
      </c>
      <c r="G1191" s="2">
        <v>2.2000000000000001E-3</v>
      </c>
    </row>
    <row r="1192" spans="1:7" x14ac:dyDescent="0.45">
      <c r="A1192" s="7">
        <v>43122</v>
      </c>
      <c r="B1192" s="57">
        <v>2832.97</v>
      </c>
      <c r="C1192" s="57">
        <v>2809.16</v>
      </c>
      <c r="D1192" s="57">
        <v>2833.03</v>
      </c>
      <c r="E1192" s="57">
        <v>2808.12</v>
      </c>
      <c r="G1192" s="2">
        <v>8.0999999999999996E-3</v>
      </c>
    </row>
    <row r="1193" spans="1:7" x14ac:dyDescent="0.45">
      <c r="A1193" s="7">
        <v>43119</v>
      </c>
      <c r="B1193" s="57">
        <v>2810.3</v>
      </c>
      <c r="C1193" s="57">
        <v>2802.6</v>
      </c>
      <c r="D1193" s="57">
        <v>2810.33</v>
      </c>
      <c r="E1193" s="57">
        <v>2798.08</v>
      </c>
      <c r="G1193" s="2">
        <v>4.4000000000000003E-3</v>
      </c>
    </row>
    <row r="1194" spans="1:7" x14ac:dyDescent="0.45">
      <c r="A1194" s="7">
        <v>43118</v>
      </c>
      <c r="B1194" s="57">
        <v>2798.03</v>
      </c>
      <c r="C1194" s="57">
        <v>2802.4</v>
      </c>
      <c r="D1194" s="57">
        <v>2805.83</v>
      </c>
      <c r="E1194" s="57">
        <v>2792.56</v>
      </c>
      <c r="G1194" s="2">
        <v>-1.6000000000000001E-3</v>
      </c>
    </row>
    <row r="1195" spans="1:7" x14ac:dyDescent="0.45">
      <c r="A1195" s="7">
        <v>43117</v>
      </c>
      <c r="B1195" s="57">
        <v>2802.56</v>
      </c>
      <c r="C1195" s="57">
        <v>2784.99</v>
      </c>
      <c r="D1195" s="57">
        <v>2807.04</v>
      </c>
      <c r="E1195" s="57">
        <v>2778.38</v>
      </c>
      <c r="G1195" s="2">
        <v>9.4000000000000004E-3</v>
      </c>
    </row>
    <row r="1196" spans="1:7" x14ac:dyDescent="0.45">
      <c r="A1196" s="7">
        <v>43116</v>
      </c>
      <c r="B1196" s="57">
        <v>2776.42</v>
      </c>
      <c r="C1196" s="57">
        <v>2798.96</v>
      </c>
      <c r="D1196" s="57">
        <v>2807.54</v>
      </c>
      <c r="E1196" s="57">
        <v>2768.64</v>
      </c>
      <c r="G1196" s="2">
        <v>-3.5000000000000001E-3</v>
      </c>
    </row>
    <row r="1197" spans="1:7" x14ac:dyDescent="0.45">
      <c r="A1197" s="7">
        <v>43112</v>
      </c>
      <c r="B1197" s="57">
        <v>2786.24</v>
      </c>
      <c r="C1197" s="57">
        <v>2770.18</v>
      </c>
      <c r="D1197" s="57">
        <v>2787.85</v>
      </c>
      <c r="E1197" s="57">
        <v>2769.64</v>
      </c>
      <c r="G1197" s="2">
        <v>6.7000000000000002E-3</v>
      </c>
    </row>
    <row r="1198" spans="1:7" x14ac:dyDescent="0.45">
      <c r="A1198" s="7">
        <v>43111</v>
      </c>
      <c r="B1198" s="57">
        <v>2767.56</v>
      </c>
      <c r="C1198" s="57">
        <v>2752.97</v>
      </c>
      <c r="D1198" s="57">
        <v>2767.56</v>
      </c>
      <c r="E1198" s="57">
        <v>2752.78</v>
      </c>
      <c r="G1198" s="2">
        <v>7.0000000000000001E-3</v>
      </c>
    </row>
    <row r="1199" spans="1:7" x14ac:dyDescent="0.45">
      <c r="A1199" s="7">
        <v>43110</v>
      </c>
      <c r="B1199" s="57">
        <v>2748.23</v>
      </c>
      <c r="C1199" s="57">
        <v>2745.55</v>
      </c>
      <c r="D1199" s="57">
        <v>2750.8</v>
      </c>
      <c r="E1199" s="57">
        <v>2736.06</v>
      </c>
      <c r="G1199" s="2">
        <v>-1.1000000000000001E-3</v>
      </c>
    </row>
    <row r="1200" spans="1:7" x14ac:dyDescent="0.45">
      <c r="A1200" s="7">
        <v>43109</v>
      </c>
      <c r="B1200" s="57">
        <v>2751.29</v>
      </c>
      <c r="C1200" s="57">
        <v>2751.15</v>
      </c>
      <c r="D1200" s="57">
        <v>2759.14</v>
      </c>
      <c r="E1200" s="57">
        <v>2747.86</v>
      </c>
      <c r="G1200" s="2">
        <v>1.2999999999999999E-3</v>
      </c>
    </row>
    <row r="1201" spans="1:7" x14ac:dyDescent="0.45">
      <c r="A1201" s="7">
        <v>43108</v>
      </c>
      <c r="B1201" s="57">
        <v>2747.71</v>
      </c>
      <c r="C1201" s="57">
        <v>2742.67</v>
      </c>
      <c r="D1201" s="57">
        <v>2748.51</v>
      </c>
      <c r="E1201" s="57">
        <v>2737.6</v>
      </c>
      <c r="G1201" s="2">
        <v>1.6999999999999999E-3</v>
      </c>
    </row>
    <row r="1202" spans="1:7" x14ac:dyDescent="0.45">
      <c r="A1202" s="7">
        <v>43105</v>
      </c>
      <c r="B1202" s="57">
        <v>2743.15</v>
      </c>
      <c r="C1202" s="57">
        <v>2731.33</v>
      </c>
      <c r="D1202" s="57">
        <v>2743.45</v>
      </c>
      <c r="E1202" s="57">
        <v>2727.92</v>
      </c>
      <c r="G1202" s="2">
        <v>7.0000000000000001E-3</v>
      </c>
    </row>
    <row r="1203" spans="1:7" x14ac:dyDescent="0.45">
      <c r="A1203" s="7">
        <v>43104</v>
      </c>
      <c r="B1203" s="57">
        <v>2723.99</v>
      </c>
      <c r="C1203" s="57">
        <v>2719.31</v>
      </c>
      <c r="D1203" s="57">
        <v>2729.29</v>
      </c>
      <c r="E1203" s="57">
        <v>2719.07</v>
      </c>
      <c r="G1203" s="2">
        <v>4.0000000000000001E-3</v>
      </c>
    </row>
    <row r="1204" spans="1:7" x14ac:dyDescent="0.45">
      <c r="A1204" s="7">
        <v>43103</v>
      </c>
      <c r="B1204" s="57">
        <v>2713.06</v>
      </c>
      <c r="C1204" s="57">
        <v>2697.85</v>
      </c>
      <c r="D1204" s="57">
        <v>2714.37</v>
      </c>
      <c r="E1204" s="57">
        <v>2697.77</v>
      </c>
      <c r="G1204" s="2">
        <v>6.4000000000000003E-3</v>
      </c>
    </row>
    <row r="1205" spans="1:7" x14ac:dyDescent="0.45">
      <c r="A1205" s="7">
        <v>43102</v>
      </c>
      <c r="B1205" s="57">
        <v>2695.81</v>
      </c>
      <c r="C1205" s="57">
        <v>2683.73</v>
      </c>
      <c r="D1205" s="57">
        <v>2695.89</v>
      </c>
      <c r="E1205" s="57">
        <v>2682.36</v>
      </c>
      <c r="G1205" s="2">
        <v>8.3000000000000001E-3</v>
      </c>
    </row>
    <row r="1206" spans="1:7" x14ac:dyDescent="0.45">
      <c r="A1206" s="7">
        <v>43098</v>
      </c>
      <c r="B1206" s="57">
        <v>2673.61</v>
      </c>
      <c r="C1206" s="57">
        <v>2689.15</v>
      </c>
      <c r="D1206" s="57">
        <v>2692.12</v>
      </c>
      <c r="E1206" s="57">
        <v>2673.61</v>
      </c>
      <c r="G1206" s="2">
        <v>-5.1999999999999998E-3</v>
      </c>
    </row>
    <row r="1207" spans="1:7" x14ac:dyDescent="0.45">
      <c r="A1207" s="7">
        <v>43097</v>
      </c>
      <c r="B1207" s="57">
        <v>2687.54</v>
      </c>
      <c r="C1207" s="57">
        <v>2686.1</v>
      </c>
      <c r="D1207" s="57">
        <v>2687.66</v>
      </c>
      <c r="E1207" s="57">
        <v>2682.69</v>
      </c>
      <c r="G1207" s="2">
        <v>1.8E-3</v>
      </c>
    </row>
    <row r="1208" spans="1:7" x14ac:dyDescent="0.45">
      <c r="A1208" s="7">
        <v>43096</v>
      </c>
      <c r="B1208" s="57">
        <v>2682.62</v>
      </c>
      <c r="C1208" s="57">
        <v>2682.1</v>
      </c>
      <c r="D1208" s="57">
        <v>2685.64</v>
      </c>
      <c r="E1208" s="57">
        <v>2678.91</v>
      </c>
      <c r="G1208" s="2">
        <v>8.0000000000000004E-4</v>
      </c>
    </row>
    <row r="1209" spans="1:7" x14ac:dyDescent="0.45">
      <c r="A1209" s="7">
        <v>43095</v>
      </c>
      <c r="B1209" s="57">
        <v>2680.5</v>
      </c>
      <c r="C1209" s="57">
        <v>2679.09</v>
      </c>
      <c r="D1209" s="57">
        <v>2682.74</v>
      </c>
      <c r="E1209" s="57">
        <v>2677.96</v>
      </c>
      <c r="G1209" s="2">
        <v>-1.1000000000000001E-3</v>
      </c>
    </row>
    <row r="1210" spans="1:7" x14ac:dyDescent="0.45">
      <c r="A1210" s="7">
        <v>43091</v>
      </c>
      <c r="B1210" s="57">
        <v>2683.34</v>
      </c>
      <c r="C1210" s="57">
        <v>2684.22</v>
      </c>
      <c r="D1210" s="57">
        <v>2685.35</v>
      </c>
      <c r="E1210" s="57">
        <v>2678.13</v>
      </c>
      <c r="G1210" s="2">
        <v>-5.0000000000000001E-4</v>
      </c>
    </row>
    <row r="1211" spans="1:7" x14ac:dyDescent="0.45">
      <c r="A1211" s="7">
        <v>43090</v>
      </c>
      <c r="B1211" s="57">
        <v>2684.57</v>
      </c>
      <c r="C1211" s="57">
        <v>2683.02</v>
      </c>
      <c r="D1211" s="57">
        <v>2692.64</v>
      </c>
      <c r="E1211" s="57">
        <v>2682.4</v>
      </c>
      <c r="G1211" s="2">
        <v>2E-3</v>
      </c>
    </row>
    <row r="1212" spans="1:7" x14ac:dyDescent="0.45">
      <c r="A1212" s="7">
        <v>43089</v>
      </c>
      <c r="B1212" s="57">
        <v>2679.25</v>
      </c>
      <c r="C1212" s="57">
        <v>2688.18</v>
      </c>
      <c r="D1212" s="57">
        <v>2691.01</v>
      </c>
      <c r="E1212" s="57">
        <v>2676.11</v>
      </c>
      <c r="G1212" s="2">
        <v>-8.0000000000000004E-4</v>
      </c>
    </row>
    <row r="1213" spans="1:7" x14ac:dyDescent="0.45">
      <c r="A1213" s="7">
        <v>43088</v>
      </c>
      <c r="B1213" s="57">
        <v>2681.47</v>
      </c>
      <c r="C1213" s="57">
        <v>2692.71</v>
      </c>
      <c r="D1213" s="57">
        <v>2694.44</v>
      </c>
      <c r="E1213" s="57">
        <v>2680.74</v>
      </c>
      <c r="G1213" s="2">
        <v>-3.2000000000000002E-3</v>
      </c>
    </row>
    <row r="1214" spans="1:7" x14ac:dyDescent="0.45">
      <c r="A1214" s="7">
        <v>43087</v>
      </c>
      <c r="B1214" s="57">
        <v>2690.16</v>
      </c>
      <c r="C1214" s="57">
        <v>2685.92</v>
      </c>
      <c r="D1214" s="57">
        <v>2694.97</v>
      </c>
      <c r="E1214" s="57">
        <v>2685.92</v>
      </c>
      <c r="G1214" s="2">
        <v>5.4000000000000003E-3</v>
      </c>
    </row>
    <row r="1215" spans="1:7" x14ac:dyDescent="0.45">
      <c r="A1215" s="7">
        <v>43084</v>
      </c>
      <c r="B1215" s="57">
        <v>2675.81</v>
      </c>
      <c r="C1215" s="57">
        <v>2660.63</v>
      </c>
      <c r="D1215" s="57">
        <v>2679.63</v>
      </c>
      <c r="E1215" s="57">
        <v>2659.14</v>
      </c>
      <c r="G1215" s="2">
        <v>8.9999999999999993E-3</v>
      </c>
    </row>
    <row r="1216" spans="1:7" x14ac:dyDescent="0.45">
      <c r="A1216" s="7">
        <v>43083</v>
      </c>
      <c r="B1216" s="57">
        <v>2652.01</v>
      </c>
      <c r="C1216" s="57">
        <v>2665.87</v>
      </c>
      <c r="D1216" s="57">
        <v>2668.09</v>
      </c>
      <c r="E1216" s="57">
        <v>2652.01</v>
      </c>
      <c r="G1216" s="2">
        <v>-4.1000000000000003E-3</v>
      </c>
    </row>
    <row r="1217" spans="1:7" x14ac:dyDescent="0.45">
      <c r="A1217" s="7">
        <v>43082</v>
      </c>
      <c r="B1217" s="57">
        <v>2662.85</v>
      </c>
      <c r="C1217" s="57">
        <v>2667.59</v>
      </c>
      <c r="D1217" s="57">
        <v>2671.88</v>
      </c>
      <c r="E1217" s="57">
        <v>2662.85</v>
      </c>
      <c r="G1217" s="2">
        <v>-5.0000000000000001E-4</v>
      </c>
    </row>
    <row r="1218" spans="1:7" x14ac:dyDescent="0.45">
      <c r="A1218" s="7">
        <v>43081</v>
      </c>
      <c r="B1218" s="57">
        <v>2664.11</v>
      </c>
      <c r="C1218" s="57">
        <v>2661.73</v>
      </c>
      <c r="D1218" s="57">
        <v>2669.72</v>
      </c>
      <c r="E1218" s="57">
        <v>2659.78</v>
      </c>
      <c r="G1218" s="2">
        <v>1.5E-3</v>
      </c>
    </row>
    <row r="1219" spans="1:7" x14ac:dyDescent="0.45">
      <c r="A1219" s="7">
        <v>43080</v>
      </c>
      <c r="B1219" s="57">
        <v>2659.99</v>
      </c>
      <c r="C1219" s="57">
        <v>2652.19</v>
      </c>
      <c r="D1219" s="57">
        <v>2660.33</v>
      </c>
      <c r="E1219" s="57">
        <v>2651.47</v>
      </c>
      <c r="G1219" s="2">
        <v>3.2000000000000002E-3</v>
      </c>
    </row>
    <row r="1220" spans="1:7" x14ac:dyDescent="0.45">
      <c r="A1220" s="7">
        <v>43077</v>
      </c>
      <c r="B1220" s="57">
        <v>2651.5</v>
      </c>
      <c r="C1220" s="57">
        <v>2646.21</v>
      </c>
      <c r="D1220" s="57">
        <v>2651.65</v>
      </c>
      <c r="E1220" s="57">
        <v>2644.1</v>
      </c>
      <c r="G1220" s="2">
        <v>5.4999999999999997E-3</v>
      </c>
    </row>
    <row r="1221" spans="1:7" x14ac:dyDescent="0.45">
      <c r="A1221" s="7">
        <v>43076</v>
      </c>
      <c r="B1221" s="57">
        <v>2636.98</v>
      </c>
      <c r="C1221" s="57">
        <v>2628.38</v>
      </c>
      <c r="D1221" s="57">
        <v>2640.99</v>
      </c>
      <c r="E1221" s="57">
        <v>2626.53</v>
      </c>
      <c r="G1221" s="2">
        <v>2.8999999999999998E-3</v>
      </c>
    </row>
    <row r="1222" spans="1:7" x14ac:dyDescent="0.45">
      <c r="A1222" s="7">
        <v>43075</v>
      </c>
      <c r="B1222" s="57">
        <v>2629.27</v>
      </c>
      <c r="C1222" s="57">
        <v>2626.24</v>
      </c>
      <c r="D1222" s="57">
        <v>2634.41</v>
      </c>
      <c r="E1222" s="57">
        <v>2624.75</v>
      </c>
      <c r="G1222" s="2">
        <v>-1E-4</v>
      </c>
    </row>
    <row r="1223" spans="1:7" x14ac:dyDescent="0.45">
      <c r="A1223" s="7">
        <v>43074</v>
      </c>
      <c r="B1223" s="57">
        <v>2629.57</v>
      </c>
      <c r="C1223" s="57">
        <v>2639.78</v>
      </c>
      <c r="D1223" s="57">
        <v>2648.72</v>
      </c>
      <c r="E1223" s="57">
        <v>2627.73</v>
      </c>
      <c r="G1223" s="2">
        <v>-3.7000000000000002E-3</v>
      </c>
    </row>
    <row r="1224" spans="1:7" x14ac:dyDescent="0.45">
      <c r="A1224" s="7">
        <v>43073</v>
      </c>
      <c r="B1224" s="57">
        <v>2639.44</v>
      </c>
      <c r="C1224" s="57">
        <v>2657.19</v>
      </c>
      <c r="D1224" s="57">
        <v>2665.19</v>
      </c>
      <c r="E1224" s="57">
        <v>2639.03</v>
      </c>
      <c r="G1224" s="2">
        <v>-1.1000000000000001E-3</v>
      </c>
    </row>
    <row r="1225" spans="1:7" x14ac:dyDescent="0.45">
      <c r="A1225" s="7">
        <v>43070</v>
      </c>
      <c r="B1225" s="57">
        <v>2642.22</v>
      </c>
      <c r="C1225" s="57">
        <v>2645.1</v>
      </c>
      <c r="D1225" s="57">
        <v>2650.62</v>
      </c>
      <c r="E1225" s="57">
        <v>2605.52</v>
      </c>
      <c r="G1225" s="2">
        <v>-2E-3</v>
      </c>
    </row>
    <row r="1226" spans="1:7" x14ac:dyDescent="0.45">
      <c r="A1226" s="7">
        <v>43069</v>
      </c>
      <c r="B1226" s="57">
        <v>2647.58</v>
      </c>
      <c r="C1226" s="57">
        <v>2633.93</v>
      </c>
      <c r="D1226" s="57">
        <v>2657.74</v>
      </c>
      <c r="E1226" s="57">
        <v>2633.93</v>
      </c>
      <c r="G1226" s="2">
        <v>8.2000000000000007E-3</v>
      </c>
    </row>
    <row r="1227" spans="1:7" x14ac:dyDescent="0.45">
      <c r="A1227" s="7">
        <v>43068</v>
      </c>
      <c r="B1227" s="57">
        <v>2626.07</v>
      </c>
      <c r="C1227" s="57">
        <v>2627.82</v>
      </c>
      <c r="D1227" s="57">
        <v>2634.89</v>
      </c>
      <c r="E1227" s="57">
        <v>2620.3200000000002</v>
      </c>
      <c r="G1227" s="2">
        <v>-4.0000000000000002E-4</v>
      </c>
    </row>
    <row r="1228" spans="1:7" x14ac:dyDescent="0.45">
      <c r="A1228" s="7">
        <v>43067</v>
      </c>
      <c r="B1228" s="57">
        <v>2627.04</v>
      </c>
      <c r="C1228" s="57">
        <v>2605.94</v>
      </c>
      <c r="D1228" s="57">
        <v>2627.69</v>
      </c>
      <c r="E1228" s="57">
        <v>2605.44</v>
      </c>
      <c r="G1228" s="2">
        <v>9.7999999999999997E-3</v>
      </c>
    </row>
    <row r="1229" spans="1:7" x14ac:dyDescent="0.45">
      <c r="A1229" s="7">
        <v>43066</v>
      </c>
      <c r="B1229" s="57">
        <v>2601.42</v>
      </c>
      <c r="C1229" s="57">
        <v>2602.66</v>
      </c>
      <c r="D1229" s="57">
        <v>2606.41</v>
      </c>
      <c r="E1229" s="57">
        <v>2598.87</v>
      </c>
      <c r="G1229" s="2">
        <v>-4.0000000000000002E-4</v>
      </c>
    </row>
    <row r="1230" spans="1:7" x14ac:dyDescent="0.45">
      <c r="A1230" s="7">
        <v>43063</v>
      </c>
      <c r="B1230" s="57">
        <v>2602.42</v>
      </c>
      <c r="C1230" s="57">
        <v>2600.42</v>
      </c>
      <c r="D1230" s="57">
        <v>2604.21</v>
      </c>
      <c r="E1230" s="57">
        <v>2600.42</v>
      </c>
      <c r="G1230" s="2">
        <v>2.0999999999999999E-3</v>
      </c>
    </row>
    <row r="1231" spans="1:7" x14ac:dyDescent="0.45">
      <c r="A1231" s="7">
        <v>43061</v>
      </c>
      <c r="B1231" s="57">
        <v>2597.08</v>
      </c>
      <c r="C1231" s="57">
        <v>2600.31</v>
      </c>
      <c r="D1231" s="57">
        <v>2600.94</v>
      </c>
      <c r="E1231" s="57">
        <v>2595.23</v>
      </c>
      <c r="G1231" s="2">
        <v>-8.0000000000000004E-4</v>
      </c>
    </row>
    <row r="1232" spans="1:7" x14ac:dyDescent="0.45">
      <c r="A1232" s="7">
        <v>43060</v>
      </c>
      <c r="B1232" s="57">
        <v>2599.0300000000002</v>
      </c>
      <c r="C1232" s="57">
        <v>2589.17</v>
      </c>
      <c r="D1232" s="57">
        <v>2601.19</v>
      </c>
      <c r="E1232" s="57">
        <v>2589.17</v>
      </c>
      <c r="G1232" s="2">
        <v>6.4999999999999997E-3</v>
      </c>
    </row>
    <row r="1233" spans="1:7" x14ac:dyDescent="0.45">
      <c r="A1233" s="7">
        <v>43059</v>
      </c>
      <c r="B1233" s="57">
        <v>2582.14</v>
      </c>
      <c r="C1233" s="57">
        <v>2579.4899999999998</v>
      </c>
      <c r="D1233" s="57">
        <v>2584.64</v>
      </c>
      <c r="E1233" s="57">
        <v>2578.2399999999998</v>
      </c>
      <c r="G1233" s="2">
        <v>1.2999999999999999E-3</v>
      </c>
    </row>
    <row r="1234" spans="1:7" x14ac:dyDescent="0.45">
      <c r="A1234" s="7">
        <v>43056</v>
      </c>
      <c r="B1234" s="57">
        <v>2578.85</v>
      </c>
      <c r="C1234" s="57">
        <v>2582.94</v>
      </c>
      <c r="D1234" s="57">
        <v>2583.96</v>
      </c>
      <c r="E1234" s="57">
        <v>2577.62</v>
      </c>
      <c r="G1234" s="2">
        <v>-2.5999999999999999E-3</v>
      </c>
    </row>
    <row r="1235" spans="1:7" x14ac:dyDescent="0.45">
      <c r="A1235" s="7">
        <v>43055</v>
      </c>
      <c r="B1235" s="57">
        <v>2585.64</v>
      </c>
      <c r="C1235" s="57">
        <v>2572.9499999999998</v>
      </c>
      <c r="D1235" s="57">
        <v>2590.09</v>
      </c>
      <c r="E1235" s="57">
        <v>2572.9499999999998</v>
      </c>
      <c r="G1235" s="2">
        <v>8.2000000000000007E-3</v>
      </c>
    </row>
    <row r="1236" spans="1:7" x14ac:dyDescent="0.45">
      <c r="A1236" s="7">
        <v>43054</v>
      </c>
      <c r="B1236" s="57">
        <v>2564.62</v>
      </c>
      <c r="C1236" s="57">
        <v>2569.4499999999998</v>
      </c>
      <c r="D1236" s="57">
        <v>2572.84</v>
      </c>
      <c r="E1236" s="57">
        <v>2557.4499999999998</v>
      </c>
      <c r="G1236" s="2">
        <v>-5.4999999999999997E-3</v>
      </c>
    </row>
    <row r="1237" spans="1:7" x14ac:dyDescent="0.45">
      <c r="A1237" s="7">
        <v>43053</v>
      </c>
      <c r="B1237" s="57">
        <v>2578.87</v>
      </c>
      <c r="C1237" s="57">
        <v>2577.75</v>
      </c>
      <c r="D1237" s="57">
        <v>2579.66</v>
      </c>
      <c r="E1237" s="57">
        <v>2566.56</v>
      </c>
      <c r="G1237" s="2">
        <v>-2.3E-3</v>
      </c>
    </row>
    <row r="1238" spans="1:7" x14ac:dyDescent="0.45">
      <c r="A1238" s="7">
        <v>43052</v>
      </c>
      <c r="B1238" s="57">
        <v>2584.84</v>
      </c>
      <c r="C1238" s="57">
        <v>2576.5300000000002</v>
      </c>
      <c r="D1238" s="57">
        <v>2587.66</v>
      </c>
      <c r="E1238" s="57">
        <v>2574.48</v>
      </c>
      <c r="G1238" s="2">
        <v>1E-3</v>
      </c>
    </row>
    <row r="1239" spans="1:7" x14ac:dyDescent="0.45">
      <c r="A1239" s="7">
        <v>43049</v>
      </c>
      <c r="B1239" s="57">
        <v>2582.3000000000002</v>
      </c>
      <c r="C1239" s="57">
        <v>2580.1799999999998</v>
      </c>
      <c r="D1239" s="57">
        <v>2583.81</v>
      </c>
      <c r="E1239" s="57">
        <v>2575.5700000000002</v>
      </c>
      <c r="G1239" s="2">
        <v>-8.9999999999999998E-4</v>
      </c>
    </row>
    <row r="1240" spans="1:7" x14ac:dyDescent="0.45">
      <c r="A1240" s="7">
        <v>43048</v>
      </c>
      <c r="B1240" s="57">
        <v>2584.62</v>
      </c>
      <c r="C1240" s="57">
        <v>2584</v>
      </c>
      <c r="D1240" s="57">
        <v>2586.5</v>
      </c>
      <c r="E1240" s="57">
        <v>2566.33</v>
      </c>
      <c r="G1240" s="2">
        <v>-3.8E-3</v>
      </c>
    </row>
    <row r="1241" spans="1:7" x14ac:dyDescent="0.45">
      <c r="A1241" s="7">
        <v>43047</v>
      </c>
      <c r="B1241" s="57">
        <v>2594.38</v>
      </c>
      <c r="C1241" s="57">
        <v>2588.71</v>
      </c>
      <c r="D1241" s="57">
        <v>2595.4699999999998</v>
      </c>
      <c r="E1241" s="57">
        <v>2585.02</v>
      </c>
      <c r="G1241" s="2">
        <v>1.4E-3</v>
      </c>
    </row>
    <row r="1242" spans="1:7" x14ac:dyDescent="0.45">
      <c r="A1242" s="7">
        <v>43046</v>
      </c>
      <c r="B1242" s="57">
        <v>2590.64</v>
      </c>
      <c r="C1242" s="57">
        <v>2592.11</v>
      </c>
      <c r="D1242" s="57">
        <v>2597.02</v>
      </c>
      <c r="E1242" s="57">
        <v>2584.35</v>
      </c>
      <c r="G1242" s="2">
        <v>-2.0000000000000001E-4</v>
      </c>
    </row>
    <row r="1243" spans="1:7" x14ac:dyDescent="0.45">
      <c r="A1243" s="7">
        <v>43045</v>
      </c>
      <c r="B1243" s="57">
        <v>2591.13</v>
      </c>
      <c r="C1243" s="57">
        <v>2587.4699999999998</v>
      </c>
      <c r="D1243" s="57">
        <v>2593.38</v>
      </c>
      <c r="E1243" s="57">
        <v>2585.66</v>
      </c>
      <c r="G1243" s="2">
        <v>1.2999999999999999E-3</v>
      </c>
    </row>
    <row r="1244" spans="1:7" x14ac:dyDescent="0.45">
      <c r="A1244" s="7">
        <v>43042</v>
      </c>
      <c r="B1244" s="57">
        <v>2587.84</v>
      </c>
      <c r="C1244" s="57">
        <v>2581.9299999999998</v>
      </c>
      <c r="D1244" s="57">
        <v>2588.42</v>
      </c>
      <c r="E1244" s="57">
        <v>2576.77</v>
      </c>
      <c r="G1244" s="2">
        <v>3.0999999999999999E-3</v>
      </c>
    </row>
    <row r="1245" spans="1:7" x14ac:dyDescent="0.45">
      <c r="A1245" s="7">
        <v>43041</v>
      </c>
      <c r="B1245" s="57">
        <v>2579.85</v>
      </c>
      <c r="C1245" s="57">
        <v>2579.46</v>
      </c>
      <c r="D1245" s="57">
        <v>2581.11</v>
      </c>
      <c r="E1245" s="57">
        <v>2566.17</v>
      </c>
      <c r="G1245" s="2">
        <v>2.0000000000000001E-4</v>
      </c>
    </row>
    <row r="1246" spans="1:7" x14ac:dyDescent="0.45">
      <c r="A1246" s="7">
        <v>43040</v>
      </c>
      <c r="B1246" s="57">
        <v>2579.36</v>
      </c>
      <c r="C1246" s="57">
        <v>2583.21</v>
      </c>
      <c r="D1246" s="57">
        <v>2588.4</v>
      </c>
      <c r="E1246" s="57">
        <v>2574.92</v>
      </c>
      <c r="G1246" s="2">
        <v>1.6000000000000001E-3</v>
      </c>
    </row>
    <row r="1247" spans="1:7" x14ac:dyDescent="0.45">
      <c r="A1247" s="7">
        <v>43039</v>
      </c>
      <c r="B1247" s="57">
        <v>2575.2600000000002</v>
      </c>
      <c r="C1247" s="57">
        <v>2575.9899999999998</v>
      </c>
      <c r="D1247" s="57">
        <v>2578.29</v>
      </c>
      <c r="E1247" s="57">
        <v>2572.15</v>
      </c>
      <c r="G1247" s="2">
        <v>8.9999999999999998E-4</v>
      </c>
    </row>
    <row r="1248" spans="1:7" x14ac:dyDescent="0.45">
      <c r="A1248" s="7">
        <v>43038</v>
      </c>
      <c r="B1248" s="57">
        <v>2572.83</v>
      </c>
      <c r="C1248" s="57">
        <v>2577.75</v>
      </c>
      <c r="D1248" s="57">
        <v>2580.0300000000002</v>
      </c>
      <c r="E1248" s="57">
        <v>2568.25</v>
      </c>
      <c r="G1248" s="2">
        <v>-3.2000000000000002E-3</v>
      </c>
    </row>
    <row r="1249" spans="1:7" x14ac:dyDescent="0.45">
      <c r="A1249" s="7">
        <v>43035</v>
      </c>
      <c r="B1249" s="57">
        <v>2581.0700000000002</v>
      </c>
      <c r="C1249" s="57">
        <v>2570.2600000000002</v>
      </c>
      <c r="D1249" s="57">
        <v>2582.98</v>
      </c>
      <c r="E1249" s="57">
        <v>2565.94</v>
      </c>
      <c r="G1249" s="2">
        <v>8.0999999999999996E-3</v>
      </c>
    </row>
    <row r="1250" spans="1:7" x14ac:dyDescent="0.45">
      <c r="A1250" s="7">
        <v>43034</v>
      </c>
      <c r="B1250" s="57">
        <v>2560.4</v>
      </c>
      <c r="C1250" s="57">
        <v>2560.08</v>
      </c>
      <c r="D1250" s="57">
        <v>2567.0700000000002</v>
      </c>
      <c r="E1250" s="57">
        <v>2559.8000000000002</v>
      </c>
      <c r="G1250" s="2">
        <v>1.2999999999999999E-3</v>
      </c>
    </row>
    <row r="1251" spans="1:7" x14ac:dyDescent="0.45">
      <c r="A1251" s="7">
        <v>43033</v>
      </c>
      <c r="B1251" s="57">
        <v>2557.15</v>
      </c>
      <c r="C1251" s="57">
        <v>2566.52</v>
      </c>
      <c r="D1251" s="57">
        <v>2567.4</v>
      </c>
      <c r="E1251" s="57">
        <v>2544</v>
      </c>
      <c r="G1251" s="2">
        <v>-4.7000000000000002E-3</v>
      </c>
    </row>
    <row r="1252" spans="1:7" x14ac:dyDescent="0.45">
      <c r="A1252" s="7">
        <v>43032</v>
      </c>
      <c r="B1252" s="57">
        <v>2569.13</v>
      </c>
      <c r="C1252" s="57">
        <v>2568.66</v>
      </c>
      <c r="D1252" s="57">
        <v>2572.1799999999998</v>
      </c>
      <c r="E1252" s="57">
        <v>2565.58</v>
      </c>
      <c r="G1252" s="2">
        <v>1.6000000000000001E-3</v>
      </c>
    </row>
    <row r="1253" spans="1:7" x14ac:dyDescent="0.45">
      <c r="A1253" s="7">
        <v>43031</v>
      </c>
      <c r="B1253" s="57">
        <v>2564.98</v>
      </c>
      <c r="C1253" s="57">
        <v>2578.08</v>
      </c>
      <c r="D1253" s="57">
        <v>2578.29</v>
      </c>
      <c r="E1253" s="57">
        <v>2564.33</v>
      </c>
      <c r="G1253" s="2">
        <v>-4.0000000000000001E-3</v>
      </c>
    </row>
    <row r="1254" spans="1:7" x14ac:dyDescent="0.45">
      <c r="A1254" s="7">
        <v>43028</v>
      </c>
      <c r="B1254" s="57">
        <v>2575.21</v>
      </c>
      <c r="C1254" s="57">
        <v>2567.56</v>
      </c>
      <c r="D1254" s="57">
        <v>2575.44</v>
      </c>
      <c r="E1254" s="57">
        <v>2567.56</v>
      </c>
      <c r="G1254" s="2">
        <v>5.1000000000000004E-3</v>
      </c>
    </row>
    <row r="1255" spans="1:7" x14ac:dyDescent="0.45">
      <c r="A1255" s="7">
        <v>43027</v>
      </c>
      <c r="B1255" s="57">
        <v>2562.1</v>
      </c>
      <c r="C1255" s="57">
        <v>2553.39</v>
      </c>
      <c r="D1255" s="57">
        <v>2562.36</v>
      </c>
      <c r="E1255" s="57">
        <v>2547.92</v>
      </c>
      <c r="G1255" s="2">
        <v>2.9999999999999997E-4</v>
      </c>
    </row>
    <row r="1256" spans="1:7" x14ac:dyDescent="0.45">
      <c r="A1256" s="7">
        <v>43026</v>
      </c>
      <c r="B1256" s="57">
        <v>2561.2600000000002</v>
      </c>
      <c r="C1256" s="57">
        <v>2562.87</v>
      </c>
      <c r="D1256" s="57">
        <v>2564.11</v>
      </c>
      <c r="E1256" s="57">
        <v>2559.67</v>
      </c>
      <c r="G1256" s="2">
        <v>6.9999999999999999E-4</v>
      </c>
    </row>
    <row r="1257" spans="1:7" x14ac:dyDescent="0.45">
      <c r="A1257" s="7">
        <v>43025</v>
      </c>
      <c r="B1257" s="57">
        <v>2559.36</v>
      </c>
      <c r="C1257" s="57">
        <v>2557.17</v>
      </c>
      <c r="D1257" s="57">
        <v>2559.71</v>
      </c>
      <c r="E1257" s="57">
        <v>2554.69</v>
      </c>
      <c r="G1257" s="2">
        <v>6.9999999999999999E-4</v>
      </c>
    </row>
    <row r="1258" spans="1:7" x14ac:dyDescent="0.45">
      <c r="A1258" s="7">
        <v>43024</v>
      </c>
      <c r="B1258" s="57">
        <v>2557.64</v>
      </c>
      <c r="C1258" s="57">
        <v>2555.5700000000002</v>
      </c>
      <c r="D1258" s="57">
        <v>2559.4699999999998</v>
      </c>
      <c r="E1258" s="57">
        <v>2552.64</v>
      </c>
      <c r="G1258" s="2">
        <v>1.8E-3</v>
      </c>
    </row>
    <row r="1259" spans="1:7" x14ac:dyDescent="0.45">
      <c r="A1259" s="7">
        <v>43021</v>
      </c>
      <c r="B1259" s="57">
        <v>2553.17</v>
      </c>
      <c r="C1259" s="57">
        <v>2555.66</v>
      </c>
      <c r="D1259" s="57">
        <v>2557.65</v>
      </c>
      <c r="E1259" s="57">
        <v>2552.09</v>
      </c>
      <c r="G1259" s="2">
        <v>8.9999999999999998E-4</v>
      </c>
    </row>
    <row r="1260" spans="1:7" x14ac:dyDescent="0.45">
      <c r="A1260" s="7">
        <v>43020</v>
      </c>
      <c r="B1260" s="57">
        <v>2550.9299999999998</v>
      </c>
      <c r="C1260" s="57">
        <v>2552.88</v>
      </c>
      <c r="D1260" s="57">
        <v>2555.33</v>
      </c>
      <c r="E1260" s="57">
        <v>2548.31</v>
      </c>
      <c r="G1260" s="2">
        <v>-1.6999999999999999E-3</v>
      </c>
    </row>
    <row r="1261" spans="1:7" x14ac:dyDescent="0.45">
      <c r="A1261" s="7">
        <v>43019</v>
      </c>
      <c r="B1261" s="57">
        <v>2555.2399999999998</v>
      </c>
      <c r="C1261" s="57">
        <v>2550.62</v>
      </c>
      <c r="D1261" s="57">
        <v>2555.2399999999998</v>
      </c>
      <c r="E1261" s="57">
        <v>2547.9499999999998</v>
      </c>
      <c r="G1261" s="2">
        <v>1.8E-3</v>
      </c>
    </row>
    <row r="1262" spans="1:7" x14ac:dyDescent="0.45">
      <c r="A1262" s="7">
        <v>43018</v>
      </c>
      <c r="B1262" s="57">
        <v>2550.64</v>
      </c>
      <c r="C1262" s="57">
        <v>2549.9899999999998</v>
      </c>
      <c r="D1262" s="57">
        <v>2555.23</v>
      </c>
      <c r="E1262" s="57">
        <v>2544.86</v>
      </c>
      <c r="G1262" s="2">
        <v>2.3E-3</v>
      </c>
    </row>
    <row r="1263" spans="1:7" x14ac:dyDescent="0.45">
      <c r="A1263" s="7">
        <v>43017</v>
      </c>
      <c r="B1263" s="57">
        <v>2544.73</v>
      </c>
      <c r="C1263" s="57">
        <v>2551.39</v>
      </c>
      <c r="D1263" s="57">
        <v>2551.8200000000002</v>
      </c>
      <c r="E1263" s="57">
        <v>2541.6</v>
      </c>
      <c r="G1263" s="2">
        <v>-1.8E-3</v>
      </c>
    </row>
    <row r="1264" spans="1:7" x14ac:dyDescent="0.45">
      <c r="A1264" s="7">
        <v>43014</v>
      </c>
      <c r="B1264" s="57">
        <v>2549.33</v>
      </c>
      <c r="C1264" s="57">
        <v>2547.44</v>
      </c>
      <c r="D1264" s="57">
        <v>2549.41</v>
      </c>
      <c r="E1264" s="57">
        <v>2543.79</v>
      </c>
      <c r="G1264" s="2">
        <v>-1.1000000000000001E-3</v>
      </c>
    </row>
    <row r="1265" spans="1:7" x14ac:dyDescent="0.45">
      <c r="A1265" s="7">
        <v>43013</v>
      </c>
      <c r="B1265" s="57">
        <v>2552.0700000000002</v>
      </c>
      <c r="C1265" s="57">
        <v>2540.86</v>
      </c>
      <c r="D1265" s="57">
        <v>2552.5100000000002</v>
      </c>
      <c r="E1265" s="57">
        <v>2540.02</v>
      </c>
      <c r="G1265" s="2">
        <v>5.5999999999999999E-3</v>
      </c>
    </row>
    <row r="1266" spans="1:7" x14ac:dyDescent="0.45">
      <c r="A1266" s="7">
        <v>43012</v>
      </c>
      <c r="B1266" s="57">
        <v>2537.7399999999998</v>
      </c>
      <c r="C1266" s="57">
        <v>2533.48</v>
      </c>
      <c r="D1266" s="57">
        <v>2540.5300000000002</v>
      </c>
      <c r="E1266" s="57">
        <v>2531.8000000000002</v>
      </c>
      <c r="G1266" s="2">
        <v>1.1999999999999999E-3</v>
      </c>
    </row>
    <row r="1267" spans="1:7" x14ac:dyDescent="0.45">
      <c r="A1267" s="7">
        <v>43011</v>
      </c>
      <c r="B1267" s="57">
        <v>2534.58</v>
      </c>
      <c r="C1267" s="57">
        <v>2530.34</v>
      </c>
      <c r="D1267" s="57">
        <v>2535.13</v>
      </c>
      <c r="E1267" s="57">
        <v>2528.85</v>
      </c>
      <c r="G1267" s="2">
        <v>2.2000000000000001E-3</v>
      </c>
    </row>
    <row r="1268" spans="1:7" x14ac:dyDescent="0.45">
      <c r="A1268" s="7">
        <v>43010</v>
      </c>
      <c r="B1268" s="57">
        <v>2529.12</v>
      </c>
      <c r="C1268" s="57">
        <v>2521.1999999999998</v>
      </c>
      <c r="D1268" s="57">
        <v>2529.23</v>
      </c>
      <c r="E1268" s="57">
        <v>2520.4</v>
      </c>
      <c r="G1268" s="2">
        <v>3.8999999999999998E-3</v>
      </c>
    </row>
    <row r="1269" spans="1:7" x14ac:dyDescent="0.45">
      <c r="A1269" s="7">
        <v>43007</v>
      </c>
      <c r="B1269" s="57">
        <v>2519.36</v>
      </c>
      <c r="C1269" s="57">
        <v>2509.96</v>
      </c>
      <c r="D1269" s="57">
        <v>2519.44</v>
      </c>
      <c r="E1269" s="57">
        <v>2507.9899999999998</v>
      </c>
      <c r="G1269" s="2">
        <v>3.7000000000000002E-3</v>
      </c>
    </row>
    <row r="1270" spans="1:7" x14ac:dyDescent="0.45">
      <c r="A1270" s="7">
        <v>43006</v>
      </c>
      <c r="B1270" s="57">
        <v>2510.06</v>
      </c>
      <c r="C1270" s="57">
        <v>2503.41</v>
      </c>
      <c r="D1270" s="57">
        <v>2510.81</v>
      </c>
      <c r="E1270" s="57">
        <v>2502.9299999999998</v>
      </c>
      <c r="G1270" s="2">
        <v>1.1999999999999999E-3</v>
      </c>
    </row>
    <row r="1271" spans="1:7" x14ac:dyDescent="0.45">
      <c r="A1271" s="7">
        <v>43005</v>
      </c>
      <c r="B1271" s="57">
        <v>2507.04</v>
      </c>
      <c r="C1271" s="57">
        <v>2503.3000000000002</v>
      </c>
      <c r="D1271" s="57">
        <v>2511.75</v>
      </c>
      <c r="E1271" s="57">
        <v>2495.91</v>
      </c>
      <c r="G1271" s="2">
        <v>4.1000000000000003E-3</v>
      </c>
    </row>
    <row r="1272" spans="1:7" x14ac:dyDescent="0.45">
      <c r="A1272" s="7">
        <v>43004</v>
      </c>
      <c r="B1272" s="57">
        <v>2496.84</v>
      </c>
      <c r="C1272" s="57">
        <v>2501.04</v>
      </c>
      <c r="D1272" s="57">
        <v>2503.5100000000002</v>
      </c>
      <c r="E1272" s="57">
        <v>2495.12</v>
      </c>
      <c r="G1272" s="2">
        <v>1E-4</v>
      </c>
    </row>
    <row r="1273" spans="1:7" x14ac:dyDescent="0.45">
      <c r="A1273" s="7">
        <v>43003</v>
      </c>
      <c r="B1273" s="57">
        <v>2496.66</v>
      </c>
      <c r="C1273" s="57">
        <v>2499.39</v>
      </c>
      <c r="D1273" s="57">
        <v>2502.54</v>
      </c>
      <c r="E1273" s="57">
        <v>2488.0300000000002</v>
      </c>
      <c r="G1273" s="2">
        <v>-2.2000000000000001E-3</v>
      </c>
    </row>
    <row r="1274" spans="1:7" x14ac:dyDescent="0.45">
      <c r="A1274" s="7">
        <v>43000</v>
      </c>
      <c r="B1274" s="57">
        <v>2502.2199999999998</v>
      </c>
      <c r="C1274" s="57">
        <v>2497.2600000000002</v>
      </c>
      <c r="D1274" s="57">
        <v>2503.4699999999998</v>
      </c>
      <c r="E1274" s="57">
        <v>2496.54</v>
      </c>
      <c r="G1274" s="2">
        <v>5.9999999999999995E-4</v>
      </c>
    </row>
    <row r="1275" spans="1:7" x14ac:dyDescent="0.45">
      <c r="A1275" s="7">
        <v>42999</v>
      </c>
      <c r="B1275" s="57">
        <v>2500.6</v>
      </c>
      <c r="C1275" s="57">
        <v>2507.16</v>
      </c>
      <c r="D1275" s="57">
        <v>2507.16</v>
      </c>
      <c r="E1275" s="57">
        <v>2499</v>
      </c>
      <c r="G1275" s="2">
        <v>-3.0000000000000001E-3</v>
      </c>
    </row>
    <row r="1276" spans="1:7" x14ac:dyDescent="0.45">
      <c r="A1276" s="7">
        <v>42998</v>
      </c>
      <c r="B1276" s="57">
        <v>2508.2399999999998</v>
      </c>
      <c r="C1276" s="57">
        <v>2506.84</v>
      </c>
      <c r="D1276" s="57">
        <v>2508.85</v>
      </c>
      <c r="E1276" s="57">
        <v>2496.67</v>
      </c>
      <c r="G1276" s="2">
        <v>5.9999999999999995E-4</v>
      </c>
    </row>
    <row r="1277" spans="1:7" x14ac:dyDescent="0.45">
      <c r="A1277" s="7">
        <v>42997</v>
      </c>
      <c r="B1277" s="57">
        <v>2506.65</v>
      </c>
      <c r="C1277" s="57">
        <v>2506.29</v>
      </c>
      <c r="D1277" s="57">
        <v>2507.84</v>
      </c>
      <c r="E1277" s="57">
        <v>2503.19</v>
      </c>
      <c r="G1277" s="2">
        <v>1.1000000000000001E-3</v>
      </c>
    </row>
    <row r="1278" spans="1:7" x14ac:dyDescent="0.45">
      <c r="A1278" s="7">
        <v>42996</v>
      </c>
      <c r="B1278" s="57">
        <v>2503.87</v>
      </c>
      <c r="C1278" s="57">
        <v>2502.5100000000002</v>
      </c>
      <c r="D1278" s="57">
        <v>2508.3200000000002</v>
      </c>
      <c r="E1278" s="57">
        <v>2499.92</v>
      </c>
      <c r="G1278" s="2">
        <v>1.5E-3</v>
      </c>
    </row>
    <row r="1279" spans="1:7" x14ac:dyDescent="0.45">
      <c r="A1279" s="7">
        <v>42993</v>
      </c>
      <c r="B1279" s="57">
        <v>2500.23</v>
      </c>
      <c r="C1279" s="57">
        <v>2495.67</v>
      </c>
      <c r="D1279" s="57">
        <v>2500.23</v>
      </c>
      <c r="E1279" s="57">
        <v>2493.16</v>
      </c>
      <c r="G1279" s="2">
        <v>1.8E-3</v>
      </c>
    </row>
    <row r="1280" spans="1:7" x14ac:dyDescent="0.45">
      <c r="A1280" s="7">
        <v>42992</v>
      </c>
      <c r="B1280" s="57">
        <v>2495.62</v>
      </c>
      <c r="C1280" s="57">
        <v>2494.56</v>
      </c>
      <c r="D1280" s="57">
        <v>2498.4299999999998</v>
      </c>
      <c r="E1280" s="57">
        <v>2491.35</v>
      </c>
      <c r="G1280" s="2">
        <v>-1.1000000000000001E-3</v>
      </c>
    </row>
    <row r="1281" spans="1:7" x14ac:dyDescent="0.45">
      <c r="A1281" s="7">
        <v>42991</v>
      </c>
      <c r="B1281" s="57">
        <v>2498.37</v>
      </c>
      <c r="C1281" s="57">
        <v>2493.89</v>
      </c>
      <c r="D1281" s="57">
        <v>2498.37</v>
      </c>
      <c r="E1281" s="57">
        <v>2492.14</v>
      </c>
      <c r="G1281" s="2">
        <v>8.0000000000000004E-4</v>
      </c>
    </row>
    <row r="1282" spans="1:7" x14ac:dyDescent="0.45">
      <c r="A1282" s="7">
        <v>42990</v>
      </c>
      <c r="B1282" s="57">
        <v>2496.48</v>
      </c>
      <c r="C1282" s="57">
        <v>2491.94</v>
      </c>
      <c r="D1282" s="57">
        <v>2496.77</v>
      </c>
      <c r="E1282" s="57">
        <v>2490.37</v>
      </c>
      <c r="G1282" s="2">
        <v>3.3999999999999998E-3</v>
      </c>
    </row>
    <row r="1283" spans="1:7" x14ac:dyDescent="0.45">
      <c r="A1283" s="7">
        <v>42989</v>
      </c>
      <c r="B1283" s="57">
        <v>2488.11</v>
      </c>
      <c r="C1283" s="57">
        <v>2474.52</v>
      </c>
      <c r="D1283" s="57">
        <v>2488.9499999999998</v>
      </c>
      <c r="E1283" s="57">
        <v>2474.52</v>
      </c>
      <c r="G1283" s="2">
        <v>1.0800000000000001E-2</v>
      </c>
    </row>
    <row r="1284" spans="1:7" x14ac:dyDescent="0.45">
      <c r="A1284" s="7">
        <v>42986</v>
      </c>
      <c r="B1284" s="57">
        <v>2461.4299999999998</v>
      </c>
      <c r="C1284" s="57">
        <v>2462.25</v>
      </c>
      <c r="D1284" s="57">
        <v>2467.11</v>
      </c>
      <c r="E1284" s="57">
        <v>2459.4</v>
      </c>
      <c r="G1284" s="2">
        <v>-1.5E-3</v>
      </c>
    </row>
    <row r="1285" spans="1:7" x14ac:dyDescent="0.45">
      <c r="A1285" s="7">
        <v>42985</v>
      </c>
      <c r="B1285" s="57">
        <v>2465.1</v>
      </c>
      <c r="C1285" s="57">
        <v>2468.06</v>
      </c>
      <c r="D1285" s="57">
        <v>2468.62</v>
      </c>
      <c r="E1285" s="57">
        <v>2460.29</v>
      </c>
      <c r="G1285" s="2">
        <v>-2.0000000000000001E-4</v>
      </c>
    </row>
    <row r="1286" spans="1:7" x14ac:dyDescent="0.45">
      <c r="A1286" s="7">
        <v>42984</v>
      </c>
      <c r="B1286" s="57">
        <v>2465.54</v>
      </c>
      <c r="C1286" s="57">
        <v>2463.83</v>
      </c>
      <c r="D1286" s="57">
        <v>2469.64</v>
      </c>
      <c r="E1286" s="57">
        <v>2459.1999999999998</v>
      </c>
      <c r="G1286" s="2">
        <v>3.0999999999999999E-3</v>
      </c>
    </row>
    <row r="1287" spans="1:7" x14ac:dyDescent="0.45">
      <c r="A1287" s="7">
        <v>42983</v>
      </c>
      <c r="B1287" s="57">
        <v>2457.85</v>
      </c>
      <c r="C1287" s="57">
        <v>2470.35</v>
      </c>
      <c r="D1287" s="57">
        <v>2471.9699999999998</v>
      </c>
      <c r="E1287" s="57">
        <v>2446.5500000000002</v>
      </c>
      <c r="G1287" s="2">
        <v>-7.6E-3</v>
      </c>
    </row>
    <row r="1288" spans="1:7" x14ac:dyDescent="0.45">
      <c r="A1288" s="7">
        <v>42979</v>
      </c>
      <c r="B1288" s="57">
        <v>2476.5500000000002</v>
      </c>
      <c r="C1288" s="57">
        <v>2474.42</v>
      </c>
      <c r="D1288" s="57">
        <v>2480.38</v>
      </c>
      <c r="E1288" s="57">
        <v>2473.85</v>
      </c>
      <c r="G1288" s="2">
        <v>2E-3</v>
      </c>
    </row>
    <row r="1289" spans="1:7" x14ac:dyDescent="0.45">
      <c r="A1289" s="7">
        <v>42978</v>
      </c>
      <c r="B1289" s="57">
        <v>2471.65</v>
      </c>
      <c r="C1289" s="57">
        <v>2462.65</v>
      </c>
      <c r="D1289" s="57">
        <v>2475.0100000000002</v>
      </c>
      <c r="E1289" s="57">
        <v>2462.65</v>
      </c>
      <c r="G1289" s="2">
        <v>5.7000000000000002E-3</v>
      </c>
    </row>
    <row r="1290" spans="1:7" x14ac:dyDescent="0.45">
      <c r="A1290" s="7">
        <v>42977</v>
      </c>
      <c r="B1290" s="57">
        <v>2457.59</v>
      </c>
      <c r="C1290" s="57">
        <v>2446.06</v>
      </c>
      <c r="D1290" s="57">
        <v>2460.31</v>
      </c>
      <c r="E1290" s="57">
        <v>2443.77</v>
      </c>
      <c r="G1290" s="2">
        <v>4.5999999999999999E-3</v>
      </c>
    </row>
    <row r="1291" spans="1:7" x14ac:dyDescent="0.45">
      <c r="A1291" s="7">
        <v>42976</v>
      </c>
      <c r="B1291" s="57">
        <v>2446.3000000000002</v>
      </c>
      <c r="C1291" s="57">
        <v>2431.94</v>
      </c>
      <c r="D1291" s="57">
        <v>2449.19</v>
      </c>
      <c r="E1291" s="57">
        <v>2428.1999999999998</v>
      </c>
      <c r="G1291" s="2">
        <v>8.0000000000000004E-4</v>
      </c>
    </row>
    <row r="1292" spans="1:7" x14ac:dyDescent="0.45">
      <c r="A1292" s="7">
        <v>42975</v>
      </c>
      <c r="B1292" s="57">
        <v>2444.2399999999998</v>
      </c>
      <c r="C1292" s="57">
        <v>2447.35</v>
      </c>
      <c r="D1292" s="57">
        <v>2449.12</v>
      </c>
      <c r="E1292" s="57">
        <v>2439.0300000000002</v>
      </c>
      <c r="G1292" s="2">
        <v>5.0000000000000001E-4</v>
      </c>
    </row>
    <row r="1293" spans="1:7" x14ac:dyDescent="0.45">
      <c r="A1293" s="7">
        <v>42972</v>
      </c>
      <c r="B1293" s="57">
        <v>2443.0500000000002</v>
      </c>
      <c r="C1293" s="57">
        <v>2444.7199999999998</v>
      </c>
      <c r="D1293" s="57">
        <v>2453.96</v>
      </c>
      <c r="E1293" s="57">
        <v>2442.2199999999998</v>
      </c>
      <c r="G1293" s="2">
        <v>1.6999999999999999E-3</v>
      </c>
    </row>
    <row r="1294" spans="1:7" x14ac:dyDescent="0.45">
      <c r="A1294" s="7">
        <v>42971</v>
      </c>
      <c r="B1294" s="57">
        <v>2438.9699999999998</v>
      </c>
      <c r="C1294" s="57">
        <v>2447.91</v>
      </c>
      <c r="D1294" s="57">
        <v>2450.39</v>
      </c>
      <c r="E1294" s="57">
        <v>2436.19</v>
      </c>
      <c r="G1294" s="2">
        <v>-2.0999999999999999E-3</v>
      </c>
    </row>
    <row r="1295" spans="1:7" x14ac:dyDescent="0.45">
      <c r="A1295" s="7">
        <v>42970</v>
      </c>
      <c r="B1295" s="57">
        <v>2444.04</v>
      </c>
      <c r="C1295" s="57">
        <v>2444.88</v>
      </c>
      <c r="D1295" s="57">
        <v>2448.91</v>
      </c>
      <c r="E1295" s="57">
        <v>2441.42</v>
      </c>
      <c r="G1295" s="2">
        <v>-3.5000000000000001E-3</v>
      </c>
    </row>
    <row r="1296" spans="1:7" x14ac:dyDescent="0.45">
      <c r="A1296" s="7">
        <v>42969</v>
      </c>
      <c r="B1296" s="57">
        <v>2452.5100000000002</v>
      </c>
      <c r="C1296" s="57">
        <v>2433.75</v>
      </c>
      <c r="D1296" s="57">
        <v>2454.77</v>
      </c>
      <c r="E1296" s="57">
        <v>2433.67</v>
      </c>
      <c r="G1296" s="2">
        <v>9.9000000000000008E-3</v>
      </c>
    </row>
    <row r="1297" spans="1:7" x14ac:dyDescent="0.45">
      <c r="A1297" s="7">
        <v>42968</v>
      </c>
      <c r="B1297" s="57">
        <v>2428.37</v>
      </c>
      <c r="C1297" s="57">
        <v>2425.5</v>
      </c>
      <c r="D1297" s="57">
        <v>2430.58</v>
      </c>
      <c r="E1297" s="57">
        <v>2417.35</v>
      </c>
      <c r="G1297" s="2">
        <v>1.1999999999999999E-3</v>
      </c>
    </row>
    <row r="1298" spans="1:7" x14ac:dyDescent="0.45">
      <c r="A1298" s="7">
        <v>42965</v>
      </c>
      <c r="B1298" s="57">
        <v>2425.5500000000002</v>
      </c>
      <c r="C1298" s="57">
        <v>2427.64</v>
      </c>
      <c r="D1298" s="57">
        <v>2440.27</v>
      </c>
      <c r="E1298" s="57">
        <v>2420.69</v>
      </c>
      <c r="G1298" s="2">
        <v>-1.8E-3</v>
      </c>
    </row>
    <row r="1299" spans="1:7" x14ac:dyDescent="0.45">
      <c r="A1299" s="7">
        <v>42964</v>
      </c>
      <c r="B1299" s="57">
        <v>2430.0100000000002</v>
      </c>
      <c r="C1299" s="57">
        <v>2462.9499999999998</v>
      </c>
      <c r="D1299" s="57">
        <v>2465.02</v>
      </c>
      <c r="E1299" s="57">
        <v>2430.0100000000002</v>
      </c>
      <c r="G1299" s="2">
        <v>-1.54E-2</v>
      </c>
    </row>
    <row r="1300" spans="1:7" x14ac:dyDescent="0.45">
      <c r="A1300" s="7">
        <v>42963</v>
      </c>
      <c r="B1300" s="57">
        <v>2468.11</v>
      </c>
      <c r="C1300" s="57">
        <v>2468.63</v>
      </c>
      <c r="D1300" s="57">
        <v>2474.9299999999998</v>
      </c>
      <c r="E1300" s="57">
        <v>2463.86</v>
      </c>
      <c r="G1300" s="2">
        <v>1.4E-3</v>
      </c>
    </row>
    <row r="1301" spans="1:7" x14ac:dyDescent="0.45">
      <c r="A1301" s="7">
        <v>42962</v>
      </c>
      <c r="B1301" s="57">
        <v>2464.61</v>
      </c>
      <c r="C1301" s="57">
        <v>2468.66</v>
      </c>
      <c r="D1301" s="57">
        <v>2468.9</v>
      </c>
      <c r="E1301" s="57">
        <v>2461.61</v>
      </c>
      <c r="G1301" s="2">
        <v>-5.0000000000000001E-4</v>
      </c>
    </row>
    <row r="1302" spans="1:7" x14ac:dyDescent="0.45">
      <c r="A1302" s="7">
        <v>42961</v>
      </c>
      <c r="B1302" s="57">
        <v>2465.84</v>
      </c>
      <c r="C1302" s="57">
        <v>2454.96</v>
      </c>
      <c r="D1302" s="57">
        <v>2468.2199999999998</v>
      </c>
      <c r="E1302" s="57">
        <v>2454.96</v>
      </c>
      <c r="G1302" s="2">
        <v>0.01</v>
      </c>
    </row>
    <row r="1303" spans="1:7" x14ac:dyDescent="0.45">
      <c r="A1303" s="7">
        <v>42958</v>
      </c>
      <c r="B1303" s="57">
        <v>2441.3200000000002</v>
      </c>
      <c r="C1303" s="57">
        <v>2441.04</v>
      </c>
      <c r="D1303" s="57">
        <v>2448.09</v>
      </c>
      <c r="E1303" s="57">
        <v>2437.85</v>
      </c>
      <c r="G1303" s="2">
        <v>1.2999999999999999E-3</v>
      </c>
    </row>
    <row r="1304" spans="1:7" x14ac:dyDescent="0.45">
      <c r="A1304" s="7">
        <v>42957</v>
      </c>
      <c r="B1304" s="57">
        <v>2438.21</v>
      </c>
      <c r="C1304" s="57">
        <v>2465.38</v>
      </c>
      <c r="D1304" s="57">
        <v>2465.38</v>
      </c>
      <c r="E1304" s="57">
        <v>2437.75</v>
      </c>
      <c r="G1304" s="2">
        <v>-1.4500000000000001E-2</v>
      </c>
    </row>
    <row r="1305" spans="1:7" x14ac:dyDescent="0.45">
      <c r="A1305" s="7">
        <v>42956</v>
      </c>
      <c r="B1305" s="57">
        <v>2474.02</v>
      </c>
      <c r="C1305" s="57">
        <v>2465.35</v>
      </c>
      <c r="D1305" s="57">
        <v>2474.41</v>
      </c>
      <c r="E1305" s="57">
        <v>2462.08</v>
      </c>
      <c r="G1305" s="2">
        <v>-4.0000000000000002E-4</v>
      </c>
    </row>
    <row r="1306" spans="1:7" x14ac:dyDescent="0.45">
      <c r="A1306" s="7">
        <v>42955</v>
      </c>
      <c r="B1306" s="57">
        <v>2474.92</v>
      </c>
      <c r="C1306" s="57">
        <v>2478.35</v>
      </c>
      <c r="D1306" s="57">
        <v>2490.87</v>
      </c>
      <c r="E1306" s="57">
        <v>2470.3200000000002</v>
      </c>
      <c r="G1306" s="2">
        <v>-2.3999999999999998E-3</v>
      </c>
    </row>
    <row r="1307" spans="1:7" x14ac:dyDescent="0.45">
      <c r="A1307" s="7">
        <v>42954</v>
      </c>
      <c r="B1307" s="57">
        <v>2480.91</v>
      </c>
      <c r="C1307" s="57">
        <v>2477.14</v>
      </c>
      <c r="D1307" s="57">
        <v>2480.9499999999998</v>
      </c>
      <c r="E1307" s="57">
        <v>2475.88</v>
      </c>
      <c r="G1307" s="2">
        <v>1.6000000000000001E-3</v>
      </c>
    </row>
    <row r="1308" spans="1:7" x14ac:dyDescent="0.45">
      <c r="A1308" s="7">
        <v>42951</v>
      </c>
      <c r="B1308" s="57">
        <v>2476.83</v>
      </c>
      <c r="C1308" s="57">
        <v>2476.88</v>
      </c>
      <c r="D1308" s="57">
        <v>2480</v>
      </c>
      <c r="E1308" s="57">
        <v>2472.08</v>
      </c>
      <c r="G1308" s="2">
        <v>1.9E-3</v>
      </c>
    </row>
    <row r="1309" spans="1:7" x14ac:dyDescent="0.45">
      <c r="A1309" s="7">
        <v>42950</v>
      </c>
      <c r="B1309" s="57">
        <v>2472.16</v>
      </c>
      <c r="C1309" s="57">
        <v>2476.0300000000002</v>
      </c>
      <c r="D1309" s="57">
        <v>2476.0300000000002</v>
      </c>
      <c r="E1309" s="57">
        <v>2468.85</v>
      </c>
      <c r="G1309" s="2">
        <v>-2.2000000000000001E-3</v>
      </c>
    </row>
    <row r="1310" spans="1:7" x14ac:dyDescent="0.45">
      <c r="A1310" s="7">
        <v>42949</v>
      </c>
      <c r="B1310" s="57">
        <v>2477.5700000000002</v>
      </c>
      <c r="C1310" s="57">
        <v>2480.38</v>
      </c>
      <c r="D1310" s="57">
        <v>2480.38</v>
      </c>
      <c r="E1310" s="57">
        <v>2466.48</v>
      </c>
      <c r="G1310" s="2">
        <v>5.0000000000000001E-4</v>
      </c>
    </row>
    <row r="1311" spans="1:7" x14ac:dyDescent="0.45">
      <c r="A1311" s="7">
        <v>42948</v>
      </c>
      <c r="B1311" s="57">
        <v>2476.35</v>
      </c>
      <c r="C1311" s="57">
        <v>2477.1</v>
      </c>
      <c r="D1311" s="57">
        <v>2478.5100000000002</v>
      </c>
      <c r="E1311" s="57">
        <v>2471.14</v>
      </c>
      <c r="G1311" s="2">
        <v>2.3999999999999998E-3</v>
      </c>
    </row>
    <row r="1312" spans="1:7" x14ac:dyDescent="0.45">
      <c r="A1312" s="7">
        <v>42947</v>
      </c>
      <c r="B1312" s="57">
        <v>2470.3000000000002</v>
      </c>
      <c r="C1312" s="57">
        <v>2475.94</v>
      </c>
      <c r="D1312" s="57">
        <v>2477.96</v>
      </c>
      <c r="E1312" s="57">
        <v>2468.5300000000002</v>
      </c>
      <c r="G1312" s="2">
        <v>-6.9999999999999999E-4</v>
      </c>
    </row>
    <row r="1313" spans="1:7" x14ac:dyDescent="0.45">
      <c r="A1313" s="7">
        <v>42944</v>
      </c>
      <c r="B1313" s="57">
        <v>2472.1</v>
      </c>
      <c r="C1313" s="57">
        <v>2469.12</v>
      </c>
      <c r="D1313" s="57">
        <v>2473.5300000000002</v>
      </c>
      <c r="E1313" s="57">
        <v>2464.66</v>
      </c>
      <c r="G1313" s="2">
        <v>-1.2999999999999999E-3</v>
      </c>
    </row>
    <row r="1314" spans="1:7" x14ac:dyDescent="0.45">
      <c r="A1314" s="7">
        <v>42943</v>
      </c>
      <c r="B1314" s="57">
        <v>2475.42</v>
      </c>
      <c r="C1314" s="57">
        <v>2482.7600000000002</v>
      </c>
      <c r="D1314" s="57">
        <v>2484.04</v>
      </c>
      <c r="E1314" s="57">
        <v>2459.9299999999998</v>
      </c>
      <c r="G1314" s="2">
        <v>-1E-3</v>
      </c>
    </row>
    <row r="1315" spans="1:7" x14ac:dyDescent="0.45">
      <c r="A1315" s="7">
        <v>42942</v>
      </c>
      <c r="B1315" s="57">
        <v>2477.83</v>
      </c>
      <c r="C1315" s="57">
        <v>2479.9699999999998</v>
      </c>
      <c r="D1315" s="57">
        <v>2481.69</v>
      </c>
      <c r="E1315" s="57">
        <v>2474.94</v>
      </c>
      <c r="G1315" s="2">
        <v>2.9999999999999997E-4</v>
      </c>
    </row>
    <row r="1316" spans="1:7" x14ac:dyDescent="0.45">
      <c r="A1316" s="7">
        <v>42941</v>
      </c>
      <c r="B1316" s="57">
        <v>2477.13</v>
      </c>
      <c r="C1316" s="57">
        <v>2477.88</v>
      </c>
      <c r="D1316" s="57">
        <v>2481.2399999999998</v>
      </c>
      <c r="E1316" s="57">
        <v>2474.91</v>
      </c>
      <c r="G1316" s="2">
        <v>2.8999999999999998E-3</v>
      </c>
    </row>
    <row r="1317" spans="1:7" x14ac:dyDescent="0.45">
      <c r="A1317" s="7">
        <v>42940</v>
      </c>
      <c r="B1317" s="57">
        <v>2469.91</v>
      </c>
      <c r="C1317" s="57">
        <v>2472.04</v>
      </c>
      <c r="D1317" s="57">
        <v>2473.1</v>
      </c>
      <c r="E1317" s="57">
        <v>2466.3200000000002</v>
      </c>
      <c r="G1317" s="2">
        <v>-1.1000000000000001E-3</v>
      </c>
    </row>
    <row r="1318" spans="1:7" x14ac:dyDescent="0.45">
      <c r="A1318" s="7">
        <v>42937</v>
      </c>
      <c r="B1318" s="57">
        <v>2472.54</v>
      </c>
      <c r="C1318" s="57">
        <v>2467.4</v>
      </c>
      <c r="D1318" s="57">
        <v>2472.54</v>
      </c>
      <c r="E1318" s="57">
        <v>2465.06</v>
      </c>
      <c r="G1318" s="2">
        <v>-4.0000000000000002E-4</v>
      </c>
    </row>
    <row r="1319" spans="1:7" x14ac:dyDescent="0.45">
      <c r="A1319" s="7">
        <v>42936</v>
      </c>
      <c r="B1319" s="57">
        <v>2473.4499999999998</v>
      </c>
      <c r="C1319" s="57">
        <v>2475.56</v>
      </c>
      <c r="D1319" s="57">
        <v>2477.62</v>
      </c>
      <c r="E1319" s="57">
        <v>2468.4299999999998</v>
      </c>
      <c r="G1319" s="2">
        <v>-2.0000000000000001E-4</v>
      </c>
    </row>
    <row r="1320" spans="1:7" x14ac:dyDescent="0.45">
      <c r="A1320" s="7">
        <v>42935</v>
      </c>
      <c r="B1320" s="57">
        <v>2473.83</v>
      </c>
      <c r="C1320" s="57">
        <v>2463.85</v>
      </c>
      <c r="D1320" s="57">
        <v>2473.83</v>
      </c>
      <c r="E1320" s="57">
        <v>2463.85</v>
      </c>
      <c r="G1320" s="2">
        <v>5.4000000000000003E-3</v>
      </c>
    </row>
    <row r="1321" spans="1:7" x14ac:dyDescent="0.45">
      <c r="A1321" s="7">
        <v>42934</v>
      </c>
      <c r="B1321" s="57">
        <v>2460.61</v>
      </c>
      <c r="C1321" s="57">
        <v>2455.88</v>
      </c>
      <c r="D1321" s="57">
        <v>2460.92</v>
      </c>
      <c r="E1321" s="57">
        <v>2450.34</v>
      </c>
      <c r="G1321" s="2">
        <v>5.9999999999999995E-4</v>
      </c>
    </row>
    <row r="1322" spans="1:7" x14ac:dyDescent="0.45">
      <c r="A1322" s="7">
        <v>42933</v>
      </c>
      <c r="B1322" s="57">
        <v>2459.14</v>
      </c>
      <c r="C1322" s="57">
        <v>2459.5</v>
      </c>
      <c r="D1322" s="57">
        <v>2462.8200000000002</v>
      </c>
      <c r="E1322" s="57">
        <v>2457.16</v>
      </c>
      <c r="G1322" s="2">
        <v>-1E-4</v>
      </c>
    </row>
    <row r="1323" spans="1:7" x14ac:dyDescent="0.45">
      <c r="A1323" s="7">
        <v>42930</v>
      </c>
      <c r="B1323" s="57">
        <v>2459.27</v>
      </c>
      <c r="C1323" s="57">
        <v>2449.16</v>
      </c>
      <c r="D1323" s="57">
        <v>2463.54</v>
      </c>
      <c r="E1323" s="57">
        <v>2446.69</v>
      </c>
      <c r="G1323" s="2">
        <v>4.7000000000000002E-3</v>
      </c>
    </row>
    <row r="1324" spans="1:7" x14ac:dyDescent="0.45">
      <c r="A1324" s="7">
        <v>42929</v>
      </c>
      <c r="B1324" s="57">
        <v>2447.83</v>
      </c>
      <c r="C1324" s="57">
        <v>2444.9899999999998</v>
      </c>
      <c r="D1324" s="57">
        <v>2449.3200000000002</v>
      </c>
      <c r="E1324" s="57">
        <v>2441.69</v>
      </c>
      <c r="G1324" s="2">
        <v>1.9E-3</v>
      </c>
    </row>
    <row r="1325" spans="1:7" x14ac:dyDescent="0.45">
      <c r="A1325" s="7">
        <v>42928</v>
      </c>
      <c r="B1325" s="57">
        <v>2443.25</v>
      </c>
      <c r="C1325" s="57">
        <v>2435.75</v>
      </c>
      <c r="D1325" s="57">
        <v>2445.7600000000002</v>
      </c>
      <c r="E1325" s="57">
        <v>2435.75</v>
      </c>
      <c r="G1325" s="2">
        <v>7.3000000000000001E-3</v>
      </c>
    </row>
    <row r="1326" spans="1:7" x14ac:dyDescent="0.45">
      <c r="A1326" s="7">
        <v>42927</v>
      </c>
      <c r="B1326" s="57">
        <v>2425.5300000000002</v>
      </c>
      <c r="C1326" s="57">
        <v>2427.35</v>
      </c>
      <c r="D1326" s="57">
        <v>2429.3000000000002</v>
      </c>
      <c r="E1326" s="57">
        <v>2412.79</v>
      </c>
      <c r="G1326" s="2">
        <v>-8.0000000000000004E-4</v>
      </c>
    </row>
    <row r="1327" spans="1:7" x14ac:dyDescent="0.45">
      <c r="A1327" s="7">
        <v>42926</v>
      </c>
      <c r="B1327" s="57">
        <v>2427.4299999999998</v>
      </c>
      <c r="C1327" s="57">
        <v>2424.5100000000002</v>
      </c>
      <c r="D1327" s="57">
        <v>2432</v>
      </c>
      <c r="E1327" s="57">
        <v>2422.27</v>
      </c>
      <c r="G1327" s="2">
        <v>8.9999999999999998E-4</v>
      </c>
    </row>
    <row r="1328" spans="1:7" x14ac:dyDescent="0.45">
      <c r="A1328" s="7">
        <v>42923</v>
      </c>
      <c r="B1328" s="57">
        <v>2425.1799999999998</v>
      </c>
      <c r="C1328" s="57">
        <v>2413.52</v>
      </c>
      <c r="D1328" s="57">
        <v>2426.92</v>
      </c>
      <c r="E1328" s="57">
        <v>2413.52</v>
      </c>
      <c r="G1328" s="2">
        <v>6.4000000000000003E-3</v>
      </c>
    </row>
    <row r="1329" spans="1:7" x14ac:dyDescent="0.45">
      <c r="A1329" s="7">
        <v>42922</v>
      </c>
      <c r="B1329" s="57">
        <v>2409.75</v>
      </c>
      <c r="C1329" s="57">
        <v>2423.44</v>
      </c>
      <c r="D1329" s="57">
        <v>2424.2800000000002</v>
      </c>
      <c r="E1329" s="57">
        <v>2407.6999999999998</v>
      </c>
      <c r="G1329" s="2">
        <v>-9.4000000000000004E-3</v>
      </c>
    </row>
    <row r="1330" spans="1:7" x14ac:dyDescent="0.45">
      <c r="A1330" s="7">
        <v>42921</v>
      </c>
      <c r="B1330" s="57">
        <v>2432.54</v>
      </c>
      <c r="C1330" s="57">
        <v>2430.7800000000002</v>
      </c>
      <c r="D1330" s="57">
        <v>2434.9</v>
      </c>
      <c r="E1330" s="57">
        <v>2422.0500000000002</v>
      </c>
      <c r="G1330" s="2">
        <v>1.5E-3</v>
      </c>
    </row>
    <row r="1331" spans="1:7" x14ac:dyDescent="0.45">
      <c r="A1331" s="7">
        <v>42919</v>
      </c>
      <c r="B1331" s="57">
        <v>2429.0100000000002</v>
      </c>
      <c r="C1331" s="57">
        <v>2431.39</v>
      </c>
      <c r="D1331" s="57">
        <v>2439.17</v>
      </c>
      <c r="E1331" s="57">
        <v>2428.69</v>
      </c>
      <c r="G1331" s="2">
        <v>2.3E-3</v>
      </c>
    </row>
    <row r="1332" spans="1:7" x14ac:dyDescent="0.45">
      <c r="A1332" s="7">
        <v>42916</v>
      </c>
      <c r="B1332" s="57">
        <v>2423.41</v>
      </c>
      <c r="C1332" s="57">
        <v>2429.1999999999998</v>
      </c>
      <c r="D1332" s="57">
        <v>2432.71</v>
      </c>
      <c r="E1332" s="57">
        <v>2421.65</v>
      </c>
      <c r="G1332" s="2">
        <v>1.5E-3</v>
      </c>
    </row>
    <row r="1333" spans="1:7" x14ac:dyDescent="0.45">
      <c r="A1333" s="7">
        <v>42915</v>
      </c>
      <c r="B1333" s="57">
        <v>2419.6999999999998</v>
      </c>
      <c r="C1333" s="57">
        <v>2442.38</v>
      </c>
      <c r="D1333" s="57">
        <v>2442.73</v>
      </c>
      <c r="E1333" s="57">
        <v>2405.6999999999998</v>
      </c>
      <c r="G1333" s="2">
        <v>-8.6E-3</v>
      </c>
    </row>
    <row r="1334" spans="1:7" x14ac:dyDescent="0.45">
      <c r="A1334" s="7">
        <v>42914</v>
      </c>
      <c r="B1334" s="57">
        <v>2440.69</v>
      </c>
      <c r="C1334" s="57">
        <v>2428.6999999999998</v>
      </c>
      <c r="D1334" s="57">
        <v>2442.9699999999998</v>
      </c>
      <c r="E1334" s="57">
        <v>2428.02</v>
      </c>
      <c r="G1334" s="2">
        <v>8.8000000000000005E-3</v>
      </c>
    </row>
    <row r="1335" spans="1:7" x14ac:dyDescent="0.45">
      <c r="A1335" s="7">
        <v>42913</v>
      </c>
      <c r="B1335" s="57">
        <v>2419.38</v>
      </c>
      <c r="C1335" s="57">
        <v>2436.34</v>
      </c>
      <c r="D1335" s="57">
        <v>2440.15</v>
      </c>
      <c r="E1335" s="57">
        <v>2419.38</v>
      </c>
      <c r="G1335" s="2">
        <v>-8.0999999999999996E-3</v>
      </c>
    </row>
    <row r="1336" spans="1:7" x14ac:dyDescent="0.45">
      <c r="A1336" s="7">
        <v>42912</v>
      </c>
      <c r="B1336" s="57">
        <v>2439.0700000000002</v>
      </c>
      <c r="C1336" s="57">
        <v>2443.3200000000002</v>
      </c>
      <c r="D1336" s="57">
        <v>2450.42</v>
      </c>
      <c r="E1336" s="57">
        <v>2437.0300000000002</v>
      </c>
      <c r="G1336" s="2">
        <v>2.9999999999999997E-4</v>
      </c>
    </row>
    <row r="1337" spans="1:7" x14ac:dyDescent="0.45">
      <c r="A1337" s="7">
        <v>42909</v>
      </c>
      <c r="B1337" s="57">
        <v>2438.3000000000002</v>
      </c>
      <c r="C1337" s="57">
        <v>2434.65</v>
      </c>
      <c r="D1337" s="57">
        <v>2441.4</v>
      </c>
      <c r="E1337" s="57">
        <v>2431.11</v>
      </c>
      <c r="G1337" s="2">
        <v>1.6000000000000001E-3</v>
      </c>
    </row>
    <row r="1338" spans="1:7" x14ac:dyDescent="0.45">
      <c r="A1338" s="7">
        <v>42908</v>
      </c>
      <c r="B1338" s="57">
        <v>2434.5</v>
      </c>
      <c r="C1338" s="57">
        <v>2437.4</v>
      </c>
      <c r="D1338" s="57">
        <v>2441.62</v>
      </c>
      <c r="E1338" s="57">
        <v>2433.27</v>
      </c>
      <c r="G1338" s="2">
        <v>-5.0000000000000001E-4</v>
      </c>
    </row>
    <row r="1339" spans="1:7" x14ac:dyDescent="0.45">
      <c r="A1339" s="7">
        <v>42907</v>
      </c>
      <c r="B1339" s="57">
        <v>2435.61</v>
      </c>
      <c r="C1339" s="57">
        <v>2439.31</v>
      </c>
      <c r="D1339" s="57">
        <v>2442.23</v>
      </c>
      <c r="E1339" s="57">
        <v>2430.7399999999998</v>
      </c>
      <c r="G1339" s="2">
        <v>-5.9999999999999995E-4</v>
      </c>
    </row>
    <row r="1340" spans="1:7" x14ac:dyDescent="0.45">
      <c r="A1340" s="7">
        <v>42906</v>
      </c>
      <c r="B1340" s="57">
        <v>2437.0300000000002</v>
      </c>
      <c r="C1340" s="57">
        <v>2450.66</v>
      </c>
      <c r="D1340" s="57">
        <v>2450.66</v>
      </c>
      <c r="E1340" s="57">
        <v>2436.6</v>
      </c>
      <c r="G1340" s="2">
        <v>-6.7000000000000002E-3</v>
      </c>
    </row>
    <row r="1341" spans="1:7" x14ac:dyDescent="0.45">
      <c r="A1341" s="7">
        <v>42905</v>
      </c>
      <c r="B1341" s="57">
        <v>2453.46</v>
      </c>
      <c r="C1341" s="57">
        <v>2442.5500000000002</v>
      </c>
      <c r="D1341" s="57">
        <v>2453.8200000000002</v>
      </c>
      <c r="E1341" s="57">
        <v>2441.79</v>
      </c>
      <c r="G1341" s="2">
        <v>8.3000000000000001E-3</v>
      </c>
    </row>
    <row r="1342" spans="1:7" x14ac:dyDescent="0.45">
      <c r="A1342" s="7">
        <v>42902</v>
      </c>
      <c r="B1342" s="57">
        <v>2433.15</v>
      </c>
      <c r="C1342" s="57">
        <v>2431.2399999999998</v>
      </c>
      <c r="D1342" s="57">
        <v>2433.15</v>
      </c>
      <c r="E1342" s="57">
        <v>2422.88</v>
      </c>
      <c r="G1342" s="2">
        <v>2.9999999999999997E-4</v>
      </c>
    </row>
    <row r="1343" spans="1:7" x14ac:dyDescent="0.45">
      <c r="A1343" s="7">
        <v>42901</v>
      </c>
      <c r="B1343" s="57">
        <v>2432.46</v>
      </c>
      <c r="C1343" s="57">
        <v>2424.14</v>
      </c>
      <c r="D1343" s="57">
        <v>2433.9499999999998</v>
      </c>
      <c r="E1343" s="57">
        <v>2418.5300000000002</v>
      </c>
      <c r="G1343" s="2">
        <v>-2.2000000000000001E-3</v>
      </c>
    </row>
    <row r="1344" spans="1:7" x14ac:dyDescent="0.45">
      <c r="A1344" s="7">
        <v>42900</v>
      </c>
      <c r="B1344" s="57">
        <v>2437.92</v>
      </c>
      <c r="C1344" s="57">
        <v>2443.75</v>
      </c>
      <c r="D1344" s="57">
        <v>2443.75</v>
      </c>
      <c r="E1344" s="57">
        <v>2428.34</v>
      </c>
      <c r="G1344" s="2">
        <v>-1E-3</v>
      </c>
    </row>
    <row r="1345" spans="1:7" x14ac:dyDescent="0.45">
      <c r="A1345" s="7">
        <v>42899</v>
      </c>
      <c r="B1345" s="57">
        <v>2440.35</v>
      </c>
      <c r="C1345" s="57">
        <v>2434.15</v>
      </c>
      <c r="D1345" s="57">
        <v>2441.4899999999998</v>
      </c>
      <c r="E1345" s="57">
        <v>2431.2800000000002</v>
      </c>
      <c r="G1345" s="2">
        <v>4.4999999999999997E-3</v>
      </c>
    </row>
    <row r="1346" spans="1:7" x14ac:dyDescent="0.45">
      <c r="A1346" s="7">
        <v>42898</v>
      </c>
      <c r="B1346" s="57">
        <v>2429.39</v>
      </c>
      <c r="C1346" s="57">
        <v>2425.88</v>
      </c>
      <c r="D1346" s="57">
        <v>2430.38</v>
      </c>
      <c r="E1346" s="57">
        <v>2419.9699999999998</v>
      </c>
      <c r="G1346" s="2">
        <v>-1E-3</v>
      </c>
    </row>
    <row r="1347" spans="1:7" x14ac:dyDescent="0.45">
      <c r="A1347" s="7">
        <v>42895</v>
      </c>
      <c r="B1347" s="57">
        <v>2431.77</v>
      </c>
      <c r="C1347" s="57">
        <v>2436.39</v>
      </c>
      <c r="D1347" s="57">
        <v>2446.1999999999998</v>
      </c>
      <c r="E1347" s="57">
        <v>2415.6999999999998</v>
      </c>
      <c r="G1347" s="2">
        <v>-8.0000000000000004E-4</v>
      </c>
    </row>
    <row r="1348" spans="1:7" x14ac:dyDescent="0.45">
      <c r="A1348" s="7">
        <v>42894</v>
      </c>
      <c r="B1348" s="57">
        <v>2433.79</v>
      </c>
      <c r="C1348" s="57">
        <v>2434.27</v>
      </c>
      <c r="D1348" s="57">
        <v>2439.27</v>
      </c>
      <c r="E1348" s="57">
        <v>2427.94</v>
      </c>
      <c r="G1348" s="2">
        <v>2.9999999999999997E-4</v>
      </c>
    </row>
    <row r="1349" spans="1:7" x14ac:dyDescent="0.45">
      <c r="A1349" s="7">
        <v>42893</v>
      </c>
      <c r="B1349" s="57">
        <v>2433.14</v>
      </c>
      <c r="C1349" s="57">
        <v>2432.0300000000002</v>
      </c>
      <c r="D1349" s="57">
        <v>2435.2800000000002</v>
      </c>
      <c r="E1349" s="57">
        <v>2424.75</v>
      </c>
      <c r="G1349" s="2">
        <v>1.6000000000000001E-3</v>
      </c>
    </row>
    <row r="1350" spans="1:7" x14ac:dyDescent="0.45">
      <c r="A1350" s="7">
        <v>42892</v>
      </c>
      <c r="B1350" s="57">
        <v>2429.33</v>
      </c>
      <c r="C1350" s="57">
        <v>2431.92</v>
      </c>
      <c r="D1350" s="57">
        <v>2436.21</v>
      </c>
      <c r="E1350" s="57">
        <v>2428.12</v>
      </c>
      <c r="G1350" s="2">
        <v>-2.8E-3</v>
      </c>
    </row>
    <row r="1351" spans="1:7" x14ac:dyDescent="0.45">
      <c r="A1351" s="7">
        <v>42891</v>
      </c>
      <c r="B1351" s="57">
        <v>2436.1</v>
      </c>
      <c r="C1351" s="57">
        <v>2437.83</v>
      </c>
      <c r="D1351" s="57">
        <v>2439.5500000000002</v>
      </c>
      <c r="E1351" s="57">
        <v>2434.3200000000002</v>
      </c>
      <c r="G1351" s="2">
        <v>-1.1999999999999999E-3</v>
      </c>
    </row>
    <row r="1352" spans="1:7" x14ac:dyDescent="0.45">
      <c r="A1352" s="7">
        <v>42888</v>
      </c>
      <c r="B1352" s="57">
        <v>2439.0700000000002</v>
      </c>
      <c r="C1352" s="57">
        <v>2431.2800000000002</v>
      </c>
      <c r="D1352" s="57">
        <v>2440.23</v>
      </c>
      <c r="E1352" s="57">
        <v>2427.71</v>
      </c>
      <c r="G1352" s="2">
        <v>3.7000000000000002E-3</v>
      </c>
    </row>
    <row r="1353" spans="1:7" x14ac:dyDescent="0.45">
      <c r="A1353" s="7">
        <v>42887</v>
      </c>
      <c r="B1353" s="57">
        <v>2430.06</v>
      </c>
      <c r="C1353" s="57">
        <v>2415.65</v>
      </c>
      <c r="D1353" s="57">
        <v>2430.06</v>
      </c>
      <c r="E1353" s="57">
        <v>2413.54</v>
      </c>
      <c r="G1353" s="2">
        <v>7.6E-3</v>
      </c>
    </row>
    <row r="1354" spans="1:7" x14ac:dyDescent="0.45">
      <c r="A1354" s="7">
        <v>42886</v>
      </c>
      <c r="B1354" s="57">
        <v>2411.8000000000002</v>
      </c>
      <c r="C1354" s="57">
        <v>2415.63</v>
      </c>
      <c r="D1354" s="57">
        <v>2415.9899999999998</v>
      </c>
      <c r="E1354" s="57">
        <v>2403.59</v>
      </c>
      <c r="G1354" s="2">
        <v>-5.0000000000000001E-4</v>
      </c>
    </row>
    <row r="1355" spans="1:7" x14ac:dyDescent="0.45">
      <c r="A1355" s="7">
        <v>42885</v>
      </c>
      <c r="B1355" s="57">
        <v>2412.91</v>
      </c>
      <c r="C1355" s="57">
        <v>2411.67</v>
      </c>
      <c r="D1355" s="57">
        <v>2415.2600000000002</v>
      </c>
      <c r="E1355" s="57">
        <v>2409.4299999999998</v>
      </c>
      <c r="G1355" s="2">
        <v>-1.1999999999999999E-3</v>
      </c>
    </row>
    <row r="1356" spans="1:7" x14ac:dyDescent="0.45">
      <c r="A1356" s="7">
        <v>42881</v>
      </c>
      <c r="B1356" s="57">
        <v>2415.8200000000002</v>
      </c>
      <c r="C1356" s="57">
        <v>2414.5</v>
      </c>
      <c r="D1356" s="57">
        <v>2416.6799999999998</v>
      </c>
      <c r="E1356" s="57">
        <v>2412.1999999999998</v>
      </c>
      <c r="G1356" s="2">
        <v>2.9999999999999997E-4</v>
      </c>
    </row>
    <row r="1357" spans="1:7" x14ac:dyDescent="0.45">
      <c r="A1357" s="7">
        <v>42880</v>
      </c>
      <c r="B1357" s="57">
        <v>2415.0700000000002</v>
      </c>
      <c r="C1357" s="57">
        <v>2409.54</v>
      </c>
      <c r="D1357" s="57">
        <v>2418.71</v>
      </c>
      <c r="E1357" s="57">
        <v>2408.0100000000002</v>
      </c>
      <c r="G1357" s="2">
        <v>4.4000000000000003E-3</v>
      </c>
    </row>
    <row r="1358" spans="1:7" x14ac:dyDescent="0.45">
      <c r="A1358" s="7">
        <v>42879</v>
      </c>
      <c r="B1358" s="57">
        <v>2404.39</v>
      </c>
      <c r="C1358" s="57">
        <v>2401.41</v>
      </c>
      <c r="D1358" s="57">
        <v>2405.58</v>
      </c>
      <c r="E1358" s="57">
        <v>2397.9899999999998</v>
      </c>
      <c r="G1358" s="2">
        <v>2.5000000000000001E-3</v>
      </c>
    </row>
    <row r="1359" spans="1:7" x14ac:dyDescent="0.45">
      <c r="A1359" s="7">
        <v>42878</v>
      </c>
      <c r="B1359" s="57">
        <v>2398.42</v>
      </c>
      <c r="C1359" s="57">
        <v>2397.04</v>
      </c>
      <c r="D1359" s="57">
        <v>2400.85</v>
      </c>
      <c r="E1359" s="57">
        <v>2393.88</v>
      </c>
      <c r="G1359" s="2">
        <v>1.8E-3</v>
      </c>
    </row>
    <row r="1360" spans="1:7" x14ac:dyDescent="0.45">
      <c r="A1360" s="7">
        <v>42877</v>
      </c>
      <c r="B1360" s="57">
        <v>2394.02</v>
      </c>
      <c r="C1360" s="57">
        <v>2387.21</v>
      </c>
      <c r="D1360" s="57">
        <v>2395.46</v>
      </c>
      <c r="E1360" s="57">
        <v>2386.92</v>
      </c>
      <c r="G1360" s="2">
        <v>5.1999999999999998E-3</v>
      </c>
    </row>
    <row r="1361" spans="1:7" x14ac:dyDescent="0.45">
      <c r="A1361" s="7">
        <v>42874</v>
      </c>
      <c r="B1361" s="57">
        <v>2381.73</v>
      </c>
      <c r="C1361" s="57">
        <v>2371.37</v>
      </c>
      <c r="D1361" s="57">
        <v>2389.06</v>
      </c>
      <c r="E1361" s="57">
        <v>2370.4299999999998</v>
      </c>
      <c r="G1361" s="2">
        <v>6.7999999999999996E-3</v>
      </c>
    </row>
    <row r="1362" spans="1:7" x14ac:dyDescent="0.45">
      <c r="A1362" s="7">
        <v>42873</v>
      </c>
      <c r="B1362" s="57">
        <v>2365.7199999999998</v>
      </c>
      <c r="C1362" s="57">
        <v>2354.69</v>
      </c>
      <c r="D1362" s="57">
        <v>2375.7399999999998</v>
      </c>
      <c r="E1362" s="57">
        <v>2352.7199999999998</v>
      </c>
      <c r="G1362" s="2">
        <v>3.7000000000000002E-3</v>
      </c>
    </row>
    <row r="1363" spans="1:7" x14ac:dyDescent="0.45">
      <c r="A1363" s="7">
        <v>42872</v>
      </c>
      <c r="B1363" s="57">
        <v>2357.0300000000002</v>
      </c>
      <c r="C1363" s="57">
        <v>2382.9499999999998</v>
      </c>
      <c r="D1363" s="57">
        <v>2384.87</v>
      </c>
      <c r="E1363" s="57">
        <v>2356.21</v>
      </c>
      <c r="G1363" s="2">
        <v>-1.8200000000000001E-2</v>
      </c>
    </row>
    <row r="1364" spans="1:7" x14ac:dyDescent="0.45">
      <c r="A1364" s="7">
        <v>42871</v>
      </c>
      <c r="B1364" s="57">
        <v>2400.67</v>
      </c>
      <c r="C1364" s="57">
        <v>2404.5500000000002</v>
      </c>
      <c r="D1364" s="57">
        <v>2405.77</v>
      </c>
      <c r="E1364" s="57">
        <v>2396.0500000000002</v>
      </c>
      <c r="G1364" s="2">
        <v>-6.9999999999999999E-4</v>
      </c>
    </row>
    <row r="1365" spans="1:7" x14ac:dyDescent="0.45">
      <c r="A1365" s="7">
        <v>42870</v>
      </c>
      <c r="B1365" s="57">
        <v>2402.3200000000002</v>
      </c>
      <c r="C1365" s="57">
        <v>2393.98</v>
      </c>
      <c r="D1365" s="57">
        <v>2404.0500000000002</v>
      </c>
      <c r="E1365" s="57">
        <v>2393.94</v>
      </c>
      <c r="G1365" s="2">
        <v>4.7999999999999996E-3</v>
      </c>
    </row>
    <row r="1366" spans="1:7" x14ac:dyDescent="0.45">
      <c r="A1366" s="7">
        <v>42867</v>
      </c>
      <c r="B1366" s="57">
        <v>2390.9</v>
      </c>
      <c r="C1366" s="57">
        <v>2392.44</v>
      </c>
      <c r="D1366" s="57">
        <v>2392.44</v>
      </c>
      <c r="E1366" s="57">
        <v>2387.19</v>
      </c>
      <c r="G1366" s="2">
        <v>-1.5E-3</v>
      </c>
    </row>
    <row r="1367" spans="1:7" x14ac:dyDescent="0.45">
      <c r="A1367" s="7">
        <v>42866</v>
      </c>
      <c r="B1367" s="57">
        <v>2394.44</v>
      </c>
      <c r="C1367" s="57">
        <v>2394.84</v>
      </c>
      <c r="D1367" s="57">
        <v>2395.7199999999998</v>
      </c>
      <c r="E1367" s="57">
        <v>2381.7399999999998</v>
      </c>
      <c r="G1367" s="2">
        <v>-2.2000000000000001E-3</v>
      </c>
    </row>
    <row r="1368" spans="1:7" x14ac:dyDescent="0.45">
      <c r="A1368" s="7">
        <v>42865</v>
      </c>
      <c r="B1368" s="57">
        <v>2399.63</v>
      </c>
      <c r="C1368" s="57">
        <v>2396.79</v>
      </c>
      <c r="D1368" s="57">
        <v>2399.7399999999998</v>
      </c>
      <c r="E1368" s="57">
        <v>2392.79</v>
      </c>
      <c r="G1368" s="2">
        <v>1.1000000000000001E-3</v>
      </c>
    </row>
    <row r="1369" spans="1:7" x14ac:dyDescent="0.45">
      <c r="A1369" s="7">
        <v>42864</v>
      </c>
      <c r="B1369" s="57">
        <v>2396.92</v>
      </c>
      <c r="C1369" s="57">
        <v>2401.58</v>
      </c>
      <c r="D1369" s="57">
        <v>2403.87</v>
      </c>
      <c r="E1369" s="57">
        <v>2392.44</v>
      </c>
      <c r="G1369" s="2">
        <v>-1E-3</v>
      </c>
    </row>
    <row r="1370" spans="1:7" x14ac:dyDescent="0.45">
      <c r="A1370" s="7">
        <v>42863</v>
      </c>
      <c r="B1370" s="57">
        <v>2399.38</v>
      </c>
      <c r="C1370" s="57">
        <v>2399.94</v>
      </c>
      <c r="D1370" s="57">
        <v>2401.36</v>
      </c>
      <c r="E1370" s="57">
        <v>2393.92</v>
      </c>
      <c r="G1370" s="2">
        <v>0</v>
      </c>
    </row>
    <row r="1371" spans="1:7" x14ac:dyDescent="0.45">
      <c r="A1371" s="7">
        <v>42860</v>
      </c>
      <c r="B1371" s="57">
        <v>2399.29</v>
      </c>
      <c r="C1371" s="57">
        <v>2392.37</v>
      </c>
      <c r="D1371" s="57">
        <v>2399.29</v>
      </c>
      <c r="E1371" s="57">
        <v>2389.38</v>
      </c>
      <c r="G1371" s="2">
        <v>4.1000000000000003E-3</v>
      </c>
    </row>
    <row r="1372" spans="1:7" x14ac:dyDescent="0.45">
      <c r="A1372" s="7">
        <v>42859</v>
      </c>
      <c r="B1372" s="57">
        <v>2389.52</v>
      </c>
      <c r="C1372" s="57">
        <v>2389.79</v>
      </c>
      <c r="D1372" s="57">
        <v>2391.4299999999998</v>
      </c>
      <c r="E1372" s="57">
        <v>2380.35</v>
      </c>
      <c r="G1372" s="2">
        <v>5.9999999999999995E-4</v>
      </c>
    </row>
    <row r="1373" spans="1:7" x14ac:dyDescent="0.45">
      <c r="A1373" s="7">
        <v>42858</v>
      </c>
      <c r="B1373" s="57">
        <v>2388.13</v>
      </c>
      <c r="C1373" s="57">
        <v>2386.5</v>
      </c>
      <c r="D1373" s="57">
        <v>2389.8200000000002</v>
      </c>
      <c r="E1373" s="57">
        <v>2379.75</v>
      </c>
      <c r="G1373" s="2">
        <v>-1.2999999999999999E-3</v>
      </c>
    </row>
    <row r="1374" spans="1:7" x14ac:dyDescent="0.45">
      <c r="A1374" s="7">
        <v>42857</v>
      </c>
      <c r="B1374" s="57">
        <v>2391.17</v>
      </c>
      <c r="C1374" s="57">
        <v>2391.0500000000002</v>
      </c>
      <c r="D1374" s="57">
        <v>2392.9299999999998</v>
      </c>
      <c r="E1374" s="57">
        <v>2385.8200000000002</v>
      </c>
      <c r="G1374" s="2">
        <v>1.1999999999999999E-3</v>
      </c>
    </row>
    <row r="1375" spans="1:7" x14ac:dyDescent="0.45">
      <c r="A1375" s="7">
        <v>42856</v>
      </c>
      <c r="B1375" s="57">
        <v>2388.33</v>
      </c>
      <c r="C1375" s="57">
        <v>2388.5</v>
      </c>
      <c r="D1375" s="57">
        <v>2394.4899999999998</v>
      </c>
      <c r="E1375" s="57">
        <v>2384.83</v>
      </c>
      <c r="G1375" s="2">
        <v>1.6999999999999999E-3</v>
      </c>
    </row>
    <row r="1376" spans="1:7" x14ac:dyDescent="0.45">
      <c r="A1376" s="7">
        <v>42853</v>
      </c>
      <c r="B1376" s="57">
        <v>2384.1999999999998</v>
      </c>
      <c r="C1376" s="57">
        <v>2393.6799999999998</v>
      </c>
      <c r="D1376" s="57">
        <v>2393.6799999999998</v>
      </c>
      <c r="E1376" s="57">
        <v>2382.36</v>
      </c>
      <c r="G1376" s="2">
        <v>-1.9E-3</v>
      </c>
    </row>
    <row r="1377" spans="1:7" x14ac:dyDescent="0.45">
      <c r="A1377" s="7">
        <v>42852</v>
      </c>
      <c r="B1377" s="57">
        <v>2388.77</v>
      </c>
      <c r="C1377" s="57">
        <v>2389.6999999999998</v>
      </c>
      <c r="D1377" s="57">
        <v>2392.1</v>
      </c>
      <c r="E1377" s="57">
        <v>2382.6799999999998</v>
      </c>
      <c r="G1377" s="2">
        <v>5.9999999999999995E-4</v>
      </c>
    </row>
    <row r="1378" spans="1:7" x14ac:dyDescent="0.45">
      <c r="A1378" s="7">
        <v>42851</v>
      </c>
      <c r="B1378" s="57">
        <v>2387.4499999999998</v>
      </c>
      <c r="C1378" s="57">
        <v>2388.98</v>
      </c>
      <c r="D1378" s="57">
        <v>2398.16</v>
      </c>
      <c r="E1378" s="57">
        <v>2386.7600000000002</v>
      </c>
      <c r="G1378" s="2">
        <v>-5.0000000000000001E-4</v>
      </c>
    </row>
    <row r="1379" spans="1:7" x14ac:dyDescent="0.45">
      <c r="A1379" s="7">
        <v>42850</v>
      </c>
      <c r="B1379" s="57">
        <v>2388.61</v>
      </c>
      <c r="C1379" s="57">
        <v>2381.5100000000002</v>
      </c>
      <c r="D1379" s="57">
        <v>2392.48</v>
      </c>
      <c r="E1379" s="57">
        <v>2381.15</v>
      </c>
      <c r="G1379" s="2">
        <v>6.1000000000000004E-3</v>
      </c>
    </row>
    <row r="1380" spans="1:7" x14ac:dyDescent="0.45">
      <c r="A1380" s="7">
        <v>42849</v>
      </c>
      <c r="B1380" s="57">
        <v>2374.15</v>
      </c>
      <c r="C1380" s="57">
        <v>2370.33</v>
      </c>
      <c r="D1380" s="57">
        <v>2376.98</v>
      </c>
      <c r="E1380" s="57">
        <v>2369.19</v>
      </c>
      <c r="G1380" s="2">
        <v>1.0800000000000001E-2</v>
      </c>
    </row>
    <row r="1381" spans="1:7" x14ac:dyDescent="0.45">
      <c r="A1381" s="7">
        <v>42846</v>
      </c>
      <c r="B1381" s="57">
        <v>2348.69</v>
      </c>
      <c r="C1381" s="57">
        <v>2354.7399999999998</v>
      </c>
      <c r="D1381" s="57">
        <v>2356.1799999999998</v>
      </c>
      <c r="E1381" s="57">
        <v>2344.5100000000002</v>
      </c>
      <c r="G1381" s="2">
        <v>-3.0000000000000001E-3</v>
      </c>
    </row>
    <row r="1382" spans="1:7" x14ac:dyDescent="0.45">
      <c r="A1382" s="7">
        <v>42845</v>
      </c>
      <c r="B1382" s="57">
        <v>2355.84</v>
      </c>
      <c r="C1382" s="57">
        <v>2342.69</v>
      </c>
      <c r="D1382" s="57">
        <v>2361.37</v>
      </c>
      <c r="E1382" s="57">
        <v>2340.91</v>
      </c>
      <c r="G1382" s="2">
        <v>7.6E-3</v>
      </c>
    </row>
    <row r="1383" spans="1:7" x14ac:dyDescent="0.45">
      <c r="A1383" s="7">
        <v>42844</v>
      </c>
      <c r="B1383" s="57">
        <v>2338.17</v>
      </c>
      <c r="C1383" s="57">
        <v>2346.79</v>
      </c>
      <c r="D1383" s="57">
        <v>2352.63</v>
      </c>
      <c r="E1383" s="57">
        <v>2335.0500000000002</v>
      </c>
      <c r="G1383" s="2">
        <v>-1.6999999999999999E-3</v>
      </c>
    </row>
    <row r="1384" spans="1:7" x14ac:dyDescent="0.45">
      <c r="A1384" s="7">
        <v>42843</v>
      </c>
      <c r="B1384" s="57">
        <v>2342.19</v>
      </c>
      <c r="C1384" s="57">
        <v>2342.5300000000002</v>
      </c>
      <c r="D1384" s="57">
        <v>2348.35</v>
      </c>
      <c r="E1384" s="57">
        <v>2334.54</v>
      </c>
      <c r="G1384" s="2">
        <v>-2.8999999999999998E-3</v>
      </c>
    </row>
    <row r="1385" spans="1:7" x14ac:dyDescent="0.45">
      <c r="A1385" s="7">
        <v>42842</v>
      </c>
      <c r="B1385" s="57">
        <v>2349.0100000000002</v>
      </c>
      <c r="C1385" s="57">
        <v>2332.62</v>
      </c>
      <c r="D1385" s="57">
        <v>2349.14</v>
      </c>
      <c r="E1385" s="57">
        <v>2332.5100000000002</v>
      </c>
      <c r="G1385" s="2">
        <v>8.6E-3</v>
      </c>
    </row>
    <row r="1386" spans="1:7" x14ac:dyDescent="0.45">
      <c r="A1386" s="7">
        <v>42838</v>
      </c>
      <c r="B1386" s="57">
        <v>2328.9499999999998</v>
      </c>
      <c r="C1386" s="57">
        <v>2341.98</v>
      </c>
      <c r="D1386" s="57">
        <v>2348.2600000000002</v>
      </c>
      <c r="E1386" s="57">
        <v>2328.9499999999998</v>
      </c>
      <c r="G1386" s="2">
        <v>-6.7999999999999996E-3</v>
      </c>
    </row>
    <row r="1387" spans="1:7" x14ac:dyDescent="0.45">
      <c r="A1387" s="7">
        <v>42837</v>
      </c>
      <c r="B1387" s="57">
        <v>2344.9299999999998</v>
      </c>
      <c r="C1387" s="57">
        <v>2352.15</v>
      </c>
      <c r="D1387" s="57">
        <v>2352.7199999999998</v>
      </c>
      <c r="E1387" s="57">
        <v>2341.1799999999998</v>
      </c>
      <c r="G1387" s="2">
        <v>-3.8E-3</v>
      </c>
    </row>
    <row r="1388" spans="1:7" x14ac:dyDescent="0.45">
      <c r="A1388" s="7">
        <v>42836</v>
      </c>
      <c r="B1388" s="57">
        <v>2353.7800000000002</v>
      </c>
      <c r="C1388" s="57">
        <v>2353.92</v>
      </c>
      <c r="D1388" s="57">
        <v>2355.2199999999998</v>
      </c>
      <c r="E1388" s="57">
        <v>2337.25</v>
      </c>
      <c r="G1388" s="2">
        <v>-1.4E-3</v>
      </c>
    </row>
    <row r="1389" spans="1:7" x14ac:dyDescent="0.45">
      <c r="A1389" s="7">
        <v>42835</v>
      </c>
      <c r="B1389" s="57">
        <v>2357.16</v>
      </c>
      <c r="C1389" s="57">
        <v>2357.16</v>
      </c>
      <c r="D1389" s="57">
        <v>2366.37</v>
      </c>
      <c r="E1389" s="57">
        <v>2351.5</v>
      </c>
      <c r="G1389" s="2">
        <v>6.9999999999999999E-4</v>
      </c>
    </row>
    <row r="1390" spans="1:7" x14ac:dyDescent="0.45">
      <c r="A1390" s="7">
        <v>42832</v>
      </c>
      <c r="B1390" s="57">
        <v>2355.54</v>
      </c>
      <c r="C1390" s="57">
        <v>2356.59</v>
      </c>
      <c r="D1390" s="57">
        <v>2363.7600000000002</v>
      </c>
      <c r="E1390" s="57">
        <v>2350.7399999999998</v>
      </c>
      <c r="G1390" s="2">
        <v>-8.0000000000000004E-4</v>
      </c>
    </row>
    <row r="1391" spans="1:7" x14ac:dyDescent="0.45">
      <c r="A1391" s="7">
        <v>42831</v>
      </c>
      <c r="B1391" s="57">
        <v>2357.4899999999998</v>
      </c>
      <c r="C1391" s="57">
        <v>2353.79</v>
      </c>
      <c r="D1391" s="57">
        <v>2364.16</v>
      </c>
      <c r="E1391" s="57">
        <v>2348.9</v>
      </c>
      <c r="G1391" s="2">
        <v>1.9E-3</v>
      </c>
    </row>
    <row r="1392" spans="1:7" x14ac:dyDescent="0.45">
      <c r="A1392" s="7">
        <v>42830</v>
      </c>
      <c r="B1392" s="57">
        <v>2352.9499999999998</v>
      </c>
      <c r="C1392" s="57">
        <v>2366.59</v>
      </c>
      <c r="D1392" s="57">
        <v>2378.36</v>
      </c>
      <c r="E1392" s="57">
        <v>2350.52</v>
      </c>
      <c r="G1392" s="2">
        <v>-3.0999999999999999E-3</v>
      </c>
    </row>
    <row r="1393" spans="1:7" x14ac:dyDescent="0.45">
      <c r="A1393" s="7">
        <v>42829</v>
      </c>
      <c r="B1393" s="57">
        <v>2360.16</v>
      </c>
      <c r="C1393" s="57">
        <v>2354.7600000000002</v>
      </c>
      <c r="D1393" s="57">
        <v>2360.5300000000002</v>
      </c>
      <c r="E1393" s="57">
        <v>2350.7199999999998</v>
      </c>
      <c r="G1393" s="2">
        <v>5.9999999999999995E-4</v>
      </c>
    </row>
    <row r="1394" spans="1:7" x14ac:dyDescent="0.45">
      <c r="A1394" s="7">
        <v>42828</v>
      </c>
      <c r="B1394" s="57">
        <v>2358.84</v>
      </c>
      <c r="C1394" s="57">
        <v>2362.34</v>
      </c>
      <c r="D1394" s="57">
        <v>2365.87</v>
      </c>
      <c r="E1394" s="57">
        <v>2344.73</v>
      </c>
      <c r="G1394" s="2">
        <v>-1.6000000000000001E-3</v>
      </c>
    </row>
    <row r="1395" spans="1:7" x14ac:dyDescent="0.45">
      <c r="A1395" s="7">
        <v>42825</v>
      </c>
      <c r="B1395" s="57">
        <v>2362.7199999999998</v>
      </c>
      <c r="C1395" s="57">
        <v>2364.8200000000002</v>
      </c>
      <c r="D1395" s="57">
        <v>2370.35</v>
      </c>
      <c r="E1395" s="57">
        <v>2362.6</v>
      </c>
      <c r="G1395" s="2">
        <v>-2.3E-3</v>
      </c>
    </row>
    <row r="1396" spans="1:7" x14ac:dyDescent="0.45">
      <c r="A1396" s="7">
        <v>42824</v>
      </c>
      <c r="B1396" s="57">
        <v>2368.06</v>
      </c>
      <c r="C1396" s="57">
        <v>2361.31</v>
      </c>
      <c r="D1396" s="57">
        <v>2370.42</v>
      </c>
      <c r="E1396" s="57">
        <v>2358.58</v>
      </c>
      <c r="G1396" s="2">
        <v>2.8999999999999998E-3</v>
      </c>
    </row>
    <row r="1397" spans="1:7" x14ac:dyDescent="0.45">
      <c r="A1397" s="7">
        <v>42823</v>
      </c>
      <c r="B1397" s="57">
        <v>2361.13</v>
      </c>
      <c r="C1397" s="57">
        <v>2356.54</v>
      </c>
      <c r="D1397" s="57">
        <v>2363.36</v>
      </c>
      <c r="E1397" s="57">
        <v>2352.94</v>
      </c>
      <c r="G1397" s="2">
        <v>1.1000000000000001E-3</v>
      </c>
    </row>
    <row r="1398" spans="1:7" x14ac:dyDescent="0.45">
      <c r="A1398" s="7">
        <v>42822</v>
      </c>
      <c r="B1398" s="57">
        <v>2358.5700000000002</v>
      </c>
      <c r="C1398" s="57">
        <v>2339.79</v>
      </c>
      <c r="D1398" s="57">
        <v>2363.7800000000002</v>
      </c>
      <c r="E1398" s="57">
        <v>2337.63</v>
      </c>
      <c r="G1398" s="2">
        <v>7.3000000000000001E-3</v>
      </c>
    </row>
    <row r="1399" spans="1:7" x14ac:dyDescent="0.45">
      <c r="A1399" s="7">
        <v>42821</v>
      </c>
      <c r="B1399" s="57">
        <v>2341.59</v>
      </c>
      <c r="C1399" s="57">
        <v>2329.11</v>
      </c>
      <c r="D1399" s="57">
        <v>2344.9</v>
      </c>
      <c r="E1399" s="57">
        <v>2322.25</v>
      </c>
      <c r="G1399" s="2">
        <v>-1E-3</v>
      </c>
    </row>
    <row r="1400" spans="1:7" x14ac:dyDescent="0.45">
      <c r="A1400" s="7">
        <v>42818</v>
      </c>
      <c r="B1400" s="57">
        <v>2343.98</v>
      </c>
      <c r="C1400" s="57">
        <v>2350.42</v>
      </c>
      <c r="D1400" s="57">
        <v>2356.2199999999998</v>
      </c>
      <c r="E1400" s="57">
        <v>2335.7399999999998</v>
      </c>
      <c r="G1400" s="2">
        <v>-8.0000000000000004E-4</v>
      </c>
    </row>
    <row r="1401" spans="1:7" x14ac:dyDescent="0.45">
      <c r="A1401" s="7">
        <v>42817</v>
      </c>
      <c r="B1401" s="57">
        <v>2345.96</v>
      </c>
      <c r="C1401" s="57">
        <v>2345.9699999999998</v>
      </c>
      <c r="D1401" s="57">
        <v>2358.92</v>
      </c>
      <c r="E1401" s="57">
        <v>2342.13</v>
      </c>
      <c r="G1401" s="2">
        <v>-1.1000000000000001E-3</v>
      </c>
    </row>
    <row r="1402" spans="1:7" x14ac:dyDescent="0.45">
      <c r="A1402" s="7">
        <v>42816</v>
      </c>
      <c r="B1402" s="57">
        <v>2348.4499999999998</v>
      </c>
      <c r="C1402" s="57">
        <v>2343</v>
      </c>
      <c r="D1402" s="57">
        <v>2351.81</v>
      </c>
      <c r="E1402" s="57">
        <v>2336.4499999999998</v>
      </c>
      <c r="G1402" s="2">
        <v>1.9E-3</v>
      </c>
    </row>
    <row r="1403" spans="1:7" x14ac:dyDescent="0.45">
      <c r="A1403" s="7">
        <v>42815</v>
      </c>
      <c r="B1403" s="57">
        <v>2344.02</v>
      </c>
      <c r="C1403" s="57">
        <v>2379.3200000000002</v>
      </c>
      <c r="D1403" s="57">
        <v>2381.9299999999998</v>
      </c>
      <c r="E1403" s="57">
        <v>2341.9</v>
      </c>
      <c r="G1403" s="2">
        <v>-1.24E-2</v>
      </c>
    </row>
    <row r="1404" spans="1:7" x14ac:dyDescent="0.45">
      <c r="A1404" s="7">
        <v>42814</v>
      </c>
      <c r="B1404" s="57">
        <v>2373.4699999999998</v>
      </c>
      <c r="C1404" s="57">
        <v>2378.2399999999998</v>
      </c>
      <c r="D1404" s="57">
        <v>2379.5500000000002</v>
      </c>
      <c r="E1404" s="57">
        <v>2369.66</v>
      </c>
      <c r="G1404" s="2">
        <v>-2E-3</v>
      </c>
    </row>
    <row r="1405" spans="1:7" x14ac:dyDescent="0.45">
      <c r="A1405" s="7">
        <v>42811</v>
      </c>
      <c r="B1405" s="57">
        <v>2378.25</v>
      </c>
      <c r="C1405" s="57">
        <v>2383.71</v>
      </c>
      <c r="D1405" s="57">
        <v>2385.71</v>
      </c>
      <c r="E1405" s="57">
        <v>2377.64</v>
      </c>
      <c r="G1405" s="2">
        <v>-1.2999999999999999E-3</v>
      </c>
    </row>
    <row r="1406" spans="1:7" x14ac:dyDescent="0.45">
      <c r="A1406" s="7">
        <v>42810</v>
      </c>
      <c r="B1406" s="57">
        <v>2381.38</v>
      </c>
      <c r="C1406" s="57">
        <v>2387.71</v>
      </c>
      <c r="D1406" s="57">
        <v>2388.1</v>
      </c>
      <c r="E1406" s="57">
        <v>2377.1799999999998</v>
      </c>
      <c r="G1406" s="2">
        <v>-1.6000000000000001E-3</v>
      </c>
    </row>
    <row r="1407" spans="1:7" x14ac:dyDescent="0.45">
      <c r="A1407" s="7">
        <v>42809</v>
      </c>
      <c r="B1407" s="57">
        <v>2385.2600000000002</v>
      </c>
      <c r="C1407" s="57">
        <v>2370.34</v>
      </c>
      <c r="D1407" s="57">
        <v>2390.0100000000002</v>
      </c>
      <c r="E1407" s="57">
        <v>2368.94</v>
      </c>
      <c r="G1407" s="2">
        <v>8.3999999999999995E-3</v>
      </c>
    </row>
    <row r="1408" spans="1:7" x14ac:dyDescent="0.45">
      <c r="A1408" s="7">
        <v>42808</v>
      </c>
      <c r="B1408" s="57">
        <v>2365.4499999999998</v>
      </c>
      <c r="C1408" s="57">
        <v>2368.5500000000002</v>
      </c>
      <c r="D1408" s="57">
        <v>2368.5500000000002</v>
      </c>
      <c r="E1408" s="57">
        <v>2358.1799999999998</v>
      </c>
      <c r="G1408" s="2">
        <v>-3.3999999999999998E-3</v>
      </c>
    </row>
    <row r="1409" spans="1:7" x14ac:dyDescent="0.45">
      <c r="A1409" s="7">
        <v>42807</v>
      </c>
      <c r="B1409" s="57">
        <v>2373.4699999999998</v>
      </c>
      <c r="C1409" s="57">
        <v>2371.56</v>
      </c>
      <c r="D1409" s="57">
        <v>2374.42</v>
      </c>
      <c r="E1409" s="57">
        <v>2368.52</v>
      </c>
      <c r="G1409" s="2">
        <v>4.0000000000000002E-4</v>
      </c>
    </row>
    <row r="1410" spans="1:7" x14ac:dyDescent="0.45">
      <c r="A1410" s="7">
        <v>42804</v>
      </c>
      <c r="B1410" s="57">
        <v>2372.6</v>
      </c>
      <c r="C1410" s="57">
        <v>2372.52</v>
      </c>
      <c r="D1410" s="57">
        <v>2376.86</v>
      </c>
      <c r="E1410" s="57">
        <v>2363.04</v>
      </c>
      <c r="G1410" s="2">
        <v>3.3E-3</v>
      </c>
    </row>
    <row r="1411" spans="1:7" x14ac:dyDescent="0.45">
      <c r="A1411" s="7">
        <v>42803</v>
      </c>
      <c r="B1411" s="57">
        <v>2364.87</v>
      </c>
      <c r="C1411" s="57">
        <v>2363.4899999999998</v>
      </c>
      <c r="D1411" s="57">
        <v>2369.08</v>
      </c>
      <c r="E1411" s="57">
        <v>2354.54</v>
      </c>
      <c r="G1411" s="2">
        <v>8.0000000000000004E-4</v>
      </c>
    </row>
    <row r="1412" spans="1:7" x14ac:dyDescent="0.45">
      <c r="A1412" s="7">
        <v>42802</v>
      </c>
      <c r="B1412" s="57">
        <v>2362.98</v>
      </c>
      <c r="C1412" s="57">
        <v>2369.81</v>
      </c>
      <c r="D1412" s="57">
        <v>2373.09</v>
      </c>
      <c r="E1412" s="57">
        <v>2361.0100000000002</v>
      </c>
      <c r="G1412" s="2">
        <v>-2.3E-3</v>
      </c>
    </row>
    <row r="1413" spans="1:7" x14ac:dyDescent="0.45">
      <c r="A1413" s="7">
        <v>42801</v>
      </c>
      <c r="B1413" s="57">
        <v>2368.39</v>
      </c>
      <c r="C1413" s="57">
        <v>2370.7399999999998</v>
      </c>
      <c r="D1413" s="57">
        <v>2375.12</v>
      </c>
      <c r="E1413" s="57">
        <v>2365.5100000000002</v>
      </c>
      <c r="G1413" s="2">
        <v>-2.8999999999999998E-3</v>
      </c>
    </row>
    <row r="1414" spans="1:7" x14ac:dyDescent="0.45">
      <c r="A1414" s="7">
        <v>42800</v>
      </c>
      <c r="B1414" s="57">
        <v>2375.31</v>
      </c>
      <c r="C1414" s="57">
        <v>2375.23</v>
      </c>
      <c r="D1414" s="57">
        <v>2378.8000000000002</v>
      </c>
      <c r="E1414" s="57">
        <v>2367.98</v>
      </c>
      <c r="G1414" s="2">
        <v>-3.3E-3</v>
      </c>
    </row>
    <row r="1415" spans="1:7" x14ac:dyDescent="0.45">
      <c r="A1415" s="7">
        <v>42797</v>
      </c>
      <c r="B1415" s="57">
        <v>2383.12</v>
      </c>
      <c r="C1415" s="57">
        <v>2380.92</v>
      </c>
      <c r="D1415" s="57">
        <v>2383.89</v>
      </c>
      <c r="E1415" s="57">
        <v>2375.39</v>
      </c>
      <c r="G1415" s="2">
        <v>5.0000000000000001E-4</v>
      </c>
    </row>
    <row r="1416" spans="1:7" x14ac:dyDescent="0.45">
      <c r="A1416" s="7">
        <v>42796</v>
      </c>
      <c r="B1416" s="57">
        <v>2381.92</v>
      </c>
      <c r="C1416" s="57">
        <v>2394.75</v>
      </c>
      <c r="D1416" s="57">
        <v>2394.75</v>
      </c>
      <c r="E1416" s="57">
        <v>2380.17</v>
      </c>
      <c r="G1416" s="2">
        <v>-5.8999999999999999E-3</v>
      </c>
    </row>
    <row r="1417" spans="1:7" x14ac:dyDescent="0.45">
      <c r="A1417" s="7">
        <v>42795</v>
      </c>
      <c r="B1417" s="57">
        <v>2395.96</v>
      </c>
      <c r="C1417" s="57">
        <v>2380.13</v>
      </c>
      <c r="D1417" s="57">
        <v>2400.98</v>
      </c>
      <c r="E1417" s="57">
        <v>2380.13</v>
      </c>
      <c r="G1417" s="2">
        <v>1.37E-2</v>
      </c>
    </row>
    <row r="1418" spans="1:7" x14ac:dyDescent="0.45">
      <c r="A1418" s="7">
        <v>42794</v>
      </c>
      <c r="B1418" s="57">
        <v>2363.64</v>
      </c>
      <c r="C1418" s="57">
        <v>2366.08</v>
      </c>
      <c r="D1418" s="57">
        <v>2367.79</v>
      </c>
      <c r="E1418" s="57">
        <v>2358.96</v>
      </c>
      <c r="G1418" s="2">
        <v>-2.5999999999999999E-3</v>
      </c>
    </row>
    <row r="1419" spans="1:7" x14ac:dyDescent="0.45">
      <c r="A1419" s="7">
        <v>42793</v>
      </c>
      <c r="B1419" s="57">
        <v>2369.75</v>
      </c>
      <c r="C1419" s="57">
        <v>2365.23</v>
      </c>
      <c r="D1419" s="57">
        <v>2371.54</v>
      </c>
      <c r="E1419" s="57">
        <v>2361.87</v>
      </c>
      <c r="G1419" s="2">
        <v>1E-3</v>
      </c>
    </row>
    <row r="1420" spans="1:7" x14ac:dyDescent="0.45">
      <c r="A1420" s="7">
        <v>42790</v>
      </c>
      <c r="B1420" s="57">
        <v>2367.34</v>
      </c>
      <c r="C1420" s="57">
        <v>2355.73</v>
      </c>
      <c r="D1420" s="57">
        <v>2367.34</v>
      </c>
      <c r="E1420" s="57">
        <v>2352.87</v>
      </c>
      <c r="G1420" s="2">
        <v>1.5E-3</v>
      </c>
    </row>
    <row r="1421" spans="1:7" x14ac:dyDescent="0.45">
      <c r="A1421" s="7">
        <v>42789</v>
      </c>
      <c r="B1421" s="57">
        <v>2363.81</v>
      </c>
      <c r="C1421" s="57">
        <v>2367.5</v>
      </c>
      <c r="D1421" s="57">
        <v>2368.2600000000002</v>
      </c>
      <c r="E1421" s="57">
        <v>2355.09</v>
      </c>
      <c r="G1421" s="2">
        <v>4.0000000000000002E-4</v>
      </c>
    </row>
    <row r="1422" spans="1:7" x14ac:dyDescent="0.45">
      <c r="A1422" s="7">
        <v>42788</v>
      </c>
      <c r="B1422" s="57">
        <v>2362.8200000000002</v>
      </c>
      <c r="C1422" s="57">
        <v>2361.11</v>
      </c>
      <c r="D1422" s="57">
        <v>2365.13</v>
      </c>
      <c r="E1422" s="57">
        <v>2358.34</v>
      </c>
      <c r="G1422" s="2">
        <v>-1.1000000000000001E-3</v>
      </c>
    </row>
    <row r="1423" spans="1:7" x14ac:dyDescent="0.45">
      <c r="A1423" s="7">
        <v>42787</v>
      </c>
      <c r="B1423" s="57">
        <v>2365.38</v>
      </c>
      <c r="C1423" s="57">
        <v>2354.91</v>
      </c>
      <c r="D1423" s="57">
        <v>2366.71</v>
      </c>
      <c r="E1423" s="57">
        <v>2354.91</v>
      </c>
      <c r="G1423" s="2">
        <v>6.0000000000000001E-3</v>
      </c>
    </row>
    <row r="1424" spans="1:7" x14ac:dyDescent="0.45">
      <c r="A1424" s="7">
        <v>42783</v>
      </c>
      <c r="B1424" s="57">
        <v>2351.16</v>
      </c>
      <c r="C1424" s="57">
        <v>2343.0100000000002</v>
      </c>
      <c r="D1424" s="57">
        <v>2351.16</v>
      </c>
      <c r="E1424" s="57">
        <v>2339.58</v>
      </c>
      <c r="G1424" s="2">
        <v>1.6999999999999999E-3</v>
      </c>
    </row>
    <row r="1425" spans="1:7" x14ac:dyDescent="0.45">
      <c r="A1425" s="7">
        <v>42782</v>
      </c>
      <c r="B1425" s="57">
        <v>2347.2199999999998</v>
      </c>
      <c r="C1425" s="57">
        <v>2349.64</v>
      </c>
      <c r="D1425" s="57">
        <v>2351.31</v>
      </c>
      <c r="E1425" s="57">
        <v>2338.87</v>
      </c>
      <c r="G1425" s="2">
        <v>-8.9999999999999998E-4</v>
      </c>
    </row>
    <row r="1426" spans="1:7" x14ac:dyDescent="0.45">
      <c r="A1426" s="7">
        <v>42781</v>
      </c>
      <c r="B1426" s="57">
        <v>2349.25</v>
      </c>
      <c r="C1426" s="57">
        <v>2335.58</v>
      </c>
      <c r="D1426" s="57">
        <v>2351.3000000000002</v>
      </c>
      <c r="E1426" s="57">
        <v>2334.81</v>
      </c>
      <c r="G1426" s="2">
        <v>5.0000000000000001E-3</v>
      </c>
    </row>
    <row r="1427" spans="1:7" x14ac:dyDescent="0.45">
      <c r="A1427" s="7">
        <v>42780</v>
      </c>
      <c r="B1427" s="57">
        <v>2337.58</v>
      </c>
      <c r="C1427" s="57">
        <v>2326.12</v>
      </c>
      <c r="D1427" s="57">
        <v>2337.58</v>
      </c>
      <c r="E1427" s="57">
        <v>2322.17</v>
      </c>
      <c r="G1427" s="2">
        <v>4.0000000000000001E-3</v>
      </c>
    </row>
    <row r="1428" spans="1:7" x14ac:dyDescent="0.45">
      <c r="A1428" s="7">
        <v>42779</v>
      </c>
      <c r="B1428" s="57">
        <v>2328.25</v>
      </c>
      <c r="C1428" s="57">
        <v>2321.7199999999998</v>
      </c>
      <c r="D1428" s="57">
        <v>2331.58</v>
      </c>
      <c r="E1428" s="57">
        <v>2321.42</v>
      </c>
      <c r="G1428" s="2">
        <v>5.1999999999999998E-3</v>
      </c>
    </row>
    <row r="1429" spans="1:7" x14ac:dyDescent="0.45">
      <c r="A1429" s="7">
        <v>42776</v>
      </c>
      <c r="B1429" s="57">
        <v>2316.1</v>
      </c>
      <c r="C1429" s="57">
        <v>2312.27</v>
      </c>
      <c r="D1429" s="57">
        <v>2319.23</v>
      </c>
      <c r="E1429" s="57">
        <v>2311.1</v>
      </c>
      <c r="G1429" s="2">
        <v>3.5999999999999999E-3</v>
      </c>
    </row>
    <row r="1430" spans="1:7" x14ac:dyDescent="0.45">
      <c r="A1430" s="7">
        <v>42775</v>
      </c>
      <c r="B1430" s="57">
        <v>2307.87</v>
      </c>
      <c r="C1430" s="57">
        <v>2296.6999999999998</v>
      </c>
      <c r="D1430" s="57">
        <v>2311.08</v>
      </c>
      <c r="E1430" s="57">
        <v>2296.61</v>
      </c>
      <c r="G1430" s="2">
        <v>5.7999999999999996E-3</v>
      </c>
    </row>
    <row r="1431" spans="1:7" x14ac:dyDescent="0.45">
      <c r="A1431" s="7">
        <v>42774</v>
      </c>
      <c r="B1431" s="57">
        <v>2294.67</v>
      </c>
      <c r="C1431" s="57">
        <v>2289.5500000000002</v>
      </c>
      <c r="D1431" s="57">
        <v>2295.91</v>
      </c>
      <c r="E1431" s="57">
        <v>2285.38</v>
      </c>
      <c r="G1431" s="2">
        <v>6.9999999999999999E-4</v>
      </c>
    </row>
    <row r="1432" spans="1:7" x14ac:dyDescent="0.45">
      <c r="A1432" s="7">
        <v>42773</v>
      </c>
      <c r="B1432" s="57">
        <v>2293.08</v>
      </c>
      <c r="C1432" s="57">
        <v>2295.87</v>
      </c>
      <c r="D1432" s="57">
        <v>2299.4</v>
      </c>
      <c r="E1432" s="57">
        <v>2290.16</v>
      </c>
      <c r="G1432" s="2">
        <v>2.0000000000000001E-4</v>
      </c>
    </row>
    <row r="1433" spans="1:7" x14ac:dyDescent="0.45">
      <c r="A1433" s="7">
        <v>42772</v>
      </c>
      <c r="B1433" s="57">
        <v>2292.56</v>
      </c>
      <c r="C1433" s="57">
        <v>2294.2800000000002</v>
      </c>
      <c r="D1433" s="57">
        <v>2296.1799999999998</v>
      </c>
      <c r="E1433" s="57">
        <v>2288.5700000000002</v>
      </c>
      <c r="G1433" s="2">
        <v>-2.0999999999999999E-3</v>
      </c>
    </row>
    <row r="1434" spans="1:7" x14ac:dyDescent="0.45">
      <c r="A1434" s="7">
        <v>42769</v>
      </c>
      <c r="B1434" s="57">
        <v>2297.42</v>
      </c>
      <c r="C1434" s="57">
        <v>2288.54</v>
      </c>
      <c r="D1434" s="57">
        <v>2298.31</v>
      </c>
      <c r="E1434" s="57">
        <v>2287.88</v>
      </c>
      <c r="G1434" s="2">
        <v>7.3000000000000001E-3</v>
      </c>
    </row>
    <row r="1435" spans="1:7" x14ac:dyDescent="0.45">
      <c r="A1435" s="7">
        <v>42768</v>
      </c>
      <c r="B1435" s="57">
        <v>2280.85</v>
      </c>
      <c r="C1435" s="57">
        <v>2276.69</v>
      </c>
      <c r="D1435" s="57">
        <v>2283.9699999999998</v>
      </c>
      <c r="E1435" s="57">
        <v>2271.65</v>
      </c>
      <c r="G1435" s="2">
        <v>5.9999999999999995E-4</v>
      </c>
    </row>
    <row r="1436" spans="1:7" x14ac:dyDescent="0.45">
      <c r="A1436" s="7">
        <v>42767</v>
      </c>
      <c r="B1436" s="57">
        <v>2279.5500000000002</v>
      </c>
      <c r="C1436" s="57">
        <v>2285.59</v>
      </c>
      <c r="D1436" s="57">
        <v>2289.14</v>
      </c>
      <c r="E1436" s="57">
        <v>2272.44</v>
      </c>
      <c r="G1436" s="2">
        <v>2.9999999999999997E-4</v>
      </c>
    </row>
    <row r="1437" spans="1:7" x14ac:dyDescent="0.45">
      <c r="A1437" s="7">
        <v>42766</v>
      </c>
      <c r="B1437" s="57">
        <v>2278.87</v>
      </c>
      <c r="C1437" s="57">
        <v>2274.02</v>
      </c>
      <c r="D1437" s="57">
        <v>2279.09</v>
      </c>
      <c r="E1437" s="57">
        <v>2267.21</v>
      </c>
      <c r="G1437" s="2">
        <v>-8.9999999999999998E-4</v>
      </c>
    </row>
    <row r="1438" spans="1:7" x14ac:dyDescent="0.45">
      <c r="A1438" s="7">
        <v>42765</v>
      </c>
      <c r="B1438" s="57">
        <v>2280.9</v>
      </c>
      <c r="C1438" s="57">
        <v>2286.0100000000002</v>
      </c>
      <c r="D1438" s="57">
        <v>2286.0100000000002</v>
      </c>
      <c r="E1438" s="57">
        <v>2268.04</v>
      </c>
      <c r="G1438" s="2">
        <v>-6.0000000000000001E-3</v>
      </c>
    </row>
    <row r="1439" spans="1:7" x14ac:dyDescent="0.45">
      <c r="A1439" s="7">
        <v>42762</v>
      </c>
      <c r="B1439" s="57">
        <v>2294.69</v>
      </c>
      <c r="C1439" s="57">
        <v>2299.02</v>
      </c>
      <c r="D1439" s="57">
        <v>2299.02</v>
      </c>
      <c r="E1439" s="57">
        <v>2291.62</v>
      </c>
      <c r="G1439" s="2">
        <v>-8.9999999999999998E-4</v>
      </c>
    </row>
    <row r="1440" spans="1:7" x14ac:dyDescent="0.45">
      <c r="A1440" s="7">
        <v>42761</v>
      </c>
      <c r="B1440" s="57">
        <v>2296.6799999999998</v>
      </c>
      <c r="C1440" s="57">
        <v>2298.63</v>
      </c>
      <c r="D1440" s="57">
        <v>2300.9899999999998</v>
      </c>
      <c r="E1440" s="57">
        <v>2294.08</v>
      </c>
      <c r="G1440" s="2">
        <v>-6.9999999999999999E-4</v>
      </c>
    </row>
    <row r="1441" spans="1:7" x14ac:dyDescent="0.45">
      <c r="A1441" s="7">
        <v>42760</v>
      </c>
      <c r="B1441" s="57">
        <v>2298.37</v>
      </c>
      <c r="C1441" s="57">
        <v>2288.88</v>
      </c>
      <c r="D1441" s="57">
        <v>2299.5500000000002</v>
      </c>
      <c r="E1441" s="57">
        <v>2288.88</v>
      </c>
      <c r="G1441" s="2">
        <v>8.0000000000000002E-3</v>
      </c>
    </row>
    <row r="1442" spans="1:7" x14ac:dyDescent="0.45">
      <c r="A1442" s="7">
        <v>42759</v>
      </c>
      <c r="B1442" s="57">
        <v>2280.0700000000002</v>
      </c>
      <c r="C1442" s="57">
        <v>2267.88</v>
      </c>
      <c r="D1442" s="57">
        <v>2284.63</v>
      </c>
      <c r="E1442" s="57">
        <v>2266.6799999999998</v>
      </c>
      <c r="G1442" s="2">
        <v>6.6E-3</v>
      </c>
    </row>
    <row r="1443" spans="1:7" x14ac:dyDescent="0.45">
      <c r="A1443" s="7">
        <v>42758</v>
      </c>
      <c r="B1443" s="57">
        <v>2265.1999999999998</v>
      </c>
      <c r="C1443" s="57">
        <v>2267.7800000000002</v>
      </c>
      <c r="D1443" s="57">
        <v>2271.7800000000002</v>
      </c>
      <c r="E1443" s="57">
        <v>2257.02</v>
      </c>
      <c r="G1443" s="2">
        <v>-2.7000000000000001E-3</v>
      </c>
    </row>
    <row r="1444" spans="1:7" x14ac:dyDescent="0.45">
      <c r="A1444" s="7">
        <v>42755</v>
      </c>
      <c r="B1444" s="57">
        <v>2271.31</v>
      </c>
      <c r="C1444" s="57">
        <v>2269.96</v>
      </c>
      <c r="D1444" s="57">
        <v>2276.96</v>
      </c>
      <c r="E1444" s="57">
        <v>2265.0100000000002</v>
      </c>
      <c r="G1444" s="2">
        <v>3.3999999999999998E-3</v>
      </c>
    </row>
    <row r="1445" spans="1:7" x14ac:dyDescent="0.45">
      <c r="A1445" s="7">
        <v>42754</v>
      </c>
      <c r="B1445" s="57">
        <v>2263.69</v>
      </c>
      <c r="C1445" s="57">
        <v>2271.9</v>
      </c>
      <c r="D1445" s="57">
        <v>2274.33</v>
      </c>
      <c r="E1445" s="57">
        <v>2258.41</v>
      </c>
      <c r="G1445" s="2">
        <v>-3.5999999999999999E-3</v>
      </c>
    </row>
    <row r="1446" spans="1:7" x14ac:dyDescent="0.45">
      <c r="A1446" s="7">
        <v>42753</v>
      </c>
      <c r="B1446" s="57">
        <v>2271.89</v>
      </c>
      <c r="C1446" s="57">
        <v>2269.14</v>
      </c>
      <c r="D1446" s="57">
        <v>2272.0100000000002</v>
      </c>
      <c r="E1446" s="57">
        <v>2263.35</v>
      </c>
      <c r="G1446" s="2">
        <v>1.8E-3</v>
      </c>
    </row>
    <row r="1447" spans="1:7" x14ac:dyDescent="0.45">
      <c r="A1447" s="7">
        <v>42752</v>
      </c>
      <c r="B1447" s="57">
        <v>2267.89</v>
      </c>
      <c r="C1447" s="57">
        <v>2269.14</v>
      </c>
      <c r="D1447" s="57">
        <v>2272.08</v>
      </c>
      <c r="E1447" s="57">
        <v>2262.81</v>
      </c>
      <c r="G1447" s="2">
        <v>-3.0000000000000001E-3</v>
      </c>
    </row>
    <row r="1448" spans="1:7" x14ac:dyDescent="0.45">
      <c r="A1448" s="7">
        <v>42748</v>
      </c>
      <c r="B1448" s="57">
        <v>2274.64</v>
      </c>
      <c r="C1448" s="57">
        <v>2272.7399999999998</v>
      </c>
      <c r="D1448" s="57">
        <v>2278.6799999999998</v>
      </c>
      <c r="E1448" s="57">
        <v>2271.5100000000002</v>
      </c>
      <c r="G1448" s="2">
        <v>1.8E-3</v>
      </c>
    </row>
    <row r="1449" spans="1:7" x14ac:dyDescent="0.45">
      <c r="A1449" s="7">
        <v>42747</v>
      </c>
      <c r="B1449" s="57">
        <v>2270.44</v>
      </c>
      <c r="C1449" s="57">
        <v>2271.14</v>
      </c>
      <c r="D1449" s="57">
        <v>2271.7800000000002</v>
      </c>
      <c r="E1449" s="57">
        <v>2254.25</v>
      </c>
      <c r="G1449" s="2">
        <v>-2.0999999999999999E-3</v>
      </c>
    </row>
    <row r="1450" spans="1:7" x14ac:dyDescent="0.45">
      <c r="A1450" s="7">
        <v>42746</v>
      </c>
      <c r="B1450" s="57">
        <v>2275.3200000000002</v>
      </c>
      <c r="C1450" s="57">
        <v>2268.6</v>
      </c>
      <c r="D1450" s="57">
        <v>2275.3200000000002</v>
      </c>
      <c r="E1450" s="57">
        <v>2260.83</v>
      </c>
      <c r="G1450" s="2">
        <v>2.8E-3</v>
      </c>
    </row>
    <row r="1451" spans="1:7" x14ac:dyDescent="0.45">
      <c r="A1451" s="7">
        <v>42745</v>
      </c>
      <c r="B1451" s="57">
        <v>2268.9</v>
      </c>
      <c r="C1451" s="57">
        <v>2269.7199999999998</v>
      </c>
      <c r="D1451" s="57">
        <v>2279.27</v>
      </c>
      <c r="E1451" s="57">
        <v>2265.27</v>
      </c>
      <c r="G1451" s="2">
        <v>0</v>
      </c>
    </row>
    <row r="1452" spans="1:7" x14ac:dyDescent="0.45">
      <c r="A1452" s="7">
        <v>42744</v>
      </c>
      <c r="B1452" s="57">
        <v>2268.9</v>
      </c>
      <c r="C1452" s="57">
        <v>2273.59</v>
      </c>
      <c r="D1452" s="57">
        <v>2275.4899999999998</v>
      </c>
      <c r="E1452" s="57">
        <v>2268.9</v>
      </c>
      <c r="G1452" s="2">
        <v>-3.5000000000000001E-3</v>
      </c>
    </row>
    <row r="1453" spans="1:7" x14ac:dyDescent="0.45">
      <c r="A1453" s="7">
        <v>42741</v>
      </c>
      <c r="B1453" s="57">
        <v>2276.98</v>
      </c>
      <c r="C1453" s="57">
        <v>2271.14</v>
      </c>
      <c r="D1453" s="57">
        <v>2282.1</v>
      </c>
      <c r="E1453" s="57">
        <v>2264.06</v>
      </c>
      <c r="G1453" s="2">
        <v>3.5000000000000001E-3</v>
      </c>
    </row>
    <row r="1454" spans="1:7" x14ac:dyDescent="0.45">
      <c r="A1454" s="7">
        <v>42740</v>
      </c>
      <c r="B1454" s="57">
        <v>2269</v>
      </c>
      <c r="C1454" s="57">
        <v>2268.1799999999998</v>
      </c>
      <c r="D1454" s="57">
        <v>2271.5</v>
      </c>
      <c r="E1454" s="57">
        <v>2260.4499999999998</v>
      </c>
      <c r="G1454" s="2">
        <v>-8.0000000000000004E-4</v>
      </c>
    </row>
    <row r="1455" spans="1:7" x14ac:dyDescent="0.45">
      <c r="A1455" s="7">
        <v>42739</v>
      </c>
      <c r="B1455" s="57">
        <v>2270.75</v>
      </c>
      <c r="C1455" s="57">
        <v>2261.6</v>
      </c>
      <c r="D1455" s="57">
        <v>2272.8200000000002</v>
      </c>
      <c r="E1455" s="57">
        <v>2261.6</v>
      </c>
      <c r="G1455" s="2">
        <v>5.7000000000000002E-3</v>
      </c>
    </row>
    <row r="1456" spans="1:7" x14ac:dyDescent="0.45">
      <c r="A1456" s="7">
        <v>42738</v>
      </c>
      <c r="B1456" s="57">
        <v>2257.83</v>
      </c>
      <c r="C1456" s="57">
        <v>2251.5700000000002</v>
      </c>
      <c r="D1456" s="57">
        <v>2263.88</v>
      </c>
      <c r="E1456" s="57">
        <v>2245.13</v>
      </c>
      <c r="G1456" s="2">
        <v>8.5000000000000006E-3</v>
      </c>
    </row>
    <row r="1457" spans="1:7" x14ac:dyDescent="0.45">
      <c r="A1457" s="7">
        <v>42734</v>
      </c>
      <c r="B1457" s="57">
        <v>2238.83</v>
      </c>
      <c r="C1457" s="57">
        <v>2251.61</v>
      </c>
      <c r="D1457" s="57">
        <v>2253.58</v>
      </c>
      <c r="E1457" s="57">
        <v>2233.62</v>
      </c>
      <c r="G1457" s="2">
        <v>-4.5999999999999999E-3</v>
      </c>
    </row>
    <row r="1458" spans="1:7" x14ac:dyDescent="0.45">
      <c r="A1458" s="7">
        <v>42733</v>
      </c>
      <c r="B1458" s="57">
        <v>2249.2600000000002</v>
      </c>
      <c r="C1458" s="57">
        <v>2249.5</v>
      </c>
      <c r="D1458" s="57">
        <v>2254.5100000000002</v>
      </c>
      <c r="E1458" s="57">
        <v>2244.56</v>
      </c>
      <c r="G1458" s="2">
        <v>-2.9999999999999997E-4</v>
      </c>
    </row>
    <row r="1459" spans="1:7" x14ac:dyDescent="0.45">
      <c r="A1459" s="7">
        <v>42732</v>
      </c>
      <c r="B1459" s="57">
        <v>2249.92</v>
      </c>
      <c r="C1459" s="57">
        <v>2270.23</v>
      </c>
      <c r="D1459" s="57">
        <v>2271.31</v>
      </c>
      <c r="E1459" s="57">
        <v>2249.11</v>
      </c>
      <c r="G1459" s="2">
        <v>-8.3999999999999995E-3</v>
      </c>
    </row>
    <row r="1460" spans="1:7" x14ac:dyDescent="0.45">
      <c r="A1460" s="7">
        <v>42731</v>
      </c>
      <c r="B1460" s="57">
        <v>2268.88</v>
      </c>
      <c r="C1460" s="57">
        <v>2266.23</v>
      </c>
      <c r="D1460" s="57">
        <v>2273.8200000000002</v>
      </c>
      <c r="E1460" s="57">
        <v>2266.15</v>
      </c>
      <c r="G1460" s="2">
        <v>2.2000000000000001E-3</v>
      </c>
    </row>
    <row r="1461" spans="1:7" x14ac:dyDescent="0.45">
      <c r="A1461" s="7">
        <v>42727</v>
      </c>
      <c r="B1461" s="57">
        <v>2263.79</v>
      </c>
      <c r="C1461" s="57">
        <v>2260.25</v>
      </c>
      <c r="D1461" s="57">
        <v>2263.79</v>
      </c>
      <c r="E1461" s="57">
        <v>2258.84</v>
      </c>
      <c r="G1461" s="2">
        <v>1.2999999999999999E-3</v>
      </c>
    </row>
    <row r="1462" spans="1:7" x14ac:dyDescent="0.45">
      <c r="A1462" s="7">
        <v>42726</v>
      </c>
      <c r="B1462" s="57">
        <v>2260.96</v>
      </c>
      <c r="C1462" s="57">
        <v>2262.9299999999998</v>
      </c>
      <c r="D1462" s="57">
        <v>2263.1799999999998</v>
      </c>
      <c r="E1462" s="57">
        <v>2256.08</v>
      </c>
      <c r="G1462" s="2">
        <v>-1.9E-3</v>
      </c>
    </row>
    <row r="1463" spans="1:7" x14ac:dyDescent="0.45">
      <c r="A1463" s="7">
        <v>42725</v>
      </c>
      <c r="B1463" s="57">
        <v>2265.1799999999998</v>
      </c>
      <c r="C1463" s="57">
        <v>2270.54</v>
      </c>
      <c r="D1463" s="57">
        <v>2271.23</v>
      </c>
      <c r="E1463" s="57">
        <v>2265.15</v>
      </c>
      <c r="G1463" s="2">
        <v>-2.5000000000000001E-3</v>
      </c>
    </row>
    <row r="1464" spans="1:7" x14ac:dyDescent="0.45">
      <c r="A1464" s="7">
        <v>42724</v>
      </c>
      <c r="B1464" s="57">
        <v>2270.7600000000002</v>
      </c>
      <c r="C1464" s="57">
        <v>2266.5</v>
      </c>
      <c r="D1464" s="57">
        <v>2272.56</v>
      </c>
      <c r="E1464" s="57">
        <v>2266.14</v>
      </c>
      <c r="G1464" s="2">
        <v>3.5999999999999999E-3</v>
      </c>
    </row>
    <row r="1465" spans="1:7" x14ac:dyDescent="0.45">
      <c r="A1465" s="7">
        <v>42723</v>
      </c>
      <c r="B1465" s="57">
        <v>2262.5300000000002</v>
      </c>
      <c r="C1465" s="57">
        <v>2259.2399999999998</v>
      </c>
      <c r="D1465" s="57">
        <v>2267.4699999999998</v>
      </c>
      <c r="E1465" s="57">
        <v>2258.21</v>
      </c>
      <c r="G1465" s="2">
        <v>2E-3</v>
      </c>
    </row>
    <row r="1466" spans="1:7" x14ac:dyDescent="0.45">
      <c r="A1466" s="7">
        <v>42720</v>
      </c>
      <c r="B1466" s="57">
        <v>2258.0700000000002</v>
      </c>
      <c r="C1466" s="57">
        <v>2266.81</v>
      </c>
      <c r="D1466" s="57">
        <v>2268.0500000000002</v>
      </c>
      <c r="E1466" s="57">
        <v>2254.2399999999998</v>
      </c>
      <c r="G1466" s="2">
        <v>-1.8E-3</v>
      </c>
    </row>
    <row r="1467" spans="1:7" x14ac:dyDescent="0.45">
      <c r="A1467" s="7">
        <v>42719</v>
      </c>
      <c r="B1467" s="57">
        <v>2262.0300000000002</v>
      </c>
      <c r="C1467" s="57">
        <v>2253.77</v>
      </c>
      <c r="D1467" s="57">
        <v>2272.12</v>
      </c>
      <c r="E1467" s="57">
        <v>2253.77</v>
      </c>
      <c r="G1467" s="2">
        <v>3.8999999999999998E-3</v>
      </c>
    </row>
    <row r="1468" spans="1:7" x14ac:dyDescent="0.45">
      <c r="A1468" s="7">
        <v>42718</v>
      </c>
      <c r="B1468" s="57">
        <v>2253.2800000000002</v>
      </c>
      <c r="C1468" s="57">
        <v>2268.35</v>
      </c>
      <c r="D1468" s="57">
        <v>2276.1999999999998</v>
      </c>
      <c r="E1468" s="57">
        <v>2248.44</v>
      </c>
      <c r="G1468" s="2">
        <v>-8.0999999999999996E-3</v>
      </c>
    </row>
    <row r="1469" spans="1:7" x14ac:dyDescent="0.45">
      <c r="A1469" s="7">
        <v>42717</v>
      </c>
      <c r="B1469" s="57">
        <v>2271.7199999999998</v>
      </c>
      <c r="C1469" s="57">
        <v>2263.3200000000002</v>
      </c>
      <c r="D1469" s="57">
        <v>2277.5300000000002</v>
      </c>
      <c r="E1469" s="57">
        <v>2263.3200000000002</v>
      </c>
      <c r="G1469" s="2">
        <v>6.4999999999999997E-3</v>
      </c>
    </row>
    <row r="1470" spans="1:7" x14ac:dyDescent="0.45">
      <c r="A1470" s="7">
        <v>42716</v>
      </c>
      <c r="B1470" s="57">
        <v>2256.96</v>
      </c>
      <c r="C1470" s="57">
        <v>2258.83</v>
      </c>
      <c r="D1470" s="57">
        <v>2264.0300000000002</v>
      </c>
      <c r="E1470" s="57">
        <v>2252.37</v>
      </c>
      <c r="G1470" s="2">
        <v>-1.1000000000000001E-3</v>
      </c>
    </row>
    <row r="1471" spans="1:7" x14ac:dyDescent="0.45">
      <c r="A1471" s="7">
        <v>42713</v>
      </c>
      <c r="B1471" s="57">
        <v>2259.5300000000002</v>
      </c>
      <c r="C1471" s="57">
        <v>2249.73</v>
      </c>
      <c r="D1471" s="57">
        <v>2259.8000000000002</v>
      </c>
      <c r="E1471" s="57">
        <v>2249.23</v>
      </c>
      <c r="G1471" s="2">
        <v>5.8999999999999999E-3</v>
      </c>
    </row>
    <row r="1472" spans="1:7" x14ac:dyDescent="0.45">
      <c r="A1472" s="7">
        <v>42712</v>
      </c>
      <c r="B1472" s="57">
        <v>2246.19</v>
      </c>
      <c r="C1472" s="57">
        <v>2241.13</v>
      </c>
      <c r="D1472" s="57">
        <v>2251.69</v>
      </c>
      <c r="E1472" s="57">
        <v>2237.5700000000002</v>
      </c>
      <c r="G1472" s="2">
        <v>2.2000000000000001E-3</v>
      </c>
    </row>
    <row r="1473" spans="1:7" x14ac:dyDescent="0.45">
      <c r="A1473" s="7">
        <v>42711</v>
      </c>
      <c r="B1473" s="57">
        <v>2241.35</v>
      </c>
      <c r="C1473" s="57">
        <v>2210.7199999999998</v>
      </c>
      <c r="D1473" s="57">
        <v>2241.63</v>
      </c>
      <c r="E1473" s="57">
        <v>2208.9299999999998</v>
      </c>
      <c r="G1473" s="2">
        <v>1.32E-2</v>
      </c>
    </row>
    <row r="1474" spans="1:7" x14ac:dyDescent="0.45">
      <c r="A1474" s="7">
        <v>42710</v>
      </c>
      <c r="B1474" s="57">
        <v>2212.23</v>
      </c>
      <c r="C1474" s="57">
        <v>2207.2600000000002</v>
      </c>
      <c r="D1474" s="57">
        <v>2212.7800000000002</v>
      </c>
      <c r="E1474" s="57">
        <v>2202.21</v>
      </c>
      <c r="G1474" s="2">
        <v>3.3999999999999998E-3</v>
      </c>
    </row>
    <row r="1475" spans="1:7" x14ac:dyDescent="0.45">
      <c r="A1475" s="7">
        <v>42709</v>
      </c>
      <c r="B1475" s="57">
        <v>2204.71</v>
      </c>
      <c r="C1475" s="57">
        <v>2200.65</v>
      </c>
      <c r="D1475" s="57">
        <v>2209.42</v>
      </c>
      <c r="E1475" s="57">
        <v>2199.9699999999998</v>
      </c>
      <c r="G1475" s="2">
        <v>5.7999999999999996E-3</v>
      </c>
    </row>
    <row r="1476" spans="1:7" x14ac:dyDescent="0.45">
      <c r="A1476" s="7">
        <v>42706</v>
      </c>
      <c r="B1476" s="57">
        <v>2191.9499999999998</v>
      </c>
      <c r="C1476" s="57">
        <v>2191.12</v>
      </c>
      <c r="D1476" s="57">
        <v>2197.9499999999998</v>
      </c>
      <c r="E1476" s="57">
        <v>2188.37</v>
      </c>
      <c r="G1476" s="2">
        <v>4.0000000000000002E-4</v>
      </c>
    </row>
    <row r="1477" spans="1:7" x14ac:dyDescent="0.45">
      <c r="A1477" s="7">
        <v>42705</v>
      </c>
      <c r="B1477" s="57">
        <v>2191.08</v>
      </c>
      <c r="C1477" s="57">
        <v>2200.17</v>
      </c>
      <c r="D1477" s="57">
        <v>2202.6</v>
      </c>
      <c r="E1477" s="57">
        <v>2187.44</v>
      </c>
      <c r="G1477" s="2">
        <v>-3.5000000000000001E-3</v>
      </c>
    </row>
    <row r="1478" spans="1:7" x14ac:dyDescent="0.45">
      <c r="A1478" s="7">
        <v>42704</v>
      </c>
      <c r="B1478" s="57">
        <v>2198.81</v>
      </c>
      <c r="C1478" s="57">
        <v>2204.9699999999998</v>
      </c>
      <c r="D1478" s="57">
        <v>2214.1</v>
      </c>
      <c r="E1478" s="57">
        <v>2198.81</v>
      </c>
      <c r="G1478" s="2">
        <v>-2.7000000000000001E-3</v>
      </c>
    </row>
    <row r="1479" spans="1:7" x14ac:dyDescent="0.45">
      <c r="A1479" s="7">
        <v>42703</v>
      </c>
      <c r="B1479" s="57">
        <v>2204.66</v>
      </c>
      <c r="C1479" s="57">
        <v>2200.7600000000002</v>
      </c>
      <c r="D1479" s="57">
        <v>2210.46</v>
      </c>
      <c r="E1479" s="57">
        <v>2198.15</v>
      </c>
      <c r="G1479" s="2">
        <v>1.2999999999999999E-3</v>
      </c>
    </row>
    <row r="1480" spans="1:7" x14ac:dyDescent="0.45">
      <c r="A1480" s="7">
        <v>42702</v>
      </c>
      <c r="B1480" s="57">
        <v>2201.7199999999998</v>
      </c>
      <c r="C1480" s="57">
        <v>2210.21</v>
      </c>
      <c r="D1480" s="57">
        <v>2211.14</v>
      </c>
      <c r="E1480" s="57">
        <v>2200.36</v>
      </c>
      <c r="G1480" s="2">
        <v>-5.3E-3</v>
      </c>
    </row>
    <row r="1481" spans="1:7" x14ac:dyDescent="0.45">
      <c r="A1481" s="7">
        <v>42699</v>
      </c>
      <c r="B1481" s="57">
        <v>2213.35</v>
      </c>
      <c r="C1481" s="57">
        <v>2206.27</v>
      </c>
      <c r="D1481" s="57">
        <v>2213.35</v>
      </c>
      <c r="E1481" s="57">
        <v>2206.27</v>
      </c>
      <c r="G1481" s="2">
        <v>3.8999999999999998E-3</v>
      </c>
    </row>
    <row r="1482" spans="1:7" x14ac:dyDescent="0.45">
      <c r="A1482" s="7">
        <v>42697</v>
      </c>
      <c r="B1482" s="57">
        <v>2204.7199999999998</v>
      </c>
      <c r="C1482" s="57">
        <v>2198.5500000000002</v>
      </c>
      <c r="D1482" s="57">
        <v>2204.7199999999998</v>
      </c>
      <c r="E1482" s="57">
        <v>2194.5100000000002</v>
      </c>
      <c r="G1482" s="2">
        <v>8.0000000000000004E-4</v>
      </c>
    </row>
    <row r="1483" spans="1:7" x14ac:dyDescent="0.45">
      <c r="A1483" s="7">
        <v>42696</v>
      </c>
      <c r="B1483" s="57">
        <v>2202.94</v>
      </c>
      <c r="C1483" s="57">
        <v>2201.56</v>
      </c>
      <c r="D1483" s="57">
        <v>2204.8000000000002</v>
      </c>
      <c r="E1483" s="57">
        <v>2194.5100000000002</v>
      </c>
      <c r="G1483" s="2">
        <v>2.2000000000000001E-3</v>
      </c>
    </row>
    <row r="1484" spans="1:7" x14ac:dyDescent="0.45">
      <c r="A1484" s="7">
        <v>42695</v>
      </c>
      <c r="B1484" s="57">
        <v>2198.1799999999998</v>
      </c>
      <c r="C1484" s="57">
        <v>2186.4299999999998</v>
      </c>
      <c r="D1484" s="57">
        <v>2198.6999999999998</v>
      </c>
      <c r="E1484" s="57">
        <v>2186.4299999999998</v>
      </c>
      <c r="G1484" s="2">
        <v>7.4999999999999997E-3</v>
      </c>
    </row>
    <row r="1485" spans="1:7" x14ac:dyDescent="0.45">
      <c r="A1485" s="7">
        <v>42692</v>
      </c>
      <c r="B1485" s="57">
        <v>2181.9</v>
      </c>
      <c r="C1485" s="57">
        <v>2186.85</v>
      </c>
      <c r="D1485" s="57">
        <v>2189.89</v>
      </c>
      <c r="E1485" s="57">
        <v>2180.38</v>
      </c>
      <c r="G1485" s="2">
        <v>-2.3999999999999998E-3</v>
      </c>
    </row>
    <row r="1486" spans="1:7" x14ac:dyDescent="0.45">
      <c r="A1486" s="7">
        <v>42691</v>
      </c>
      <c r="B1486" s="57">
        <v>2187.12</v>
      </c>
      <c r="C1486" s="57">
        <v>2178.61</v>
      </c>
      <c r="D1486" s="57">
        <v>2188.06</v>
      </c>
      <c r="E1486" s="57">
        <v>2176.65</v>
      </c>
      <c r="G1486" s="2">
        <v>4.7000000000000002E-3</v>
      </c>
    </row>
    <row r="1487" spans="1:7" x14ac:dyDescent="0.45">
      <c r="A1487" s="7">
        <v>42690</v>
      </c>
      <c r="B1487" s="57">
        <v>2176.94</v>
      </c>
      <c r="C1487" s="57">
        <v>2177.5300000000002</v>
      </c>
      <c r="D1487" s="57">
        <v>2179.2199999999998</v>
      </c>
      <c r="E1487" s="57">
        <v>2172.1999999999998</v>
      </c>
      <c r="G1487" s="2">
        <v>-1.6000000000000001E-3</v>
      </c>
    </row>
    <row r="1488" spans="1:7" x14ac:dyDescent="0.45">
      <c r="A1488" s="7">
        <v>42689</v>
      </c>
      <c r="B1488" s="57">
        <v>2180.39</v>
      </c>
      <c r="C1488" s="57">
        <v>2168.29</v>
      </c>
      <c r="D1488" s="57">
        <v>2180.84</v>
      </c>
      <c r="E1488" s="57">
        <v>2166.38</v>
      </c>
      <c r="G1488" s="2">
        <v>7.4999999999999997E-3</v>
      </c>
    </row>
    <row r="1489" spans="1:7" x14ac:dyDescent="0.45">
      <c r="A1489" s="7">
        <v>42688</v>
      </c>
      <c r="B1489" s="57">
        <v>2164.1999999999998</v>
      </c>
      <c r="C1489" s="57">
        <v>2165.64</v>
      </c>
      <c r="D1489" s="57">
        <v>2171.36</v>
      </c>
      <c r="E1489" s="57">
        <v>2156.08</v>
      </c>
      <c r="G1489" s="2">
        <v>-1E-4</v>
      </c>
    </row>
    <row r="1490" spans="1:7" x14ac:dyDescent="0.45">
      <c r="A1490" s="7">
        <v>42685</v>
      </c>
      <c r="B1490" s="57">
        <v>2164.4499999999998</v>
      </c>
      <c r="C1490" s="57">
        <v>2162.71</v>
      </c>
      <c r="D1490" s="57">
        <v>2165.92</v>
      </c>
      <c r="E1490" s="57">
        <v>2152.4899999999998</v>
      </c>
      <c r="G1490" s="2">
        <v>-1.4E-3</v>
      </c>
    </row>
    <row r="1491" spans="1:7" x14ac:dyDescent="0.45">
      <c r="A1491" s="7">
        <v>42684</v>
      </c>
      <c r="B1491" s="57">
        <v>2167.48</v>
      </c>
      <c r="C1491" s="57">
        <v>2167.4899999999998</v>
      </c>
      <c r="D1491" s="57">
        <v>2182.3000000000002</v>
      </c>
      <c r="E1491" s="57">
        <v>2151.17</v>
      </c>
      <c r="G1491" s="2">
        <v>2E-3</v>
      </c>
    </row>
    <row r="1492" spans="1:7" x14ac:dyDescent="0.45">
      <c r="A1492" s="7">
        <v>42683</v>
      </c>
      <c r="B1492" s="57">
        <v>2163.2600000000002</v>
      </c>
      <c r="C1492" s="57">
        <v>2131.56</v>
      </c>
      <c r="D1492" s="57">
        <v>2170.1</v>
      </c>
      <c r="E1492" s="57">
        <v>2125.35</v>
      </c>
      <c r="G1492" s="2">
        <v>1.11E-2</v>
      </c>
    </row>
    <row r="1493" spans="1:7" x14ac:dyDescent="0.45">
      <c r="A1493" s="7">
        <v>42682</v>
      </c>
      <c r="B1493" s="57">
        <v>2139.56</v>
      </c>
      <c r="C1493" s="57">
        <v>2129.92</v>
      </c>
      <c r="D1493" s="57">
        <v>2146.87</v>
      </c>
      <c r="E1493" s="57">
        <v>2123.56</v>
      </c>
      <c r="G1493" s="2">
        <v>3.8E-3</v>
      </c>
    </row>
    <row r="1494" spans="1:7" x14ac:dyDescent="0.45">
      <c r="A1494" s="7">
        <v>42681</v>
      </c>
      <c r="B1494" s="57">
        <v>2131.52</v>
      </c>
      <c r="C1494" s="57">
        <v>2100.59</v>
      </c>
      <c r="D1494" s="57">
        <v>2132</v>
      </c>
      <c r="E1494" s="57">
        <v>2100.59</v>
      </c>
      <c r="G1494" s="2">
        <v>2.2200000000000001E-2</v>
      </c>
    </row>
    <row r="1495" spans="1:7" x14ac:dyDescent="0.45">
      <c r="A1495" s="7">
        <v>42678</v>
      </c>
      <c r="B1495" s="57">
        <v>2085.1799999999998</v>
      </c>
      <c r="C1495" s="57">
        <v>2083.79</v>
      </c>
      <c r="D1495" s="57">
        <v>2099.0700000000002</v>
      </c>
      <c r="E1495" s="57">
        <v>2083.79</v>
      </c>
      <c r="G1495" s="2">
        <v>-1.6999999999999999E-3</v>
      </c>
    </row>
    <row r="1496" spans="1:7" x14ac:dyDescent="0.45">
      <c r="A1496" s="7">
        <v>42677</v>
      </c>
      <c r="B1496" s="57">
        <v>2088.66</v>
      </c>
      <c r="C1496" s="57">
        <v>2098.8000000000002</v>
      </c>
      <c r="D1496" s="57">
        <v>2102.56</v>
      </c>
      <c r="E1496" s="57">
        <v>2085.23</v>
      </c>
      <c r="G1496" s="2">
        <v>-4.4000000000000003E-3</v>
      </c>
    </row>
    <row r="1497" spans="1:7" x14ac:dyDescent="0.45">
      <c r="A1497" s="7">
        <v>42676</v>
      </c>
      <c r="B1497" s="57">
        <v>2097.94</v>
      </c>
      <c r="C1497" s="57">
        <v>2109.4299999999998</v>
      </c>
      <c r="D1497" s="57">
        <v>2111.7600000000002</v>
      </c>
      <c r="E1497" s="57">
        <v>2094</v>
      </c>
      <c r="G1497" s="2">
        <v>-6.4999999999999997E-3</v>
      </c>
    </row>
    <row r="1498" spans="1:7" x14ac:dyDescent="0.45">
      <c r="A1498" s="7">
        <v>42675</v>
      </c>
      <c r="B1498" s="57">
        <v>2111.7199999999998</v>
      </c>
      <c r="C1498" s="57">
        <v>2128.6799999999998</v>
      </c>
      <c r="D1498" s="57">
        <v>2131.4499999999998</v>
      </c>
      <c r="E1498" s="57">
        <v>2097.85</v>
      </c>
      <c r="G1498" s="2">
        <v>-6.7999999999999996E-3</v>
      </c>
    </row>
    <row r="1499" spans="1:7" x14ac:dyDescent="0.45">
      <c r="A1499" s="7">
        <v>42674</v>
      </c>
      <c r="B1499" s="57">
        <v>2126.15</v>
      </c>
      <c r="C1499" s="57">
        <v>2129.7800000000002</v>
      </c>
      <c r="D1499" s="57">
        <v>2133.25</v>
      </c>
      <c r="E1499" s="57">
        <v>2125.5300000000002</v>
      </c>
      <c r="G1499" s="2">
        <v>-1E-4</v>
      </c>
    </row>
    <row r="1500" spans="1:7" x14ac:dyDescent="0.45">
      <c r="A1500" s="7">
        <v>42671</v>
      </c>
      <c r="B1500" s="57">
        <v>2126.41</v>
      </c>
      <c r="C1500" s="57">
        <v>2132.23</v>
      </c>
      <c r="D1500" s="57">
        <v>2140.7199999999998</v>
      </c>
      <c r="E1500" s="57">
        <v>2119.36</v>
      </c>
      <c r="G1500" s="2">
        <v>-3.0999999999999999E-3</v>
      </c>
    </row>
    <row r="1501" spans="1:7" x14ac:dyDescent="0.45">
      <c r="A1501" s="7">
        <v>42670</v>
      </c>
      <c r="B1501" s="57">
        <v>2133.04</v>
      </c>
      <c r="C1501" s="57">
        <v>2144.06</v>
      </c>
      <c r="D1501" s="57">
        <v>2147.13</v>
      </c>
      <c r="E1501" s="57">
        <v>2132.52</v>
      </c>
      <c r="G1501" s="2">
        <v>-3.0000000000000001E-3</v>
      </c>
    </row>
    <row r="1502" spans="1:7" x14ac:dyDescent="0.45">
      <c r="A1502" s="7">
        <v>42669</v>
      </c>
      <c r="B1502" s="57">
        <v>2139.4299999999998</v>
      </c>
      <c r="C1502" s="57">
        <v>2136.9699999999998</v>
      </c>
      <c r="D1502" s="57">
        <v>2145.73</v>
      </c>
      <c r="E1502" s="57">
        <v>2131.59</v>
      </c>
      <c r="G1502" s="2">
        <v>-1.6999999999999999E-3</v>
      </c>
    </row>
    <row r="1503" spans="1:7" x14ac:dyDescent="0.45">
      <c r="A1503" s="7">
        <v>42668</v>
      </c>
      <c r="B1503" s="57">
        <v>2143.16</v>
      </c>
      <c r="C1503" s="57">
        <v>2149.7199999999998</v>
      </c>
      <c r="D1503" s="57">
        <v>2151.44</v>
      </c>
      <c r="E1503" s="57">
        <v>2141.9299999999998</v>
      </c>
      <c r="G1503" s="2">
        <v>-3.8E-3</v>
      </c>
    </row>
    <row r="1504" spans="1:7" x14ac:dyDescent="0.45">
      <c r="A1504" s="7">
        <v>42667</v>
      </c>
      <c r="B1504" s="57">
        <v>2151.33</v>
      </c>
      <c r="C1504" s="57">
        <v>2148.5</v>
      </c>
      <c r="D1504" s="57">
        <v>2154.79</v>
      </c>
      <c r="E1504" s="57">
        <v>2146.91</v>
      </c>
      <c r="G1504" s="2">
        <v>4.7000000000000002E-3</v>
      </c>
    </row>
    <row r="1505" spans="1:7" x14ac:dyDescent="0.45">
      <c r="A1505" s="7">
        <v>42664</v>
      </c>
      <c r="B1505" s="57">
        <v>2141.16</v>
      </c>
      <c r="C1505" s="57">
        <v>2139.4299999999998</v>
      </c>
      <c r="D1505" s="57">
        <v>2142.63</v>
      </c>
      <c r="E1505" s="57">
        <v>2130.09</v>
      </c>
      <c r="G1505" s="2">
        <v>-1E-4</v>
      </c>
    </row>
    <row r="1506" spans="1:7" x14ac:dyDescent="0.45">
      <c r="A1506" s="7">
        <v>42663</v>
      </c>
      <c r="B1506" s="57">
        <v>2141.34</v>
      </c>
      <c r="C1506" s="57">
        <v>2142.5100000000002</v>
      </c>
      <c r="D1506" s="57">
        <v>2147.1799999999998</v>
      </c>
      <c r="E1506" s="57">
        <v>2133.44</v>
      </c>
      <c r="G1506" s="2">
        <v>-1.4E-3</v>
      </c>
    </row>
    <row r="1507" spans="1:7" x14ac:dyDescent="0.45">
      <c r="A1507" s="7">
        <v>42662</v>
      </c>
      <c r="B1507" s="57">
        <v>2144.29</v>
      </c>
      <c r="C1507" s="57">
        <v>2140.81</v>
      </c>
      <c r="D1507" s="57">
        <v>2148.44</v>
      </c>
      <c r="E1507" s="57">
        <v>2138.15</v>
      </c>
      <c r="G1507" s="2">
        <v>2.2000000000000001E-3</v>
      </c>
    </row>
    <row r="1508" spans="1:7" x14ac:dyDescent="0.45">
      <c r="A1508" s="7">
        <v>42661</v>
      </c>
      <c r="B1508" s="57">
        <v>2139.6</v>
      </c>
      <c r="C1508" s="57">
        <v>2138.31</v>
      </c>
      <c r="D1508" s="57">
        <v>2144.38</v>
      </c>
      <c r="E1508" s="57">
        <v>2135.4899999999998</v>
      </c>
      <c r="G1508" s="2">
        <v>6.1999999999999998E-3</v>
      </c>
    </row>
    <row r="1509" spans="1:7" x14ac:dyDescent="0.45">
      <c r="A1509" s="7">
        <v>42660</v>
      </c>
      <c r="B1509" s="57">
        <v>2126.5</v>
      </c>
      <c r="C1509" s="57">
        <v>2132.9499999999998</v>
      </c>
      <c r="D1509" s="57">
        <v>2135.61</v>
      </c>
      <c r="E1509" s="57">
        <v>2124.4299999999998</v>
      </c>
      <c r="G1509" s="2">
        <v>-3.0000000000000001E-3</v>
      </c>
    </row>
    <row r="1510" spans="1:7" x14ac:dyDescent="0.45">
      <c r="A1510" s="7">
        <v>42657</v>
      </c>
      <c r="B1510" s="57">
        <v>2132.98</v>
      </c>
      <c r="C1510" s="57">
        <v>2139.6799999999998</v>
      </c>
      <c r="D1510" s="57">
        <v>2149.19</v>
      </c>
      <c r="E1510" s="57">
        <v>2132.98</v>
      </c>
      <c r="G1510" s="2">
        <v>2.0000000000000001E-4</v>
      </c>
    </row>
    <row r="1511" spans="1:7" x14ac:dyDescent="0.45">
      <c r="A1511" s="7">
        <v>42656</v>
      </c>
      <c r="B1511" s="57">
        <v>2132.5500000000002</v>
      </c>
      <c r="C1511" s="57">
        <v>2130.2600000000002</v>
      </c>
      <c r="D1511" s="57">
        <v>2138.19</v>
      </c>
      <c r="E1511" s="57">
        <v>2114.7199999999998</v>
      </c>
      <c r="G1511" s="2">
        <v>-3.0999999999999999E-3</v>
      </c>
    </row>
    <row r="1512" spans="1:7" x14ac:dyDescent="0.45">
      <c r="A1512" s="7">
        <v>42655</v>
      </c>
      <c r="B1512" s="57">
        <v>2139.1799999999998</v>
      </c>
      <c r="C1512" s="57">
        <v>2137.67</v>
      </c>
      <c r="D1512" s="57">
        <v>2145.36</v>
      </c>
      <c r="E1512" s="57">
        <v>2132.77</v>
      </c>
      <c r="G1512" s="2">
        <v>1.1000000000000001E-3</v>
      </c>
    </row>
    <row r="1513" spans="1:7" x14ac:dyDescent="0.45">
      <c r="A1513" s="7">
        <v>42654</v>
      </c>
      <c r="B1513" s="57">
        <v>2136.73</v>
      </c>
      <c r="C1513" s="57">
        <v>2161.35</v>
      </c>
      <c r="D1513" s="57">
        <v>2161.56</v>
      </c>
      <c r="E1513" s="57">
        <v>2128.84</v>
      </c>
      <c r="G1513" s="2">
        <v>-1.24E-2</v>
      </c>
    </row>
    <row r="1514" spans="1:7" x14ac:dyDescent="0.45">
      <c r="A1514" s="7">
        <v>42653</v>
      </c>
      <c r="B1514" s="57">
        <v>2163.66</v>
      </c>
      <c r="C1514" s="57">
        <v>2160.39</v>
      </c>
      <c r="D1514" s="57">
        <v>2169.6</v>
      </c>
      <c r="E1514" s="57">
        <v>2160.39</v>
      </c>
      <c r="G1514" s="2">
        <v>4.5999999999999999E-3</v>
      </c>
    </row>
    <row r="1515" spans="1:7" x14ac:dyDescent="0.45">
      <c r="A1515" s="7">
        <v>42650</v>
      </c>
      <c r="B1515" s="57">
        <v>2153.7399999999998</v>
      </c>
      <c r="C1515" s="57">
        <v>2164.19</v>
      </c>
      <c r="D1515" s="57">
        <v>2165.86</v>
      </c>
      <c r="E1515" s="57">
        <v>2144.85</v>
      </c>
      <c r="G1515" s="2">
        <v>-3.3E-3</v>
      </c>
    </row>
    <row r="1516" spans="1:7" x14ac:dyDescent="0.45">
      <c r="A1516" s="7">
        <v>42649</v>
      </c>
      <c r="B1516" s="57">
        <v>2160.77</v>
      </c>
      <c r="C1516" s="57">
        <v>2158.2199999999998</v>
      </c>
      <c r="D1516" s="57">
        <v>2162.9299999999998</v>
      </c>
      <c r="E1516" s="57">
        <v>2150.2800000000002</v>
      </c>
      <c r="G1516" s="2">
        <v>5.0000000000000001E-4</v>
      </c>
    </row>
    <row r="1517" spans="1:7" x14ac:dyDescent="0.45">
      <c r="A1517" s="7">
        <v>42648</v>
      </c>
      <c r="B1517" s="57">
        <v>2159.73</v>
      </c>
      <c r="C1517" s="57">
        <v>2155.15</v>
      </c>
      <c r="D1517" s="57">
        <v>2163.9499999999998</v>
      </c>
      <c r="E1517" s="57">
        <v>2155.15</v>
      </c>
      <c r="G1517" s="2">
        <v>4.3E-3</v>
      </c>
    </row>
    <row r="1518" spans="1:7" x14ac:dyDescent="0.45">
      <c r="A1518" s="7">
        <v>42647</v>
      </c>
      <c r="B1518" s="57">
        <v>2150.4899999999998</v>
      </c>
      <c r="C1518" s="57">
        <v>2163.37</v>
      </c>
      <c r="D1518" s="57">
        <v>2165.46</v>
      </c>
      <c r="E1518" s="57">
        <v>2144.0100000000002</v>
      </c>
      <c r="G1518" s="2">
        <v>-5.0000000000000001E-3</v>
      </c>
    </row>
    <row r="1519" spans="1:7" x14ac:dyDescent="0.45">
      <c r="A1519" s="7">
        <v>42646</v>
      </c>
      <c r="B1519" s="57">
        <v>2161.1999999999998</v>
      </c>
      <c r="C1519" s="57">
        <v>2164.33</v>
      </c>
      <c r="D1519" s="57">
        <v>2164.41</v>
      </c>
      <c r="E1519" s="57">
        <v>2154.77</v>
      </c>
      <c r="G1519" s="2">
        <v>-3.3E-3</v>
      </c>
    </row>
    <row r="1520" spans="1:7" x14ac:dyDescent="0.45">
      <c r="A1520" s="7">
        <v>42643</v>
      </c>
      <c r="B1520" s="57">
        <v>2168.27</v>
      </c>
      <c r="C1520" s="57">
        <v>2156.5100000000002</v>
      </c>
      <c r="D1520" s="57">
        <v>2175.3000000000002</v>
      </c>
      <c r="E1520" s="57">
        <v>2156.5100000000002</v>
      </c>
      <c r="G1520" s="2">
        <v>8.0000000000000002E-3</v>
      </c>
    </row>
    <row r="1521" spans="1:7" x14ac:dyDescent="0.45">
      <c r="A1521" s="7">
        <v>42642</v>
      </c>
      <c r="B1521" s="57">
        <v>2151.13</v>
      </c>
      <c r="C1521" s="57">
        <v>2168.9</v>
      </c>
      <c r="D1521" s="57">
        <v>2172.67</v>
      </c>
      <c r="E1521" s="57">
        <v>2145.1999999999998</v>
      </c>
      <c r="G1521" s="2">
        <v>-9.2999999999999992E-3</v>
      </c>
    </row>
    <row r="1522" spans="1:7" x14ac:dyDescent="0.45">
      <c r="A1522" s="7">
        <v>42641</v>
      </c>
      <c r="B1522" s="57">
        <v>2171.37</v>
      </c>
      <c r="C1522" s="57">
        <v>2161.85</v>
      </c>
      <c r="D1522" s="57">
        <v>2172.4</v>
      </c>
      <c r="E1522" s="57">
        <v>2151.79</v>
      </c>
      <c r="G1522" s="2">
        <v>5.3E-3</v>
      </c>
    </row>
    <row r="1523" spans="1:7" x14ac:dyDescent="0.45">
      <c r="A1523" s="7">
        <v>42640</v>
      </c>
      <c r="B1523" s="57">
        <v>2159.9299999999998</v>
      </c>
      <c r="C1523" s="57">
        <v>2146.04</v>
      </c>
      <c r="D1523" s="57">
        <v>2161.13</v>
      </c>
      <c r="E1523" s="57">
        <v>2141.5500000000002</v>
      </c>
      <c r="G1523" s="2">
        <v>6.4000000000000003E-3</v>
      </c>
    </row>
    <row r="1524" spans="1:7" x14ac:dyDescent="0.45">
      <c r="A1524" s="7">
        <v>42639</v>
      </c>
      <c r="B1524" s="57">
        <v>2146.1</v>
      </c>
      <c r="C1524" s="57">
        <v>2158.54</v>
      </c>
      <c r="D1524" s="57">
        <v>2158.54</v>
      </c>
      <c r="E1524" s="57">
        <v>2145.04</v>
      </c>
      <c r="G1524" s="2">
        <v>-8.6E-3</v>
      </c>
    </row>
    <row r="1525" spans="1:7" x14ac:dyDescent="0.45">
      <c r="A1525" s="7">
        <v>42636</v>
      </c>
      <c r="B1525" s="57">
        <v>2164.69</v>
      </c>
      <c r="C1525" s="57">
        <v>2173.29</v>
      </c>
      <c r="D1525" s="57">
        <v>2173.75</v>
      </c>
      <c r="E1525" s="57">
        <v>2163.9699999999998</v>
      </c>
      <c r="G1525" s="2">
        <v>-5.7000000000000002E-3</v>
      </c>
    </row>
    <row r="1526" spans="1:7" x14ac:dyDescent="0.45">
      <c r="A1526" s="7">
        <v>42635</v>
      </c>
      <c r="B1526" s="57">
        <v>2177.1799999999998</v>
      </c>
      <c r="C1526" s="57">
        <v>2170.94</v>
      </c>
      <c r="D1526" s="57">
        <v>2179.9899999999998</v>
      </c>
      <c r="E1526" s="57">
        <v>2170.94</v>
      </c>
      <c r="G1526" s="2">
        <v>6.4999999999999997E-3</v>
      </c>
    </row>
    <row r="1527" spans="1:7" x14ac:dyDescent="0.45">
      <c r="A1527" s="7">
        <v>42634</v>
      </c>
      <c r="B1527" s="57">
        <v>2163.12</v>
      </c>
      <c r="C1527" s="57">
        <v>2144.58</v>
      </c>
      <c r="D1527" s="57">
        <v>2165.11</v>
      </c>
      <c r="E1527" s="57">
        <v>2139.5700000000002</v>
      </c>
      <c r="G1527" s="2">
        <v>1.09E-2</v>
      </c>
    </row>
    <row r="1528" spans="1:7" x14ac:dyDescent="0.45">
      <c r="A1528" s="7">
        <v>42633</v>
      </c>
      <c r="B1528" s="57">
        <v>2139.7600000000002</v>
      </c>
      <c r="C1528" s="57">
        <v>2145.94</v>
      </c>
      <c r="D1528" s="57">
        <v>2150.8000000000002</v>
      </c>
      <c r="E1528" s="57">
        <v>2139.17</v>
      </c>
      <c r="G1528" s="2">
        <v>2.9999999999999997E-4</v>
      </c>
    </row>
    <row r="1529" spans="1:7" x14ac:dyDescent="0.45">
      <c r="A1529" s="7">
        <v>42632</v>
      </c>
      <c r="B1529" s="57">
        <v>2139.12</v>
      </c>
      <c r="C1529" s="57">
        <v>2143.9899999999998</v>
      </c>
      <c r="D1529" s="57">
        <v>2153.61</v>
      </c>
      <c r="E1529" s="57">
        <v>2135.91</v>
      </c>
      <c r="G1529" s="2">
        <v>0</v>
      </c>
    </row>
    <row r="1530" spans="1:7" x14ac:dyDescent="0.45">
      <c r="A1530" s="7">
        <v>42629</v>
      </c>
      <c r="B1530" s="57">
        <v>2139.16</v>
      </c>
      <c r="C1530" s="57">
        <v>2146.48</v>
      </c>
      <c r="D1530" s="57">
        <v>2146.48</v>
      </c>
      <c r="E1530" s="57">
        <v>2131.1999999999998</v>
      </c>
      <c r="G1530" s="2">
        <v>-3.8E-3</v>
      </c>
    </row>
    <row r="1531" spans="1:7" x14ac:dyDescent="0.45">
      <c r="A1531" s="7">
        <v>42628</v>
      </c>
      <c r="B1531" s="57">
        <v>2147.2600000000002</v>
      </c>
      <c r="C1531" s="57">
        <v>2125.36</v>
      </c>
      <c r="D1531" s="57">
        <v>2151.31</v>
      </c>
      <c r="E1531" s="57">
        <v>2122.36</v>
      </c>
      <c r="G1531" s="2">
        <v>1.01E-2</v>
      </c>
    </row>
    <row r="1532" spans="1:7" x14ac:dyDescent="0.45">
      <c r="A1532" s="7">
        <v>42627</v>
      </c>
      <c r="B1532" s="57">
        <v>2125.77</v>
      </c>
      <c r="C1532" s="57">
        <v>2127.86</v>
      </c>
      <c r="D1532" s="57">
        <v>2141.33</v>
      </c>
      <c r="E1532" s="57">
        <v>2119.9</v>
      </c>
      <c r="G1532" s="2">
        <v>-5.9999999999999995E-4</v>
      </c>
    </row>
    <row r="1533" spans="1:7" x14ac:dyDescent="0.45">
      <c r="A1533" s="7">
        <v>42626</v>
      </c>
      <c r="B1533" s="57">
        <v>2127.02</v>
      </c>
      <c r="C1533" s="57">
        <v>2150.4699999999998</v>
      </c>
      <c r="D1533" s="57">
        <v>2150.4699999999998</v>
      </c>
      <c r="E1533" s="57">
        <v>2120.27</v>
      </c>
      <c r="G1533" s="2">
        <v>-1.4800000000000001E-2</v>
      </c>
    </row>
    <row r="1534" spans="1:7" x14ac:dyDescent="0.45">
      <c r="A1534" s="7">
        <v>42625</v>
      </c>
      <c r="B1534" s="57">
        <v>2159.04</v>
      </c>
      <c r="C1534" s="57">
        <v>2120.86</v>
      </c>
      <c r="D1534" s="57">
        <v>2163.3000000000002</v>
      </c>
      <c r="E1534" s="57">
        <v>2119.12</v>
      </c>
      <c r="G1534" s="2">
        <v>1.47E-2</v>
      </c>
    </row>
    <row r="1535" spans="1:7" x14ac:dyDescent="0.45">
      <c r="A1535" s="7">
        <v>42622</v>
      </c>
      <c r="B1535" s="57">
        <v>2127.81</v>
      </c>
      <c r="C1535" s="57">
        <v>2169.08</v>
      </c>
      <c r="D1535" s="57">
        <v>2169.08</v>
      </c>
      <c r="E1535" s="57">
        <v>2127.81</v>
      </c>
      <c r="G1535" s="2">
        <v>-2.4500000000000001E-2</v>
      </c>
    </row>
    <row r="1536" spans="1:7" x14ac:dyDescent="0.45">
      <c r="A1536" s="7">
        <v>42621</v>
      </c>
      <c r="B1536" s="57">
        <v>2181.3000000000002</v>
      </c>
      <c r="C1536" s="57">
        <v>2182.7600000000002</v>
      </c>
      <c r="D1536" s="57">
        <v>2184.94</v>
      </c>
      <c r="E1536" s="57">
        <v>2177.4899999999998</v>
      </c>
      <c r="G1536" s="2">
        <v>-2.2000000000000001E-3</v>
      </c>
    </row>
    <row r="1537" spans="1:7" x14ac:dyDescent="0.45">
      <c r="A1537" s="7">
        <v>42620</v>
      </c>
      <c r="B1537" s="57">
        <v>2186.16</v>
      </c>
      <c r="C1537" s="57">
        <v>2185.17</v>
      </c>
      <c r="D1537" s="57">
        <v>2187.87</v>
      </c>
      <c r="E1537" s="57">
        <v>2179.0700000000002</v>
      </c>
      <c r="G1537" s="2">
        <v>-1E-4</v>
      </c>
    </row>
    <row r="1538" spans="1:7" x14ac:dyDescent="0.45">
      <c r="A1538" s="7">
        <v>42619</v>
      </c>
      <c r="B1538" s="57">
        <v>2186.48</v>
      </c>
      <c r="C1538" s="57">
        <v>2181.61</v>
      </c>
      <c r="D1538" s="57">
        <v>2186.5700000000002</v>
      </c>
      <c r="E1538" s="57">
        <v>2175.1</v>
      </c>
      <c r="G1538" s="2">
        <v>3.0000000000000001E-3</v>
      </c>
    </row>
    <row r="1539" spans="1:7" x14ac:dyDescent="0.45">
      <c r="A1539" s="7">
        <v>42615</v>
      </c>
      <c r="B1539" s="57">
        <v>2179.98</v>
      </c>
      <c r="C1539" s="57">
        <v>2177.4899999999998</v>
      </c>
      <c r="D1539" s="57">
        <v>2184.87</v>
      </c>
      <c r="E1539" s="57">
        <v>2173.59</v>
      </c>
      <c r="G1539" s="2">
        <v>4.1999999999999997E-3</v>
      </c>
    </row>
    <row r="1540" spans="1:7" x14ac:dyDescent="0.45">
      <c r="A1540" s="7">
        <v>42614</v>
      </c>
      <c r="B1540" s="57">
        <v>2170.86</v>
      </c>
      <c r="C1540" s="57">
        <v>2171.33</v>
      </c>
      <c r="D1540" s="57">
        <v>2173.56</v>
      </c>
      <c r="E1540" s="57">
        <v>2157.09</v>
      </c>
      <c r="G1540" s="2">
        <v>0</v>
      </c>
    </row>
    <row r="1541" spans="1:7" x14ac:dyDescent="0.45">
      <c r="A1541" s="7">
        <v>42613</v>
      </c>
      <c r="B1541" s="57">
        <v>2170.9499999999998</v>
      </c>
      <c r="C1541" s="57">
        <v>2173.56</v>
      </c>
      <c r="D1541" s="57">
        <v>2173.79</v>
      </c>
      <c r="E1541" s="57">
        <v>2161.35</v>
      </c>
      <c r="G1541" s="2">
        <v>-2.3999999999999998E-3</v>
      </c>
    </row>
    <row r="1542" spans="1:7" x14ac:dyDescent="0.45">
      <c r="A1542" s="7">
        <v>42612</v>
      </c>
      <c r="B1542" s="57">
        <v>2176.12</v>
      </c>
      <c r="C1542" s="57">
        <v>2179.4499999999998</v>
      </c>
      <c r="D1542" s="57">
        <v>2182.27</v>
      </c>
      <c r="E1542" s="57">
        <v>2170.41</v>
      </c>
      <c r="G1542" s="2">
        <v>-2E-3</v>
      </c>
    </row>
    <row r="1543" spans="1:7" x14ac:dyDescent="0.45">
      <c r="A1543" s="7">
        <v>42611</v>
      </c>
      <c r="B1543" s="57">
        <v>2180.38</v>
      </c>
      <c r="C1543" s="57">
        <v>2170.19</v>
      </c>
      <c r="D1543" s="57">
        <v>2183.48</v>
      </c>
      <c r="E1543" s="57">
        <v>2170.19</v>
      </c>
      <c r="G1543" s="2">
        <v>5.1999999999999998E-3</v>
      </c>
    </row>
    <row r="1544" spans="1:7" x14ac:dyDescent="0.45">
      <c r="A1544" s="7">
        <v>42608</v>
      </c>
      <c r="B1544" s="57">
        <v>2169.04</v>
      </c>
      <c r="C1544" s="57">
        <v>2175.1</v>
      </c>
      <c r="D1544" s="57">
        <v>2187.94</v>
      </c>
      <c r="E1544" s="57">
        <v>2160.39</v>
      </c>
      <c r="G1544" s="2">
        <v>-1.6000000000000001E-3</v>
      </c>
    </row>
    <row r="1545" spans="1:7" x14ac:dyDescent="0.45">
      <c r="A1545" s="7">
        <v>42607</v>
      </c>
      <c r="B1545" s="57">
        <v>2172.4699999999998</v>
      </c>
      <c r="C1545" s="57">
        <v>2173.29</v>
      </c>
      <c r="D1545" s="57">
        <v>2179</v>
      </c>
      <c r="E1545" s="57">
        <v>2169.7399999999998</v>
      </c>
      <c r="G1545" s="2">
        <v>-1.4E-3</v>
      </c>
    </row>
    <row r="1546" spans="1:7" x14ac:dyDescent="0.45">
      <c r="A1546" s="7">
        <v>42606</v>
      </c>
      <c r="B1546" s="57">
        <v>2175.44</v>
      </c>
      <c r="C1546" s="57">
        <v>2185.09</v>
      </c>
      <c r="D1546" s="57">
        <v>2186.66</v>
      </c>
      <c r="E1546" s="57">
        <v>2171.25</v>
      </c>
      <c r="G1546" s="2">
        <v>-5.1999999999999998E-3</v>
      </c>
    </row>
    <row r="1547" spans="1:7" x14ac:dyDescent="0.45">
      <c r="A1547" s="7">
        <v>42605</v>
      </c>
      <c r="B1547" s="57">
        <v>2186.9</v>
      </c>
      <c r="C1547" s="57">
        <v>2187.81</v>
      </c>
      <c r="D1547" s="57">
        <v>2193.42</v>
      </c>
      <c r="E1547" s="57">
        <v>2186.8000000000002</v>
      </c>
      <c r="G1547" s="2">
        <v>2E-3</v>
      </c>
    </row>
    <row r="1548" spans="1:7" x14ac:dyDescent="0.45">
      <c r="A1548" s="7">
        <v>42604</v>
      </c>
      <c r="B1548" s="57">
        <v>2182.64</v>
      </c>
      <c r="C1548" s="57">
        <v>2181.58</v>
      </c>
      <c r="D1548" s="57">
        <v>2185.15</v>
      </c>
      <c r="E1548" s="57">
        <v>2175.96</v>
      </c>
      <c r="G1548" s="2">
        <v>-5.9999999999999995E-4</v>
      </c>
    </row>
    <row r="1549" spans="1:7" x14ac:dyDescent="0.45">
      <c r="A1549" s="7">
        <v>42601</v>
      </c>
      <c r="B1549" s="57">
        <v>2183.87</v>
      </c>
      <c r="C1549" s="57">
        <v>2184.2399999999998</v>
      </c>
      <c r="D1549" s="57">
        <v>2185</v>
      </c>
      <c r="E1549" s="57">
        <v>2175.13</v>
      </c>
      <c r="G1549" s="2">
        <v>-1.4E-3</v>
      </c>
    </row>
    <row r="1550" spans="1:7" x14ac:dyDescent="0.45">
      <c r="A1550" s="7">
        <v>42600</v>
      </c>
      <c r="B1550" s="57">
        <v>2187.02</v>
      </c>
      <c r="C1550" s="57">
        <v>2181.9</v>
      </c>
      <c r="D1550" s="57">
        <v>2187.0300000000002</v>
      </c>
      <c r="E1550" s="57">
        <v>2180.46</v>
      </c>
      <c r="G1550" s="2">
        <v>2.2000000000000001E-3</v>
      </c>
    </row>
    <row r="1551" spans="1:7" x14ac:dyDescent="0.45">
      <c r="A1551" s="7">
        <v>42599</v>
      </c>
      <c r="B1551" s="57">
        <v>2182.2199999999998</v>
      </c>
      <c r="C1551" s="57">
        <v>2177.84</v>
      </c>
      <c r="D1551" s="57">
        <v>2183.08</v>
      </c>
      <c r="E1551" s="57">
        <v>2168.5</v>
      </c>
      <c r="G1551" s="2">
        <v>1.9E-3</v>
      </c>
    </row>
    <row r="1552" spans="1:7" x14ac:dyDescent="0.45">
      <c r="A1552" s="7">
        <v>42598</v>
      </c>
      <c r="B1552" s="57">
        <v>2178.15</v>
      </c>
      <c r="C1552" s="57">
        <v>2186.2399999999998</v>
      </c>
      <c r="D1552" s="57">
        <v>2186.2399999999998</v>
      </c>
      <c r="E1552" s="57">
        <v>2178.14</v>
      </c>
      <c r="G1552" s="2">
        <v>-5.4999999999999997E-3</v>
      </c>
    </row>
    <row r="1553" spans="1:7" x14ac:dyDescent="0.45">
      <c r="A1553" s="7">
        <v>42597</v>
      </c>
      <c r="B1553" s="57">
        <v>2190.15</v>
      </c>
      <c r="C1553" s="57">
        <v>2186.08</v>
      </c>
      <c r="D1553" s="57">
        <v>2193.81</v>
      </c>
      <c r="E1553" s="57">
        <v>2186.08</v>
      </c>
      <c r="G1553" s="2">
        <v>2.8E-3</v>
      </c>
    </row>
    <row r="1554" spans="1:7" x14ac:dyDescent="0.45">
      <c r="A1554" s="7">
        <v>42594</v>
      </c>
      <c r="B1554" s="57">
        <v>2184.0500000000002</v>
      </c>
      <c r="C1554" s="57">
        <v>2183.7399999999998</v>
      </c>
      <c r="D1554" s="57">
        <v>2186.2800000000002</v>
      </c>
      <c r="E1554" s="57">
        <v>2179.42</v>
      </c>
      <c r="G1554" s="2">
        <v>-8.0000000000000004E-4</v>
      </c>
    </row>
    <row r="1555" spans="1:7" x14ac:dyDescent="0.45">
      <c r="A1555" s="7">
        <v>42593</v>
      </c>
      <c r="B1555" s="57">
        <v>2185.79</v>
      </c>
      <c r="C1555" s="57">
        <v>2177.9699999999998</v>
      </c>
      <c r="D1555" s="57">
        <v>2188.4499999999998</v>
      </c>
      <c r="E1555" s="57">
        <v>2177.9699999999998</v>
      </c>
      <c r="G1555" s="2">
        <v>4.7000000000000002E-3</v>
      </c>
    </row>
    <row r="1556" spans="1:7" x14ac:dyDescent="0.45">
      <c r="A1556" s="7">
        <v>42592</v>
      </c>
      <c r="B1556" s="57">
        <v>2175.4899999999998</v>
      </c>
      <c r="C1556" s="57">
        <v>2182.81</v>
      </c>
      <c r="D1556" s="57">
        <v>2183.41</v>
      </c>
      <c r="E1556" s="57">
        <v>2172</v>
      </c>
      <c r="G1556" s="2">
        <v>-2.8999999999999998E-3</v>
      </c>
    </row>
    <row r="1557" spans="1:7" x14ac:dyDescent="0.45">
      <c r="A1557" s="7">
        <v>42591</v>
      </c>
      <c r="B1557" s="57">
        <v>2181.7399999999998</v>
      </c>
      <c r="C1557" s="57">
        <v>2182.2399999999998</v>
      </c>
      <c r="D1557" s="57">
        <v>2187.66</v>
      </c>
      <c r="E1557" s="57">
        <v>2178.61</v>
      </c>
      <c r="G1557" s="2">
        <v>4.0000000000000002E-4</v>
      </c>
    </row>
    <row r="1558" spans="1:7" x14ac:dyDescent="0.45">
      <c r="A1558" s="7">
        <v>42590</v>
      </c>
      <c r="B1558" s="57">
        <v>2180.89</v>
      </c>
      <c r="C1558" s="57">
        <v>2183.7600000000002</v>
      </c>
      <c r="D1558" s="57">
        <v>2185.44</v>
      </c>
      <c r="E1558" s="57">
        <v>2177.85</v>
      </c>
      <c r="G1558" s="2">
        <v>-8.9999999999999998E-4</v>
      </c>
    </row>
    <row r="1559" spans="1:7" x14ac:dyDescent="0.45">
      <c r="A1559" s="7">
        <v>42587</v>
      </c>
      <c r="B1559" s="57">
        <v>2182.87</v>
      </c>
      <c r="C1559" s="57">
        <v>2168.79</v>
      </c>
      <c r="D1559" s="57">
        <v>2182.87</v>
      </c>
      <c r="E1559" s="57">
        <v>2168.79</v>
      </c>
      <c r="G1559" s="2">
        <v>8.6E-3</v>
      </c>
    </row>
    <row r="1560" spans="1:7" x14ac:dyDescent="0.45">
      <c r="A1560" s="7">
        <v>42586</v>
      </c>
      <c r="B1560" s="57">
        <v>2164.25</v>
      </c>
      <c r="C1560" s="57">
        <v>2163.5100000000002</v>
      </c>
      <c r="D1560" s="57">
        <v>2168.19</v>
      </c>
      <c r="E1560" s="57">
        <v>2159.0700000000002</v>
      </c>
      <c r="G1560" s="2">
        <v>2.0000000000000001E-4</v>
      </c>
    </row>
    <row r="1561" spans="1:7" x14ac:dyDescent="0.45">
      <c r="A1561" s="7">
        <v>42585</v>
      </c>
      <c r="B1561" s="57">
        <v>2163.79</v>
      </c>
      <c r="C1561" s="57">
        <v>2156.81</v>
      </c>
      <c r="D1561" s="57">
        <v>2163.79</v>
      </c>
      <c r="E1561" s="57">
        <v>2152.56</v>
      </c>
      <c r="G1561" s="2">
        <v>3.0999999999999999E-3</v>
      </c>
    </row>
    <row r="1562" spans="1:7" x14ac:dyDescent="0.45">
      <c r="A1562" s="7">
        <v>42584</v>
      </c>
      <c r="B1562" s="57">
        <v>2157.0300000000002</v>
      </c>
      <c r="C1562" s="57">
        <v>2169.94</v>
      </c>
      <c r="D1562" s="57">
        <v>2170.1999999999998</v>
      </c>
      <c r="E1562" s="57">
        <v>2147.58</v>
      </c>
      <c r="G1562" s="2">
        <v>-6.4000000000000003E-3</v>
      </c>
    </row>
    <row r="1563" spans="1:7" x14ac:dyDescent="0.45">
      <c r="A1563" s="7">
        <v>42583</v>
      </c>
      <c r="B1563" s="57">
        <v>2170.84</v>
      </c>
      <c r="C1563" s="57">
        <v>2173.15</v>
      </c>
      <c r="D1563" s="57">
        <v>2178.29</v>
      </c>
      <c r="E1563" s="57">
        <v>2166.21</v>
      </c>
      <c r="G1563" s="2">
        <v>-1.2999999999999999E-3</v>
      </c>
    </row>
    <row r="1564" spans="1:7" x14ac:dyDescent="0.45">
      <c r="A1564" s="7">
        <v>42580</v>
      </c>
      <c r="B1564" s="57">
        <v>2173.6</v>
      </c>
      <c r="C1564" s="57">
        <v>2168.83</v>
      </c>
      <c r="D1564" s="57">
        <v>2177.09</v>
      </c>
      <c r="E1564" s="57">
        <v>2163.4899999999998</v>
      </c>
      <c r="G1564" s="2">
        <v>1.6000000000000001E-3</v>
      </c>
    </row>
    <row r="1565" spans="1:7" x14ac:dyDescent="0.45">
      <c r="A1565" s="7">
        <v>42579</v>
      </c>
      <c r="B1565" s="57">
        <v>2170.06</v>
      </c>
      <c r="C1565" s="57">
        <v>2166.0500000000002</v>
      </c>
      <c r="D1565" s="57">
        <v>2172.85</v>
      </c>
      <c r="E1565" s="57">
        <v>2159.7399999999998</v>
      </c>
      <c r="G1565" s="2">
        <v>1.6000000000000001E-3</v>
      </c>
    </row>
    <row r="1566" spans="1:7" x14ac:dyDescent="0.45">
      <c r="A1566" s="7">
        <v>42578</v>
      </c>
      <c r="B1566" s="57">
        <v>2166.58</v>
      </c>
      <c r="C1566" s="57">
        <v>2169.81</v>
      </c>
      <c r="D1566" s="57">
        <v>2174.98</v>
      </c>
      <c r="E1566" s="57">
        <v>2159.0700000000002</v>
      </c>
      <c r="G1566" s="2">
        <v>-1.1999999999999999E-3</v>
      </c>
    </row>
    <row r="1567" spans="1:7" x14ac:dyDescent="0.45">
      <c r="A1567" s="7">
        <v>42577</v>
      </c>
      <c r="B1567" s="57">
        <v>2169.1799999999998</v>
      </c>
      <c r="C1567" s="57">
        <v>2168.9699999999998</v>
      </c>
      <c r="D1567" s="57">
        <v>2173.54</v>
      </c>
      <c r="E1567" s="57">
        <v>2160.1799999999998</v>
      </c>
      <c r="G1567" s="2">
        <v>2.9999999999999997E-4</v>
      </c>
    </row>
    <row r="1568" spans="1:7" x14ac:dyDescent="0.45">
      <c r="A1568" s="7">
        <v>42576</v>
      </c>
      <c r="B1568" s="57">
        <v>2168.48</v>
      </c>
      <c r="C1568" s="57">
        <v>2173.71</v>
      </c>
      <c r="D1568" s="57">
        <v>2173.71</v>
      </c>
      <c r="E1568" s="57">
        <v>2161.9499999999998</v>
      </c>
      <c r="G1568" s="2">
        <v>-3.0000000000000001E-3</v>
      </c>
    </row>
    <row r="1569" spans="1:7" x14ac:dyDescent="0.45">
      <c r="A1569" s="7">
        <v>42573</v>
      </c>
      <c r="B1569" s="57">
        <v>2175.0300000000002</v>
      </c>
      <c r="C1569" s="57">
        <v>2166.4699999999998</v>
      </c>
      <c r="D1569" s="57">
        <v>2175.11</v>
      </c>
      <c r="E1569" s="57">
        <v>2163.2399999999998</v>
      </c>
      <c r="G1569" s="2">
        <v>4.5999999999999999E-3</v>
      </c>
    </row>
    <row r="1570" spans="1:7" x14ac:dyDescent="0.45">
      <c r="A1570" s="7">
        <v>42572</v>
      </c>
      <c r="B1570" s="57">
        <v>2165.17</v>
      </c>
      <c r="C1570" s="57">
        <v>2172.91</v>
      </c>
      <c r="D1570" s="57">
        <v>2174.56</v>
      </c>
      <c r="E1570" s="57">
        <v>2159.75</v>
      </c>
      <c r="G1570" s="2">
        <v>-3.5999999999999999E-3</v>
      </c>
    </row>
    <row r="1571" spans="1:7" x14ac:dyDescent="0.45">
      <c r="A1571" s="7">
        <v>42571</v>
      </c>
      <c r="B1571" s="57">
        <v>2173.02</v>
      </c>
      <c r="C1571" s="57">
        <v>2166.1</v>
      </c>
      <c r="D1571" s="57">
        <v>2175.63</v>
      </c>
      <c r="E1571" s="57">
        <v>2164.89</v>
      </c>
      <c r="G1571" s="2">
        <v>4.3E-3</v>
      </c>
    </row>
    <row r="1572" spans="1:7" x14ac:dyDescent="0.45">
      <c r="A1572" s="7">
        <v>42570</v>
      </c>
      <c r="B1572" s="57">
        <v>2163.7800000000002</v>
      </c>
      <c r="C1572" s="57">
        <v>2163.79</v>
      </c>
      <c r="D1572" s="57">
        <v>2164.63</v>
      </c>
      <c r="E1572" s="57">
        <v>2159.0100000000002</v>
      </c>
      <c r="G1572" s="2">
        <v>-1.4E-3</v>
      </c>
    </row>
    <row r="1573" spans="1:7" x14ac:dyDescent="0.45">
      <c r="A1573" s="7">
        <v>42569</v>
      </c>
      <c r="B1573" s="57">
        <v>2166.89</v>
      </c>
      <c r="C1573" s="57">
        <v>2162.04</v>
      </c>
      <c r="D1573" s="57">
        <v>2168.35</v>
      </c>
      <c r="E1573" s="57">
        <v>2159.63</v>
      </c>
      <c r="G1573" s="2">
        <v>2.3999999999999998E-3</v>
      </c>
    </row>
    <row r="1574" spans="1:7" x14ac:dyDescent="0.45">
      <c r="A1574" s="7">
        <v>42566</v>
      </c>
      <c r="B1574" s="57">
        <v>2161.7399999999998</v>
      </c>
      <c r="C1574" s="57">
        <v>2165.13</v>
      </c>
      <c r="D1574" s="57">
        <v>2169.0500000000002</v>
      </c>
      <c r="E1574" s="57">
        <v>2155.79</v>
      </c>
      <c r="G1574" s="2">
        <v>-8.9999999999999998E-4</v>
      </c>
    </row>
    <row r="1575" spans="1:7" x14ac:dyDescent="0.45">
      <c r="A1575" s="7">
        <v>42565</v>
      </c>
      <c r="B1575" s="57">
        <v>2163.75</v>
      </c>
      <c r="C1575" s="57">
        <v>2157.88</v>
      </c>
      <c r="D1575" s="57">
        <v>2168.9899999999998</v>
      </c>
      <c r="E1575" s="57">
        <v>2157.88</v>
      </c>
      <c r="G1575" s="2">
        <v>5.3E-3</v>
      </c>
    </row>
    <row r="1576" spans="1:7" x14ac:dyDescent="0.45">
      <c r="A1576" s="7">
        <v>42564</v>
      </c>
      <c r="B1576" s="57">
        <v>2152.4299999999998</v>
      </c>
      <c r="C1576" s="57">
        <v>2153.81</v>
      </c>
      <c r="D1576" s="57">
        <v>2156.4499999999998</v>
      </c>
      <c r="E1576" s="57">
        <v>2146.21</v>
      </c>
      <c r="G1576" s="2">
        <v>1E-4</v>
      </c>
    </row>
    <row r="1577" spans="1:7" x14ac:dyDescent="0.45">
      <c r="A1577" s="7">
        <v>42563</v>
      </c>
      <c r="B1577" s="57">
        <v>2152.14</v>
      </c>
      <c r="C1577" s="57">
        <v>2139.5</v>
      </c>
      <c r="D1577" s="57">
        <v>2155.4</v>
      </c>
      <c r="E1577" s="57">
        <v>2139.5</v>
      </c>
      <c r="G1577" s="2">
        <v>7.0000000000000001E-3</v>
      </c>
    </row>
    <row r="1578" spans="1:7" x14ac:dyDescent="0.45">
      <c r="A1578" s="7">
        <v>42562</v>
      </c>
      <c r="B1578" s="57">
        <v>2137.16</v>
      </c>
      <c r="C1578" s="57">
        <v>2131.7199999999998</v>
      </c>
      <c r="D1578" s="57">
        <v>2143.16</v>
      </c>
      <c r="E1578" s="57">
        <v>2131.7199999999998</v>
      </c>
      <c r="G1578" s="2">
        <v>3.3999999999999998E-3</v>
      </c>
    </row>
    <row r="1579" spans="1:7" x14ac:dyDescent="0.45">
      <c r="A1579" s="7">
        <v>42559</v>
      </c>
      <c r="B1579" s="57">
        <v>2129.9</v>
      </c>
      <c r="C1579" s="57">
        <v>2106.9699999999998</v>
      </c>
      <c r="D1579" s="57">
        <v>2131.71</v>
      </c>
      <c r="E1579" s="57">
        <v>2106.9699999999998</v>
      </c>
      <c r="G1579" s="2">
        <v>1.5299999999999999E-2</v>
      </c>
    </row>
    <row r="1580" spans="1:7" x14ac:dyDescent="0.45">
      <c r="A1580" s="7">
        <v>42558</v>
      </c>
      <c r="B1580" s="57">
        <v>2097.9</v>
      </c>
      <c r="C1580" s="57">
        <v>2100.42</v>
      </c>
      <c r="D1580" s="57">
        <v>2109.08</v>
      </c>
      <c r="E1580" s="57">
        <v>2089.39</v>
      </c>
      <c r="G1580" s="2">
        <v>-8.9999999999999998E-4</v>
      </c>
    </row>
    <row r="1581" spans="1:7" x14ac:dyDescent="0.45">
      <c r="A1581" s="7">
        <v>42557</v>
      </c>
      <c r="B1581" s="57">
        <v>2099.73</v>
      </c>
      <c r="C1581" s="57">
        <v>2084.4299999999998</v>
      </c>
      <c r="D1581" s="57">
        <v>2100.7199999999998</v>
      </c>
      <c r="E1581" s="57">
        <v>2074.02</v>
      </c>
      <c r="G1581" s="2">
        <v>5.4000000000000003E-3</v>
      </c>
    </row>
    <row r="1582" spans="1:7" x14ac:dyDescent="0.45">
      <c r="A1582" s="7">
        <v>42556</v>
      </c>
      <c r="B1582" s="57">
        <v>2088.5500000000002</v>
      </c>
      <c r="C1582" s="57">
        <v>2095.0500000000002</v>
      </c>
      <c r="D1582" s="57">
        <v>2095.0500000000002</v>
      </c>
      <c r="E1582" s="57">
        <v>2080.86</v>
      </c>
      <c r="G1582" s="2">
        <v>-6.7999999999999996E-3</v>
      </c>
    </row>
    <row r="1583" spans="1:7" x14ac:dyDescent="0.45">
      <c r="A1583" s="7">
        <v>42552</v>
      </c>
      <c r="B1583" s="57">
        <v>2102.9499999999998</v>
      </c>
      <c r="C1583" s="57">
        <v>2099.34</v>
      </c>
      <c r="D1583" s="57">
        <v>2108.71</v>
      </c>
      <c r="E1583" s="57">
        <v>2097.9</v>
      </c>
      <c r="G1583" s="2">
        <v>1.9E-3</v>
      </c>
    </row>
    <row r="1584" spans="1:7" x14ac:dyDescent="0.45">
      <c r="A1584" s="7">
        <v>42551</v>
      </c>
      <c r="B1584" s="57">
        <v>2098.86</v>
      </c>
      <c r="C1584" s="57">
        <v>2073.17</v>
      </c>
      <c r="D1584" s="57">
        <v>2098.94</v>
      </c>
      <c r="E1584" s="57">
        <v>2070</v>
      </c>
      <c r="G1584" s="2">
        <v>1.3599999999999999E-2</v>
      </c>
    </row>
    <row r="1585" spans="1:7" x14ac:dyDescent="0.45">
      <c r="A1585" s="7">
        <v>42550</v>
      </c>
      <c r="B1585" s="57">
        <v>2070.77</v>
      </c>
      <c r="C1585" s="57">
        <v>2042.69</v>
      </c>
      <c r="D1585" s="57">
        <v>2073.13</v>
      </c>
      <c r="E1585" s="57">
        <v>2042.69</v>
      </c>
      <c r="G1585" s="2">
        <v>1.7000000000000001E-2</v>
      </c>
    </row>
    <row r="1586" spans="1:7" x14ac:dyDescent="0.45">
      <c r="A1586" s="7">
        <v>42549</v>
      </c>
      <c r="B1586" s="57">
        <v>2036.09</v>
      </c>
      <c r="C1586" s="57">
        <v>2006.67</v>
      </c>
      <c r="D1586" s="57">
        <v>2036.09</v>
      </c>
      <c r="E1586" s="57">
        <v>2006.67</v>
      </c>
      <c r="G1586" s="2">
        <v>1.78E-2</v>
      </c>
    </row>
    <row r="1587" spans="1:7" x14ac:dyDescent="0.45">
      <c r="A1587" s="7">
        <v>42548</v>
      </c>
      <c r="B1587" s="57">
        <v>2000.54</v>
      </c>
      <c r="C1587" s="57">
        <v>2031.45</v>
      </c>
      <c r="D1587" s="57">
        <v>2031.45</v>
      </c>
      <c r="E1587" s="57">
        <v>1991.68</v>
      </c>
      <c r="G1587" s="2">
        <v>-1.8100000000000002E-2</v>
      </c>
    </row>
    <row r="1588" spans="1:7" x14ac:dyDescent="0.45">
      <c r="A1588" s="7">
        <v>42545</v>
      </c>
      <c r="B1588" s="57">
        <v>2037.41</v>
      </c>
      <c r="C1588" s="57">
        <v>2103.81</v>
      </c>
      <c r="D1588" s="57">
        <v>2103.81</v>
      </c>
      <c r="E1588" s="57">
        <v>2032.57</v>
      </c>
      <c r="G1588" s="2">
        <v>-3.5900000000000001E-2</v>
      </c>
    </row>
    <row r="1589" spans="1:7" x14ac:dyDescent="0.45">
      <c r="A1589" s="7">
        <v>42544</v>
      </c>
      <c r="B1589" s="57">
        <v>2113.3200000000002</v>
      </c>
      <c r="C1589" s="57">
        <v>2092.8000000000002</v>
      </c>
      <c r="D1589" s="57">
        <v>2113.3200000000002</v>
      </c>
      <c r="E1589" s="57">
        <v>2092.8000000000002</v>
      </c>
      <c r="G1589" s="2">
        <v>1.34E-2</v>
      </c>
    </row>
    <row r="1590" spans="1:7" x14ac:dyDescent="0.45">
      <c r="A1590" s="7">
        <v>42543</v>
      </c>
      <c r="B1590" s="57">
        <v>2085.4499999999998</v>
      </c>
      <c r="C1590" s="57">
        <v>2089.75</v>
      </c>
      <c r="D1590" s="57">
        <v>2099.71</v>
      </c>
      <c r="E1590" s="57">
        <v>2084.36</v>
      </c>
      <c r="G1590" s="2">
        <v>-1.6999999999999999E-3</v>
      </c>
    </row>
    <row r="1591" spans="1:7" x14ac:dyDescent="0.45">
      <c r="A1591" s="7">
        <v>42542</v>
      </c>
      <c r="B1591" s="57">
        <v>2088.9</v>
      </c>
      <c r="C1591" s="57">
        <v>2085.19</v>
      </c>
      <c r="D1591" s="57">
        <v>2093.66</v>
      </c>
      <c r="E1591" s="57">
        <v>2083.02</v>
      </c>
      <c r="G1591" s="2">
        <v>2.7000000000000001E-3</v>
      </c>
    </row>
    <row r="1592" spans="1:7" x14ac:dyDescent="0.45">
      <c r="A1592" s="7">
        <v>42541</v>
      </c>
      <c r="B1592" s="57">
        <v>2083.25</v>
      </c>
      <c r="C1592" s="57">
        <v>2075.58</v>
      </c>
      <c r="D1592" s="57">
        <v>2100.66</v>
      </c>
      <c r="E1592" s="57">
        <v>2075.58</v>
      </c>
      <c r="G1592" s="2">
        <v>5.7999999999999996E-3</v>
      </c>
    </row>
    <row r="1593" spans="1:7" x14ac:dyDescent="0.45">
      <c r="A1593" s="7">
        <v>42538</v>
      </c>
      <c r="B1593" s="57">
        <v>2071.2199999999998</v>
      </c>
      <c r="C1593" s="57">
        <v>2078.1999999999998</v>
      </c>
      <c r="D1593" s="57">
        <v>2078.1999999999998</v>
      </c>
      <c r="E1593" s="57">
        <v>2062.84</v>
      </c>
      <c r="G1593" s="2">
        <v>-3.3E-3</v>
      </c>
    </row>
    <row r="1594" spans="1:7" x14ac:dyDescent="0.45">
      <c r="A1594" s="7">
        <v>42537</v>
      </c>
      <c r="B1594" s="57">
        <v>2077.9899999999998</v>
      </c>
      <c r="C1594" s="57">
        <v>2066.36</v>
      </c>
      <c r="D1594" s="57">
        <v>2079.62</v>
      </c>
      <c r="E1594" s="57">
        <v>2050.37</v>
      </c>
      <c r="G1594" s="2">
        <v>3.0999999999999999E-3</v>
      </c>
    </row>
    <row r="1595" spans="1:7" x14ac:dyDescent="0.45">
      <c r="A1595" s="7">
        <v>42536</v>
      </c>
      <c r="B1595" s="57">
        <v>2071.5</v>
      </c>
      <c r="C1595" s="57">
        <v>2077.6</v>
      </c>
      <c r="D1595" s="57">
        <v>2085.65</v>
      </c>
      <c r="E1595" s="57">
        <v>2069.8000000000002</v>
      </c>
      <c r="G1595" s="2">
        <v>-1.8E-3</v>
      </c>
    </row>
    <row r="1596" spans="1:7" x14ac:dyDescent="0.45">
      <c r="A1596" s="7">
        <v>42535</v>
      </c>
      <c r="B1596" s="57">
        <v>2075.3200000000002</v>
      </c>
      <c r="C1596" s="57">
        <v>2076.65</v>
      </c>
      <c r="D1596" s="57">
        <v>2081.3000000000002</v>
      </c>
      <c r="E1596" s="57">
        <v>2064.1</v>
      </c>
      <c r="G1596" s="2">
        <v>-1.8E-3</v>
      </c>
    </row>
    <row r="1597" spans="1:7" x14ac:dyDescent="0.45">
      <c r="A1597" s="7">
        <v>42534</v>
      </c>
      <c r="B1597" s="57">
        <v>2079.06</v>
      </c>
      <c r="C1597" s="57">
        <v>2091.75</v>
      </c>
      <c r="D1597" s="57">
        <v>2098.12</v>
      </c>
      <c r="E1597" s="57">
        <v>2078.46</v>
      </c>
      <c r="G1597" s="2">
        <v>-8.0999999999999996E-3</v>
      </c>
    </row>
    <row r="1598" spans="1:7" x14ac:dyDescent="0.45">
      <c r="A1598" s="7">
        <v>42531</v>
      </c>
      <c r="B1598" s="57">
        <v>2096.0700000000002</v>
      </c>
      <c r="C1598" s="57">
        <v>2109.5700000000002</v>
      </c>
      <c r="D1598" s="57">
        <v>2109.5700000000002</v>
      </c>
      <c r="E1598" s="57">
        <v>2089.96</v>
      </c>
      <c r="G1598" s="2">
        <v>-9.1999999999999998E-3</v>
      </c>
    </row>
    <row r="1599" spans="1:7" x14ac:dyDescent="0.45">
      <c r="A1599" s="7">
        <v>42530</v>
      </c>
      <c r="B1599" s="57">
        <v>2115.48</v>
      </c>
      <c r="C1599" s="57">
        <v>2115.65</v>
      </c>
      <c r="D1599" s="57">
        <v>2117.64</v>
      </c>
      <c r="E1599" s="57">
        <v>2107.73</v>
      </c>
      <c r="G1599" s="2">
        <v>-1.6999999999999999E-3</v>
      </c>
    </row>
    <row r="1600" spans="1:7" x14ac:dyDescent="0.45">
      <c r="A1600" s="7">
        <v>42529</v>
      </c>
      <c r="B1600" s="57">
        <v>2119.12</v>
      </c>
      <c r="C1600" s="57">
        <v>2112.71</v>
      </c>
      <c r="D1600" s="57">
        <v>2120.5500000000002</v>
      </c>
      <c r="E1600" s="57">
        <v>2112.71</v>
      </c>
      <c r="G1600" s="2">
        <v>3.3E-3</v>
      </c>
    </row>
    <row r="1601" spans="1:7" x14ac:dyDescent="0.45">
      <c r="A1601" s="7">
        <v>42528</v>
      </c>
      <c r="B1601" s="57">
        <v>2112.13</v>
      </c>
      <c r="C1601" s="57">
        <v>2110.1799999999998</v>
      </c>
      <c r="D1601" s="57">
        <v>2119.2199999999998</v>
      </c>
      <c r="E1601" s="57">
        <v>2110.1799999999998</v>
      </c>
      <c r="G1601" s="2">
        <v>1.2999999999999999E-3</v>
      </c>
    </row>
    <row r="1602" spans="1:7" x14ac:dyDescent="0.45">
      <c r="A1602" s="7">
        <v>42527</v>
      </c>
      <c r="B1602" s="57">
        <v>2109.41</v>
      </c>
      <c r="C1602" s="57">
        <v>2100.83</v>
      </c>
      <c r="D1602" s="57">
        <v>2113.36</v>
      </c>
      <c r="E1602" s="57">
        <v>2100.83</v>
      </c>
      <c r="G1602" s="2">
        <v>4.8999999999999998E-3</v>
      </c>
    </row>
    <row r="1603" spans="1:7" x14ac:dyDescent="0.45">
      <c r="A1603" s="7">
        <v>42524</v>
      </c>
      <c r="B1603" s="57">
        <v>2099.13</v>
      </c>
      <c r="C1603" s="57">
        <v>2104.0700000000002</v>
      </c>
      <c r="D1603" s="57">
        <v>2104.0700000000002</v>
      </c>
      <c r="E1603" s="57">
        <v>2085.36</v>
      </c>
      <c r="G1603" s="2">
        <v>-2.8999999999999998E-3</v>
      </c>
    </row>
    <row r="1604" spans="1:7" x14ac:dyDescent="0.45">
      <c r="A1604" s="7">
        <v>42523</v>
      </c>
      <c r="B1604" s="57">
        <v>2105.2600000000002</v>
      </c>
      <c r="C1604" s="57">
        <v>2097.71</v>
      </c>
      <c r="D1604" s="57">
        <v>2105.2600000000002</v>
      </c>
      <c r="E1604" s="57">
        <v>2088.59</v>
      </c>
      <c r="G1604" s="2">
        <v>2.8E-3</v>
      </c>
    </row>
    <row r="1605" spans="1:7" x14ac:dyDescent="0.45">
      <c r="A1605" s="7">
        <v>42522</v>
      </c>
      <c r="B1605" s="57">
        <v>2099.33</v>
      </c>
      <c r="C1605" s="57">
        <v>2093.94</v>
      </c>
      <c r="D1605" s="57">
        <v>2100.9699999999998</v>
      </c>
      <c r="E1605" s="57">
        <v>2085.1</v>
      </c>
      <c r="G1605" s="2">
        <v>1.1000000000000001E-3</v>
      </c>
    </row>
    <row r="1606" spans="1:7" x14ac:dyDescent="0.45">
      <c r="A1606" s="7">
        <v>42521</v>
      </c>
      <c r="B1606" s="57">
        <v>2096.96</v>
      </c>
      <c r="C1606" s="57">
        <v>2100.13</v>
      </c>
      <c r="D1606" s="57">
        <v>2103.48</v>
      </c>
      <c r="E1606" s="57">
        <v>2088.66</v>
      </c>
      <c r="G1606" s="2">
        <v>-1E-3</v>
      </c>
    </row>
    <row r="1607" spans="1:7" x14ac:dyDescent="0.45">
      <c r="A1607" s="7">
        <v>42517</v>
      </c>
      <c r="B1607" s="57">
        <v>2099.06</v>
      </c>
      <c r="C1607" s="57">
        <v>2090.06</v>
      </c>
      <c r="D1607" s="57">
        <v>2099.06</v>
      </c>
      <c r="E1607" s="57">
        <v>2090.06</v>
      </c>
      <c r="G1607" s="2">
        <v>4.3E-3</v>
      </c>
    </row>
    <row r="1608" spans="1:7" x14ac:dyDescent="0.45">
      <c r="A1608" s="7">
        <v>42516</v>
      </c>
      <c r="B1608" s="57">
        <v>2090.1</v>
      </c>
      <c r="C1608" s="57">
        <v>2091.44</v>
      </c>
      <c r="D1608" s="57">
        <v>2094.3000000000002</v>
      </c>
      <c r="E1608" s="57">
        <v>2087.08</v>
      </c>
      <c r="G1608" s="2">
        <v>-2.0000000000000001E-4</v>
      </c>
    </row>
    <row r="1609" spans="1:7" x14ac:dyDescent="0.45">
      <c r="A1609" s="7">
        <v>42515</v>
      </c>
      <c r="B1609" s="57">
        <v>2090.54</v>
      </c>
      <c r="C1609" s="57">
        <v>2078.9299999999998</v>
      </c>
      <c r="D1609" s="57">
        <v>2094.73</v>
      </c>
      <c r="E1609" s="57">
        <v>2078.9299999999998</v>
      </c>
      <c r="G1609" s="2">
        <v>7.0000000000000001E-3</v>
      </c>
    </row>
    <row r="1610" spans="1:7" x14ac:dyDescent="0.45">
      <c r="A1610" s="7">
        <v>42514</v>
      </c>
      <c r="B1610" s="57">
        <v>2076.06</v>
      </c>
      <c r="C1610" s="57">
        <v>2052.65</v>
      </c>
      <c r="D1610" s="57">
        <v>2079.67</v>
      </c>
      <c r="E1610" s="57">
        <v>2052.65</v>
      </c>
      <c r="G1610" s="2">
        <v>1.37E-2</v>
      </c>
    </row>
    <row r="1611" spans="1:7" x14ac:dyDescent="0.45">
      <c r="A1611" s="7">
        <v>42513</v>
      </c>
      <c r="B1611" s="57">
        <v>2048.04</v>
      </c>
      <c r="C1611" s="57">
        <v>2052.23</v>
      </c>
      <c r="D1611" s="57">
        <v>2055.58</v>
      </c>
      <c r="E1611" s="57">
        <v>2047.26</v>
      </c>
      <c r="G1611" s="2">
        <v>-2.0999999999999999E-3</v>
      </c>
    </row>
    <row r="1612" spans="1:7" x14ac:dyDescent="0.45">
      <c r="A1612" s="7">
        <v>42510</v>
      </c>
      <c r="B1612" s="57">
        <v>2052.3200000000002</v>
      </c>
      <c r="C1612" s="57">
        <v>2041.88</v>
      </c>
      <c r="D1612" s="57">
        <v>2058.35</v>
      </c>
      <c r="E1612" s="57">
        <v>2041.88</v>
      </c>
      <c r="G1612" s="2">
        <v>6.0000000000000001E-3</v>
      </c>
    </row>
    <row r="1613" spans="1:7" x14ac:dyDescent="0.45">
      <c r="A1613" s="7">
        <v>42509</v>
      </c>
      <c r="B1613" s="57">
        <v>2040.04</v>
      </c>
      <c r="C1613" s="57">
        <v>2044.21</v>
      </c>
      <c r="D1613" s="57">
        <v>2044.21</v>
      </c>
      <c r="E1613" s="57">
        <v>2025.91</v>
      </c>
      <c r="G1613" s="2">
        <v>-3.7000000000000002E-3</v>
      </c>
    </row>
    <row r="1614" spans="1:7" x14ac:dyDescent="0.45">
      <c r="A1614" s="7">
        <v>42508</v>
      </c>
      <c r="B1614" s="57">
        <v>2047.63</v>
      </c>
      <c r="C1614" s="57">
        <v>2044.38</v>
      </c>
      <c r="D1614" s="57">
        <v>2060.61</v>
      </c>
      <c r="E1614" s="57">
        <v>2034.49</v>
      </c>
      <c r="G1614" s="2">
        <v>2.0000000000000001E-4</v>
      </c>
    </row>
    <row r="1615" spans="1:7" x14ac:dyDescent="0.45">
      <c r="A1615" s="7">
        <v>42507</v>
      </c>
      <c r="B1615" s="57">
        <v>2047.21</v>
      </c>
      <c r="C1615" s="57">
        <v>2065.04</v>
      </c>
      <c r="D1615" s="57">
        <v>2065.69</v>
      </c>
      <c r="E1615" s="57">
        <v>2040.82</v>
      </c>
      <c r="G1615" s="2">
        <v>-9.4000000000000004E-3</v>
      </c>
    </row>
    <row r="1616" spans="1:7" x14ac:dyDescent="0.45">
      <c r="A1616" s="7">
        <v>42506</v>
      </c>
      <c r="B1616" s="57">
        <v>2066.66</v>
      </c>
      <c r="C1616" s="57">
        <v>2046.53</v>
      </c>
      <c r="D1616" s="57">
        <v>2071.88</v>
      </c>
      <c r="E1616" s="57">
        <v>2046.53</v>
      </c>
      <c r="G1616" s="2">
        <v>9.7999999999999997E-3</v>
      </c>
    </row>
    <row r="1617" spans="1:7" x14ac:dyDescent="0.45">
      <c r="A1617" s="7">
        <v>42503</v>
      </c>
      <c r="B1617" s="57">
        <v>2046.61</v>
      </c>
      <c r="C1617" s="57">
        <v>2062.5</v>
      </c>
      <c r="D1617" s="57">
        <v>2066.79</v>
      </c>
      <c r="E1617" s="57">
        <v>2043.13</v>
      </c>
      <c r="G1617" s="2">
        <v>-8.5000000000000006E-3</v>
      </c>
    </row>
    <row r="1618" spans="1:7" x14ac:dyDescent="0.45">
      <c r="A1618" s="7">
        <v>42502</v>
      </c>
      <c r="B1618" s="57">
        <v>2064.11</v>
      </c>
      <c r="C1618" s="57">
        <v>2067.17</v>
      </c>
      <c r="D1618" s="57">
        <v>2073.9899999999998</v>
      </c>
      <c r="E1618" s="57">
        <v>2053.13</v>
      </c>
      <c r="G1618" s="2">
        <v>-2.0000000000000001E-4</v>
      </c>
    </row>
    <row r="1619" spans="1:7" x14ac:dyDescent="0.45">
      <c r="A1619" s="7">
        <v>42501</v>
      </c>
      <c r="B1619" s="57">
        <v>2064.46</v>
      </c>
      <c r="C1619" s="57">
        <v>2083.29</v>
      </c>
      <c r="D1619" s="57">
        <v>2083.29</v>
      </c>
      <c r="E1619" s="57">
        <v>2064.46</v>
      </c>
      <c r="G1619" s="2">
        <v>-9.5999999999999992E-3</v>
      </c>
    </row>
    <row r="1620" spans="1:7" x14ac:dyDescent="0.45">
      <c r="A1620" s="7">
        <v>42500</v>
      </c>
      <c r="B1620" s="57">
        <v>2084.39</v>
      </c>
      <c r="C1620" s="57">
        <v>2062.63</v>
      </c>
      <c r="D1620" s="57">
        <v>2084.87</v>
      </c>
      <c r="E1620" s="57">
        <v>2062.63</v>
      </c>
      <c r="G1620" s="2">
        <v>1.2500000000000001E-2</v>
      </c>
    </row>
    <row r="1621" spans="1:7" x14ac:dyDescent="0.45">
      <c r="A1621" s="7">
        <v>42499</v>
      </c>
      <c r="B1621" s="57">
        <v>2058.69</v>
      </c>
      <c r="C1621" s="57">
        <v>2057.5500000000002</v>
      </c>
      <c r="D1621" s="57">
        <v>2064.15</v>
      </c>
      <c r="E1621" s="57">
        <v>2054.31</v>
      </c>
      <c r="G1621" s="2">
        <v>8.0000000000000004E-4</v>
      </c>
    </row>
    <row r="1622" spans="1:7" x14ac:dyDescent="0.45">
      <c r="A1622" s="7">
        <v>42496</v>
      </c>
      <c r="B1622" s="57">
        <v>2057.14</v>
      </c>
      <c r="C1622" s="57">
        <v>2047.77</v>
      </c>
      <c r="D1622" s="57">
        <v>2057.7199999999998</v>
      </c>
      <c r="E1622" s="57">
        <v>2039.45</v>
      </c>
      <c r="G1622" s="2">
        <v>3.2000000000000002E-3</v>
      </c>
    </row>
    <row r="1623" spans="1:7" x14ac:dyDescent="0.45">
      <c r="A1623" s="7">
        <v>42495</v>
      </c>
      <c r="B1623" s="57">
        <v>2050.63</v>
      </c>
      <c r="C1623" s="57">
        <v>2052.9499999999998</v>
      </c>
      <c r="D1623" s="57">
        <v>2060.23</v>
      </c>
      <c r="E1623" s="57">
        <v>2045.77</v>
      </c>
      <c r="G1623" s="2">
        <v>-2.0000000000000001E-4</v>
      </c>
    </row>
    <row r="1624" spans="1:7" x14ac:dyDescent="0.45">
      <c r="A1624" s="7">
        <v>42494</v>
      </c>
      <c r="B1624" s="57">
        <v>2051.12</v>
      </c>
      <c r="C1624" s="57">
        <v>2060.3000000000002</v>
      </c>
      <c r="D1624" s="57">
        <v>2060.3000000000002</v>
      </c>
      <c r="E1624" s="57">
        <v>2045.55</v>
      </c>
      <c r="G1624" s="2">
        <v>-5.8999999999999999E-3</v>
      </c>
    </row>
    <row r="1625" spans="1:7" x14ac:dyDescent="0.45">
      <c r="A1625" s="7">
        <v>42493</v>
      </c>
      <c r="B1625" s="57">
        <v>2063.37</v>
      </c>
      <c r="C1625" s="57">
        <v>2077.1799999999998</v>
      </c>
      <c r="D1625" s="57">
        <v>2077.1799999999998</v>
      </c>
      <c r="E1625" s="57">
        <v>2054.89</v>
      </c>
      <c r="G1625" s="2">
        <v>-8.6999999999999994E-3</v>
      </c>
    </row>
    <row r="1626" spans="1:7" x14ac:dyDescent="0.45">
      <c r="A1626" s="7">
        <v>42492</v>
      </c>
      <c r="B1626" s="57">
        <v>2081.4299999999998</v>
      </c>
      <c r="C1626" s="57">
        <v>2067.17</v>
      </c>
      <c r="D1626" s="57">
        <v>2083.42</v>
      </c>
      <c r="E1626" s="57">
        <v>2066.11</v>
      </c>
      <c r="G1626" s="2">
        <v>7.7999999999999996E-3</v>
      </c>
    </row>
    <row r="1627" spans="1:7" x14ac:dyDescent="0.45">
      <c r="A1627" s="7">
        <v>42489</v>
      </c>
      <c r="B1627" s="57">
        <v>2065.3000000000002</v>
      </c>
      <c r="C1627" s="57">
        <v>2071.8200000000002</v>
      </c>
      <c r="D1627" s="57">
        <v>2073.85</v>
      </c>
      <c r="E1627" s="57">
        <v>2052.2800000000002</v>
      </c>
      <c r="G1627" s="2">
        <v>-5.1000000000000004E-3</v>
      </c>
    </row>
    <row r="1628" spans="1:7" x14ac:dyDescent="0.45">
      <c r="A1628" s="7">
        <v>42488</v>
      </c>
      <c r="B1628" s="57">
        <v>2075.81</v>
      </c>
      <c r="C1628" s="57">
        <v>2090.9299999999998</v>
      </c>
      <c r="D1628" s="57">
        <v>2099.3000000000002</v>
      </c>
      <c r="E1628" s="57">
        <v>2071.62</v>
      </c>
      <c r="G1628" s="2">
        <v>-9.1999999999999998E-3</v>
      </c>
    </row>
    <row r="1629" spans="1:7" x14ac:dyDescent="0.45">
      <c r="A1629" s="7">
        <v>42487</v>
      </c>
      <c r="B1629" s="57">
        <v>2095.15</v>
      </c>
      <c r="C1629" s="57">
        <v>2092.33</v>
      </c>
      <c r="D1629" s="57">
        <v>2099.89</v>
      </c>
      <c r="E1629" s="57">
        <v>2082.31</v>
      </c>
      <c r="G1629" s="2">
        <v>1.6000000000000001E-3</v>
      </c>
    </row>
    <row r="1630" spans="1:7" x14ac:dyDescent="0.45">
      <c r="A1630" s="7">
        <v>42486</v>
      </c>
      <c r="B1630" s="57">
        <v>2091.6999999999998</v>
      </c>
      <c r="C1630" s="57">
        <v>2089.84</v>
      </c>
      <c r="D1630" s="57">
        <v>2096.87</v>
      </c>
      <c r="E1630" s="57">
        <v>2085.8000000000002</v>
      </c>
      <c r="G1630" s="2">
        <v>1.9E-3</v>
      </c>
    </row>
    <row r="1631" spans="1:7" x14ac:dyDescent="0.45">
      <c r="A1631" s="7">
        <v>42485</v>
      </c>
      <c r="B1631" s="57">
        <v>2087.79</v>
      </c>
      <c r="C1631" s="57">
        <v>2089.37</v>
      </c>
      <c r="D1631" s="57">
        <v>2089.37</v>
      </c>
      <c r="E1631" s="57">
        <v>2077.52</v>
      </c>
      <c r="G1631" s="2">
        <v>-1.8E-3</v>
      </c>
    </row>
    <row r="1632" spans="1:7" x14ac:dyDescent="0.45">
      <c r="A1632" s="7">
        <v>42482</v>
      </c>
      <c r="B1632" s="57">
        <v>2091.58</v>
      </c>
      <c r="C1632" s="57">
        <v>2091.4899999999998</v>
      </c>
      <c r="D1632" s="57">
        <v>2094.3200000000002</v>
      </c>
      <c r="E1632" s="57">
        <v>2081.1999999999998</v>
      </c>
      <c r="G1632" s="2">
        <v>0</v>
      </c>
    </row>
    <row r="1633" spans="1:7" x14ac:dyDescent="0.45">
      <c r="A1633" s="7">
        <v>42481</v>
      </c>
      <c r="B1633" s="57">
        <v>2091.48</v>
      </c>
      <c r="C1633" s="57">
        <v>2102.09</v>
      </c>
      <c r="D1633" s="57">
        <v>2103.7800000000002</v>
      </c>
      <c r="E1633" s="57">
        <v>2088.52</v>
      </c>
      <c r="G1633" s="2">
        <v>-5.1999999999999998E-3</v>
      </c>
    </row>
    <row r="1634" spans="1:7" x14ac:dyDescent="0.45">
      <c r="A1634" s="7">
        <v>42480</v>
      </c>
      <c r="B1634" s="57">
        <v>2102.4</v>
      </c>
      <c r="C1634" s="57">
        <v>2101.52</v>
      </c>
      <c r="D1634" s="57">
        <v>2111.0500000000002</v>
      </c>
      <c r="E1634" s="57">
        <v>2096.3200000000002</v>
      </c>
      <c r="G1634" s="2">
        <v>8.0000000000000004E-4</v>
      </c>
    </row>
    <row r="1635" spans="1:7" x14ac:dyDescent="0.45">
      <c r="A1635" s="7">
        <v>42479</v>
      </c>
      <c r="B1635" s="57">
        <v>2100.8000000000002</v>
      </c>
      <c r="C1635" s="57">
        <v>2096.0500000000002</v>
      </c>
      <c r="D1635" s="57">
        <v>2104.0500000000002</v>
      </c>
      <c r="E1635" s="57">
        <v>2091.6799999999998</v>
      </c>
      <c r="G1635" s="2">
        <v>3.0999999999999999E-3</v>
      </c>
    </row>
    <row r="1636" spans="1:7" x14ac:dyDescent="0.45">
      <c r="A1636" s="7">
        <v>42478</v>
      </c>
      <c r="B1636" s="57">
        <v>2094.34</v>
      </c>
      <c r="C1636" s="57">
        <v>2078.83</v>
      </c>
      <c r="D1636" s="57">
        <v>2094.66</v>
      </c>
      <c r="E1636" s="57">
        <v>2073.65</v>
      </c>
      <c r="G1636" s="2">
        <v>6.4999999999999997E-3</v>
      </c>
    </row>
    <row r="1637" spans="1:7" x14ac:dyDescent="0.45">
      <c r="A1637" s="7">
        <v>42475</v>
      </c>
      <c r="B1637" s="57">
        <v>2080.73</v>
      </c>
      <c r="C1637" s="57">
        <v>2083.1</v>
      </c>
      <c r="D1637" s="57">
        <v>2083.2199999999998</v>
      </c>
      <c r="E1637" s="57">
        <v>2076.31</v>
      </c>
      <c r="G1637" s="2">
        <v>-1E-3</v>
      </c>
    </row>
    <row r="1638" spans="1:7" x14ac:dyDescent="0.45">
      <c r="A1638" s="7">
        <v>42474</v>
      </c>
      <c r="B1638" s="57">
        <v>2082.7800000000002</v>
      </c>
      <c r="C1638" s="57">
        <v>2082.89</v>
      </c>
      <c r="D1638" s="57">
        <v>2087.84</v>
      </c>
      <c r="E1638" s="57">
        <v>2078.13</v>
      </c>
      <c r="G1638" s="2">
        <v>2.0000000000000001E-4</v>
      </c>
    </row>
    <row r="1639" spans="1:7" x14ac:dyDescent="0.45">
      <c r="A1639" s="7">
        <v>42473</v>
      </c>
      <c r="B1639" s="57">
        <v>2082.42</v>
      </c>
      <c r="C1639" s="57">
        <v>2065.92</v>
      </c>
      <c r="D1639" s="57">
        <v>2083.1799999999998</v>
      </c>
      <c r="E1639" s="57">
        <v>2065.92</v>
      </c>
      <c r="G1639" s="2">
        <v>0.01</v>
      </c>
    </row>
    <row r="1640" spans="1:7" x14ac:dyDescent="0.45">
      <c r="A1640" s="7">
        <v>42472</v>
      </c>
      <c r="B1640" s="57">
        <v>2061.7199999999998</v>
      </c>
      <c r="C1640" s="57">
        <v>2043.72</v>
      </c>
      <c r="D1640" s="57">
        <v>2065.0500000000002</v>
      </c>
      <c r="E1640" s="57">
        <v>2039.74</v>
      </c>
      <c r="G1640" s="2">
        <v>9.7000000000000003E-3</v>
      </c>
    </row>
    <row r="1641" spans="1:7" x14ac:dyDescent="0.45">
      <c r="A1641" s="7">
        <v>42471</v>
      </c>
      <c r="B1641" s="57">
        <v>2041.99</v>
      </c>
      <c r="C1641" s="57">
        <v>2050.23</v>
      </c>
      <c r="D1641" s="57">
        <v>2062.9299999999998</v>
      </c>
      <c r="E1641" s="57">
        <v>2041.88</v>
      </c>
      <c r="G1641" s="2">
        <v>-2.7000000000000001E-3</v>
      </c>
    </row>
    <row r="1642" spans="1:7" x14ac:dyDescent="0.45">
      <c r="A1642" s="7">
        <v>42468</v>
      </c>
      <c r="B1642" s="57">
        <v>2047.6</v>
      </c>
      <c r="C1642" s="57">
        <v>2045.54</v>
      </c>
      <c r="D1642" s="57">
        <v>2060.63</v>
      </c>
      <c r="E1642" s="57">
        <v>2041.69</v>
      </c>
      <c r="G1642" s="2">
        <v>2.8E-3</v>
      </c>
    </row>
    <row r="1643" spans="1:7" x14ac:dyDescent="0.45">
      <c r="A1643" s="7">
        <v>42467</v>
      </c>
      <c r="B1643" s="57">
        <v>2041.91</v>
      </c>
      <c r="C1643" s="57">
        <v>2063.0100000000002</v>
      </c>
      <c r="D1643" s="57">
        <v>2063.0100000000002</v>
      </c>
      <c r="E1643" s="57">
        <v>2033.8</v>
      </c>
      <c r="G1643" s="2">
        <v>-1.2E-2</v>
      </c>
    </row>
    <row r="1644" spans="1:7" x14ac:dyDescent="0.45">
      <c r="A1644" s="7">
        <v>42466</v>
      </c>
      <c r="B1644" s="57">
        <v>2066.66</v>
      </c>
      <c r="C1644" s="57">
        <v>2045.56</v>
      </c>
      <c r="D1644" s="57">
        <v>2067.33</v>
      </c>
      <c r="E1644" s="57">
        <v>2043.09</v>
      </c>
      <c r="G1644" s="2">
        <v>1.0500000000000001E-2</v>
      </c>
    </row>
    <row r="1645" spans="1:7" x14ac:dyDescent="0.45">
      <c r="A1645" s="7">
        <v>42465</v>
      </c>
      <c r="B1645" s="57">
        <v>2045.17</v>
      </c>
      <c r="C1645" s="57">
        <v>2062.5</v>
      </c>
      <c r="D1645" s="57">
        <v>2062.5</v>
      </c>
      <c r="E1645" s="57">
        <v>2042.56</v>
      </c>
      <c r="G1645" s="2">
        <v>-1.01E-2</v>
      </c>
    </row>
    <row r="1646" spans="1:7" x14ac:dyDescent="0.45">
      <c r="A1646" s="7">
        <v>42464</v>
      </c>
      <c r="B1646" s="57">
        <v>2066.13</v>
      </c>
      <c r="C1646" s="57">
        <v>2073.19</v>
      </c>
      <c r="D1646" s="57">
        <v>2074.02</v>
      </c>
      <c r="E1646" s="57">
        <v>2062.5700000000002</v>
      </c>
      <c r="G1646" s="2">
        <v>-3.2000000000000002E-3</v>
      </c>
    </row>
    <row r="1647" spans="1:7" x14ac:dyDescent="0.45">
      <c r="A1647" s="7">
        <v>42461</v>
      </c>
      <c r="B1647" s="57">
        <v>2072.7800000000002</v>
      </c>
      <c r="C1647" s="57">
        <v>2056.62</v>
      </c>
      <c r="D1647" s="57">
        <v>2075.0700000000002</v>
      </c>
      <c r="E1647" s="57">
        <v>2043.98</v>
      </c>
      <c r="G1647" s="2">
        <v>6.3E-3</v>
      </c>
    </row>
    <row r="1648" spans="1:7" x14ac:dyDescent="0.45">
      <c r="A1648" s="7">
        <v>42460</v>
      </c>
      <c r="B1648" s="57">
        <v>2059.7399999999998</v>
      </c>
      <c r="C1648" s="57">
        <v>2063.77</v>
      </c>
      <c r="D1648" s="57">
        <v>2067.92</v>
      </c>
      <c r="E1648" s="57">
        <v>2057.46</v>
      </c>
      <c r="G1648" s="2">
        <v>-2E-3</v>
      </c>
    </row>
    <row r="1649" spans="1:7" x14ac:dyDescent="0.45">
      <c r="A1649" s="7">
        <v>42459</v>
      </c>
      <c r="B1649" s="57">
        <v>2063.9499999999998</v>
      </c>
      <c r="C1649" s="57">
        <v>2058.27</v>
      </c>
      <c r="D1649" s="57">
        <v>2072.21</v>
      </c>
      <c r="E1649" s="57">
        <v>2058.27</v>
      </c>
      <c r="G1649" s="2">
        <v>4.4000000000000003E-3</v>
      </c>
    </row>
    <row r="1650" spans="1:7" x14ac:dyDescent="0.45">
      <c r="A1650" s="7">
        <v>42458</v>
      </c>
      <c r="B1650" s="57">
        <v>2055.0100000000002</v>
      </c>
      <c r="C1650" s="57">
        <v>2035.75</v>
      </c>
      <c r="D1650" s="57">
        <v>2055.91</v>
      </c>
      <c r="E1650" s="57">
        <v>2028.31</v>
      </c>
      <c r="G1650" s="2">
        <v>8.8000000000000005E-3</v>
      </c>
    </row>
    <row r="1651" spans="1:7" x14ac:dyDescent="0.45">
      <c r="A1651" s="7">
        <v>42457</v>
      </c>
      <c r="B1651" s="57">
        <v>2037.05</v>
      </c>
      <c r="C1651" s="57">
        <v>2037.89</v>
      </c>
      <c r="D1651" s="57">
        <v>2042.67</v>
      </c>
      <c r="E1651" s="57">
        <v>2031.96</v>
      </c>
      <c r="G1651" s="2">
        <v>5.0000000000000001E-4</v>
      </c>
    </row>
    <row r="1652" spans="1:7" x14ac:dyDescent="0.45">
      <c r="A1652" s="7">
        <v>42453</v>
      </c>
      <c r="B1652" s="57">
        <v>2035.94</v>
      </c>
      <c r="C1652" s="57">
        <v>2032.48</v>
      </c>
      <c r="D1652" s="57">
        <v>2036.04</v>
      </c>
      <c r="E1652" s="57">
        <v>2022.49</v>
      </c>
      <c r="G1652" s="2">
        <v>-4.0000000000000002E-4</v>
      </c>
    </row>
    <row r="1653" spans="1:7" x14ac:dyDescent="0.45">
      <c r="A1653" s="7">
        <v>42452</v>
      </c>
      <c r="B1653" s="57">
        <v>2036.71</v>
      </c>
      <c r="C1653" s="57">
        <v>2048.5500000000002</v>
      </c>
      <c r="D1653" s="57">
        <v>2048.5500000000002</v>
      </c>
      <c r="E1653" s="57">
        <v>2034.86</v>
      </c>
      <c r="G1653" s="2">
        <v>-6.4000000000000003E-3</v>
      </c>
    </row>
    <row r="1654" spans="1:7" x14ac:dyDescent="0.45">
      <c r="A1654" s="7">
        <v>42451</v>
      </c>
      <c r="B1654" s="57">
        <v>2049.8000000000002</v>
      </c>
      <c r="C1654" s="57">
        <v>2048.64</v>
      </c>
      <c r="D1654" s="57">
        <v>2056.6</v>
      </c>
      <c r="E1654" s="57">
        <v>2040.57</v>
      </c>
      <c r="G1654" s="2">
        <v>-8.9999999999999998E-4</v>
      </c>
    </row>
    <row r="1655" spans="1:7" x14ac:dyDescent="0.45">
      <c r="A1655" s="7">
        <v>42450</v>
      </c>
      <c r="B1655" s="57">
        <v>2051.6</v>
      </c>
      <c r="C1655" s="57">
        <v>2047.88</v>
      </c>
      <c r="D1655" s="57">
        <v>2053.91</v>
      </c>
      <c r="E1655" s="57">
        <v>2043.14</v>
      </c>
      <c r="G1655" s="2">
        <v>1E-3</v>
      </c>
    </row>
    <row r="1656" spans="1:7" x14ac:dyDescent="0.45">
      <c r="A1656" s="7">
        <v>42447</v>
      </c>
      <c r="B1656" s="57">
        <v>2049.58</v>
      </c>
      <c r="C1656" s="57">
        <v>2041.16</v>
      </c>
      <c r="D1656" s="57">
        <v>2052.36</v>
      </c>
      <c r="E1656" s="57">
        <v>2041.16</v>
      </c>
      <c r="G1656" s="2">
        <v>4.4000000000000003E-3</v>
      </c>
    </row>
    <row r="1657" spans="1:7" x14ac:dyDescent="0.45">
      <c r="A1657" s="7">
        <v>42446</v>
      </c>
      <c r="B1657" s="57">
        <v>2040.59</v>
      </c>
      <c r="C1657" s="57">
        <v>2026.9</v>
      </c>
      <c r="D1657" s="57">
        <v>2046.24</v>
      </c>
      <c r="E1657" s="57">
        <v>2022.16</v>
      </c>
      <c r="G1657" s="2">
        <v>6.6E-3</v>
      </c>
    </row>
    <row r="1658" spans="1:7" x14ac:dyDescent="0.45">
      <c r="A1658" s="7">
        <v>42445</v>
      </c>
      <c r="B1658" s="57">
        <v>2027.22</v>
      </c>
      <c r="C1658" s="57">
        <v>2014.24</v>
      </c>
      <c r="D1658" s="57">
        <v>2032.02</v>
      </c>
      <c r="E1658" s="57">
        <v>2010.04</v>
      </c>
      <c r="G1658" s="2">
        <v>5.5999999999999999E-3</v>
      </c>
    </row>
    <row r="1659" spans="1:7" x14ac:dyDescent="0.45">
      <c r="A1659" s="7">
        <v>42444</v>
      </c>
      <c r="B1659" s="57">
        <v>2015.93</v>
      </c>
      <c r="C1659" s="57">
        <v>2015.27</v>
      </c>
      <c r="D1659" s="57">
        <v>2015.94</v>
      </c>
      <c r="E1659" s="57">
        <v>2005.23</v>
      </c>
      <c r="G1659" s="2">
        <v>-1.8E-3</v>
      </c>
    </row>
    <row r="1660" spans="1:7" x14ac:dyDescent="0.45">
      <c r="A1660" s="7">
        <v>42443</v>
      </c>
      <c r="B1660" s="57">
        <v>2019.64</v>
      </c>
      <c r="C1660" s="57">
        <v>2019.27</v>
      </c>
      <c r="D1660" s="57">
        <v>2024.57</v>
      </c>
      <c r="E1660" s="57">
        <v>2012.05</v>
      </c>
      <c r="G1660" s="2">
        <v>-1.2999999999999999E-3</v>
      </c>
    </row>
    <row r="1661" spans="1:7" x14ac:dyDescent="0.45">
      <c r="A1661" s="7">
        <v>42440</v>
      </c>
      <c r="B1661" s="57">
        <v>2022.19</v>
      </c>
      <c r="C1661" s="57">
        <v>1994.71</v>
      </c>
      <c r="D1661" s="57">
        <v>2022.37</v>
      </c>
      <c r="E1661" s="57">
        <v>1994.71</v>
      </c>
      <c r="G1661" s="2">
        <v>1.6400000000000001E-2</v>
      </c>
    </row>
    <row r="1662" spans="1:7" x14ac:dyDescent="0.45">
      <c r="A1662" s="7">
        <v>42439</v>
      </c>
      <c r="B1662" s="57">
        <v>1989.57</v>
      </c>
      <c r="C1662" s="57">
        <v>1990.97</v>
      </c>
      <c r="D1662" s="57">
        <v>2005.08</v>
      </c>
      <c r="E1662" s="57">
        <v>1969.25</v>
      </c>
      <c r="G1662" s="2">
        <v>2.0000000000000001E-4</v>
      </c>
    </row>
    <row r="1663" spans="1:7" x14ac:dyDescent="0.45">
      <c r="A1663" s="7">
        <v>42438</v>
      </c>
      <c r="B1663" s="57">
        <v>1989.26</v>
      </c>
      <c r="C1663" s="57">
        <v>1981.44</v>
      </c>
      <c r="D1663" s="57">
        <v>1992.69</v>
      </c>
      <c r="E1663" s="57">
        <v>1979.84</v>
      </c>
      <c r="G1663" s="2">
        <v>5.1000000000000004E-3</v>
      </c>
    </row>
    <row r="1664" spans="1:7" x14ac:dyDescent="0.45">
      <c r="A1664" s="7">
        <v>42437</v>
      </c>
      <c r="B1664" s="57">
        <v>1979.26</v>
      </c>
      <c r="C1664" s="57">
        <v>1996.88</v>
      </c>
      <c r="D1664" s="57">
        <v>1996.88</v>
      </c>
      <c r="E1664" s="57">
        <v>1977.43</v>
      </c>
      <c r="G1664" s="2">
        <v>-1.12E-2</v>
      </c>
    </row>
    <row r="1665" spans="1:7" x14ac:dyDescent="0.45">
      <c r="A1665" s="7">
        <v>42436</v>
      </c>
      <c r="B1665" s="57">
        <v>2001.76</v>
      </c>
      <c r="C1665" s="57">
        <v>1996.11</v>
      </c>
      <c r="D1665" s="57">
        <v>2006.12</v>
      </c>
      <c r="E1665" s="57">
        <v>1989.38</v>
      </c>
      <c r="G1665" s="2">
        <v>8.9999999999999998E-4</v>
      </c>
    </row>
    <row r="1666" spans="1:7" x14ac:dyDescent="0.45">
      <c r="A1666" s="7">
        <v>42433</v>
      </c>
      <c r="B1666" s="57">
        <v>1999.99</v>
      </c>
      <c r="C1666" s="57">
        <v>1994.01</v>
      </c>
      <c r="D1666" s="57">
        <v>2009.13</v>
      </c>
      <c r="E1666" s="57">
        <v>1986.77</v>
      </c>
      <c r="G1666" s="2">
        <v>3.3E-3</v>
      </c>
    </row>
    <row r="1667" spans="1:7" x14ac:dyDescent="0.45">
      <c r="A1667" s="7">
        <v>42432</v>
      </c>
      <c r="B1667" s="57">
        <v>1993.4</v>
      </c>
      <c r="C1667" s="57">
        <v>1985.6</v>
      </c>
      <c r="D1667" s="57">
        <v>1993.69</v>
      </c>
      <c r="E1667" s="57">
        <v>1977.37</v>
      </c>
      <c r="G1667" s="2">
        <v>3.5000000000000001E-3</v>
      </c>
    </row>
    <row r="1668" spans="1:7" x14ac:dyDescent="0.45">
      <c r="A1668" s="7">
        <v>42431</v>
      </c>
      <c r="B1668" s="57">
        <v>1986.45</v>
      </c>
      <c r="C1668" s="57">
        <v>1976.6</v>
      </c>
      <c r="D1668" s="57">
        <v>1986.51</v>
      </c>
      <c r="E1668" s="57">
        <v>1968.8</v>
      </c>
      <c r="G1668" s="2">
        <v>4.1000000000000003E-3</v>
      </c>
    </row>
    <row r="1669" spans="1:7" x14ac:dyDescent="0.45">
      <c r="A1669" s="7">
        <v>42430</v>
      </c>
      <c r="B1669" s="57">
        <v>1978.35</v>
      </c>
      <c r="C1669" s="57">
        <v>1937.09</v>
      </c>
      <c r="D1669" s="57">
        <v>1978.35</v>
      </c>
      <c r="E1669" s="57">
        <v>1937.09</v>
      </c>
      <c r="G1669" s="2">
        <v>2.3900000000000001E-2</v>
      </c>
    </row>
    <row r="1670" spans="1:7" x14ac:dyDescent="0.45">
      <c r="A1670" s="7">
        <v>42429</v>
      </c>
      <c r="B1670" s="57">
        <v>1932.23</v>
      </c>
      <c r="C1670" s="57">
        <v>1947.13</v>
      </c>
      <c r="D1670" s="57">
        <v>1958.27</v>
      </c>
      <c r="E1670" s="57">
        <v>1931.81</v>
      </c>
      <c r="G1670" s="2">
        <v>-8.0999999999999996E-3</v>
      </c>
    </row>
    <row r="1671" spans="1:7" x14ac:dyDescent="0.45">
      <c r="A1671" s="7">
        <v>42426</v>
      </c>
      <c r="B1671" s="57">
        <v>1948.05</v>
      </c>
      <c r="C1671" s="57">
        <v>1954.95</v>
      </c>
      <c r="D1671" s="57">
        <v>1962.96</v>
      </c>
      <c r="E1671" s="57">
        <v>1945.78</v>
      </c>
      <c r="G1671" s="2">
        <v>-1.9E-3</v>
      </c>
    </row>
    <row r="1672" spans="1:7" x14ac:dyDescent="0.45">
      <c r="A1672" s="7">
        <v>42425</v>
      </c>
      <c r="B1672" s="57">
        <v>1951.7</v>
      </c>
      <c r="C1672" s="57">
        <v>1931.87</v>
      </c>
      <c r="D1672" s="57">
        <v>1951.83</v>
      </c>
      <c r="E1672" s="57">
        <v>1925.41</v>
      </c>
      <c r="G1672" s="2">
        <v>1.1299999999999999E-2</v>
      </c>
    </row>
    <row r="1673" spans="1:7" x14ac:dyDescent="0.45">
      <c r="A1673" s="7">
        <v>42424</v>
      </c>
      <c r="B1673" s="57">
        <v>1929.8</v>
      </c>
      <c r="C1673" s="57">
        <v>1917.56</v>
      </c>
      <c r="D1673" s="57">
        <v>1932.08</v>
      </c>
      <c r="E1673" s="57">
        <v>1891</v>
      </c>
      <c r="G1673" s="2">
        <v>4.4000000000000003E-3</v>
      </c>
    </row>
    <row r="1674" spans="1:7" x14ac:dyDescent="0.45">
      <c r="A1674" s="7">
        <v>42423</v>
      </c>
      <c r="B1674" s="57">
        <v>1921.27</v>
      </c>
      <c r="C1674" s="57">
        <v>1942.38</v>
      </c>
      <c r="D1674" s="57">
        <v>1942.38</v>
      </c>
      <c r="E1674" s="57">
        <v>1919.44</v>
      </c>
      <c r="G1674" s="2">
        <v>-1.2500000000000001E-2</v>
      </c>
    </row>
    <row r="1675" spans="1:7" x14ac:dyDescent="0.45">
      <c r="A1675" s="7">
        <v>42422</v>
      </c>
      <c r="B1675" s="57">
        <v>1945.5</v>
      </c>
      <c r="C1675" s="57">
        <v>1924.44</v>
      </c>
      <c r="D1675" s="57">
        <v>1946.7</v>
      </c>
      <c r="E1675" s="57">
        <v>1924.44</v>
      </c>
      <c r="G1675" s="2">
        <v>1.4500000000000001E-2</v>
      </c>
    </row>
    <row r="1676" spans="1:7" x14ac:dyDescent="0.45">
      <c r="A1676" s="7">
        <v>42419</v>
      </c>
      <c r="B1676" s="57">
        <v>1917.78</v>
      </c>
      <c r="C1676" s="57">
        <v>1916.74</v>
      </c>
      <c r="D1676" s="57">
        <v>1918.78</v>
      </c>
      <c r="E1676" s="57">
        <v>1902.17</v>
      </c>
      <c r="G1676" s="2">
        <v>0</v>
      </c>
    </row>
    <row r="1677" spans="1:7" x14ac:dyDescent="0.45">
      <c r="A1677" s="7">
        <v>42418</v>
      </c>
      <c r="B1677" s="57">
        <v>1917.83</v>
      </c>
      <c r="C1677" s="57">
        <v>1927.57</v>
      </c>
      <c r="D1677" s="57">
        <v>1930</v>
      </c>
      <c r="E1677" s="57">
        <v>1915.09</v>
      </c>
      <c r="G1677" s="2">
        <v>-4.7000000000000002E-3</v>
      </c>
    </row>
    <row r="1678" spans="1:7" x14ac:dyDescent="0.45">
      <c r="A1678" s="7">
        <v>42417</v>
      </c>
      <c r="B1678" s="57">
        <v>1926.82</v>
      </c>
      <c r="C1678" s="57">
        <v>1898.8</v>
      </c>
      <c r="D1678" s="57">
        <v>1930.68</v>
      </c>
      <c r="E1678" s="57">
        <v>1898.8</v>
      </c>
      <c r="G1678" s="2">
        <v>1.6500000000000001E-2</v>
      </c>
    </row>
    <row r="1679" spans="1:7" x14ac:dyDescent="0.45">
      <c r="A1679" s="7">
        <v>42416</v>
      </c>
      <c r="B1679" s="57">
        <v>1895.58</v>
      </c>
      <c r="C1679" s="57">
        <v>1871.44</v>
      </c>
      <c r="D1679" s="57">
        <v>1895.77</v>
      </c>
      <c r="E1679" s="57">
        <v>1871.44</v>
      </c>
      <c r="G1679" s="2">
        <v>1.6500000000000001E-2</v>
      </c>
    </row>
    <row r="1680" spans="1:7" x14ac:dyDescent="0.45">
      <c r="A1680" s="7">
        <v>42412</v>
      </c>
      <c r="B1680" s="57">
        <v>1864.78</v>
      </c>
      <c r="C1680" s="57">
        <v>1833.4</v>
      </c>
      <c r="D1680" s="57">
        <v>1864.78</v>
      </c>
      <c r="E1680" s="57">
        <v>1833.4</v>
      </c>
      <c r="G1680" s="2">
        <v>1.95E-2</v>
      </c>
    </row>
    <row r="1681" spans="1:7" x14ac:dyDescent="0.45">
      <c r="A1681" s="7">
        <v>42411</v>
      </c>
      <c r="B1681" s="57">
        <v>1829.08</v>
      </c>
      <c r="C1681" s="57">
        <v>1847</v>
      </c>
      <c r="D1681" s="57">
        <v>1847</v>
      </c>
      <c r="E1681" s="57">
        <v>1810.1</v>
      </c>
      <c r="G1681" s="2">
        <v>-1.23E-2</v>
      </c>
    </row>
    <row r="1682" spans="1:7" x14ac:dyDescent="0.45">
      <c r="A1682" s="7">
        <v>42410</v>
      </c>
      <c r="B1682" s="57">
        <v>1851.86</v>
      </c>
      <c r="C1682" s="57">
        <v>1857.1</v>
      </c>
      <c r="D1682" s="57">
        <v>1881.6</v>
      </c>
      <c r="E1682" s="57">
        <v>1850.32</v>
      </c>
      <c r="G1682" s="2">
        <v>-2.0000000000000001E-4</v>
      </c>
    </row>
    <row r="1683" spans="1:7" x14ac:dyDescent="0.45">
      <c r="A1683" s="7">
        <v>42409</v>
      </c>
      <c r="B1683" s="57">
        <v>1852.21</v>
      </c>
      <c r="C1683" s="57">
        <v>1848.46</v>
      </c>
      <c r="D1683" s="57">
        <v>1868.25</v>
      </c>
      <c r="E1683" s="57">
        <v>1834.94</v>
      </c>
      <c r="G1683" s="2">
        <v>-6.9999999999999999E-4</v>
      </c>
    </row>
    <row r="1684" spans="1:7" x14ac:dyDescent="0.45">
      <c r="A1684" s="7">
        <v>42408</v>
      </c>
      <c r="B1684" s="57">
        <v>1853.44</v>
      </c>
      <c r="C1684" s="57">
        <v>1873.25</v>
      </c>
      <c r="D1684" s="57">
        <v>1873.25</v>
      </c>
      <c r="E1684" s="57">
        <v>1828.46</v>
      </c>
      <c r="G1684" s="2">
        <v>-1.4200000000000001E-2</v>
      </c>
    </row>
    <row r="1685" spans="1:7" x14ac:dyDescent="0.45">
      <c r="A1685" s="7">
        <v>42405</v>
      </c>
      <c r="B1685" s="57">
        <v>1880.05</v>
      </c>
      <c r="C1685" s="57">
        <v>1913.07</v>
      </c>
      <c r="D1685" s="57">
        <v>1913.07</v>
      </c>
      <c r="E1685" s="57">
        <v>1872.65</v>
      </c>
      <c r="G1685" s="2">
        <v>-1.8499999999999999E-2</v>
      </c>
    </row>
    <row r="1686" spans="1:7" x14ac:dyDescent="0.45">
      <c r="A1686" s="7">
        <v>42404</v>
      </c>
      <c r="B1686" s="57">
        <v>1915.45</v>
      </c>
      <c r="C1686" s="57">
        <v>1911.67</v>
      </c>
      <c r="D1686" s="57">
        <v>1927.35</v>
      </c>
      <c r="E1686" s="57">
        <v>1900.52</v>
      </c>
      <c r="G1686" s="2">
        <v>1.5E-3</v>
      </c>
    </row>
    <row r="1687" spans="1:7" x14ac:dyDescent="0.45">
      <c r="A1687" s="7">
        <v>42403</v>
      </c>
      <c r="B1687" s="57">
        <v>1912.53</v>
      </c>
      <c r="C1687" s="57">
        <v>1907.07</v>
      </c>
      <c r="D1687" s="57">
        <v>1918.01</v>
      </c>
      <c r="E1687" s="57">
        <v>1872.23</v>
      </c>
      <c r="G1687" s="2">
        <v>5.0000000000000001E-3</v>
      </c>
    </row>
    <row r="1688" spans="1:7" x14ac:dyDescent="0.45">
      <c r="A1688" s="7">
        <v>42402</v>
      </c>
      <c r="B1688" s="57">
        <v>1903.03</v>
      </c>
      <c r="C1688" s="57">
        <v>1935.26</v>
      </c>
      <c r="D1688" s="57">
        <v>1935.26</v>
      </c>
      <c r="E1688" s="57">
        <v>1897.29</v>
      </c>
      <c r="G1688" s="2">
        <v>-1.8700000000000001E-2</v>
      </c>
    </row>
    <row r="1689" spans="1:7" x14ac:dyDescent="0.45">
      <c r="A1689" s="7">
        <v>42401</v>
      </c>
      <c r="B1689" s="57">
        <v>1939.38</v>
      </c>
      <c r="C1689" s="57">
        <v>1936.94</v>
      </c>
      <c r="D1689" s="57">
        <v>1947.2</v>
      </c>
      <c r="E1689" s="57">
        <v>1920.3</v>
      </c>
      <c r="G1689" s="2">
        <v>-4.0000000000000002E-4</v>
      </c>
    </row>
    <row r="1690" spans="1:7" x14ac:dyDescent="0.45">
      <c r="A1690" s="7">
        <v>42398</v>
      </c>
      <c r="B1690" s="57">
        <v>1940.24</v>
      </c>
      <c r="C1690" s="57">
        <v>1894</v>
      </c>
      <c r="D1690" s="57">
        <v>1940.24</v>
      </c>
      <c r="E1690" s="57">
        <v>1894</v>
      </c>
      <c r="G1690" s="2">
        <v>2.4799999999999999E-2</v>
      </c>
    </row>
    <row r="1691" spans="1:7" x14ac:dyDescent="0.45">
      <c r="A1691" s="7">
        <v>42397</v>
      </c>
      <c r="B1691" s="57">
        <v>1893.36</v>
      </c>
      <c r="C1691" s="57">
        <v>1885.22</v>
      </c>
      <c r="D1691" s="57">
        <v>1902.96</v>
      </c>
      <c r="E1691" s="57">
        <v>1873.65</v>
      </c>
      <c r="G1691" s="2">
        <v>5.4999999999999997E-3</v>
      </c>
    </row>
    <row r="1692" spans="1:7" x14ac:dyDescent="0.45">
      <c r="A1692" s="7">
        <v>42396</v>
      </c>
      <c r="B1692" s="57">
        <v>1882.95</v>
      </c>
      <c r="C1692" s="57">
        <v>1902.52</v>
      </c>
      <c r="D1692" s="57">
        <v>1916.99</v>
      </c>
      <c r="E1692" s="57">
        <v>1872.7</v>
      </c>
      <c r="G1692" s="2">
        <v>-1.09E-2</v>
      </c>
    </row>
    <row r="1693" spans="1:7" x14ac:dyDescent="0.45">
      <c r="A1693" s="7">
        <v>42395</v>
      </c>
      <c r="B1693" s="57">
        <v>1903.63</v>
      </c>
      <c r="C1693" s="57">
        <v>1878.79</v>
      </c>
      <c r="D1693" s="57">
        <v>1906.73</v>
      </c>
      <c r="E1693" s="57">
        <v>1878.79</v>
      </c>
      <c r="G1693" s="2">
        <v>1.41E-2</v>
      </c>
    </row>
    <row r="1694" spans="1:7" x14ac:dyDescent="0.45">
      <c r="A1694" s="7">
        <v>42394</v>
      </c>
      <c r="B1694" s="57">
        <v>1877.08</v>
      </c>
      <c r="C1694" s="57">
        <v>1906.28</v>
      </c>
      <c r="D1694" s="57">
        <v>1906.28</v>
      </c>
      <c r="E1694" s="57">
        <v>1875.97</v>
      </c>
      <c r="G1694" s="2">
        <v>-1.5599999999999999E-2</v>
      </c>
    </row>
    <row r="1695" spans="1:7" x14ac:dyDescent="0.45">
      <c r="A1695" s="7">
        <v>42391</v>
      </c>
      <c r="B1695" s="57">
        <v>1906.9</v>
      </c>
      <c r="C1695" s="57">
        <v>1877.4</v>
      </c>
      <c r="D1695" s="57">
        <v>1908.85</v>
      </c>
      <c r="E1695" s="57">
        <v>1877.4</v>
      </c>
      <c r="G1695" s="2">
        <v>2.0299999999999999E-2</v>
      </c>
    </row>
    <row r="1696" spans="1:7" x14ac:dyDescent="0.45">
      <c r="A1696" s="7">
        <v>42390</v>
      </c>
      <c r="B1696" s="57">
        <v>1868.99</v>
      </c>
      <c r="C1696" s="57">
        <v>1861.46</v>
      </c>
      <c r="D1696" s="57">
        <v>1889.85</v>
      </c>
      <c r="E1696" s="57">
        <v>1848.98</v>
      </c>
      <c r="G1696" s="2">
        <v>5.1999999999999998E-3</v>
      </c>
    </row>
    <row r="1697" spans="1:7" x14ac:dyDescent="0.45">
      <c r="A1697" s="7">
        <v>42389</v>
      </c>
      <c r="B1697" s="57">
        <v>1859.33</v>
      </c>
      <c r="C1697" s="57">
        <v>1876.18</v>
      </c>
      <c r="D1697" s="57">
        <v>1876.18</v>
      </c>
      <c r="E1697" s="57">
        <v>1812.29</v>
      </c>
      <c r="G1697" s="2">
        <v>-1.17E-2</v>
      </c>
    </row>
    <row r="1698" spans="1:7" x14ac:dyDescent="0.45">
      <c r="A1698" s="7">
        <v>42388</v>
      </c>
      <c r="B1698" s="57">
        <v>1881.33</v>
      </c>
      <c r="C1698" s="57">
        <v>1888.66</v>
      </c>
      <c r="D1698" s="57">
        <v>1901.44</v>
      </c>
      <c r="E1698" s="57">
        <v>1864.6</v>
      </c>
      <c r="G1698" s="2">
        <v>5.0000000000000001E-4</v>
      </c>
    </row>
    <row r="1699" spans="1:7" x14ac:dyDescent="0.45">
      <c r="A1699" s="7">
        <v>42384</v>
      </c>
      <c r="B1699" s="57">
        <v>1880.33</v>
      </c>
      <c r="C1699" s="57">
        <v>1916.68</v>
      </c>
      <c r="D1699" s="57">
        <v>1916.68</v>
      </c>
      <c r="E1699" s="57">
        <v>1857.83</v>
      </c>
      <c r="G1699" s="2">
        <v>-2.1600000000000001E-2</v>
      </c>
    </row>
    <row r="1700" spans="1:7" x14ac:dyDescent="0.45">
      <c r="A1700" s="7">
        <v>42383</v>
      </c>
      <c r="B1700" s="57">
        <v>1921.84</v>
      </c>
      <c r="C1700" s="57">
        <v>1891.68</v>
      </c>
      <c r="D1700" s="57">
        <v>1934.47</v>
      </c>
      <c r="E1700" s="57">
        <v>1878.93</v>
      </c>
      <c r="G1700" s="2">
        <v>1.67E-2</v>
      </c>
    </row>
    <row r="1701" spans="1:7" x14ac:dyDescent="0.45">
      <c r="A1701" s="7">
        <v>42382</v>
      </c>
      <c r="B1701" s="57">
        <v>1890.28</v>
      </c>
      <c r="C1701" s="57">
        <v>1940.34</v>
      </c>
      <c r="D1701" s="57">
        <v>1950.33</v>
      </c>
      <c r="E1701" s="57">
        <v>1886.41</v>
      </c>
      <c r="G1701" s="2">
        <v>-2.5000000000000001E-2</v>
      </c>
    </row>
    <row r="1702" spans="1:7" x14ac:dyDescent="0.45">
      <c r="A1702" s="7">
        <v>42381</v>
      </c>
      <c r="B1702" s="57">
        <v>1938.68</v>
      </c>
      <c r="C1702" s="57">
        <v>1927.83</v>
      </c>
      <c r="D1702" s="57">
        <v>1947.38</v>
      </c>
      <c r="E1702" s="57">
        <v>1914.35</v>
      </c>
      <c r="G1702" s="2">
        <v>7.7999999999999996E-3</v>
      </c>
    </row>
    <row r="1703" spans="1:7" x14ac:dyDescent="0.45">
      <c r="A1703" s="7">
        <v>42380</v>
      </c>
      <c r="B1703" s="57">
        <v>1923.67</v>
      </c>
      <c r="C1703" s="57">
        <v>1926.12</v>
      </c>
      <c r="D1703" s="57">
        <v>1935.65</v>
      </c>
      <c r="E1703" s="57">
        <v>1901.1</v>
      </c>
      <c r="G1703" s="2">
        <v>8.9999999999999998E-4</v>
      </c>
    </row>
    <row r="1704" spans="1:7" x14ac:dyDescent="0.45">
      <c r="A1704" s="7">
        <v>42377</v>
      </c>
      <c r="B1704" s="57">
        <v>1922.03</v>
      </c>
      <c r="C1704" s="57">
        <v>1945.97</v>
      </c>
      <c r="D1704" s="57">
        <v>1960.4</v>
      </c>
      <c r="E1704" s="57">
        <v>1918.46</v>
      </c>
      <c r="G1704" s="2">
        <v>-1.0800000000000001E-2</v>
      </c>
    </row>
    <row r="1705" spans="1:7" x14ac:dyDescent="0.45">
      <c r="A1705" s="7">
        <v>42376</v>
      </c>
      <c r="B1705" s="57">
        <v>1943.09</v>
      </c>
      <c r="C1705" s="57">
        <v>1985.32</v>
      </c>
      <c r="D1705" s="57">
        <v>1985.32</v>
      </c>
      <c r="E1705" s="57">
        <v>1938.83</v>
      </c>
      <c r="G1705" s="2">
        <v>-2.3699999999999999E-2</v>
      </c>
    </row>
    <row r="1706" spans="1:7" x14ac:dyDescent="0.45">
      <c r="A1706" s="7">
        <v>42375</v>
      </c>
      <c r="B1706" s="57">
        <v>1990.26</v>
      </c>
      <c r="C1706" s="57">
        <v>2011.71</v>
      </c>
      <c r="D1706" s="57">
        <v>2011.71</v>
      </c>
      <c r="E1706" s="57">
        <v>1979.05</v>
      </c>
      <c r="G1706" s="2">
        <v>-1.3100000000000001E-2</v>
      </c>
    </row>
    <row r="1707" spans="1:7" x14ac:dyDescent="0.45">
      <c r="A1707" s="7">
        <v>42374</v>
      </c>
      <c r="B1707" s="57">
        <v>2016.71</v>
      </c>
      <c r="C1707" s="57">
        <v>2013.78</v>
      </c>
      <c r="D1707" s="57">
        <v>2021.94</v>
      </c>
      <c r="E1707" s="57">
        <v>2004.17</v>
      </c>
      <c r="G1707" s="2">
        <v>2E-3</v>
      </c>
    </row>
    <row r="1708" spans="1:7" x14ac:dyDescent="0.45">
      <c r="A1708" s="7">
        <v>42373</v>
      </c>
      <c r="B1708" s="57">
        <v>2012.66</v>
      </c>
      <c r="C1708" s="57">
        <v>2038.2</v>
      </c>
      <c r="D1708" s="57">
        <v>2038.2</v>
      </c>
      <c r="E1708" s="57">
        <v>1989.68</v>
      </c>
      <c r="G1708" s="2">
        <v>-1.5299999999999999E-2</v>
      </c>
    </row>
    <row r="1709" spans="1:7" x14ac:dyDescent="0.45">
      <c r="A1709" s="7">
        <v>42369</v>
      </c>
      <c r="B1709" s="57">
        <v>2043.94</v>
      </c>
      <c r="C1709" s="57">
        <v>2060.59</v>
      </c>
      <c r="D1709" s="57">
        <v>2062.54</v>
      </c>
      <c r="E1709" s="57">
        <v>2043.62</v>
      </c>
      <c r="G1709" s="2">
        <v>-9.4000000000000004E-3</v>
      </c>
    </row>
    <row r="1710" spans="1:7" x14ac:dyDescent="0.45">
      <c r="A1710" s="7">
        <v>42368</v>
      </c>
      <c r="B1710" s="57">
        <v>2063.36</v>
      </c>
      <c r="C1710" s="57">
        <v>2077.34</v>
      </c>
      <c r="D1710" s="57">
        <v>2077.34</v>
      </c>
      <c r="E1710" s="57">
        <v>2061.9699999999998</v>
      </c>
      <c r="G1710" s="2">
        <v>-7.1999999999999998E-3</v>
      </c>
    </row>
    <row r="1711" spans="1:7" x14ac:dyDescent="0.45">
      <c r="A1711" s="7">
        <v>42367</v>
      </c>
      <c r="B1711" s="57">
        <v>2078.36</v>
      </c>
      <c r="C1711" s="57">
        <v>2060.54</v>
      </c>
      <c r="D1711" s="57">
        <v>2081.56</v>
      </c>
      <c r="E1711" s="57">
        <v>2060.54</v>
      </c>
      <c r="G1711" s="2">
        <v>1.06E-2</v>
      </c>
    </row>
    <row r="1712" spans="1:7" x14ac:dyDescent="0.45">
      <c r="A1712" s="7">
        <v>42366</v>
      </c>
      <c r="B1712" s="57">
        <v>2056.5</v>
      </c>
      <c r="C1712" s="57">
        <v>2057.77</v>
      </c>
      <c r="D1712" s="57">
        <v>2057.77</v>
      </c>
      <c r="E1712" s="57">
        <v>2044.2</v>
      </c>
      <c r="G1712" s="2">
        <v>-2.2000000000000001E-3</v>
      </c>
    </row>
    <row r="1713" spans="1:7" x14ac:dyDescent="0.45">
      <c r="A1713" s="7">
        <v>42362</v>
      </c>
      <c r="B1713" s="57">
        <v>2060.9899999999998</v>
      </c>
      <c r="C1713" s="57">
        <v>2063.52</v>
      </c>
      <c r="D1713" s="57">
        <v>2067.36</v>
      </c>
      <c r="E1713" s="57">
        <v>2058.73</v>
      </c>
      <c r="G1713" s="2">
        <v>-1.6000000000000001E-3</v>
      </c>
    </row>
    <row r="1714" spans="1:7" x14ac:dyDescent="0.45">
      <c r="A1714" s="7">
        <v>42361</v>
      </c>
      <c r="B1714" s="57">
        <v>2064.29</v>
      </c>
      <c r="C1714" s="57">
        <v>2042.2</v>
      </c>
      <c r="D1714" s="57">
        <v>2064.73</v>
      </c>
      <c r="E1714" s="57">
        <v>2042.2</v>
      </c>
      <c r="G1714" s="2">
        <v>1.24E-2</v>
      </c>
    </row>
    <row r="1715" spans="1:7" x14ac:dyDescent="0.45">
      <c r="A1715" s="7">
        <v>42360</v>
      </c>
      <c r="B1715" s="57">
        <v>2038.97</v>
      </c>
      <c r="C1715" s="57">
        <v>2023.15</v>
      </c>
      <c r="D1715" s="57">
        <v>2042.74</v>
      </c>
      <c r="E1715" s="57">
        <v>2020.49</v>
      </c>
      <c r="G1715" s="2">
        <v>8.8000000000000005E-3</v>
      </c>
    </row>
    <row r="1716" spans="1:7" x14ac:dyDescent="0.45">
      <c r="A1716" s="7">
        <v>42359</v>
      </c>
      <c r="B1716" s="57">
        <v>2021.15</v>
      </c>
      <c r="C1716" s="57">
        <v>2010.27</v>
      </c>
      <c r="D1716" s="57">
        <v>2022.9</v>
      </c>
      <c r="E1716" s="57">
        <v>2005.93</v>
      </c>
      <c r="G1716" s="2">
        <v>7.7999999999999996E-3</v>
      </c>
    </row>
    <row r="1717" spans="1:7" x14ac:dyDescent="0.45">
      <c r="A1717" s="7">
        <v>42356</v>
      </c>
      <c r="B1717" s="57">
        <v>2005.55</v>
      </c>
      <c r="C1717" s="57">
        <v>2040.81</v>
      </c>
      <c r="D1717" s="57">
        <v>2040.81</v>
      </c>
      <c r="E1717" s="57">
        <v>2005.33</v>
      </c>
      <c r="G1717" s="2">
        <v>-1.78E-2</v>
      </c>
    </row>
    <row r="1718" spans="1:7" x14ac:dyDescent="0.45">
      <c r="A1718" s="7">
        <v>42355</v>
      </c>
      <c r="B1718" s="57">
        <v>2041.89</v>
      </c>
      <c r="C1718" s="57">
        <v>2073.7600000000002</v>
      </c>
      <c r="D1718" s="57">
        <v>2076.37</v>
      </c>
      <c r="E1718" s="57">
        <v>2041.66</v>
      </c>
      <c r="G1718" s="2">
        <v>-1.4999999999999999E-2</v>
      </c>
    </row>
    <row r="1719" spans="1:7" x14ac:dyDescent="0.45">
      <c r="A1719" s="7">
        <v>42354</v>
      </c>
      <c r="B1719" s="57">
        <v>2073.0700000000002</v>
      </c>
      <c r="C1719" s="57">
        <v>2046.5</v>
      </c>
      <c r="D1719" s="57">
        <v>2076.7199999999998</v>
      </c>
      <c r="E1719" s="57">
        <v>2042.43</v>
      </c>
      <c r="G1719" s="2">
        <v>1.4500000000000001E-2</v>
      </c>
    </row>
    <row r="1720" spans="1:7" x14ac:dyDescent="0.45">
      <c r="A1720" s="7">
        <v>42353</v>
      </c>
      <c r="B1720" s="57">
        <v>2043.41</v>
      </c>
      <c r="C1720" s="57">
        <v>2025.55</v>
      </c>
      <c r="D1720" s="57">
        <v>2053.87</v>
      </c>
      <c r="E1720" s="57">
        <v>2025.55</v>
      </c>
      <c r="G1720" s="2">
        <v>1.06E-2</v>
      </c>
    </row>
    <row r="1721" spans="1:7" x14ac:dyDescent="0.45">
      <c r="A1721" s="7">
        <v>42352</v>
      </c>
      <c r="B1721" s="57">
        <v>2021.94</v>
      </c>
      <c r="C1721" s="57">
        <v>2013.37</v>
      </c>
      <c r="D1721" s="57">
        <v>2022.92</v>
      </c>
      <c r="E1721" s="57">
        <v>1993.26</v>
      </c>
      <c r="G1721" s="2">
        <v>4.7999999999999996E-3</v>
      </c>
    </row>
    <row r="1722" spans="1:7" x14ac:dyDescent="0.45">
      <c r="A1722" s="7">
        <v>42349</v>
      </c>
      <c r="B1722" s="57">
        <v>2012.37</v>
      </c>
      <c r="C1722" s="57">
        <v>2047.27</v>
      </c>
      <c r="D1722" s="57">
        <v>2047.27</v>
      </c>
      <c r="E1722" s="57">
        <v>2008.8</v>
      </c>
      <c r="G1722" s="2">
        <v>-1.9400000000000001E-2</v>
      </c>
    </row>
    <row r="1723" spans="1:7" x14ac:dyDescent="0.45">
      <c r="A1723" s="7">
        <v>42348</v>
      </c>
      <c r="B1723" s="57">
        <v>2052.23</v>
      </c>
      <c r="C1723" s="57">
        <v>2047.93</v>
      </c>
      <c r="D1723" s="57">
        <v>2067.65</v>
      </c>
      <c r="E1723" s="57">
        <v>2045.67</v>
      </c>
      <c r="G1723" s="2">
        <v>2.3E-3</v>
      </c>
    </row>
    <row r="1724" spans="1:7" x14ac:dyDescent="0.45">
      <c r="A1724" s="7">
        <v>42347</v>
      </c>
      <c r="B1724" s="57">
        <v>2047.62</v>
      </c>
      <c r="C1724" s="57">
        <v>2061.17</v>
      </c>
      <c r="D1724" s="57">
        <v>2080.33</v>
      </c>
      <c r="E1724" s="57">
        <v>2036.53</v>
      </c>
      <c r="G1724" s="2">
        <v>-7.7000000000000002E-3</v>
      </c>
    </row>
    <row r="1725" spans="1:7" x14ac:dyDescent="0.45">
      <c r="A1725" s="7">
        <v>42346</v>
      </c>
      <c r="B1725" s="57">
        <v>2063.59</v>
      </c>
      <c r="C1725" s="57">
        <v>2073.39</v>
      </c>
      <c r="D1725" s="57">
        <v>2073.85</v>
      </c>
      <c r="E1725" s="57">
        <v>2052.3200000000002</v>
      </c>
      <c r="G1725" s="2">
        <v>-6.4999999999999997E-3</v>
      </c>
    </row>
    <row r="1726" spans="1:7" x14ac:dyDescent="0.45">
      <c r="A1726" s="7">
        <v>42345</v>
      </c>
      <c r="B1726" s="57">
        <v>2077.0700000000002</v>
      </c>
      <c r="C1726" s="57">
        <v>2090.42</v>
      </c>
      <c r="D1726" s="57">
        <v>2090.42</v>
      </c>
      <c r="E1726" s="57">
        <v>2066.7800000000002</v>
      </c>
      <c r="G1726" s="2">
        <v>-7.0000000000000001E-3</v>
      </c>
    </row>
    <row r="1727" spans="1:7" x14ac:dyDescent="0.45">
      <c r="A1727" s="7">
        <v>42342</v>
      </c>
      <c r="B1727" s="57">
        <v>2091.69</v>
      </c>
      <c r="C1727" s="57">
        <v>2051.2399999999998</v>
      </c>
      <c r="D1727" s="57">
        <v>2093.84</v>
      </c>
      <c r="E1727" s="57">
        <v>2051.2399999999998</v>
      </c>
      <c r="G1727" s="2">
        <v>2.0500000000000001E-2</v>
      </c>
    </row>
    <row r="1728" spans="1:7" x14ac:dyDescent="0.45">
      <c r="A1728" s="7">
        <v>42341</v>
      </c>
      <c r="B1728" s="57">
        <v>2049.62</v>
      </c>
      <c r="C1728" s="57">
        <v>2080.71</v>
      </c>
      <c r="D1728" s="57">
        <v>2085</v>
      </c>
      <c r="E1728" s="57">
        <v>2042.35</v>
      </c>
      <c r="G1728" s="2">
        <v>-1.44E-2</v>
      </c>
    </row>
    <row r="1729" spans="1:7" x14ac:dyDescent="0.45">
      <c r="A1729" s="7">
        <v>42340</v>
      </c>
      <c r="B1729" s="57">
        <v>2079.5100000000002</v>
      </c>
      <c r="C1729" s="57">
        <v>2101.71</v>
      </c>
      <c r="D1729" s="57">
        <v>2104.27</v>
      </c>
      <c r="E1729" s="57">
        <v>2077.11</v>
      </c>
      <c r="G1729" s="2">
        <v>-1.0999999999999999E-2</v>
      </c>
    </row>
    <row r="1730" spans="1:7" x14ac:dyDescent="0.45">
      <c r="A1730" s="7">
        <v>42339</v>
      </c>
      <c r="B1730" s="57">
        <v>2102.63</v>
      </c>
      <c r="C1730" s="57">
        <v>2082.9299999999998</v>
      </c>
      <c r="D1730" s="57">
        <v>2103.37</v>
      </c>
      <c r="E1730" s="57">
        <v>2082.9299999999998</v>
      </c>
      <c r="G1730" s="2">
        <v>1.0699999999999999E-2</v>
      </c>
    </row>
    <row r="1731" spans="1:7" x14ac:dyDescent="0.45">
      <c r="A1731" s="7">
        <v>42338</v>
      </c>
      <c r="B1731" s="57">
        <v>2080.41</v>
      </c>
      <c r="C1731" s="57">
        <v>2090.9499999999998</v>
      </c>
      <c r="D1731" s="57">
        <v>2093.81</v>
      </c>
      <c r="E1731" s="57">
        <v>2080.41</v>
      </c>
      <c r="G1731" s="2">
        <v>-4.5999999999999999E-3</v>
      </c>
    </row>
    <row r="1732" spans="1:7" x14ac:dyDescent="0.45">
      <c r="A1732" s="7">
        <v>42335</v>
      </c>
      <c r="B1732" s="57">
        <v>2090.11</v>
      </c>
      <c r="C1732" s="57">
        <v>2088.8200000000002</v>
      </c>
      <c r="D1732" s="57">
        <v>2093.29</v>
      </c>
      <c r="E1732" s="57">
        <v>2084.13</v>
      </c>
      <c r="G1732" s="2">
        <v>5.9999999999999995E-4</v>
      </c>
    </row>
    <row r="1733" spans="1:7" x14ac:dyDescent="0.45">
      <c r="A1733" s="7">
        <v>42333</v>
      </c>
      <c r="B1733" s="57">
        <v>2088.87</v>
      </c>
      <c r="C1733" s="57">
        <v>2089.3000000000002</v>
      </c>
      <c r="D1733" s="57">
        <v>2093</v>
      </c>
      <c r="E1733" s="57">
        <v>2086.3000000000002</v>
      </c>
      <c r="G1733" s="2">
        <v>-1E-4</v>
      </c>
    </row>
    <row r="1734" spans="1:7" x14ac:dyDescent="0.45">
      <c r="A1734" s="7">
        <v>42332</v>
      </c>
      <c r="B1734" s="57">
        <v>2089.14</v>
      </c>
      <c r="C1734" s="57">
        <v>2084.42</v>
      </c>
      <c r="D1734" s="57">
        <v>2094.12</v>
      </c>
      <c r="E1734" s="57">
        <v>2070.29</v>
      </c>
      <c r="G1734" s="2">
        <v>1.1999999999999999E-3</v>
      </c>
    </row>
    <row r="1735" spans="1:7" x14ac:dyDescent="0.45">
      <c r="A1735" s="7">
        <v>42331</v>
      </c>
      <c r="B1735" s="57">
        <v>2086.59</v>
      </c>
      <c r="C1735" s="57">
        <v>2089.41</v>
      </c>
      <c r="D1735" s="57">
        <v>2095.61</v>
      </c>
      <c r="E1735" s="57">
        <v>2081.39</v>
      </c>
      <c r="G1735" s="2">
        <v>-1.1999999999999999E-3</v>
      </c>
    </row>
    <row r="1736" spans="1:7" x14ac:dyDescent="0.45">
      <c r="A1736" s="7">
        <v>42328</v>
      </c>
      <c r="B1736" s="57">
        <v>2089.17</v>
      </c>
      <c r="C1736" s="57">
        <v>2082.8200000000002</v>
      </c>
      <c r="D1736" s="57">
        <v>2097.06</v>
      </c>
      <c r="E1736" s="57">
        <v>2082.8200000000002</v>
      </c>
      <c r="G1736" s="2">
        <v>3.8E-3</v>
      </c>
    </row>
    <row r="1737" spans="1:7" x14ac:dyDescent="0.45">
      <c r="A1737" s="7">
        <v>42327</v>
      </c>
      <c r="B1737" s="57">
        <v>2081.2399999999998</v>
      </c>
      <c r="C1737" s="57">
        <v>2083.6999999999998</v>
      </c>
      <c r="D1737" s="57">
        <v>2086.7399999999998</v>
      </c>
      <c r="E1737" s="57">
        <v>2078.7600000000002</v>
      </c>
      <c r="G1737" s="2">
        <v>-1.1000000000000001E-3</v>
      </c>
    </row>
    <row r="1738" spans="1:7" x14ac:dyDescent="0.45">
      <c r="A1738" s="7">
        <v>42326</v>
      </c>
      <c r="B1738" s="57">
        <v>2083.58</v>
      </c>
      <c r="C1738" s="57">
        <v>2051.9899999999998</v>
      </c>
      <c r="D1738" s="57">
        <v>2085.31</v>
      </c>
      <c r="E1738" s="57">
        <v>2051.9899999999998</v>
      </c>
      <c r="G1738" s="2">
        <v>1.6199999999999999E-2</v>
      </c>
    </row>
    <row r="1739" spans="1:7" x14ac:dyDescent="0.45">
      <c r="A1739" s="7">
        <v>42325</v>
      </c>
      <c r="B1739" s="57">
        <v>2050.44</v>
      </c>
      <c r="C1739" s="57">
        <v>2053.67</v>
      </c>
      <c r="D1739" s="57">
        <v>2066.69</v>
      </c>
      <c r="E1739" s="57">
        <v>2045.9</v>
      </c>
      <c r="G1739" s="2">
        <v>-1.2999999999999999E-3</v>
      </c>
    </row>
    <row r="1740" spans="1:7" x14ac:dyDescent="0.45">
      <c r="A1740" s="7">
        <v>42324</v>
      </c>
      <c r="B1740" s="57">
        <v>2053.19</v>
      </c>
      <c r="C1740" s="57">
        <v>2022.08</v>
      </c>
      <c r="D1740" s="57">
        <v>2053.2199999999998</v>
      </c>
      <c r="E1740" s="57">
        <v>2019.39</v>
      </c>
      <c r="G1740" s="2">
        <v>1.49E-2</v>
      </c>
    </row>
    <row r="1741" spans="1:7" x14ac:dyDescent="0.45">
      <c r="A1741" s="7">
        <v>42321</v>
      </c>
      <c r="B1741" s="57">
        <v>2023.04</v>
      </c>
      <c r="C1741" s="57">
        <v>2044.64</v>
      </c>
      <c r="D1741" s="57">
        <v>2044.64</v>
      </c>
      <c r="E1741" s="57">
        <v>2022.02</v>
      </c>
      <c r="G1741" s="2">
        <v>-1.12E-2</v>
      </c>
    </row>
    <row r="1742" spans="1:7" x14ac:dyDescent="0.45">
      <c r="A1742" s="7">
        <v>42320</v>
      </c>
      <c r="B1742" s="57">
        <v>2045.97</v>
      </c>
      <c r="C1742" s="57">
        <v>2072.29</v>
      </c>
      <c r="D1742" s="57">
        <v>2072.29</v>
      </c>
      <c r="E1742" s="57">
        <v>2045.66</v>
      </c>
      <c r="G1742" s="2">
        <v>-1.4E-2</v>
      </c>
    </row>
    <row r="1743" spans="1:7" x14ac:dyDescent="0.45">
      <c r="A1743" s="7">
        <v>42319</v>
      </c>
      <c r="B1743" s="57">
        <v>2075</v>
      </c>
      <c r="C1743" s="57">
        <v>2083.41</v>
      </c>
      <c r="D1743" s="57">
        <v>2086.94</v>
      </c>
      <c r="E1743" s="57">
        <v>2074.85</v>
      </c>
      <c r="G1743" s="2">
        <v>-3.2000000000000002E-3</v>
      </c>
    </row>
    <row r="1744" spans="1:7" x14ac:dyDescent="0.45">
      <c r="A1744" s="7">
        <v>42318</v>
      </c>
      <c r="B1744" s="57">
        <v>2081.7199999999998</v>
      </c>
      <c r="C1744" s="57">
        <v>2077.19</v>
      </c>
      <c r="D1744" s="57">
        <v>2083.67</v>
      </c>
      <c r="E1744" s="57">
        <v>2069.91</v>
      </c>
      <c r="G1744" s="2">
        <v>1.5E-3</v>
      </c>
    </row>
    <row r="1745" spans="1:7" x14ac:dyDescent="0.45">
      <c r="A1745" s="7">
        <v>42317</v>
      </c>
      <c r="B1745" s="57">
        <v>2078.58</v>
      </c>
      <c r="C1745" s="57">
        <v>2096.56</v>
      </c>
      <c r="D1745" s="57">
        <v>2096.56</v>
      </c>
      <c r="E1745" s="57">
        <v>2068.2399999999998</v>
      </c>
      <c r="G1745" s="2">
        <v>-9.7999999999999997E-3</v>
      </c>
    </row>
    <row r="1746" spans="1:7" x14ac:dyDescent="0.45">
      <c r="A1746" s="7">
        <v>42314</v>
      </c>
      <c r="B1746" s="57">
        <v>2099.1999999999998</v>
      </c>
      <c r="C1746" s="57">
        <v>2098.6</v>
      </c>
      <c r="D1746" s="57">
        <v>2101.91</v>
      </c>
      <c r="E1746" s="57">
        <v>2083.7399999999998</v>
      </c>
      <c r="G1746" s="2">
        <v>-2.9999999999999997E-4</v>
      </c>
    </row>
    <row r="1747" spans="1:7" x14ac:dyDescent="0.45">
      <c r="A1747" s="7">
        <v>42313</v>
      </c>
      <c r="B1747" s="57">
        <v>2099.9299999999998</v>
      </c>
      <c r="C1747" s="57">
        <v>2101.6799999999998</v>
      </c>
      <c r="D1747" s="57">
        <v>2108.7800000000002</v>
      </c>
      <c r="E1747" s="57">
        <v>2090.41</v>
      </c>
      <c r="G1747" s="2">
        <v>-1.1000000000000001E-3</v>
      </c>
    </row>
    <row r="1748" spans="1:7" x14ac:dyDescent="0.45">
      <c r="A1748" s="7">
        <v>42312</v>
      </c>
      <c r="B1748" s="57">
        <v>2102.31</v>
      </c>
      <c r="C1748" s="57">
        <v>2110.6</v>
      </c>
      <c r="D1748" s="57">
        <v>2114.59</v>
      </c>
      <c r="E1748" s="57">
        <v>2096.98</v>
      </c>
      <c r="G1748" s="2">
        <v>-3.5000000000000001E-3</v>
      </c>
    </row>
    <row r="1749" spans="1:7" x14ac:dyDescent="0.45">
      <c r="A1749" s="7">
        <v>42311</v>
      </c>
      <c r="B1749" s="57">
        <v>2109.79</v>
      </c>
      <c r="C1749" s="57">
        <v>2102.63</v>
      </c>
      <c r="D1749" s="57">
        <v>2116.48</v>
      </c>
      <c r="E1749" s="57">
        <v>2097.5100000000002</v>
      </c>
      <c r="G1749" s="2">
        <v>2.7000000000000001E-3</v>
      </c>
    </row>
    <row r="1750" spans="1:7" x14ac:dyDescent="0.45">
      <c r="A1750" s="7">
        <v>42310</v>
      </c>
      <c r="B1750" s="57">
        <v>2104.0500000000002</v>
      </c>
      <c r="C1750" s="57">
        <v>2080.7600000000002</v>
      </c>
      <c r="D1750" s="57">
        <v>2106.1999999999998</v>
      </c>
      <c r="E1750" s="57">
        <v>2080.7600000000002</v>
      </c>
      <c r="G1750" s="2">
        <v>1.1900000000000001E-2</v>
      </c>
    </row>
    <row r="1751" spans="1:7" x14ac:dyDescent="0.45">
      <c r="A1751" s="7">
        <v>42307</v>
      </c>
      <c r="B1751" s="57">
        <v>2079.36</v>
      </c>
      <c r="C1751" s="57">
        <v>2090</v>
      </c>
      <c r="D1751" s="57">
        <v>2094.3200000000002</v>
      </c>
      <c r="E1751" s="57">
        <v>2079.34</v>
      </c>
      <c r="G1751" s="2">
        <v>-4.7999999999999996E-3</v>
      </c>
    </row>
    <row r="1752" spans="1:7" x14ac:dyDescent="0.45">
      <c r="A1752" s="7">
        <v>42306</v>
      </c>
      <c r="B1752" s="57">
        <v>2089.41</v>
      </c>
      <c r="C1752" s="57">
        <v>2088.35</v>
      </c>
      <c r="D1752" s="57">
        <v>2092.52</v>
      </c>
      <c r="E1752" s="57">
        <v>2082.63</v>
      </c>
      <c r="G1752" s="2">
        <v>-4.0000000000000002E-4</v>
      </c>
    </row>
    <row r="1753" spans="1:7" x14ac:dyDescent="0.45">
      <c r="A1753" s="7">
        <v>42305</v>
      </c>
      <c r="B1753" s="57">
        <v>2090.35</v>
      </c>
      <c r="C1753" s="57">
        <v>2066.48</v>
      </c>
      <c r="D1753" s="57">
        <v>2090.35</v>
      </c>
      <c r="E1753" s="57">
        <v>2063.11</v>
      </c>
      <c r="G1753" s="2">
        <v>1.18E-2</v>
      </c>
    </row>
    <row r="1754" spans="1:7" x14ac:dyDescent="0.45">
      <c r="A1754" s="7">
        <v>42304</v>
      </c>
      <c r="B1754" s="57">
        <v>2065.89</v>
      </c>
      <c r="C1754" s="57">
        <v>2068.75</v>
      </c>
      <c r="D1754" s="57">
        <v>2070.37</v>
      </c>
      <c r="E1754" s="57">
        <v>2058.84</v>
      </c>
      <c r="G1754" s="2">
        <v>-2.5999999999999999E-3</v>
      </c>
    </row>
    <row r="1755" spans="1:7" x14ac:dyDescent="0.45">
      <c r="A1755" s="7">
        <v>42303</v>
      </c>
      <c r="B1755" s="57">
        <v>2071.1799999999998</v>
      </c>
      <c r="C1755" s="57">
        <v>2075.08</v>
      </c>
      <c r="D1755" s="57">
        <v>2075.14</v>
      </c>
      <c r="E1755" s="57">
        <v>2066.5300000000002</v>
      </c>
      <c r="G1755" s="2">
        <v>-1.9E-3</v>
      </c>
    </row>
    <row r="1756" spans="1:7" x14ac:dyDescent="0.45">
      <c r="A1756" s="7">
        <v>42300</v>
      </c>
      <c r="B1756" s="57">
        <v>2075.15</v>
      </c>
      <c r="C1756" s="57">
        <v>2058.19</v>
      </c>
      <c r="D1756" s="57">
        <v>2079.7399999999998</v>
      </c>
      <c r="E1756" s="57">
        <v>2058.19</v>
      </c>
      <c r="G1756" s="2">
        <v>1.0999999999999999E-2</v>
      </c>
    </row>
    <row r="1757" spans="1:7" x14ac:dyDescent="0.45">
      <c r="A1757" s="7">
        <v>42299</v>
      </c>
      <c r="B1757" s="57">
        <v>2052.5100000000002</v>
      </c>
      <c r="C1757" s="57">
        <v>2021.88</v>
      </c>
      <c r="D1757" s="57">
        <v>2055.1999999999998</v>
      </c>
      <c r="E1757" s="57">
        <v>2021.88</v>
      </c>
      <c r="G1757" s="2">
        <v>1.66E-2</v>
      </c>
    </row>
    <row r="1758" spans="1:7" x14ac:dyDescent="0.45">
      <c r="A1758" s="7">
        <v>42298</v>
      </c>
      <c r="B1758" s="57">
        <v>2018.94</v>
      </c>
      <c r="C1758" s="57">
        <v>2033.47</v>
      </c>
      <c r="D1758" s="57">
        <v>2037.97</v>
      </c>
      <c r="E1758" s="57">
        <v>2017.22</v>
      </c>
      <c r="G1758" s="2">
        <v>-5.7999999999999996E-3</v>
      </c>
    </row>
    <row r="1759" spans="1:7" x14ac:dyDescent="0.45">
      <c r="A1759" s="7">
        <v>42297</v>
      </c>
      <c r="B1759" s="57">
        <v>2030.77</v>
      </c>
      <c r="C1759" s="57">
        <v>2033.13</v>
      </c>
      <c r="D1759" s="57">
        <v>2039.12</v>
      </c>
      <c r="E1759" s="57">
        <v>2026.61</v>
      </c>
      <c r="G1759" s="2">
        <v>-1.4E-3</v>
      </c>
    </row>
    <row r="1760" spans="1:7" x14ac:dyDescent="0.45">
      <c r="A1760" s="7">
        <v>42296</v>
      </c>
      <c r="B1760" s="57">
        <v>2033.66</v>
      </c>
      <c r="C1760" s="57">
        <v>2031.73</v>
      </c>
      <c r="D1760" s="57">
        <v>2034.45</v>
      </c>
      <c r="E1760" s="57">
        <v>2022.31</v>
      </c>
      <c r="G1760" s="2">
        <v>2.9999999999999997E-4</v>
      </c>
    </row>
    <row r="1761" spans="1:7" x14ac:dyDescent="0.45">
      <c r="A1761" s="7">
        <v>42293</v>
      </c>
      <c r="B1761" s="57">
        <v>2033.11</v>
      </c>
      <c r="C1761" s="57">
        <v>2024.37</v>
      </c>
      <c r="D1761" s="57">
        <v>2033.54</v>
      </c>
      <c r="E1761" s="57">
        <v>2020.46</v>
      </c>
      <c r="G1761" s="2">
        <v>4.5999999999999999E-3</v>
      </c>
    </row>
    <row r="1762" spans="1:7" x14ac:dyDescent="0.45">
      <c r="A1762" s="7">
        <v>42292</v>
      </c>
      <c r="B1762" s="57">
        <v>2023.86</v>
      </c>
      <c r="C1762" s="57">
        <v>1996.47</v>
      </c>
      <c r="D1762" s="57">
        <v>2024.15</v>
      </c>
      <c r="E1762" s="57">
        <v>1996.47</v>
      </c>
      <c r="G1762" s="2">
        <v>1.49E-2</v>
      </c>
    </row>
    <row r="1763" spans="1:7" x14ac:dyDescent="0.45">
      <c r="A1763" s="7">
        <v>42291</v>
      </c>
      <c r="B1763" s="57">
        <v>1994.24</v>
      </c>
      <c r="C1763" s="57">
        <v>2003.66</v>
      </c>
      <c r="D1763" s="57">
        <v>2009.56</v>
      </c>
      <c r="E1763" s="57">
        <v>1990.73</v>
      </c>
      <c r="G1763" s="2">
        <v>-4.7000000000000002E-3</v>
      </c>
    </row>
    <row r="1764" spans="1:7" x14ac:dyDescent="0.45">
      <c r="A1764" s="7">
        <v>42290</v>
      </c>
      <c r="B1764" s="57">
        <v>2003.69</v>
      </c>
      <c r="C1764" s="57">
        <v>2015</v>
      </c>
      <c r="D1764" s="57">
        <v>2022.34</v>
      </c>
      <c r="E1764" s="57">
        <v>2001.78</v>
      </c>
      <c r="G1764" s="2">
        <v>-6.7999999999999996E-3</v>
      </c>
    </row>
    <row r="1765" spans="1:7" x14ac:dyDescent="0.45">
      <c r="A1765" s="7">
        <v>42289</v>
      </c>
      <c r="B1765" s="57">
        <v>2017.46</v>
      </c>
      <c r="C1765" s="57">
        <v>2015.65</v>
      </c>
      <c r="D1765" s="57">
        <v>2018.66</v>
      </c>
      <c r="E1765" s="57">
        <v>2010.55</v>
      </c>
      <c r="G1765" s="2">
        <v>1.2999999999999999E-3</v>
      </c>
    </row>
    <row r="1766" spans="1:7" x14ac:dyDescent="0.45">
      <c r="A1766" s="7">
        <v>42286</v>
      </c>
      <c r="B1766" s="57">
        <v>2014.89</v>
      </c>
      <c r="C1766" s="57">
        <v>2013.73</v>
      </c>
      <c r="D1766" s="57">
        <v>2020.13</v>
      </c>
      <c r="E1766" s="57">
        <v>2007.61</v>
      </c>
      <c r="G1766" s="2">
        <v>6.9999999999999999E-4</v>
      </c>
    </row>
    <row r="1767" spans="1:7" x14ac:dyDescent="0.45">
      <c r="A1767" s="7">
        <v>42285</v>
      </c>
      <c r="B1767" s="57">
        <v>2013.43</v>
      </c>
      <c r="C1767" s="57">
        <v>1994.01</v>
      </c>
      <c r="D1767" s="57">
        <v>2016.5</v>
      </c>
      <c r="E1767" s="57">
        <v>1987.53</v>
      </c>
      <c r="G1767" s="2">
        <v>8.8000000000000005E-3</v>
      </c>
    </row>
    <row r="1768" spans="1:7" x14ac:dyDescent="0.45">
      <c r="A1768" s="7">
        <v>42284</v>
      </c>
      <c r="B1768" s="57">
        <v>1995.83</v>
      </c>
      <c r="C1768" s="57">
        <v>1982.34</v>
      </c>
      <c r="D1768" s="57">
        <v>1999.31</v>
      </c>
      <c r="E1768" s="57">
        <v>1976.44</v>
      </c>
      <c r="G1768" s="2">
        <v>8.0000000000000002E-3</v>
      </c>
    </row>
    <row r="1769" spans="1:7" x14ac:dyDescent="0.45">
      <c r="A1769" s="7">
        <v>42283</v>
      </c>
      <c r="B1769" s="57">
        <v>1979.92</v>
      </c>
      <c r="C1769" s="57">
        <v>1986.63</v>
      </c>
      <c r="D1769" s="57">
        <v>1991.62</v>
      </c>
      <c r="E1769" s="57">
        <v>1971.99</v>
      </c>
      <c r="G1769" s="2">
        <v>-3.5999999999999999E-3</v>
      </c>
    </row>
    <row r="1770" spans="1:7" x14ac:dyDescent="0.45">
      <c r="A1770" s="7">
        <v>42282</v>
      </c>
      <c r="B1770" s="57">
        <v>1987.05</v>
      </c>
      <c r="C1770" s="57">
        <v>1954.33</v>
      </c>
      <c r="D1770" s="57">
        <v>1989.17</v>
      </c>
      <c r="E1770" s="57">
        <v>1954.33</v>
      </c>
      <c r="G1770" s="2">
        <v>1.83E-2</v>
      </c>
    </row>
    <row r="1771" spans="1:7" x14ac:dyDescent="0.45">
      <c r="A1771" s="7">
        <v>42279</v>
      </c>
      <c r="B1771" s="57">
        <v>1951.36</v>
      </c>
      <c r="C1771" s="57">
        <v>1921.77</v>
      </c>
      <c r="D1771" s="57">
        <v>1951.36</v>
      </c>
      <c r="E1771" s="57">
        <v>1893.7</v>
      </c>
      <c r="G1771" s="2">
        <v>1.43E-2</v>
      </c>
    </row>
    <row r="1772" spans="1:7" x14ac:dyDescent="0.45">
      <c r="A1772" s="7">
        <v>42278</v>
      </c>
      <c r="B1772" s="57">
        <v>1923.82</v>
      </c>
      <c r="C1772" s="57">
        <v>1919.65</v>
      </c>
      <c r="D1772" s="57">
        <v>1927.21</v>
      </c>
      <c r="E1772" s="57">
        <v>1900.7</v>
      </c>
      <c r="G1772" s="2">
        <v>2E-3</v>
      </c>
    </row>
    <row r="1773" spans="1:7" x14ac:dyDescent="0.45">
      <c r="A1773" s="7">
        <v>42277</v>
      </c>
      <c r="B1773" s="57">
        <v>1920.03</v>
      </c>
      <c r="C1773" s="57">
        <v>1887.14</v>
      </c>
      <c r="D1773" s="57">
        <v>1920.53</v>
      </c>
      <c r="E1773" s="57">
        <v>1887.14</v>
      </c>
      <c r="G1773" s="2">
        <v>1.9099999999999999E-2</v>
      </c>
    </row>
    <row r="1774" spans="1:7" x14ac:dyDescent="0.45">
      <c r="A1774" s="7">
        <v>42276</v>
      </c>
      <c r="B1774" s="57">
        <v>1884.09</v>
      </c>
      <c r="C1774" s="57">
        <v>1881.9</v>
      </c>
      <c r="D1774" s="57">
        <v>1899.48</v>
      </c>
      <c r="E1774" s="57">
        <v>1871.91</v>
      </c>
      <c r="G1774" s="2">
        <v>1.1999999999999999E-3</v>
      </c>
    </row>
    <row r="1775" spans="1:7" x14ac:dyDescent="0.45">
      <c r="A1775" s="7">
        <v>42275</v>
      </c>
      <c r="B1775" s="57">
        <v>1881.77</v>
      </c>
      <c r="C1775" s="57">
        <v>1929.18</v>
      </c>
      <c r="D1775" s="57">
        <v>1929.18</v>
      </c>
      <c r="E1775" s="57">
        <v>1879.21</v>
      </c>
      <c r="G1775" s="2">
        <v>-2.5700000000000001E-2</v>
      </c>
    </row>
    <row r="1776" spans="1:7" x14ac:dyDescent="0.45">
      <c r="A1776" s="7">
        <v>42272</v>
      </c>
      <c r="B1776" s="57">
        <v>1931.34</v>
      </c>
      <c r="C1776" s="57">
        <v>1935.93</v>
      </c>
      <c r="D1776" s="57">
        <v>1952.89</v>
      </c>
      <c r="E1776" s="57">
        <v>1921.5</v>
      </c>
      <c r="G1776" s="2">
        <v>-5.0000000000000001E-4</v>
      </c>
    </row>
    <row r="1777" spans="1:7" x14ac:dyDescent="0.45">
      <c r="A1777" s="7">
        <v>42271</v>
      </c>
      <c r="B1777" s="57">
        <v>1932.24</v>
      </c>
      <c r="C1777" s="57">
        <v>1934.81</v>
      </c>
      <c r="D1777" s="57">
        <v>1937.17</v>
      </c>
      <c r="E1777" s="57">
        <v>1908.92</v>
      </c>
      <c r="G1777" s="2">
        <v>-3.3999999999999998E-3</v>
      </c>
    </row>
    <row r="1778" spans="1:7" x14ac:dyDescent="0.45">
      <c r="A1778" s="7">
        <v>42270</v>
      </c>
      <c r="B1778" s="57">
        <v>1938.76</v>
      </c>
      <c r="C1778" s="57">
        <v>1943.24</v>
      </c>
      <c r="D1778" s="57">
        <v>1949.52</v>
      </c>
      <c r="E1778" s="57">
        <v>1932.57</v>
      </c>
      <c r="G1778" s="2">
        <v>-2E-3</v>
      </c>
    </row>
    <row r="1779" spans="1:7" x14ac:dyDescent="0.45">
      <c r="A1779" s="7">
        <v>42269</v>
      </c>
      <c r="B1779" s="57">
        <v>1942.74</v>
      </c>
      <c r="C1779" s="57">
        <v>1961.39</v>
      </c>
      <c r="D1779" s="57">
        <v>1961.39</v>
      </c>
      <c r="E1779" s="57">
        <v>1929.22</v>
      </c>
      <c r="G1779" s="2">
        <v>-1.23E-2</v>
      </c>
    </row>
    <row r="1780" spans="1:7" x14ac:dyDescent="0.45">
      <c r="A1780" s="7">
        <v>42268</v>
      </c>
      <c r="B1780" s="57">
        <v>1966.97</v>
      </c>
      <c r="C1780" s="57">
        <v>1960.84</v>
      </c>
      <c r="D1780" s="57">
        <v>1979.64</v>
      </c>
      <c r="E1780" s="57">
        <v>1955.8</v>
      </c>
      <c r="G1780" s="2">
        <v>4.5999999999999999E-3</v>
      </c>
    </row>
    <row r="1781" spans="1:7" x14ac:dyDescent="0.45">
      <c r="A1781" s="7">
        <v>42265</v>
      </c>
      <c r="B1781" s="57">
        <v>1958.03</v>
      </c>
      <c r="C1781" s="57">
        <v>1989.66</v>
      </c>
      <c r="D1781" s="57">
        <v>1989.66</v>
      </c>
      <c r="E1781" s="57">
        <v>1953.45</v>
      </c>
      <c r="G1781" s="2">
        <v>-1.6199999999999999E-2</v>
      </c>
    </row>
    <row r="1782" spans="1:7" x14ac:dyDescent="0.45">
      <c r="A1782" s="7">
        <v>42264</v>
      </c>
      <c r="B1782" s="57">
        <v>1990.2</v>
      </c>
      <c r="C1782" s="57">
        <v>1995.33</v>
      </c>
      <c r="D1782" s="57">
        <v>2020.86</v>
      </c>
      <c r="E1782" s="57">
        <v>1986.73</v>
      </c>
      <c r="G1782" s="2">
        <v>-2.5999999999999999E-3</v>
      </c>
    </row>
    <row r="1783" spans="1:7" x14ac:dyDescent="0.45">
      <c r="A1783" s="7">
        <v>42263</v>
      </c>
      <c r="B1783" s="57">
        <v>1995.31</v>
      </c>
      <c r="C1783" s="57">
        <v>1978.02</v>
      </c>
      <c r="D1783" s="57">
        <v>1997.26</v>
      </c>
      <c r="E1783" s="57">
        <v>1977.93</v>
      </c>
      <c r="G1783" s="2">
        <v>8.6999999999999994E-3</v>
      </c>
    </row>
    <row r="1784" spans="1:7" x14ac:dyDescent="0.45">
      <c r="A1784" s="7">
        <v>42262</v>
      </c>
      <c r="B1784" s="57">
        <v>1978.09</v>
      </c>
      <c r="C1784" s="57">
        <v>1955.1</v>
      </c>
      <c r="D1784" s="57">
        <v>1983.19</v>
      </c>
      <c r="E1784" s="57">
        <v>1954.3</v>
      </c>
      <c r="G1784" s="2">
        <v>1.2800000000000001E-2</v>
      </c>
    </row>
    <row r="1785" spans="1:7" x14ac:dyDescent="0.45">
      <c r="A1785" s="7">
        <v>42261</v>
      </c>
      <c r="B1785" s="57">
        <v>1953.03</v>
      </c>
      <c r="C1785" s="57">
        <v>1963.06</v>
      </c>
      <c r="D1785" s="57">
        <v>1963.06</v>
      </c>
      <c r="E1785" s="57">
        <v>1948.27</v>
      </c>
      <c r="G1785" s="2">
        <v>-4.1000000000000003E-3</v>
      </c>
    </row>
    <row r="1786" spans="1:7" x14ac:dyDescent="0.45">
      <c r="A1786" s="7">
        <v>42258</v>
      </c>
      <c r="B1786" s="57">
        <v>1961.05</v>
      </c>
      <c r="C1786" s="57">
        <v>1951.45</v>
      </c>
      <c r="D1786" s="57">
        <v>1961.05</v>
      </c>
      <c r="E1786" s="57">
        <v>1939.19</v>
      </c>
      <c r="G1786" s="2">
        <v>4.4999999999999997E-3</v>
      </c>
    </row>
    <row r="1787" spans="1:7" x14ac:dyDescent="0.45">
      <c r="A1787" s="7">
        <v>42257</v>
      </c>
      <c r="B1787" s="57">
        <v>1952.29</v>
      </c>
      <c r="C1787" s="57">
        <v>1941.59</v>
      </c>
      <c r="D1787" s="57">
        <v>1965.29</v>
      </c>
      <c r="E1787" s="57">
        <v>1937.19</v>
      </c>
      <c r="G1787" s="2">
        <v>5.3E-3</v>
      </c>
    </row>
    <row r="1788" spans="1:7" x14ac:dyDescent="0.45">
      <c r="A1788" s="7">
        <v>42256</v>
      </c>
      <c r="B1788" s="57">
        <v>1942.04</v>
      </c>
      <c r="C1788" s="57">
        <v>1971.45</v>
      </c>
      <c r="D1788" s="57">
        <v>1988.63</v>
      </c>
      <c r="E1788" s="57">
        <v>1937.88</v>
      </c>
      <c r="G1788" s="2">
        <v>-1.3899999999999999E-2</v>
      </c>
    </row>
    <row r="1789" spans="1:7" x14ac:dyDescent="0.45">
      <c r="A1789" s="7">
        <v>42255</v>
      </c>
      <c r="B1789" s="57">
        <v>1969.41</v>
      </c>
      <c r="C1789" s="57">
        <v>1927.3</v>
      </c>
      <c r="D1789" s="57">
        <v>1970.42</v>
      </c>
      <c r="E1789" s="57">
        <v>1927.3</v>
      </c>
      <c r="G1789" s="2">
        <v>2.5100000000000001E-2</v>
      </c>
    </row>
    <row r="1790" spans="1:7" x14ac:dyDescent="0.45">
      <c r="A1790" s="7">
        <v>42251</v>
      </c>
      <c r="B1790" s="57">
        <v>1921.22</v>
      </c>
      <c r="C1790" s="57">
        <v>1947.76</v>
      </c>
      <c r="D1790" s="57">
        <v>1947.76</v>
      </c>
      <c r="E1790" s="57">
        <v>1911.21</v>
      </c>
      <c r="G1790" s="2">
        <v>-1.5299999999999999E-2</v>
      </c>
    </row>
    <row r="1791" spans="1:7" x14ac:dyDescent="0.45">
      <c r="A1791" s="7">
        <v>42250</v>
      </c>
      <c r="B1791" s="57">
        <v>1951.13</v>
      </c>
      <c r="C1791" s="57">
        <v>1950.79</v>
      </c>
      <c r="D1791" s="57">
        <v>1975.01</v>
      </c>
      <c r="E1791" s="57">
        <v>1944.72</v>
      </c>
      <c r="G1791" s="2">
        <v>1.1999999999999999E-3</v>
      </c>
    </row>
    <row r="1792" spans="1:7" x14ac:dyDescent="0.45">
      <c r="A1792" s="7">
        <v>42249</v>
      </c>
      <c r="B1792" s="57">
        <v>1948.86</v>
      </c>
      <c r="C1792" s="57">
        <v>1916.52</v>
      </c>
      <c r="D1792" s="57">
        <v>1948.91</v>
      </c>
      <c r="E1792" s="57">
        <v>1916.52</v>
      </c>
      <c r="G1792" s="2">
        <v>1.83E-2</v>
      </c>
    </row>
    <row r="1793" spans="1:7" x14ac:dyDescent="0.45">
      <c r="A1793" s="7">
        <v>42248</v>
      </c>
      <c r="B1793" s="57">
        <v>1913.85</v>
      </c>
      <c r="C1793" s="57">
        <v>1970.09</v>
      </c>
      <c r="D1793" s="57">
        <v>1970.09</v>
      </c>
      <c r="E1793" s="57">
        <v>1903.07</v>
      </c>
      <c r="G1793" s="2">
        <v>-2.9600000000000001E-2</v>
      </c>
    </row>
    <row r="1794" spans="1:7" x14ac:dyDescent="0.45">
      <c r="A1794" s="7">
        <v>42247</v>
      </c>
      <c r="B1794" s="57">
        <v>1972.18</v>
      </c>
      <c r="C1794" s="57">
        <v>1986.73</v>
      </c>
      <c r="D1794" s="57">
        <v>1986.73</v>
      </c>
      <c r="E1794" s="57">
        <v>1965.98</v>
      </c>
      <c r="G1794" s="2">
        <v>-8.3999999999999995E-3</v>
      </c>
    </row>
    <row r="1795" spans="1:7" x14ac:dyDescent="0.45">
      <c r="A1795" s="7">
        <v>42244</v>
      </c>
      <c r="B1795" s="57">
        <v>1988.87</v>
      </c>
      <c r="C1795" s="57">
        <v>1986.06</v>
      </c>
      <c r="D1795" s="57">
        <v>1993.48</v>
      </c>
      <c r="E1795" s="57">
        <v>1975.19</v>
      </c>
      <c r="G1795" s="2">
        <v>5.9999999999999995E-4</v>
      </c>
    </row>
    <row r="1796" spans="1:7" x14ac:dyDescent="0.45">
      <c r="A1796" s="7">
        <v>42243</v>
      </c>
      <c r="B1796" s="57">
        <v>1987.66</v>
      </c>
      <c r="C1796" s="57">
        <v>1942.77</v>
      </c>
      <c r="D1796" s="57">
        <v>1989.6</v>
      </c>
      <c r="E1796" s="57">
        <v>1942.77</v>
      </c>
      <c r="G1796" s="2">
        <v>2.4299999999999999E-2</v>
      </c>
    </row>
    <row r="1797" spans="1:7" x14ac:dyDescent="0.45">
      <c r="A1797" s="7">
        <v>42242</v>
      </c>
      <c r="B1797" s="57">
        <v>1940.51</v>
      </c>
      <c r="C1797" s="57">
        <v>1872.75</v>
      </c>
      <c r="D1797" s="57">
        <v>1943.09</v>
      </c>
      <c r="E1797" s="57">
        <v>1872.75</v>
      </c>
      <c r="G1797" s="2">
        <v>3.9E-2</v>
      </c>
    </row>
    <row r="1798" spans="1:7" x14ac:dyDescent="0.45">
      <c r="A1798" s="7">
        <v>42241</v>
      </c>
      <c r="B1798" s="57">
        <v>1867.61</v>
      </c>
      <c r="C1798" s="57">
        <v>1898.08</v>
      </c>
      <c r="D1798" s="57">
        <v>1948.04</v>
      </c>
      <c r="E1798" s="57">
        <v>1867.08</v>
      </c>
      <c r="G1798" s="2">
        <v>-1.35E-2</v>
      </c>
    </row>
    <row r="1799" spans="1:7" x14ac:dyDescent="0.45">
      <c r="A1799" s="7">
        <v>42240</v>
      </c>
      <c r="B1799" s="57">
        <v>1893.21</v>
      </c>
      <c r="C1799" s="57">
        <v>1965.15</v>
      </c>
      <c r="D1799" s="57">
        <v>1965.15</v>
      </c>
      <c r="E1799" s="57">
        <v>1867.01</v>
      </c>
      <c r="G1799" s="2">
        <v>-3.9399999999999998E-2</v>
      </c>
    </row>
    <row r="1800" spans="1:7" x14ac:dyDescent="0.45">
      <c r="A1800" s="7">
        <v>42237</v>
      </c>
      <c r="B1800" s="57">
        <v>1970.89</v>
      </c>
      <c r="C1800" s="57">
        <v>2034.08</v>
      </c>
      <c r="D1800" s="57">
        <v>2034.08</v>
      </c>
      <c r="E1800" s="57">
        <v>1970.89</v>
      </c>
      <c r="G1800" s="2">
        <v>-3.1899999999999998E-2</v>
      </c>
    </row>
    <row r="1801" spans="1:7" x14ac:dyDescent="0.45">
      <c r="A1801" s="7">
        <v>42236</v>
      </c>
      <c r="B1801" s="57">
        <v>2035.73</v>
      </c>
      <c r="C1801" s="57">
        <v>2076.61</v>
      </c>
      <c r="D1801" s="57">
        <v>2076.61</v>
      </c>
      <c r="E1801" s="57">
        <v>2035.73</v>
      </c>
      <c r="G1801" s="2">
        <v>-2.1100000000000001E-2</v>
      </c>
    </row>
    <row r="1802" spans="1:7" x14ac:dyDescent="0.45">
      <c r="A1802" s="7">
        <v>42235</v>
      </c>
      <c r="B1802" s="57">
        <v>2079.61</v>
      </c>
      <c r="C1802" s="57">
        <v>2095.69</v>
      </c>
      <c r="D1802" s="57">
        <v>2096.17</v>
      </c>
      <c r="E1802" s="57">
        <v>2070.5300000000002</v>
      </c>
      <c r="G1802" s="2">
        <v>-8.3000000000000001E-3</v>
      </c>
    </row>
    <row r="1803" spans="1:7" x14ac:dyDescent="0.45">
      <c r="A1803" s="7">
        <v>42234</v>
      </c>
      <c r="B1803" s="57">
        <v>2096.92</v>
      </c>
      <c r="C1803" s="57">
        <v>2101.9899999999998</v>
      </c>
      <c r="D1803" s="57">
        <v>2103.4699999999998</v>
      </c>
      <c r="E1803" s="57">
        <v>2094.14</v>
      </c>
      <c r="G1803" s="2">
        <v>-2.5999999999999999E-3</v>
      </c>
    </row>
    <row r="1804" spans="1:7" x14ac:dyDescent="0.45">
      <c r="A1804" s="7">
        <v>42233</v>
      </c>
      <c r="B1804" s="57">
        <v>2102.44</v>
      </c>
      <c r="C1804" s="57">
        <v>2089.6999999999998</v>
      </c>
      <c r="D1804" s="57">
        <v>2102.87</v>
      </c>
      <c r="E1804" s="57">
        <v>2079.3000000000002</v>
      </c>
      <c r="G1804" s="2">
        <v>5.1999999999999998E-3</v>
      </c>
    </row>
    <row r="1805" spans="1:7" x14ac:dyDescent="0.45">
      <c r="A1805" s="7">
        <v>42230</v>
      </c>
      <c r="B1805" s="57">
        <v>2091.54</v>
      </c>
      <c r="C1805" s="57">
        <v>2083.15</v>
      </c>
      <c r="D1805" s="57">
        <v>2092.4499999999998</v>
      </c>
      <c r="E1805" s="57">
        <v>2080.61</v>
      </c>
      <c r="G1805" s="2">
        <v>3.8999999999999998E-3</v>
      </c>
    </row>
    <row r="1806" spans="1:7" x14ac:dyDescent="0.45">
      <c r="A1806" s="7">
        <v>42229</v>
      </c>
      <c r="B1806" s="57">
        <v>2083.39</v>
      </c>
      <c r="C1806" s="57">
        <v>2086.19</v>
      </c>
      <c r="D1806" s="57">
        <v>2092.9299999999998</v>
      </c>
      <c r="E1806" s="57">
        <v>2078.2600000000002</v>
      </c>
      <c r="G1806" s="2">
        <v>-1.2999999999999999E-3</v>
      </c>
    </row>
    <row r="1807" spans="1:7" x14ac:dyDescent="0.45">
      <c r="A1807" s="7">
        <v>42228</v>
      </c>
      <c r="B1807" s="57">
        <v>2086.0500000000002</v>
      </c>
      <c r="C1807" s="57">
        <v>2081.1</v>
      </c>
      <c r="D1807" s="57">
        <v>2089.06</v>
      </c>
      <c r="E1807" s="57">
        <v>2052.09</v>
      </c>
      <c r="G1807" s="2">
        <v>1E-3</v>
      </c>
    </row>
    <row r="1808" spans="1:7" x14ac:dyDescent="0.45">
      <c r="A1808" s="7">
        <v>42227</v>
      </c>
      <c r="B1808" s="57">
        <v>2084.0700000000002</v>
      </c>
      <c r="C1808" s="57">
        <v>2102.66</v>
      </c>
      <c r="D1808" s="57">
        <v>2102.66</v>
      </c>
      <c r="E1808" s="57">
        <v>2076.4899999999998</v>
      </c>
      <c r="G1808" s="2">
        <v>-9.5999999999999992E-3</v>
      </c>
    </row>
    <row r="1809" spans="1:7" x14ac:dyDescent="0.45">
      <c r="A1809" s="7">
        <v>42226</v>
      </c>
      <c r="B1809" s="57">
        <v>2104.1799999999998</v>
      </c>
      <c r="C1809" s="57">
        <v>2080.98</v>
      </c>
      <c r="D1809" s="57">
        <v>2105.35</v>
      </c>
      <c r="E1809" s="57">
        <v>2080.98</v>
      </c>
      <c r="G1809" s="2">
        <v>1.2800000000000001E-2</v>
      </c>
    </row>
    <row r="1810" spans="1:7" x14ac:dyDescent="0.45">
      <c r="A1810" s="7">
        <v>42223</v>
      </c>
      <c r="B1810" s="57">
        <v>2077.5700000000002</v>
      </c>
      <c r="C1810" s="57">
        <v>2082.61</v>
      </c>
      <c r="D1810" s="57">
        <v>2082.61</v>
      </c>
      <c r="E1810" s="57">
        <v>2067.91</v>
      </c>
      <c r="G1810" s="2">
        <v>-2.8999999999999998E-3</v>
      </c>
    </row>
    <row r="1811" spans="1:7" x14ac:dyDescent="0.45">
      <c r="A1811" s="7">
        <v>42222</v>
      </c>
      <c r="B1811" s="57">
        <v>2083.56</v>
      </c>
      <c r="C1811" s="57">
        <v>2100.75</v>
      </c>
      <c r="D1811" s="57">
        <v>2103.3200000000002</v>
      </c>
      <c r="E1811" s="57">
        <v>2075.5300000000002</v>
      </c>
      <c r="G1811" s="2">
        <v>-7.7999999999999996E-3</v>
      </c>
    </row>
    <row r="1812" spans="1:7" x14ac:dyDescent="0.45">
      <c r="A1812" s="7">
        <v>42221</v>
      </c>
      <c r="B1812" s="57">
        <v>2099.84</v>
      </c>
      <c r="C1812" s="57">
        <v>2095.27</v>
      </c>
      <c r="D1812" s="57">
        <v>2112.66</v>
      </c>
      <c r="E1812" s="57">
        <v>2095.27</v>
      </c>
      <c r="G1812" s="2">
        <v>3.0999999999999999E-3</v>
      </c>
    </row>
    <row r="1813" spans="1:7" x14ac:dyDescent="0.45">
      <c r="A1813" s="7">
        <v>42220</v>
      </c>
      <c r="B1813" s="57">
        <v>2093.3200000000002</v>
      </c>
      <c r="C1813" s="57">
        <v>2097.6799999999998</v>
      </c>
      <c r="D1813" s="57">
        <v>2102.5100000000002</v>
      </c>
      <c r="E1813" s="57">
        <v>2088.6</v>
      </c>
      <c r="G1813" s="2">
        <v>-2.2000000000000001E-3</v>
      </c>
    </row>
    <row r="1814" spans="1:7" x14ac:dyDescent="0.45">
      <c r="A1814" s="7">
        <v>42219</v>
      </c>
      <c r="B1814" s="57">
        <v>2098.04</v>
      </c>
      <c r="C1814" s="57">
        <v>2104.4899999999998</v>
      </c>
      <c r="D1814" s="57">
        <v>2105.6999999999998</v>
      </c>
      <c r="E1814" s="57">
        <v>2087.31</v>
      </c>
      <c r="G1814" s="2">
        <v>-2.8E-3</v>
      </c>
    </row>
    <row r="1815" spans="1:7" x14ac:dyDescent="0.45">
      <c r="A1815" s="7">
        <v>42216</v>
      </c>
      <c r="B1815" s="57">
        <v>2103.84</v>
      </c>
      <c r="C1815" s="57">
        <v>2111.6</v>
      </c>
      <c r="D1815" s="57">
        <v>2114.2399999999998</v>
      </c>
      <c r="E1815" s="57">
        <v>2102.0700000000002</v>
      </c>
      <c r="G1815" s="2">
        <v>-2.3E-3</v>
      </c>
    </row>
    <row r="1816" spans="1:7" x14ac:dyDescent="0.45">
      <c r="A1816" s="7">
        <v>42215</v>
      </c>
      <c r="B1816" s="57">
        <v>2108.63</v>
      </c>
      <c r="C1816" s="57">
        <v>2106.7800000000002</v>
      </c>
      <c r="D1816" s="57">
        <v>2110.48</v>
      </c>
      <c r="E1816" s="57">
        <v>2094.9699999999998</v>
      </c>
      <c r="G1816" s="2">
        <v>0</v>
      </c>
    </row>
    <row r="1817" spans="1:7" x14ac:dyDescent="0.45">
      <c r="A1817" s="7">
        <v>42214</v>
      </c>
      <c r="B1817" s="57">
        <v>2108.5700000000002</v>
      </c>
      <c r="C1817" s="57">
        <v>2094.6999999999998</v>
      </c>
      <c r="D1817" s="57">
        <v>2110.6</v>
      </c>
      <c r="E1817" s="57">
        <v>2094.08</v>
      </c>
      <c r="G1817" s="2">
        <v>7.3000000000000001E-3</v>
      </c>
    </row>
    <row r="1818" spans="1:7" x14ac:dyDescent="0.45">
      <c r="A1818" s="7">
        <v>42213</v>
      </c>
      <c r="B1818" s="57">
        <v>2093.25</v>
      </c>
      <c r="C1818" s="57">
        <v>2070.75</v>
      </c>
      <c r="D1818" s="57">
        <v>2095.6</v>
      </c>
      <c r="E1818" s="57">
        <v>2069.09</v>
      </c>
      <c r="G1818" s="2">
        <v>1.24E-2</v>
      </c>
    </row>
    <row r="1819" spans="1:7" x14ac:dyDescent="0.45">
      <c r="A1819" s="7">
        <v>42212</v>
      </c>
      <c r="B1819" s="57">
        <v>2067.64</v>
      </c>
      <c r="C1819" s="57">
        <v>2078.19</v>
      </c>
      <c r="D1819" s="57">
        <v>2078.19</v>
      </c>
      <c r="E1819" s="57">
        <v>2063.52</v>
      </c>
      <c r="G1819" s="2">
        <v>-5.7999999999999996E-3</v>
      </c>
    </row>
    <row r="1820" spans="1:7" x14ac:dyDescent="0.45">
      <c r="A1820" s="7">
        <v>42209</v>
      </c>
      <c r="B1820" s="57">
        <v>2079.65</v>
      </c>
      <c r="C1820" s="57">
        <v>2102.2399999999998</v>
      </c>
      <c r="D1820" s="57">
        <v>2106.0100000000002</v>
      </c>
      <c r="E1820" s="57">
        <v>2077.09</v>
      </c>
      <c r="G1820" s="2">
        <v>-1.0699999999999999E-2</v>
      </c>
    </row>
    <row r="1821" spans="1:7" x14ac:dyDescent="0.45">
      <c r="A1821" s="7">
        <v>42208</v>
      </c>
      <c r="B1821" s="57">
        <v>2102.15</v>
      </c>
      <c r="C1821" s="57">
        <v>2114.16</v>
      </c>
      <c r="D1821" s="57">
        <v>2116.87</v>
      </c>
      <c r="E1821" s="57">
        <v>2098.63</v>
      </c>
      <c r="G1821" s="2">
        <v>-5.7000000000000002E-3</v>
      </c>
    </row>
    <row r="1822" spans="1:7" x14ac:dyDescent="0.45">
      <c r="A1822" s="7">
        <v>42207</v>
      </c>
      <c r="B1822" s="57">
        <v>2114.15</v>
      </c>
      <c r="C1822" s="57">
        <v>2118.21</v>
      </c>
      <c r="D1822" s="57">
        <v>2118.5100000000002</v>
      </c>
      <c r="E1822" s="57">
        <v>2110</v>
      </c>
      <c r="G1822" s="2">
        <v>-2.3999999999999998E-3</v>
      </c>
    </row>
    <row r="1823" spans="1:7" x14ac:dyDescent="0.45">
      <c r="A1823" s="7">
        <v>42206</v>
      </c>
      <c r="B1823" s="57">
        <v>2119.21</v>
      </c>
      <c r="C1823" s="57">
        <v>2127.5500000000002</v>
      </c>
      <c r="D1823" s="57">
        <v>2128.4899999999998</v>
      </c>
      <c r="E1823" s="57">
        <v>2115.4</v>
      </c>
      <c r="G1823" s="2">
        <v>-4.3E-3</v>
      </c>
    </row>
    <row r="1824" spans="1:7" x14ac:dyDescent="0.45">
      <c r="A1824" s="7">
        <v>42205</v>
      </c>
      <c r="B1824" s="57">
        <v>2128.2800000000002</v>
      </c>
      <c r="C1824" s="57">
        <v>2126.85</v>
      </c>
      <c r="D1824" s="57">
        <v>2132.8200000000002</v>
      </c>
      <c r="E1824" s="57">
        <v>2123.65</v>
      </c>
      <c r="G1824" s="2">
        <v>8.0000000000000004E-4</v>
      </c>
    </row>
    <row r="1825" spans="1:7" x14ac:dyDescent="0.45">
      <c r="A1825" s="7">
        <v>42202</v>
      </c>
      <c r="B1825" s="57">
        <v>2126.64</v>
      </c>
      <c r="C1825" s="57">
        <v>2126.8000000000002</v>
      </c>
      <c r="D1825" s="57">
        <v>2128.91</v>
      </c>
      <c r="E1825" s="57">
        <v>2119.88</v>
      </c>
      <c r="G1825" s="2">
        <v>1.1000000000000001E-3</v>
      </c>
    </row>
    <row r="1826" spans="1:7" x14ac:dyDescent="0.45">
      <c r="A1826" s="7">
        <v>42201</v>
      </c>
      <c r="B1826" s="57">
        <v>2124.29</v>
      </c>
      <c r="C1826" s="57">
        <v>2110.5500000000002</v>
      </c>
      <c r="D1826" s="57">
        <v>2124.42</v>
      </c>
      <c r="E1826" s="57">
        <v>2110.5500000000002</v>
      </c>
      <c r="G1826" s="2">
        <v>8.0000000000000002E-3</v>
      </c>
    </row>
    <row r="1827" spans="1:7" x14ac:dyDescent="0.45">
      <c r="A1827" s="7">
        <v>42200</v>
      </c>
      <c r="B1827" s="57">
        <v>2107.4</v>
      </c>
      <c r="C1827" s="57">
        <v>2109.0100000000002</v>
      </c>
      <c r="D1827" s="57">
        <v>2114.14</v>
      </c>
      <c r="E1827" s="57">
        <v>2102.4899999999998</v>
      </c>
      <c r="G1827" s="2">
        <v>-6.9999999999999999E-4</v>
      </c>
    </row>
    <row r="1828" spans="1:7" x14ac:dyDescent="0.45">
      <c r="A1828" s="7">
        <v>42199</v>
      </c>
      <c r="B1828" s="57">
        <v>2108.9499999999998</v>
      </c>
      <c r="C1828" s="57">
        <v>2099.7199999999998</v>
      </c>
      <c r="D1828" s="57">
        <v>2111.98</v>
      </c>
      <c r="E1828" s="57">
        <v>2098.1799999999998</v>
      </c>
      <c r="G1828" s="2">
        <v>4.4999999999999997E-3</v>
      </c>
    </row>
    <row r="1829" spans="1:7" x14ac:dyDescent="0.45">
      <c r="A1829" s="7">
        <v>42198</v>
      </c>
      <c r="B1829" s="57">
        <v>2099.6</v>
      </c>
      <c r="C1829" s="57">
        <v>2080.0300000000002</v>
      </c>
      <c r="D1829" s="57">
        <v>2100.67</v>
      </c>
      <c r="E1829" s="57">
        <v>2080.0300000000002</v>
      </c>
      <c r="G1829" s="2">
        <v>1.11E-2</v>
      </c>
    </row>
    <row r="1830" spans="1:7" x14ac:dyDescent="0.45">
      <c r="A1830" s="7">
        <v>42195</v>
      </c>
      <c r="B1830" s="57">
        <v>2076.62</v>
      </c>
      <c r="C1830" s="57">
        <v>2052.7399999999998</v>
      </c>
      <c r="D1830" s="57">
        <v>2081.31</v>
      </c>
      <c r="E1830" s="57">
        <v>2052.7399999999998</v>
      </c>
      <c r="G1830" s="2">
        <v>1.23E-2</v>
      </c>
    </row>
    <row r="1831" spans="1:7" x14ac:dyDescent="0.45">
      <c r="A1831" s="7">
        <v>42194</v>
      </c>
      <c r="B1831" s="57">
        <v>2051.31</v>
      </c>
      <c r="C1831" s="57">
        <v>2049.73</v>
      </c>
      <c r="D1831" s="57">
        <v>2074.2800000000002</v>
      </c>
      <c r="E1831" s="57">
        <v>2049.73</v>
      </c>
      <c r="G1831" s="2">
        <v>2.3E-3</v>
      </c>
    </row>
    <row r="1832" spans="1:7" x14ac:dyDescent="0.45">
      <c r="A1832" s="7">
        <v>42193</v>
      </c>
      <c r="B1832" s="57">
        <v>2046.68</v>
      </c>
      <c r="C1832" s="57">
        <v>2077.66</v>
      </c>
      <c r="D1832" s="57">
        <v>2077.66</v>
      </c>
      <c r="E1832" s="57">
        <v>2044.66</v>
      </c>
      <c r="G1832" s="2">
        <v>-1.67E-2</v>
      </c>
    </row>
    <row r="1833" spans="1:7" x14ac:dyDescent="0.45">
      <c r="A1833" s="7">
        <v>42192</v>
      </c>
      <c r="B1833" s="57">
        <v>2081.34</v>
      </c>
      <c r="C1833" s="57">
        <v>2069.52</v>
      </c>
      <c r="D1833" s="57">
        <v>2083.7399999999998</v>
      </c>
      <c r="E1833" s="57">
        <v>2044.02</v>
      </c>
      <c r="G1833" s="2">
        <v>6.1000000000000004E-3</v>
      </c>
    </row>
    <row r="1834" spans="1:7" x14ac:dyDescent="0.45">
      <c r="A1834" s="7">
        <v>42191</v>
      </c>
      <c r="B1834" s="57">
        <v>2068.7600000000002</v>
      </c>
      <c r="C1834" s="57">
        <v>2073.9499999999998</v>
      </c>
      <c r="D1834" s="57">
        <v>2078.61</v>
      </c>
      <c r="E1834" s="57">
        <v>2058.4</v>
      </c>
      <c r="G1834" s="2">
        <v>-3.8999999999999998E-3</v>
      </c>
    </row>
    <row r="1835" spans="1:7" x14ac:dyDescent="0.45">
      <c r="A1835" s="7">
        <v>42187</v>
      </c>
      <c r="B1835" s="57">
        <v>2076.7800000000002</v>
      </c>
      <c r="C1835" s="57">
        <v>2078.0300000000002</v>
      </c>
      <c r="D1835" s="57">
        <v>2085.06</v>
      </c>
      <c r="E1835" s="57">
        <v>2071.02</v>
      </c>
      <c r="G1835" s="2">
        <v>-2.9999999999999997E-4</v>
      </c>
    </row>
    <row r="1836" spans="1:7" x14ac:dyDescent="0.45">
      <c r="A1836" s="7">
        <v>42186</v>
      </c>
      <c r="B1836" s="57">
        <v>2077.42</v>
      </c>
      <c r="C1836" s="57">
        <v>2067</v>
      </c>
      <c r="D1836" s="57">
        <v>2082.7800000000002</v>
      </c>
      <c r="E1836" s="57">
        <v>2067</v>
      </c>
      <c r="G1836" s="2">
        <v>6.8999999999999999E-3</v>
      </c>
    </row>
    <row r="1837" spans="1:7" x14ac:dyDescent="0.45">
      <c r="A1837" s="7">
        <v>42185</v>
      </c>
      <c r="B1837" s="57">
        <v>2063.11</v>
      </c>
      <c r="C1837" s="57">
        <v>2061.19</v>
      </c>
      <c r="D1837" s="57">
        <v>2074.2800000000002</v>
      </c>
      <c r="E1837" s="57">
        <v>2056.3200000000002</v>
      </c>
      <c r="G1837" s="2">
        <v>2.7000000000000001E-3</v>
      </c>
    </row>
    <row r="1838" spans="1:7" x14ac:dyDescent="0.45">
      <c r="A1838" s="7">
        <v>42184</v>
      </c>
      <c r="B1838" s="57">
        <v>2057.64</v>
      </c>
      <c r="C1838" s="57">
        <v>2098.63</v>
      </c>
      <c r="D1838" s="57">
        <v>2098.63</v>
      </c>
      <c r="E1838" s="57">
        <v>2056.64</v>
      </c>
      <c r="G1838" s="2">
        <v>-2.0899999999999998E-2</v>
      </c>
    </row>
    <row r="1839" spans="1:7" x14ac:dyDescent="0.45">
      <c r="A1839" s="7">
        <v>42181</v>
      </c>
      <c r="B1839" s="57">
        <v>2101.4899999999998</v>
      </c>
      <c r="C1839" s="57">
        <v>2102.62</v>
      </c>
      <c r="D1839" s="57">
        <v>2108.92</v>
      </c>
      <c r="E1839" s="57">
        <v>2095.38</v>
      </c>
      <c r="G1839" s="2">
        <v>-4.0000000000000002E-4</v>
      </c>
    </row>
    <row r="1840" spans="1:7" x14ac:dyDescent="0.45">
      <c r="A1840" s="7">
        <v>42180</v>
      </c>
      <c r="B1840" s="57">
        <v>2102.31</v>
      </c>
      <c r="C1840" s="57">
        <v>2109.96</v>
      </c>
      <c r="D1840" s="57">
        <v>2116.04</v>
      </c>
      <c r="E1840" s="57">
        <v>2101.7800000000002</v>
      </c>
      <c r="G1840" s="2">
        <v>-3.0000000000000001E-3</v>
      </c>
    </row>
    <row r="1841" spans="1:7" x14ac:dyDescent="0.45">
      <c r="A1841" s="7">
        <v>42179</v>
      </c>
      <c r="B1841" s="57">
        <v>2108.58</v>
      </c>
      <c r="C1841" s="57">
        <v>2123.65</v>
      </c>
      <c r="D1841" s="57">
        <v>2125.1</v>
      </c>
      <c r="E1841" s="57">
        <v>2108.58</v>
      </c>
      <c r="G1841" s="2">
        <v>-7.4000000000000003E-3</v>
      </c>
    </row>
    <row r="1842" spans="1:7" x14ac:dyDescent="0.45">
      <c r="A1842" s="7">
        <v>42178</v>
      </c>
      <c r="B1842" s="57">
        <v>2124.1999999999998</v>
      </c>
      <c r="C1842" s="57">
        <v>2123.16</v>
      </c>
      <c r="D1842" s="57">
        <v>2128.0300000000002</v>
      </c>
      <c r="E1842" s="57">
        <v>2119.89</v>
      </c>
      <c r="G1842" s="2">
        <v>5.9999999999999995E-4</v>
      </c>
    </row>
    <row r="1843" spans="1:7" x14ac:dyDescent="0.45">
      <c r="A1843" s="7">
        <v>42177</v>
      </c>
      <c r="B1843" s="57">
        <v>2122.85</v>
      </c>
      <c r="C1843" s="57">
        <v>2112.5</v>
      </c>
      <c r="D1843" s="57">
        <v>2129.87</v>
      </c>
      <c r="E1843" s="57">
        <v>2112.5</v>
      </c>
      <c r="G1843" s="2">
        <v>6.1000000000000004E-3</v>
      </c>
    </row>
    <row r="1844" spans="1:7" x14ac:dyDescent="0.45">
      <c r="A1844" s="7">
        <v>42174</v>
      </c>
      <c r="B1844" s="57">
        <v>2109.9899999999998</v>
      </c>
      <c r="C1844" s="57">
        <v>2121.06</v>
      </c>
      <c r="D1844" s="57">
        <v>2121.64</v>
      </c>
      <c r="E1844" s="57">
        <v>2109.4499999999998</v>
      </c>
      <c r="G1844" s="2">
        <v>-5.3E-3</v>
      </c>
    </row>
    <row r="1845" spans="1:7" x14ac:dyDescent="0.45">
      <c r="A1845" s="7">
        <v>42173</v>
      </c>
      <c r="B1845" s="57">
        <v>2121.2399999999998</v>
      </c>
      <c r="C1845" s="57">
        <v>2101.58</v>
      </c>
      <c r="D1845" s="57">
        <v>2126.65</v>
      </c>
      <c r="E1845" s="57">
        <v>2101.58</v>
      </c>
      <c r="G1845" s="2">
        <v>9.9000000000000008E-3</v>
      </c>
    </row>
    <row r="1846" spans="1:7" x14ac:dyDescent="0.45">
      <c r="A1846" s="7">
        <v>42172</v>
      </c>
      <c r="B1846" s="57">
        <v>2100.44</v>
      </c>
      <c r="C1846" s="57">
        <v>2097.4</v>
      </c>
      <c r="D1846" s="57">
        <v>2106.79</v>
      </c>
      <c r="E1846" s="57">
        <v>2088.86</v>
      </c>
      <c r="G1846" s="2">
        <v>2E-3</v>
      </c>
    </row>
    <row r="1847" spans="1:7" x14ac:dyDescent="0.45">
      <c r="A1847" s="7">
        <v>42171</v>
      </c>
      <c r="B1847" s="57">
        <v>2096.29</v>
      </c>
      <c r="C1847" s="57">
        <v>2084.2600000000002</v>
      </c>
      <c r="D1847" s="57">
        <v>2097.4</v>
      </c>
      <c r="E1847" s="57">
        <v>2082.1</v>
      </c>
      <c r="G1847" s="2">
        <v>5.7000000000000002E-3</v>
      </c>
    </row>
    <row r="1848" spans="1:7" x14ac:dyDescent="0.45">
      <c r="A1848" s="7">
        <v>42170</v>
      </c>
      <c r="B1848" s="57">
        <v>2084.4299999999998</v>
      </c>
      <c r="C1848" s="57">
        <v>2091.34</v>
      </c>
      <c r="D1848" s="57">
        <v>2091.34</v>
      </c>
      <c r="E1848" s="57">
        <v>2072.4899999999998</v>
      </c>
      <c r="G1848" s="2">
        <v>-4.5999999999999999E-3</v>
      </c>
    </row>
    <row r="1849" spans="1:7" x14ac:dyDescent="0.45">
      <c r="A1849" s="7">
        <v>42167</v>
      </c>
      <c r="B1849" s="57">
        <v>2094.11</v>
      </c>
      <c r="C1849" s="57">
        <v>2107.4299999999998</v>
      </c>
      <c r="D1849" s="57">
        <v>2107.4299999999998</v>
      </c>
      <c r="E1849" s="57">
        <v>2091.33</v>
      </c>
      <c r="G1849" s="2">
        <v>-7.0000000000000001E-3</v>
      </c>
    </row>
    <row r="1850" spans="1:7" x14ac:dyDescent="0.45">
      <c r="A1850" s="7">
        <v>42166</v>
      </c>
      <c r="B1850" s="57">
        <v>2108.86</v>
      </c>
      <c r="C1850" s="57">
        <v>2106.2399999999998</v>
      </c>
      <c r="D1850" s="57">
        <v>2115.02</v>
      </c>
      <c r="E1850" s="57">
        <v>2106.2399999999998</v>
      </c>
      <c r="G1850" s="2">
        <v>1.6999999999999999E-3</v>
      </c>
    </row>
    <row r="1851" spans="1:7" x14ac:dyDescent="0.45">
      <c r="A1851" s="7">
        <v>42165</v>
      </c>
      <c r="B1851" s="57">
        <v>2105.1999999999998</v>
      </c>
      <c r="C1851" s="57">
        <v>2081.12</v>
      </c>
      <c r="D1851" s="57">
        <v>2108.5</v>
      </c>
      <c r="E1851" s="57">
        <v>2081.12</v>
      </c>
      <c r="G1851" s="2">
        <v>1.2E-2</v>
      </c>
    </row>
    <row r="1852" spans="1:7" x14ac:dyDescent="0.45">
      <c r="A1852" s="7">
        <v>42164</v>
      </c>
      <c r="B1852" s="57">
        <v>2080.15</v>
      </c>
      <c r="C1852" s="57">
        <v>2079.0700000000002</v>
      </c>
      <c r="D1852" s="57">
        <v>2085.62</v>
      </c>
      <c r="E1852" s="57">
        <v>2072.14</v>
      </c>
      <c r="G1852" s="2">
        <v>4.0000000000000002E-4</v>
      </c>
    </row>
    <row r="1853" spans="1:7" x14ac:dyDescent="0.45">
      <c r="A1853" s="7">
        <v>42163</v>
      </c>
      <c r="B1853" s="57">
        <v>2079.2800000000002</v>
      </c>
      <c r="C1853" s="57">
        <v>2092.34</v>
      </c>
      <c r="D1853" s="57">
        <v>2093.0100000000002</v>
      </c>
      <c r="E1853" s="57">
        <v>2079.11</v>
      </c>
      <c r="G1853" s="2">
        <v>-6.4999999999999997E-3</v>
      </c>
    </row>
    <row r="1854" spans="1:7" x14ac:dyDescent="0.45">
      <c r="A1854" s="7">
        <v>42160</v>
      </c>
      <c r="B1854" s="57">
        <v>2092.83</v>
      </c>
      <c r="C1854" s="57">
        <v>2095.09</v>
      </c>
      <c r="D1854" s="57">
        <v>2100.9899999999998</v>
      </c>
      <c r="E1854" s="57">
        <v>2085.67</v>
      </c>
      <c r="G1854" s="2">
        <v>-1.4E-3</v>
      </c>
    </row>
    <row r="1855" spans="1:7" x14ac:dyDescent="0.45">
      <c r="A1855" s="7">
        <v>42159</v>
      </c>
      <c r="B1855" s="57">
        <v>2095.84</v>
      </c>
      <c r="C1855" s="57">
        <v>2112.35</v>
      </c>
      <c r="D1855" s="57">
        <v>2112.89</v>
      </c>
      <c r="E1855" s="57">
        <v>2093.23</v>
      </c>
      <c r="G1855" s="2">
        <v>-8.6E-3</v>
      </c>
    </row>
    <row r="1856" spans="1:7" x14ac:dyDescent="0.45">
      <c r="A1856" s="7">
        <v>42158</v>
      </c>
      <c r="B1856" s="57">
        <v>2114.0700000000002</v>
      </c>
      <c r="C1856" s="57">
        <v>2110.64</v>
      </c>
      <c r="D1856" s="57">
        <v>2121.92</v>
      </c>
      <c r="E1856" s="57">
        <v>2109.61</v>
      </c>
      <c r="G1856" s="2">
        <v>2.0999999999999999E-3</v>
      </c>
    </row>
    <row r="1857" spans="1:7" x14ac:dyDescent="0.45">
      <c r="A1857" s="7">
        <v>42157</v>
      </c>
      <c r="B1857" s="57">
        <v>2109.6</v>
      </c>
      <c r="C1857" s="57">
        <v>2110.41</v>
      </c>
      <c r="D1857" s="57">
        <v>2117.59</v>
      </c>
      <c r="E1857" s="57">
        <v>2099.14</v>
      </c>
      <c r="G1857" s="2">
        <v>-1E-3</v>
      </c>
    </row>
    <row r="1858" spans="1:7" x14ac:dyDescent="0.45">
      <c r="A1858" s="7">
        <v>42156</v>
      </c>
      <c r="B1858" s="57">
        <v>2111.73</v>
      </c>
      <c r="C1858" s="57">
        <v>2108.64</v>
      </c>
      <c r="D1858" s="57">
        <v>2119.15</v>
      </c>
      <c r="E1858" s="57">
        <v>2102.54</v>
      </c>
      <c r="G1858" s="2">
        <v>2.0999999999999999E-3</v>
      </c>
    </row>
    <row r="1859" spans="1:7" x14ac:dyDescent="0.45">
      <c r="A1859" s="7">
        <v>42153</v>
      </c>
      <c r="B1859" s="57">
        <v>2107.39</v>
      </c>
      <c r="C1859" s="57">
        <v>2120.66</v>
      </c>
      <c r="D1859" s="57">
        <v>2120.66</v>
      </c>
      <c r="E1859" s="57">
        <v>2104.89</v>
      </c>
      <c r="G1859" s="2">
        <v>-6.3E-3</v>
      </c>
    </row>
    <row r="1860" spans="1:7" x14ac:dyDescent="0.45">
      <c r="A1860" s="7">
        <v>42152</v>
      </c>
      <c r="B1860" s="57">
        <v>2120.79</v>
      </c>
      <c r="C1860" s="57">
        <v>2122.27</v>
      </c>
      <c r="D1860" s="57">
        <v>2122.27</v>
      </c>
      <c r="E1860" s="57">
        <v>2112.86</v>
      </c>
      <c r="G1860" s="2">
        <v>-1.2999999999999999E-3</v>
      </c>
    </row>
    <row r="1861" spans="1:7" x14ac:dyDescent="0.45">
      <c r="A1861" s="7">
        <v>42151</v>
      </c>
      <c r="B1861" s="57">
        <v>2123.48</v>
      </c>
      <c r="C1861" s="57">
        <v>2105.13</v>
      </c>
      <c r="D1861" s="57">
        <v>2126.2199999999998</v>
      </c>
      <c r="E1861" s="57">
        <v>2105.13</v>
      </c>
      <c r="G1861" s="2">
        <v>9.1999999999999998E-3</v>
      </c>
    </row>
    <row r="1862" spans="1:7" x14ac:dyDescent="0.45">
      <c r="A1862" s="7">
        <v>42150</v>
      </c>
      <c r="B1862" s="57">
        <v>2104.1999999999998</v>
      </c>
      <c r="C1862" s="57">
        <v>2125.34</v>
      </c>
      <c r="D1862" s="57">
        <v>2125.34</v>
      </c>
      <c r="E1862" s="57">
        <v>2099.1799999999998</v>
      </c>
      <c r="G1862" s="2">
        <v>-1.03E-2</v>
      </c>
    </row>
    <row r="1863" spans="1:7" x14ac:dyDescent="0.45">
      <c r="A1863" s="7">
        <v>42146</v>
      </c>
      <c r="B1863" s="57">
        <v>2126.06</v>
      </c>
      <c r="C1863" s="57">
        <v>2130.36</v>
      </c>
      <c r="D1863" s="57">
        <v>2132.15</v>
      </c>
      <c r="E1863" s="57">
        <v>2126.06</v>
      </c>
      <c r="G1863" s="2">
        <v>-2.2000000000000001E-3</v>
      </c>
    </row>
    <row r="1864" spans="1:7" x14ac:dyDescent="0.45">
      <c r="A1864" s="7">
        <v>42145</v>
      </c>
      <c r="B1864" s="57">
        <v>2130.8200000000002</v>
      </c>
      <c r="C1864" s="57">
        <v>2125.5500000000002</v>
      </c>
      <c r="D1864" s="57">
        <v>2134.2800000000002</v>
      </c>
      <c r="E1864" s="57">
        <v>2122.9499999999998</v>
      </c>
      <c r="G1864" s="2">
        <v>2.3E-3</v>
      </c>
    </row>
    <row r="1865" spans="1:7" x14ac:dyDescent="0.45">
      <c r="A1865" s="7">
        <v>42144</v>
      </c>
      <c r="B1865" s="57">
        <v>2125.85</v>
      </c>
      <c r="C1865" s="57">
        <v>2127.79</v>
      </c>
      <c r="D1865" s="57">
        <v>2134.7199999999998</v>
      </c>
      <c r="E1865" s="57">
        <v>2122.59</v>
      </c>
      <c r="G1865" s="2">
        <v>-8.9999999999999998E-4</v>
      </c>
    </row>
    <row r="1866" spans="1:7" x14ac:dyDescent="0.45">
      <c r="A1866" s="7">
        <v>42143</v>
      </c>
      <c r="B1866" s="57">
        <v>2127.83</v>
      </c>
      <c r="C1866" s="57">
        <v>2129.4499999999998</v>
      </c>
      <c r="D1866" s="57">
        <v>2133.02</v>
      </c>
      <c r="E1866" s="57">
        <v>2124.5</v>
      </c>
      <c r="G1866" s="2">
        <v>-5.9999999999999995E-4</v>
      </c>
    </row>
    <row r="1867" spans="1:7" x14ac:dyDescent="0.45">
      <c r="A1867" s="7">
        <v>42142</v>
      </c>
      <c r="B1867" s="57">
        <v>2129.1999999999998</v>
      </c>
      <c r="C1867" s="57">
        <v>2121.3000000000002</v>
      </c>
      <c r="D1867" s="57">
        <v>2131.7800000000002</v>
      </c>
      <c r="E1867" s="57">
        <v>2120.0100000000002</v>
      </c>
      <c r="G1867" s="2">
        <v>3.0000000000000001E-3</v>
      </c>
    </row>
    <row r="1868" spans="1:7" x14ac:dyDescent="0.45">
      <c r="A1868" s="7">
        <v>42139</v>
      </c>
      <c r="B1868" s="57">
        <v>2122.73</v>
      </c>
      <c r="C1868" s="57">
        <v>2122.0700000000002</v>
      </c>
      <c r="D1868" s="57">
        <v>2123.89</v>
      </c>
      <c r="E1868" s="57">
        <v>2116.79</v>
      </c>
      <c r="G1868" s="2">
        <v>8.0000000000000004E-4</v>
      </c>
    </row>
    <row r="1869" spans="1:7" x14ac:dyDescent="0.45">
      <c r="A1869" s="7">
        <v>42138</v>
      </c>
      <c r="B1869" s="57">
        <v>2121.1</v>
      </c>
      <c r="C1869" s="57">
        <v>2100.4299999999998</v>
      </c>
      <c r="D1869" s="57">
        <v>2121.4499999999998</v>
      </c>
      <c r="E1869" s="57">
        <v>2100.4299999999998</v>
      </c>
      <c r="G1869" s="2">
        <v>1.0800000000000001E-2</v>
      </c>
    </row>
    <row r="1870" spans="1:7" x14ac:dyDescent="0.45">
      <c r="A1870" s="7">
        <v>42137</v>
      </c>
      <c r="B1870" s="57">
        <v>2098.48</v>
      </c>
      <c r="C1870" s="57">
        <v>2099.62</v>
      </c>
      <c r="D1870" s="57">
        <v>2110.19</v>
      </c>
      <c r="E1870" s="57">
        <v>2096.04</v>
      </c>
      <c r="G1870" s="2">
        <v>-2.9999999999999997E-4</v>
      </c>
    </row>
    <row r="1871" spans="1:7" x14ac:dyDescent="0.45">
      <c r="A1871" s="7">
        <v>42136</v>
      </c>
      <c r="B1871" s="57">
        <v>2099.12</v>
      </c>
      <c r="C1871" s="57">
        <v>2102.87</v>
      </c>
      <c r="D1871" s="57">
        <v>2105.06</v>
      </c>
      <c r="E1871" s="57">
        <v>2085.5700000000002</v>
      </c>
      <c r="G1871" s="2">
        <v>-2.8999999999999998E-3</v>
      </c>
    </row>
    <row r="1872" spans="1:7" x14ac:dyDescent="0.45">
      <c r="A1872" s="7">
        <v>42135</v>
      </c>
      <c r="B1872" s="57">
        <v>2105.33</v>
      </c>
      <c r="C1872" s="57">
        <v>2115.56</v>
      </c>
      <c r="D1872" s="57">
        <v>2117.69</v>
      </c>
      <c r="E1872" s="57">
        <v>2104.58</v>
      </c>
      <c r="G1872" s="2">
        <v>-5.1000000000000004E-3</v>
      </c>
    </row>
    <row r="1873" spans="1:7" x14ac:dyDescent="0.45">
      <c r="A1873" s="7">
        <v>42132</v>
      </c>
      <c r="B1873" s="57">
        <v>2116.1</v>
      </c>
      <c r="C1873" s="57">
        <v>2092.13</v>
      </c>
      <c r="D1873" s="57">
        <v>2117.66</v>
      </c>
      <c r="E1873" s="57">
        <v>2092.13</v>
      </c>
      <c r="G1873" s="2">
        <v>1.35E-2</v>
      </c>
    </row>
    <row r="1874" spans="1:7" x14ac:dyDescent="0.45">
      <c r="A1874" s="7">
        <v>42131</v>
      </c>
      <c r="B1874" s="57">
        <v>2088</v>
      </c>
      <c r="C1874" s="57">
        <v>2079.96</v>
      </c>
      <c r="D1874" s="57">
        <v>2092.9</v>
      </c>
      <c r="E1874" s="57">
        <v>2074.9899999999998</v>
      </c>
      <c r="G1874" s="2">
        <v>3.8E-3</v>
      </c>
    </row>
    <row r="1875" spans="1:7" x14ac:dyDescent="0.45">
      <c r="A1875" s="7">
        <v>42130</v>
      </c>
      <c r="B1875" s="57">
        <v>2080.15</v>
      </c>
      <c r="C1875" s="57">
        <v>2091.2600000000002</v>
      </c>
      <c r="D1875" s="57">
        <v>2098.42</v>
      </c>
      <c r="E1875" s="57">
        <v>2067.9299999999998</v>
      </c>
      <c r="G1875" s="2">
        <v>-4.4999999999999997E-3</v>
      </c>
    </row>
    <row r="1876" spans="1:7" x14ac:dyDescent="0.45">
      <c r="A1876" s="7">
        <v>42129</v>
      </c>
      <c r="B1876" s="57">
        <v>2089.46</v>
      </c>
      <c r="C1876" s="57">
        <v>2112.63</v>
      </c>
      <c r="D1876" s="57">
        <v>2115.2399999999998</v>
      </c>
      <c r="E1876" s="57">
        <v>2088.46</v>
      </c>
      <c r="G1876" s="2">
        <v>-1.18E-2</v>
      </c>
    </row>
    <row r="1877" spans="1:7" x14ac:dyDescent="0.45">
      <c r="A1877" s="7">
        <v>42128</v>
      </c>
      <c r="B1877" s="57">
        <v>2114.4899999999998</v>
      </c>
      <c r="C1877" s="57">
        <v>2110.23</v>
      </c>
      <c r="D1877" s="57">
        <v>2120.9499999999998</v>
      </c>
      <c r="E1877" s="57">
        <v>2110.23</v>
      </c>
      <c r="G1877" s="2">
        <v>2.8999999999999998E-3</v>
      </c>
    </row>
    <row r="1878" spans="1:7" x14ac:dyDescent="0.45">
      <c r="A1878" s="7">
        <v>42125</v>
      </c>
      <c r="B1878" s="57">
        <v>2108.29</v>
      </c>
      <c r="C1878" s="57">
        <v>2087.38</v>
      </c>
      <c r="D1878" s="57">
        <v>2108.41</v>
      </c>
      <c r="E1878" s="57">
        <v>2087.38</v>
      </c>
      <c r="G1878" s="2">
        <v>1.09E-2</v>
      </c>
    </row>
    <row r="1879" spans="1:7" x14ac:dyDescent="0.45">
      <c r="A1879" s="7">
        <v>42124</v>
      </c>
      <c r="B1879" s="57">
        <v>2085.5100000000002</v>
      </c>
      <c r="C1879" s="57">
        <v>2105.52</v>
      </c>
      <c r="D1879" s="57">
        <v>2105.52</v>
      </c>
      <c r="E1879" s="57">
        <v>2077.59</v>
      </c>
      <c r="G1879" s="2">
        <v>-1.01E-2</v>
      </c>
    </row>
    <row r="1880" spans="1:7" x14ac:dyDescent="0.45">
      <c r="A1880" s="7">
        <v>42123</v>
      </c>
      <c r="B1880" s="57">
        <v>2106.85</v>
      </c>
      <c r="C1880" s="57">
        <v>2112.4899999999998</v>
      </c>
      <c r="D1880" s="57">
        <v>2113.65</v>
      </c>
      <c r="E1880" s="57">
        <v>2097.41</v>
      </c>
      <c r="G1880" s="2">
        <v>-3.7000000000000002E-3</v>
      </c>
    </row>
    <row r="1881" spans="1:7" x14ac:dyDescent="0.45">
      <c r="A1881" s="7">
        <v>42122</v>
      </c>
      <c r="B1881" s="57">
        <v>2114.7600000000002</v>
      </c>
      <c r="C1881" s="57">
        <v>2108.35</v>
      </c>
      <c r="D1881" s="57">
        <v>2116.09</v>
      </c>
      <c r="E1881" s="57">
        <v>2094.89</v>
      </c>
      <c r="G1881" s="2">
        <v>2.8E-3</v>
      </c>
    </row>
    <row r="1882" spans="1:7" x14ac:dyDescent="0.45">
      <c r="A1882" s="7">
        <v>42121</v>
      </c>
      <c r="B1882" s="57">
        <v>2108.92</v>
      </c>
      <c r="C1882" s="57">
        <v>2119.29</v>
      </c>
      <c r="D1882" s="57">
        <v>2125.92</v>
      </c>
      <c r="E1882" s="57">
        <v>2107.04</v>
      </c>
      <c r="G1882" s="2">
        <v>-4.1000000000000003E-3</v>
      </c>
    </row>
    <row r="1883" spans="1:7" x14ac:dyDescent="0.45">
      <c r="A1883" s="7">
        <v>42118</v>
      </c>
      <c r="B1883" s="57">
        <v>2117.69</v>
      </c>
      <c r="C1883" s="57">
        <v>2112.8000000000002</v>
      </c>
      <c r="D1883" s="57">
        <v>2120.92</v>
      </c>
      <c r="E1883" s="57">
        <v>2112.8000000000002</v>
      </c>
      <c r="G1883" s="2">
        <v>2.3E-3</v>
      </c>
    </row>
    <row r="1884" spans="1:7" x14ac:dyDescent="0.45">
      <c r="A1884" s="7">
        <v>42117</v>
      </c>
      <c r="B1884" s="57">
        <v>2112.9299999999998</v>
      </c>
      <c r="C1884" s="57">
        <v>2107.21</v>
      </c>
      <c r="D1884" s="57">
        <v>2120.4899999999998</v>
      </c>
      <c r="E1884" s="57">
        <v>2103.19</v>
      </c>
      <c r="G1884" s="2">
        <v>2.3999999999999998E-3</v>
      </c>
    </row>
    <row r="1885" spans="1:7" x14ac:dyDescent="0.45">
      <c r="A1885" s="7">
        <v>42116</v>
      </c>
      <c r="B1885" s="57">
        <v>2107.96</v>
      </c>
      <c r="C1885" s="57">
        <v>2098.27</v>
      </c>
      <c r="D1885" s="57">
        <v>2109.98</v>
      </c>
      <c r="E1885" s="57">
        <v>2091.0500000000002</v>
      </c>
      <c r="G1885" s="2">
        <v>5.1000000000000004E-3</v>
      </c>
    </row>
    <row r="1886" spans="1:7" x14ac:dyDescent="0.45">
      <c r="A1886" s="7">
        <v>42115</v>
      </c>
      <c r="B1886" s="57">
        <v>2097.29</v>
      </c>
      <c r="C1886" s="57">
        <v>2102.8200000000002</v>
      </c>
      <c r="D1886" s="57">
        <v>2109.64</v>
      </c>
      <c r="E1886" s="57">
        <v>2094.38</v>
      </c>
      <c r="G1886" s="2">
        <v>-1.5E-3</v>
      </c>
    </row>
    <row r="1887" spans="1:7" x14ac:dyDescent="0.45">
      <c r="A1887" s="7">
        <v>42114</v>
      </c>
      <c r="B1887" s="57">
        <v>2100.4</v>
      </c>
      <c r="C1887" s="57">
        <v>2084.11</v>
      </c>
      <c r="D1887" s="57">
        <v>2103.94</v>
      </c>
      <c r="E1887" s="57">
        <v>2084.11</v>
      </c>
      <c r="G1887" s="2">
        <v>9.1999999999999998E-3</v>
      </c>
    </row>
    <row r="1888" spans="1:7" x14ac:dyDescent="0.45">
      <c r="A1888" s="7">
        <v>42111</v>
      </c>
      <c r="B1888" s="57">
        <v>2081.1799999999998</v>
      </c>
      <c r="C1888" s="57">
        <v>2102.58</v>
      </c>
      <c r="D1888" s="57">
        <v>2102.58</v>
      </c>
      <c r="E1888" s="57">
        <v>2072.37</v>
      </c>
      <c r="G1888" s="2">
        <v>-1.1299999999999999E-2</v>
      </c>
    </row>
    <row r="1889" spans="1:7" x14ac:dyDescent="0.45">
      <c r="A1889" s="7">
        <v>42110</v>
      </c>
      <c r="B1889" s="57">
        <v>2104.9899999999998</v>
      </c>
      <c r="C1889" s="57">
        <v>2105.96</v>
      </c>
      <c r="D1889" s="57">
        <v>2111.3000000000002</v>
      </c>
      <c r="E1889" s="57">
        <v>2100.02</v>
      </c>
      <c r="G1889" s="2">
        <v>-8.0000000000000004E-4</v>
      </c>
    </row>
    <row r="1890" spans="1:7" x14ac:dyDescent="0.45">
      <c r="A1890" s="7">
        <v>42109</v>
      </c>
      <c r="B1890" s="57">
        <v>2106.63</v>
      </c>
      <c r="C1890" s="57">
        <v>2097.8200000000002</v>
      </c>
      <c r="D1890" s="57">
        <v>2111.91</v>
      </c>
      <c r="E1890" s="57">
        <v>2097.8200000000002</v>
      </c>
      <c r="G1890" s="2">
        <v>5.1000000000000004E-3</v>
      </c>
    </row>
    <row r="1891" spans="1:7" x14ac:dyDescent="0.45">
      <c r="A1891" s="7">
        <v>42108</v>
      </c>
      <c r="B1891" s="57">
        <v>2095.84</v>
      </c>
      <c r="C1891" s="57">
        <v>2092.2800000000002</v>
      </c>
      <c r="D1891" s="57">
        <v>2098.62</v>
      </c>
      <c r="E1891" s="57">
        <v>2083.2399999999998</v>
      </c>
      <c r="G1891" s="2">
        <v>1.6000000000000001E-3</v>
      </c>
    </row>
    <row r="1892" spans="1:7" x14ac:dyDescent="0.45">
      <c r="A1892" s="7">
        <v>42107</v>
      </c>
      <c r="B1892" s="57">
        <v>2092.4299999999998</v>
      </c>
      <c r="C1892" s="57">
        <v>2102.0300000000002</v>
      </c>
      <c r="D1892" s="57">
        <v>2107.65</v>
      </c>
      <c r="E1892" s="57">
        <v>2092.33</v>
      </c>
      <c r="G1892" s="2">
        <v>-4.5999999999999999E-3</v>
      </c>
    </row>
    <row r="1893" spans="1:7" x14ac:dyDescent="0.45">
      <c r="A1893" s="7">
        <v>42104</v>
      </c>
      <c r="B1893" s="57">
        <v>2102.06</v>
      </c>
      <c r="C1893" s="57">
        <v>2091.5100000000002</v>
      </c>
      <c r="D1893" s="57">
        <v>2102.61</v>
      </c>
      <c r="E1893" s="57">
        <v>2091.5100000000002</v>
      </c>
      <c r="G1893" s="2">
        <v>5.1999999999999998E-3</v>
      </c>
    </row>
    <row r="1894" spans="1:7" x14ac:dyDescent="0.45">
      <c r="A1894" s="7">
        <v>42103</v>
      </c>
      <c r="B1894" s="57">
        <v>2091.1799999999998</v>
      </c>
      <c r="C1894" s="57">
        <v>2081.29</v>
      </c>
      <c r="D1894" s="57">
        <v>2093.31</v>
      </c>
      <c r="E1894" s="57">
        <v>2074.29</v>
      </c>
      <c r="G1894" s="2">
        <v>4.4999999999999997E-3</v>
      </c>
    </row>
    <row r="1895" spans="1:7" x14ac:dyDescent="0.45">
      <c r="A1895" s="7">
        <v>42102</v>
      </c>
      <c r="B1895" s="57">
        <v>2081.9</v>
      </c>
      <c r="C1895" s="57">
        <v>2076.94</v>
      </c>
      <c r="D1895" s="57">
        <v>2086.69</v>
      </c>
      <c r="E1895" s="57">
        <v>2073.3000000000002</v>
      </c>
      <c r="G1895" s="2">
        <v>2.7000000000000001E-3</v>
      </c>
    </row>
    <row r="1896" spans="1:7" x14ac:dyDescent="0.45">
      <c r="A1896" s="7">
        <v>42101</v>
      </c>
      <c r="B1896" s="57">
        <v>2076.33</v>
      </c>
      <c r="C1896" s="57">
        <v>2080.79</v>
      </c>
      <c r="D1896" s="57">
        <v>2089.81</v>
      </c>
      <c r="E1896" s="57">
        <v>2076.1</v>
      </c>
      <c r="G1896" s="2">
        <v>-2.0999999999999999E-3</v>
      </c>
    </row>
    <row r="1897" spans="1:7" x14ac:dyDescent="0.45">
      <c r="A1897" s="7">
        <v>42100</v>
      </c>
      <c r="B1897" s="57">
        <v>2080.62</v>
      </c>
      <c r="C1897" s="57">
        <v>2064.87</v>
      </c>
      <c r="D1897" s="57">
        <v>2086.9899999999998</v>
      </c>
      <c r="E1897" s="57">
        <v>2056.52</v>
      </c>
      <c r="G1897" s="2">
        <v>6.6E-3</v>
      </c>
    </row>
    <row r="1898" spans="1:7" x14ac:dyDescent="0.45">
      <c r="A1898" s="7">
        <v>42096</v>
      </c>
      <c r="B1898" s="57">
        <v>2066.96</v>
      </c>
      <c r="C1898" s="57">
        <v>2060.0300000000002</v>
      </c>
      <c r="D1898" s="57">
        <v>2072.17</v>
      </c>
      <c r="E1898" s="57">
        <v>2057.3200000000002</v>
      </c>
      <c r="G1898" s="2">
        <v>3.5000000000000001E-3</v>
      </c>
    </row>
    <row r="1899" spans="1:7" x14ac:dyDescent="0.45">
      <c r="A1899" s="7">
        <v>42095</v>
      </c>
      <c r="B1899" s="57">
        <v>2059.69</v>
      </c>
      <c r="C1899" s="57">
        <v>2067.63</v>
      </c>
      <c r="D1899" s="57">
        <v>2067.63</v>
      </c>
      <c r="E1899" s="57">
        <v>2048.38</v>
      </c>
      <c r="G1899" s="2">
        <v>-4.0000000000000001E-3</v>
      </c>
    </row>
    <row r="1900" spans="1:7" x14ac:dyDescent="0.45">
      <c r="A1900" s="7">
        <v>42094</v>
      </c>
      <c r="B1900" s="57">
        <v>2067.89</v>
      </c>
      <c r="C1900" s="57">
        <v>2084.0500000000002</v>
      </c>
      <c r="D1900" s="57">
        <v>2084.0500000000002</v>
      </c>
      <c r="E1900" s="57">
        <v>2067.04</v>
      </c>
      <c r="G1900" s="2">
        <v>-8.8000000000000005E-3</v>
      </c>
    </row>
    <row r="1901" spans="1:7" x14ac:dyDescent="0.45">
      <c r="A1901" s="7">
        <v>42093</v>
      </c>
      <c r="B1901" s="57">
        <v>2086.2399999999998</v>
      </c>
      <c r="C1901" s="57">
        <v>2064.11</v>
      </c>
      <c r="D1901" s="57">
        <v>2088.9699999999998</v>
      </c>
      <c r="E1901" s="57">
        <v>2064.11</v>
      </c>
      <c r="G1901" s="2">
        <v>1.2200000000000001E-2</v>
      </c>
    </row>
    <row r="1902" spans="1:7" x14ac:dyDescent="0.45">
      <c r="A1902" s="7">
        <v>42090</v>
      </c>
      <c r="B1902" s="57">
        <v>2061.02</v>
      </c>
      <c r="C1902" s="57">
        <v>2055.7800000000002</v>
      </c>
      <c r="D1902" s="57">
        <v>2062.83</v>
      </c>
      <c r="E1902" s="57">
        <v>2052.96</v>
      </c>
      <c r="G1902" s="2">
        <v>2.3999999999999998E-3</v>
      </c>
    </row>
    <row r="1903" spans="1:7" x14ac:dyDescent="0.45">
      <c r="A1903" s="7">
        <v>42089</v>
      </c>
      <c r="B1903" s="57">
        <v>2056.15</v>
      </c>
      <c r="C1903" s="57">
        <v>2059.94</v>
      </c>
      <c r="D1903" s="57">
        <v>2067.15</v>
      </c>
      <c r="E1903" s="57">
        <v>2045.5</v>
      </c>
      <c r="G1903" s="2">
        <v>-2.3999999999999998E-3</v>
      </c>
    </row>
    <row r="1904" spans="1:7" x14ac:dyDescent="0.45">
      <c r="A1904" s="7">
        <v>42088</v>
      </c>
      <c r="B1904" s="57">
        <v>2061.0500000000002</v>
      </c>
      <c r="C1904" s="57">
        <v>2093.1</v>
      </c>
      <c r="D1904" s="57">
        <v>2097.4299999999998</v>
      </c>
      <c r="E1904" s="57">
        <v>2061.0500000000002</v>
      </c>
      <c r="G1904" s="2">
        <v>-1.46E-2</v>
      </c>
    </row>
    <row r="1905" spans="1:7" x14ac:dyDescent="0.45">
      <c r="A1905" s="7">
        <v>42087</v>
      </c>
      <c r="B1905" s="57">
        <v>2091.5</v>
      </c>
      <c r="C1905" s="57">
        <v>2103.94</v>
      </c>
      <c r="D1905" s="57">
        <v>2107.63</v>
      </c>
      <c r="E1905" s="57">
        <v>2091.5</v>
      </c>
      <c r="G1905" s="2">
        <v>-6.1000000000000004E-3</v>
      </c>
    </row>
    <row r="1906" spans="1:7" x14ac:dyDescent="0.45">
      <c r="A1906" s="7">
        <v>42086</v>
      </c>
      <c r="B1906" s="57">
        <v>2104.42</v>
      </c>
      <c r="C1906" s="57">
        <v>2107.9899999999998</v>
      </c>
      <c r="D1906" s="57">
        <v>2114.86</v>
      </c>
      <c r="E1906" s="57">
        <v>2104.42</v>
      </c>
      <c r="G1906" s="2">
        <v>-1.6999999999999999E-3</v>
      </c>
    </row>
    <row r="1907" spans="1:7" x14ac:dyDescent="0.45">
      <c r="A1907" s="7">
        <v>42083</v>
      </c>
      <c r="B1907" s="57">
        <v>2108.1</v>
      </c>
      <c r="C1907" s="57">
        <v>2090.3200000000002</v>
      </c>
      <c r="D1907" s="57">
        <v>2113.92</v>
      </c>
      <c r="E1907" s="57">
        <v>2090.3200000000002</v>
      </c>
      <c r="G1907" s="2">
        <v>8.9999999999999993E-3</v>
      </c>
    </row>
    <row r="1908" spans="1:7" x14ac:dyDescent="0.45">
      <c r="A1908" s="7">
        <v>42082</v>
      </c>
      <c r="B1908" s="57">
        <v>2089.27</v>
      </c>
      <c r="C1908" s="57">
        <v>2098.69</v>
      </c>
      <c r="D1908" s="57">
        <v>2098.69</v>
      </c>
      <c r="E1908" s="57">
        <v>2085.56</v>
      </c>
      <c r="G1908" s="2">
        <v>-4.8999999999999998E-3</v>
      </c>
    </row>
    <row r="1909" spans="1:7" x14ac:dyDescent="0.45">
      <c r="A1909" s="7">
        <v>42081</v>
      </c>
      <c r="B1909" s="57">
        <v>2099.5</v>
      </c>
      <c r="C1909" s="57">
        <v>2072.84</v>
      </c>
      <c r="D1909" s="57">
        <v>2106.85</v>
      </c>
      <c r="E1909" s="57">
        <v>2061.23</v>
      </c>
      <c r="G1909" s="2">
        <v>1.2200000000000001E-2</v>
      </c>
    </row>
    <row r="1910" spans="1:7" x14ac:dyDescent="0.45">
      <c r="A1910" s="7">
        <v>42080</v>
      </c>
      <c r="B1910" s="57">
        <v>2074.2800000000002</v>
      </c>
      <c r="C1910" s="57">
        <v>2080.59</v>
      </c>
      <c r="D1910" s="57">
        <v>2080.59</v>
      </c>
      <c r="E1910" s="57">
        <v>2065.08</v>
      </c>
      <c r="G1910" s="2">
        <v>-3.3E-3</v>
      </c>
    </row>
    <row r="1911" spans="1:7" x14ac:dyDescent="0.45">
      <c r="A1911" s="7">
        <v>42079</v>
      </c>
      <c r="B1911" s="57">
        <v>2081.19</v>
      </c>
      <c r="C1911" s="57">
        <v>2055.35</v>
      </c>
      <c r="D1911" s="57">
        <v>2081.41</v>
      </c>
      <c r="E1911" s="57">
        <v>2055.35</v>
      </c>
      <c r="G1911" s="2">
        <v>1.35E-2</v>
      </c>
    </row>
    <row r="1912" spans="1:7" x14ac:dyDescent="0.45">
      <c r="A1912" s="7">
        <v>42076</v>
      </c>
      <c r="B1912" s="57">
        <v>2053.4</v>
      </c>
      <c r="C1912" s="57">
        <v>2064.56</v>
      </c>
      <c r="D1912" s="57">
        <v>2064.56</v>
      </c>
      <c r="E1912" s="57">
        <v>2041.17</v>
      </c>
      <c r="G1912" s="2">
        <v>-6.1000000000000004E-3</v>
      </c>
    </row>
    <row r="1913" spans="1:7" x14ac:dyDescent="0.45">
      <c r="A1913" s="7">
        <v>42075</v>
      </c>
      <c r="B1913" s="57">
        <v>2065.9499999999998</v>
      </c>
      <c r="C1913" s="57">
        <v>2041.1</v>
      </c>
      <c r="D1913" s="57">
        <v>2066.41</v>
      </c>
      <c r="E1913" s="57">
        <v>2041.1</v>
      </c>
      <c r="G1913" s="2">
        <v>1.26E-2</v>
      </c>
    </row>
    <row r="1914" spans="1:7" x14ac:dyDescent="0.45">
      <c r="A1914" s="7">
        <v>42074</v>
      </c>
      <c r="B1914" s="57">
        <v>2040.24</v>
      </c>
      <c r="C1914" s="57">
        <v>2044.69</v>
      </c>
      <c r="D1914" s="57">
        <v>2050.08</v>
      </c>
      <c r="E1914" s="57">
        <v>2039.69</v>
      </c>
      <c r="G1914" s="2">
        <v>-1.9E-3</v>
      </c>
    </row>
    <row r="1915" spans="1:7" x14ac:dyDescent="0.45">
      <c r="A1915" s="7">
        <v>42073</v>
      </c>
      <c r="B1915" s="57">
        <v>2044.16</v>
      </c>
      <c r="C1915" s="57">
        <v>2076.14</v>
      </c>
      <c r="D1915" s="57">
        <v>2076.14</v>
      </c>
      <c r="E1915" s="57">
        <v>2044.16</v>
      </c>
      <c r="G1915" s="2">
        <v>-1.7000000000000001E-2</v>
      </c>
    </row>
    <row r="1916" spans="1:7" x14ac:dyDescent="0.45">
      <c r="A1916" s="7">
        <v>42072</v>
      </c>
      <c r="B1916" s="57">
        <v>2079.4299999999998</v>
      </c>
      <c r="C1916" s="57">
        <v>2072.25</v>
      </c>
      <c r="D1916" s="57">
        <v>2083.4899999999998</v>
      </c>
      <c r="E1916" s="57">
        <v>2072.21</v>
      </c>
      <c r="G1916" s="2">
        <v>3.8999999999999998E-3</v>
      </c>
    </row>
    <row r="1917" spans="1:7" x14ac:dyDescent="0.45">
      <c r="A1917" s="7">
        <v>42069</v>
      </c>
      <c r="B1917" s="57">
        <v>2071.2600000000002</v>
      </c>
      <c r="C1917" s="57">
        <v>2100.91</v>
      </c>
      <c r="D1917" s="57">
        <v>2100.91</v>
      </c>
      <c r="E1917" s="57">
        <v>2067.27</v>
      </c>
      <c r="G1917" s="2">
        <v>-1.4200000000000001E-2</v>
      </c>
    </row>
    <row r="1918" spans="1:7" x14ac:dyDescent="0.45">
      <c r="A1918" s="7">
        <v>42068</v>
      </c>
      <c r="B1918" s="57">
        <v>2101.04</v>
      </c>
      <c r="C1918" s="57">
        <v>2098.54</v>
      </c>
      <c r="D1918" s="57">
        <v>2104.25</v>
      </c>
      <c r="E1918" s="57">
        <v>2095.2199999999998</v>
      </c>
      <c r="G1918" s="2">
        <v>1.1999999999999999E-3</v>
      </c>
    </row>
    <row r="1919" spans="1:7" x14ac:dyDescent="0.45">
      <c r="A1919" s="7">
        <v>42067</v>
      </c>
      <c r="B1919" s="57">
        <v>2098.5300000000002</v>
      </c>
      <c r="C1919" s="57">
        <v>2107.7199999999998</v>
      </c>
      <c r="D1919" s="57">
        <v>2107.7199999999998</v>
      </c>
      <c r="E1919" s="57">
        <v>2087.62</v>
      </c>
      <c r="G1919" s="2">
        <v>-4.4000000000000003E-3</v>
      </c>
    </row>
    <row r="1920" spans="1:7" x14ac:dyDescent="0.45">
      <c r="A1920" s="7">
        <v>42066</v>
      </c>
      <c r="B1920" s="57">
        <v>2107.7800000000002</v>
      </c>
      <c r="C1920" s="57">
        <v>2115.7600000000002</v>
      </c>
      <c r="D1920" s="57">
        <v>2115.7600000000002</v>
      </c>
      <c r="E1920" s="57">
        <v>2098.2600000000002</v>
      </c>
      <c r="G1920" s="2">
        <v>-4.4999999999999997E-3</v>
      </c>
    </row>
    <row r="1921" spans="1:7" x14ac:dyDescent="0.45">
      <c r="A1921" s="7">
        <v>42065</v>
      </c>
      <c r="B1921" s="57">
        <v>2117.39</v>
      </c>
      <c r="C1921" s="57">
        <v>2105.23</v>
      </c>
      <c r="D1921" s="57">
        <v>2117.52</v>
      </c>
      <c r="E1921" s="57">
        <v>2104.5</v>
      </c>
      <c r="G1921" s="2">
        <v>6.1000000000000004E-3</v>
      </c>
    </row>
    <row r="1922" spans="1:7" x14ac:dyDescent="0.45">
      <c r="A1922" s="7">
        <v>42062</v>
      </c>
      <c r="B1922" s="57">
        <v>2104.5</v>
      </c>
      <c r="C1922" s="57">
        <v>2110.88</v>
      </c>
      <c r="D1922" s="57">
        <v>2112.7399999999998</v>
      </c>
      <c r="E1922" s="57">
        <v>2103.75</v>
      </c>
      <c r="G1922" s="2">
        <v>-3.0000000000000001E-3</v>
      </c>
    </row>
    <row r="1923" spans="1:7" x14ac:dyDescent="0.45">
      <c r="A1923" s="7">
        <v>42061</v>
      </c>
      <c r="B1923" s="57">
        <v>2110.7399999999998</v>
      </c>
      <c r="C1923" s="57">
        <v>2113.91</v>
      </c>
      <c r="D1923" s="57">
        <v>2113.91</v>
      </c>
      <c r="E1923" s="57">
        <v>2103.7600000000002</v>
      </c>
      <c r="G1923" s="2">
        <v>-1.5E-3</v>
      </c>
    </row>
    <row r="1924" spans="1:7" x14ac:dyDescent="0.45">
      <c r="A1924" s="7">
        <v>42060</v>
      </c>
      <c r="B1924" s="57">
        <v>2113.86</v>
      </c>
      <c r="C1924" s="57">
        <v>2115.3000000000002</v>
      </c>
      <c r="D1924" s="57">
        <v>2119.59</v>
      </c>
      <c r="E1924" s="57">
        <v>2109.89</v>
      </c>
      <c r="G1924" s="2">
        <v>-8.0000000000000004E-4</v>
      </c>
    </row>
    <row r="1925" spans="1:7" x14ac:dyDescent="0.45">
      <c r="A1925" s="7">
        <v>42059</v>
      </c>
      <c r="B1925" s="57">
        <v>2115.48</v>
      </c>
      <c r="C1925" s="57">
        <v>2109.1</v>
      </c>
      <c r="D1925" s="57">
        <v>2117.94</v>
      </c>
      <c r="E1925" s="57">
        <v>2105.87</v>
      </c>
      <c r="G1925" s="2">
        <v>2.8E-3</v>
      </c>
    </row>
    <row r="1926" spans="1:7" x14ac:dyDescent="0.45">
      <c r="A1926" s="7">
        <v>42058</v>
      </c>
      <c r="B1926" s="57">
        <v>2109.66</v>
      </c>
      <c r="C1926" s="57">
        <v>2109.83</v>
      </c>
      <c r="D1926" s="57">
        <v>2110.0500000000002</v>
      </c>
      <c r="E1926" s="57">
        <v>2103</v>
      </c>
      <c r="G1926" s="2">
        <v>-2.9999999999999997E-4</v>
      </c>
    </row>
    <row r="1927" spans="1:7" x14ac:dyDescent="0.45">
      <c r="A1927" s="7">
        <v>42055</v>
      </c>
      <c r="B1927" s="57">
        <v>2110.3000000000002</v>
      </c>
      <c r="C1927" s="57">
        <v>2097.65</v>
      </c>
      <c r="D1927" s="57">
        <v>2110.61</v>
      </c>
      <c r="E1927" s="57">
        <v>2085.44</v>
      </c>
      <c r="G1927" s="2">
        <v>6.1000000000000004E-3</v>
      </c>
    </row>
    <row r="1928" spans="1:7" x14ac:dyDescent="0.45">
      <c r="A1928" s="7">
        <v>42054</v>
      </c>
      <c r="B1928" s="57">
        <v>2097.4499999999998</v>
      </c>
      <c r="C1928" s="57">
        <v>2099.25</v>
      </c>
      <c r="D1928" s="57">
        <v>2102.13</v>
      </c>
      <c r="E1928" s="57">
        <v>2090.79</v>
      </c>
      <c r="G1928" s="2">
        <v>-1.1000000000000001E-3</v>
      </c>
    </row>
    <row r="1929" spans="1:7" x14ac:dyDescent="0.45">
      <c r="A1929" s="7">
        <v>42053</v>
      </c>
      <c r="B1929" s="57">
        <v>2099.6799999999998</v>
      </c>
      <c r="C1929" s="57">
        <v>2099.16</v>
      </c>
      <c r="D1929" s="57">
        <v>2100.23</v>
      </c>
      <c r="E1929" s="57">
        <v>2092.15</v>
      </c>
      <c r="G1929" s="2">
        <v>-2.9999999999999997E-4</v>
      </c>
    </row>
    <row r="1930" spans="1:7" x14ac:dyDescent="0.45">
      <c r="A1930" s="7">
        <v>42052</v>
      </c>
      <c r="B1930" s="57">
        <v>2100.34</v>
      </c>
      <c r="C1930" s="57">
        <v>2096.4699999999998</v>
      </c>
      <c r="D1930" s="57">
        <v>2101.3000000000002</v>
      </c>
      <c r="E1930" s="57">
        <v>2089.8000000000002</v>
      </c>
      <c r="G1930" s="2">
        <v>1.6000000000000001E-3</v>
      </c>
    </row>
    <row r="1931" spans="1:7" x14ac:dyDescent="0.45">
      <c r="A1931" s="7">
        <v>42048</v>
      </c>
      <c r="B1931" s="57">
        <v>2096.9899999999998</v>
      </c>
      <c r="C1931" s="57">
        <v>2088.7800000000002</v>
      </c>
      <c r="D1931" s="57">
        <v>2097.0300000000002</v>
      </c>
      <c r="E1931" s="57">
        <v>2086.6999999999998</v>
      </c>
      <c r="G1931" s="2">
        <v>4.1000000000000003E-3</v>
      </c>
    </row>
    <row r="1932" spans="1:7" x14ac:dyDescent="0.45">
      <c r="A1932" s="7">
        <v>42047</v>
      </c>
      <c r="B1932" s="57">
        <v>2088.48</v>
      </c>
      <c r="C1932" s="57">
        <v>2069.98</v>
      </c>
      <c r="D1932" s="57">
        <v>2088.5300000000002</v>
      </c>
      <c r="E1932" s="57">
        <v>2069.98</v>
      </c>
      <c r="G1932" s="2">
        <v>9.5999999999999992E-3</v>
      </c>
    </row>
    <row r="1933" spans="1:7" x14ac:dyDescent="0.45">
      <c r="A1933" s="7">
        <v>42046</v>
      </c>
      <c r="B1933" s="57">
        <v>2068.5300000000002</v>
      </c>
      <c r="C1933" s="57">
        <v>2068.5500000000002</v>
      </c>
      <c r="D1933" s="57">
        <v>2073.48</v>
      </c>
      <c r="E1933" s="57">
        <v>2057.9899999999998</v>
      </c>
      <c r="G1933" s="2">
        <v>0</v>
      </c>
    </row>
    <row r="1934" spans="1:7" x14ac:dyDescent="0.45">
      <c r="A1934" s="7">
        <v>42045</v>
      </c>
      <c r="B1934" s="57">
        <v>2068.59</v>
      </c>
      <c r="C1934" s="57">
        <v>2049.38</v>
      </c>
      <c r="D1934" s="57">
        <v>2070.86</v>
      </c>
      <c r="E1934" s="57">
        <v>2048.62</v>
      </c>
      <c r="G1934" s="2">
        <v>1.0699999999999999E-2</v>
      </c>
    </row>
    <row r="1935" spans="1:7" x14ac:dyDescent="0.45">
      <c r="A1935" s="7">
        <v>42044</v>
      </c>
      <c r="B1935" s="57">
        <v>2046.74</v>
      </c>
      <c r="C1935" s="57">
        <v>2053.4699999999998</v>
      </c>
      <c r="D1935" s="57">
        <v>2056.16</v>
      </c>
      <c r="E1935" s="57">
        <v>2041.88</v>
      </c>
      <c r="G1935" s="2">
        <v>-4.1999999999999997E-3</v>
      </c>
    </row>
    <row r="1936" spans="1:7" x14ac:dyDescent="0.45">
      <c r="A1936" s="7">
        <v>42041</v>
      </c>
      <c r="B1936" s="57">
        <v>2055.4699999999998</v>
      </c>
      <c r="C1936" s="57">
        <v>2062.2800000000002</v>
      </c>
      <c r="D1936" s="57">
        <v>2072.4</v>
      </c>
      <c r="E1936" s="57">
        <v>2049.9699999999998</v>
      </c>
      <c r="G1936" s="2">
        <v>-3.3999999999999998E-3</v>
      </c>
    </row>
    <row r="1937" spans="1:7" x14ac:dyDescent="0.45">
      <c r="A1937" s="7">
        <v>42040</v>
      </c>
      <c r="B1937" s="57">
        <v>2062.52</v>
      </c>
      <c r="C1937" s="57">
        <v>2043.45</v>
      </c>
      <c r="D1937" s="57">
        <v>2063.5500000000002</v>
      </c>
      <c r="E1937" s="57">
        <v>2043.45</v>
      </c>
      <c r="G1937" s="2">
        <v>1.03E-2</v>
      </c>
    </row>
    <row r="1938" spans="1:7" x14ac:dyDescent="0.45">
      <c r="A1938" s="7">
        <v>42039</v>
      </c>
      <c r="B1938" s="57">
        <v>2041.51</v>
      </c>
      <c r="C1938" s="57">
        <v>2048.86</v>
      </c>
      <c r="D1938" s="57">
        <v>2054.7399999999998</v>
      </c>
      <c r="E1938" s="57">
        <v>2036.72</v>
      </c>
      <c r="G1938" s="2">
        <v>-4.1999999999999997E-3</v>
      </c>
    </row>
    <row r="1939" spans="1:7" x14ac:dyDescent="0.45">
      <c r="A1939" s="7">
        <v>42038</v>
      </c>
      <c r="B1939" s="57">
        <v>2050.0300000000002</v>
      </c>
      <c r="C1939" s="57">
        <v>2022.71</v>
      </c>
      <c r="D1939" s="57">
        <v>2050.3000000000002</v>
      </c>
      <c r="E1939" s="57">
        <v>2022.71</v>
      </c>
      <c r="G1939" s="2">
        <v>1.44E-2</v>
      </c>
    </row>
    <row r="1940" spans="1:7" x14ac:dyDescent="0.45">
      <c r="A1940" s="7">
        <v>42037</v>
      </c>
      <c r="B1940" s="57">
        <v>2020.85</v>
      </c>
      <c r="C1940" s="57">
        <v>1996.67</v>
      </c>
      <c r="D1940" s="57">
        <v>2021.66</v>
      </c>
      <c r="E1940" s="57">
        <v>1980.9</v>
      </c>
      <c r="G1940" s="2">
        <v>1.2999999999999999E-2</v>
      </c>
    </row>
    <row r="1941" spans="1:7" x14ac:dyDescent="0.45">
      <c r="A1941" s="7">
        <v>42034</v>
      </c>
      <c r="B1941" s="57">
        <v>1994.99</v>
      </c>
      <c r="C1941" s="57">
        <v>2019.35</v>
      </c>
      <c r="D1941" s="57">
        <v>2023.32</v>
      </c>
      <c r="E1941" s="57">
        <v>1993.38</v>
      </c>
      <c r="G1941" s="2">
        <v>-1.2999999999999999E-2</v>
      </c>
    </row>
    <row r="1942" spans="1:7" x14ac:dyDescent="0.45">
      <c r="A1942" s="7">
        <v>42033</v>
      </c>
      <c r="B1942" s="57">
        <v>2021.25</v>
      </c>
      <c r="C1942" s="57">
        <v>2002.45</v>
      </c>
      <c r="D1942" s="57">
        <v>2024.64</v>
      </c>
      <c r="E1942" s="57">
        <v>1989.18</v>
      </c>
      <c r="G1942" s="2">
        <v>9.4999999999999998E-3</v>
      </c>
    </row>
    <row r="1943" spans="1:7" x14ac:dyDescent="0.45">
      <c r="A1943" s="7">
        <v>42032</v>
      </c>
      <c r="B1943" s="57">
        <v>2002.16</v>
      </c>
      <c r="C1943" s="57">
        <v>2032.34</v>
      </c>
      <c r="D1943" s="57">
        <v>2042.49</v>
      </c>
      <c r="E1943" s="57">
        <v>2001.49</v>
      </c>
      <c r="G1943" s="2">
        <v>-1.35E-2</v>
      </c>
    </row>
    <row r="1944" spans="1:7" x14ac:dyDescent="0.45">
      <c r="A1944" s="7">
        <v>42031</v>
      </c>
      <c r="B1944" s="57">
        <v>2029.55</v>
      </c>
      <c r="C1944" s="57">
        <v>2047.86</v>
      </c>
      <c r="D1944" s="57">
        <v>2047.86</v>
      </c>
      <c r="E1944" s="57">
        <v>2019.91</v>
      </c>
      <c r="G1944" s="2">
        <v>-1.34E-2</v>
      </c>
    </row>
    <row r="1945" spans="1:7" x14ac:dyDescent="0.45">
      <c r="A1945" s="7">
        <v>42030</v>
      </c>
      <c r="B1945" s="57">
        <v>2057.09</v>
      </c>
      <c r="C1945" s="57">
        <v>2050.42</v>
      </c>
      <c r="D1945" s="57">
        <v>2057.62</v>
      </c>
      <c r="E1945" s="57">
        <v>2040.97</v>
      </c>
      <c r="G1945" s="2">
        <v>2.5999999999999999E-3</v>
      </c>
    </row>
    <row r="1946" spans="1:7" x14ac:dyDescent="0.45">
      <c r="A1946" s="7">
        <v>42027</v>
      </c>
      <c r="B1946" s="57">
        <v>2051.8200000000002</v>
      </c>
      <c r="C1946" s="57">
        <v>2062.98</v>
      </c>
      <c r="D1946" s="57">
        <v>2062.98</v>
      </c>
      <c r="E1946" s="57">
        <v>2050.54</v>
      </c>
      <c r="G1946" s="2">
        <v>-5.4999999999999997E-3</v>
      </c>
    </row>
    <row r="1947" spans="1:7" x14ac:dyDescent="0.45">
      <c r="A1947" s="7">
        <v>42026</v>
      </c>
      <c r="B1947" s="57">
        <v>2063.15</v>
      </c>
      <c r="C1947" s="57">
        <v>2034.3</v>
      </c>
      <c r="D1947" s="57">
        <v>2064.62</v>
      </c>
      <c r="E1947" s="57">
        <v>2026.38</v>
      </c>
      <c r="G1947" s="2">
        <v>1.5299999999999999E-2</v>
      </c>
    </row>
    <row r="1948" spans="1:7" x14ac:dyDescent="0.45">
      <c r="A1948" s="7">
        <v>42025</v>
      </c>
      <c r="B1948" s="57">
        <v>2032.12</v>
      </c>
      <c r="C1948" s="57">
        <v>2020.19</v>
      </c>
      <c r="D1948" s="57">
        <v>2038.29</v>
      </c>
      <c r="E1948" s="57">
        <v>2012.04</v>
      </c>
      <c r="G1948" s="2">
        <v>4.7000000000000002E-3</v>
      </c>
    </row>
    <row r="1949" spans="1:7" x14ac:dyDescent="0.45">
      <c r="A1949" s="7">
        <v>42024</v>
      </c>
      <c r="B1949" s="57">
        <v>2022.55</v>
      </c>
      <c r="C1949" s="57">
        <v>2020.76</v>
      </c>
      <c r="D1949" s="57">
        <v>2028.94</v>
      </c>
      <c r="E1949" s="57">
        <v>2004.49</v>
      </c>
      <c r="G1949" s="2">
        <v>1.5E-3</v>
      </c>
    </row>
    <row r="1950" spans="1:7" x14ac:dyDescent="0.45">
      <c r="A1950" s="7">
        <v>42020</v>
      </c>
      <c r="B1950" s="57">
        <v>2019.42</v>
      </c>
      <c r="C1950" s="57">
        <v>1992.25</v>
      </c>
      <c r="D1950" s="57">
        <v>2020.46</v>
      </c>
      <c r="E1950" s="57">
        <v>1988.12</v>
      </c>
      <c r="G1950" s="2">
        <v>1.34E-2</v>
      </c>
    </row>
    <row r="1951" spans="1:7" x14ac:dyDescent="0.45">
      <c r="A1951" s="7">
        <v>42019</v>
      </c>
      <c r="B1951" s="57">
        <v>1992.67</v>
      </c>
      <c r="C1951" s="57">
        <v>2013.75</v>
      </c>
      <c r="D1951" s="57">
        <v>2021.35</v>
      </c>
      <c r="E1951" s="57">
        <v>1991.47</v>
      </c>
      <c r="G1951" s="2">
        <v>-9.1999999999999998E-3</v>
      </c>
    </row>
    <row r="1952" spans="1:7" x14ac:dyDescent="0.45">
      <c r="A1952" s="7">
        <v>42018</v>
      </c>
      <c r="B1952" s="57">
        <v>2011.27</v>
      </c>
      <c r="C1952" s="57">
        <v>2018.4</v>
      </c>
      <c r="D1952" s="57">
        <v>2018.4</v>
      </c>
      <c r="E1952" s="57">
        <v>1988.44</v>
      </c>
      <c r="G1952" s="2">
        <v>-5.7999999999999996E-3</v>
      </c>
    </row>
    <row r="1953" spans="1:7" x14ac:dyDescent="0.45">
      <c r="A1953" s="7">
        <v>42017</v>
      </c>
      <c r="B1953" s="57">
        <v>2023.03</v>
      </c>
      <c r="C1953" s="57">
        <v>2031.58</v>
      </c>
      <c r="D1953" s="57">
        <v>2056.9299999999998</v>
      </c>
      <c r="E1953" s="57">
        <v>2008.25</v>
      </c>
      <c r="G1953" s="2">
        <v>-2.5999999999999999E-3</v>
      </c>
    </row>
    <row r="1954" spans="1:7" x14ac:dyDescent="0.45">
      <c r="A1954" s="7">
        <v>42016</v>
      </c>
      <c r="B1954" s="57">
        <v>2028.26</v>
      </c>
      <c r="C1954" s="57">
        <v>2046.13</v>
      </c>
      <c r="D1954" s="57">
        <v>2049.3000000000002</v>
      </c>
      <c r="E1954" s="57">
        <v>2022.58</v>
      </c>
      <c r="G1954" s="2">
        <v>-8.0999999999999996E-3</v>
      </c>
    </row>
    <row r="1955" spans="1:7" x14ac:dyDescent="0.45">
      <c r="A1955" s="7">
        <v>42013</v>
      </c>
      <c r="B1955" s="57">
        <v>2044.81</v>
      </c>
      <c r="C1955" s="57">
        <v>2063.4499999999998</v>
      </c>
      <c r="D1955" s="57">
        <v>2064.4299999999998</v>
      </c>
      <c r="E1955" s="57">
        <v>2038.33</v>
      </c>
      <c r="G1955" s="2">
        <v>-8.3999999999999995E-3</v>
      </c>
    </row>
    <row r="1956" spans="1:7" x14ac:dyDescent="0.45">
      <c r="A1956" s="7">
        <v>42012</v>
      </c>
      <c r="B1956" s="57">
        <v>2062.14</v>
      </c>
      <c r="C1956" s="57">
        <v>2030.61</v>
      </c>
      <c r="D1956" s="57">
        <v>2064.08</v>
      </c>
      <c r="E1956" s="57">
        <v>2030.61</v>
      </c>
      <c r="G1956" s="2">
        <v>1.7899999999999999E-2</v>
      </c>
    </row>
    <row r="1957" spans="1:7" x14ac:dyDescent="0.45">
      <c r="A1957" s="7">
        <v>42011</v>
      </c>
      <c r="B1957" s="57">
        <v>2025.9</v>
      </c>
      <c r="C1957" s="57">
        <v>2005.55</v>
      </c>
      <c r="D1957" s="57">
        <v>2029.61</v>
      </c>
      <c r="E1957" s="57">
        <v>2005.55</v>
      </c>
      <c r="G1957" s="2">
        <v>1.1599999999999999E-2</v>
      </c>
    </row>
    <row r="1958" spans="1:7" x14ac:dyDescent="0.45">
      <c r="A1958" s="7">
        <v>42010</v>
      </c>
      <c r="B1958" s="57">
        <v>2002.61</v>
      </c>
      <c r="C1958" s="57">
        <v>2022.15</v>
      </c>
      <c r="D1958" s="57">
        <v>2030.25</v>
      </c>
      <c r="E1958" s="57">
        <v>1992.44</v>
      </c>
      <c r="G1958" s="2">
        <v>-8.8999999999999999E-3</v>
      </c>
    </row>
    <row r="1959" spans="1:7" x14ac:dyDescent="0.45">
      <c r="A1959" s="7">
        <v>42009</v>
      </c>
      <c r="B1959" s="57">
        <v>2020.58</v>
      </c>
      <c r="C1959" s="57">
        <v>2054.44</v>
      </c>
      <c r="D1959" s="57">
        <v>2054.44</v>
      </c>
      <c r="E1959" s="57">
        <v>2017.34</v>
      </c>
      <c r="G1959" s="2">
        <v>-1.83E-2</v>
      </c>
    </row>
    <row r="1960" spans="1:7" x14ac:dyDescent="0.45">
      <c r="A1960" s="7">
        <v>42006</v>
      </c>
      <c r="B1960" s="57">
        <v>2058.1999999999998</v>
      </c>
      <c r="C1960" s="57">
        <v>2058.9</v>
      </c>
      <c r="D1960" s="57">
        <v>2072.36</v>
      </c>
      <c r="E1960" s="57">
        <v>2046.04</v>
      </c>
      <c r="G1960" s="2">
        <v>-2.9999999999999997E-4</v>
      </c>
    </row>
    <row r="1961" spans="1:7" x14ac:dyDescent="0.45">
      <c r="A1961" s="7">
        <v>42004</v>
      </c>
      <c r="B1961" s="57">
        <v>2058.9</v>
      </c>
      <c r="C1961" s="57">
        <v>2082.11</v>
      </c>
      <c r="D1961" s="57">
        <v>2085.58</v>
      </c>
      <c r="E1961" s="57">
        <v>2057.94</v>
      </c>
      <c r="G1961" s="2">
        <v>-1.03E-2</v>
      </c>
    </row>
    <row r="1962" spans="1:7" x14ac:dyDescent="0.45">
      <c r="A1962" s="7">
        <v>42003</v>
      </c>
      <c r="B1962" s="57">
        <v>2080.35</v>
      </c>
      <c r="C1962" s="57">
        <v>2088.4899999999998</v>
      </c>
      <c r="D1962" s="57">
        <v>2088.4899999999998</v>
      </c>
      <c r="E1962" s="57">
        <v>2079.5300000000002</v>
      </c>
      <c r="G1962" s="2">
        <v>-4.8999999999999998E-3</v>
      </c>
    </row>
    <row r="1963" spans="1:7" x14ac:dyDescent="0.45">
      <c r="A1963" s="7">
        <v>42002</v>
      </c>
      <c r="B1963" s="57">
        <v>2090.5700000000002</v>
      </c>
      <c r="C1963" s="57">
        <v>2087.63</v>
      </c>
      <c r="D1963" s="57">
        <v>2093.5500000000002</v>
      </c>
      <c r="E1963" s="57">
        <v>2085.75</v>
      </c>
      <c r="G1963" s="2">
        <v>8.9999999999999998E-4</v>
      </c>
    </row>
    <row r="1964" spans="1:7" x14ac:dyDescent="0.45">
      <c r="A1964" s="7">
        <v>41999</v>
      </c>
      <c r="B1964" s="57">
        <v>2088.77</v>
      </c>
      <c r="C1964" s="57">
        <v>2084.3000000000002</v>
      </c>
      <c r="D1964" s="57">
        <v>2092.6999999999998</v>
      </c>
      <c r="E1964" s="57">
        <v>2084.3000000000002</v>
      </c>
      <c r="G1964" s="2">
        <v>3.3E-3</v>
      </c>
    </row>
    <row r="1965" spans="1:7" x14ac:dyDescent="0.45">
      <c r="A1965" s="7">
        <v>41997</v>
      </c>
      <c r="B1965" s="57">
        <v>2081.88</v>
      </c>
      <c r="C1965" s="57">
        <v>2083.25</v>
      </c>
      <c r="D1965" s="57">
        <v>2087.56</v>
      </c>
      <c r="E1965" s="57">
        <v>2081.86</v>
      </c>
      <c r="G1965" s="2">
        <v>-1E-4</v>
      </c>
    </row>
    <row r="1966" spans="1:7" x14ac:dyDescent="0.45">
      <c r="A1966" s="7">
        <v>41996</v>
      </c>
      <c r="B1966" s="57">
        <v>2082.17</v>
      </c>
      <c r="C1966" s="57">
        <v>2081.48</v>
      </c>
      <c r="D1966" s="57">
        <v>2086.73</v>
      </c>
      <c r="E1966" s="57">
        <v>2079.77</v>
      </c>
      <c r="G1966" s="2">
        <v>1.6999999999999999E-3</v>
      </c>
    </row>
    <row r="1967" spans="1:7" x14ac:dyDescent="0.45">
      <c r="A1967" s="7">
        <v>41995</v>
      </c>
      <c r="B1967" s="57">
        <v>2078.54</v>
      </c>
      <c r="C1967" s="57">
        <v>2069.2800000000002</v>
      </c>
      <c r="D1967" s="57">
        <v>2078.7600000000002</v>
      </c>
      <c r="E1967" s="57">
        <v>2069.2800000000002</v>
      </c>
      <c r="G1967" s="2">
        <v>3.8E-3</v>
      </c>
    </row>
    <row r="1968" spans="1:7" x14ac:dyDescent="0.45">
      <c r="A1968" s="7">
        <v>41992</v>
      </c>
      <c r="B1968" s="57">
        <v>2070.65</v>
      </c>
      <c r="C1968" s="57">
        <v>2061.04</v>
      </c>
      <c r="D1968" s="57">
        <v>2077.85</v>
      </c>
      <c r="E1968" s="57">
        <v>2061.0300000000002</v>
      </c>
      <c r="G1968" s="2">
        <v>4.5999999999999999E-3</v>
      </c>
    </row>
    <row r="1969" spans="1:7" x14ac:dyDescent="0.45">
      <c r="A1969" s="7">
        <v>41991</v>
      </c>
      <c r="B1969" s="57">
        <v>2061.23</v>
      </c>
      <c r="C1969" s="57">
        <v>2018.98</v>
      </c>
      <c r="D1969" s="57">
        <v>2061.23</v>
      </c>
      <c r="E1969" s="57">
        <v>2018.98</v>
      </c>
      <c r="G1969" s="2">
        <v>2.4E-2</v>
      </c>
    </row>
    <row r="1970" spans="1:7" x14ac:dyDescent="0.45">
      <c r="A1970" s="7">
        <v>41990</v>
      </c>
      <c r="B1970" s="57">
        <v>2012.89</v>
      </c>
      <c r="C1970" s="57">
        <v>1973.77</v>
      </c>
      <c r="D1970" s="57">
        <v>2016.75</v>
      </c>
      <c r="E1970" s="57">
        <v>1973.77</v>
      </c>
      <c r="G1970" s="2">
        <v>2.0400000000000001E-2</v>
      </c>
    </row>
    <row r="1971" spans="1:7" x14ac:dyDescent="0.45">
      <c r="A1971" s="7">
        <v>41989</v>
      </c>
      <c r="B1971" s="57">
        <v>1972.74</v>
      </c>
      <c r="C1971" s="57">
        <v>1986.71</v>
      </c>
      <c r="D1971" s="57">
        <v>2016.89</v>
      </c>
      <c r="E1971" s="57">
        <v>1972.56</v>
      </c>
      <c r="G1971" s="2">
        <v>-8.5000000000000006E-3</v>
      </c>
    </row>
    <row r="1972" spans="1:7" x14ac:dyDescent="0.45">
      <c r="A1972" s="7">
        <v>41988</v>
      </c>
      <c r="B1972" s="57">
        <v>1989.63</v>
      </c>
      <c r="C1972" s="57">
        <v>2005.03</v>
      </c>
      <c r="D1972" s="57">
        <v>2018.69</v>
      </c>
      <c r="E1972" s="57">
        <v>1982.26</v>
      </c>
      <c r="G1972" s="2">
        <v>-6.3E-3</v>
      </c>
    </row>
    <row r="1973" spans="1:7" x14ac:dyDescent="0.45">
      <c r="A1973" s="7">
        <v>41985</v>
      </c>
      <c r="B1973" s="57">
        <v>2002.33</v>
      </c>
      <c r="C1973" s="57">
        <v>2030.36</v>
      </c>
      <c r="D1973" s="57">
        <v>2032.25</v>
      </c>
      <c r="E1973" s="57">
        <v>2002.33</v>
      </c>
      <c r="G1973" s="2">
        <v>-1.6199999999999999E-2</v>
      </c>
    </row>
    <row r="1974" spans="1:7" x14ac:dyDescent="0.45">
      <c r="A1974" s="7">
        <v>41984</v>
      </c>
      <c r="B1974" s="57">
        <v>2035.33</v>
      </c>
      <c r="C1974" s="57">
        <v>2027.92</v>
      </c>
      <c r="D1974" s="57">
        <v>2055.5300000000002</v>
      </c>
      <c r="E1974" s="57">
        <v>2027.92</v>
      </c>
      <c r="G1974" s="2">
        <v>4.4999999999999997E-3</v>
      </c>
    </row>
    <row r="1975" spans="1:7" x14ac:dyDescent="0.45">
      <c r="A1975" s="7">
        <v>41983</v>
      </c>
      <c r="B1975" s="57">
        <v>2026.14</v>
      </c>
      <c r="C1975" s="57">
        <v>2058.86</v>
      </c>
      <c r="D1975" s="57">
        <v>2058.86</v>
      </c>
      <c r="E1975" s="57">
        <v>2024.26</v>
      </c>
      <c r="G1975" s="2">
        <v>-1.6400000000000001E-2</v>
      </c>
    </row>
    <row r="1976" spans="1:7" x14ac:dyDescent="0.45">
      <c r="A1976" s="7">
        <v>41982</v>
      </c>
      <c r="B1976" s="57">
        <v>2059.8200000000002</v>
      </c>
      <c r="C1976" s="57">
        <v>2056.5500000000002</v>
      </c>
      <c r="D1976" s="57">
        <v>2060.6</v>
      </c>
      <c r="E1976" s="57">
        <v>2034.17</v>
      </c>
      <c r="G1976" s="2">
        <v>-2.0000000000000001E-4</v>
      </c>
    </row>
    <row r="1977" spans="1:7" x14ac:dyDescent="0.45">
      <c r="A1977" s="7">
        <v>41981</v>
      </c>
      <c r="B1977" s="57">
        <v>2060.31</v>
      </c>
      <c r="C1977" s="57">
        <v>2074.84</v>
      </c>
      <c r="D1977" s="57">
        <v>2075.7800000000002</v>
      </c>
      <c r="E1977" s="57">
        <v>2054.27</v>
      </c>
      <c r="G1977" s="2">
        <v>-7.3000000000000001E-3</v>
      </c>
    </row>
    <row r="1978" spans="1:7" x14ac:dyDescent="0.45">
      <c r="A1978" s="7">
        <v>41978</v>
      </c>
      <c r="B1978" s="57">
        <v>2075.37</v>
      </c>
      <c r="C1978" s="57">
        <v>2072.7800000000002</v>
      </c>
      <c r="D1978" s="57">
        <v>2079.4699999999998</v>
      </c>
      <c r="E1978" s="57">
        <v>2070.81</v>
      </c>
      <c r="G1978" s="2">
        <v>1.6999999999999999E-3</v>
      </c>
    </row>
    <row r="1979" spans="1:7" x14ac:dyDescent="0.45">
      <c r="A1979" s="7">
        <v>41977</v>
      </c>
      <c r="B1979" s="57">
        <v>2071.92</v>
      </c>
      <c r="C1979" s="57">
        <v>2073.64</v>
      </c>
      <c r="D1979" s="57">
        <v>2077.34</v>
      </c>
      <c r="E1979" s="57">
        <v>2062.34</v>
      </c>
      <c r="G1979" s="2">
        <v>-1.1999999999999999E-3</v>
      </c>
    </row>
    <row r="1980" spans="1:7" x14ac:dyDescent="0.45">
      <c r="A1980" s="7">
        <v>41976</v>
      </c>
      <c r="B1980" s="57">
        <v>2074.33</v>
      </c>
      <c r="C1980" s="57">
        <v>2067.4499999999998</v>
      </c>
      <c r="D1980" s="57">
        <v>2076.2800000000002</v>
      </c>
      <c r="E1980" s="57">
        <v>2066.65</v>
      </c>
      <c r="G1980" s="2">
        <v>3.8E-3</v>
      </c>
    </row>
    <row r="1981" spans="1:7" x14ac:dyDescent="0.45">
      <c r="A1981" s="7">
        <v>41975</v>
      </c>
      <c r="B1981" s="57">
        <v>2066.5500000000002</v>
      </c>
      <c r="C1981" s="57">
        <v>2053.77</v>
      </c>
      <c r="D1981" s="57">
        <v>2068.77</v>
      </c>
      <c r="E1981" s="57">
        <v>2053.77</v>
      </c>
      <c r="G1981" s="2">
        <v>6.4000000000000003E-3</v>
      </c>
    </row>
    <row r="1982" spans="1:7" x14ac:dyDescent="0.45">
      <c r="A1982" s="7">
        <v>41974</v>
      </c>
      <c r="B1982" s="57">
        <v>2053.44</v>
      </c>
      <c r="C1982" s="57">
        <v>2065.7800000000002</v>
      </c>
      <c r="D1982" s="57">
        <v>2065.7800000000002</v>
      </c>
      <c r="E1982" s="57">
        <v>2049.5700000000002</v>
      </c>
      <c r="G1982" s="2">
        <v>-6.7999999999999996E-3</v>
      </c>
    </row>
    <row r="1983" spans="1:7" x14ac:dyDescent="0.45">
      <c r="A1983" s="7">
        <v>41971</v>
      </c>
      <c r="B1983" s="57">
        <v>2067.56</v>
      </c>
      <c r="C1983" s="57">
        <v>2074.7800000000002</v>
      </c>
      <c r="D1983" s="57">
        <v>2075.7600000000002</v>
      </c>
      <c r="E1983" s="57">
        <v>2065.06</v>
      </c>
      <c r="G1983" s="2">
        <v>-2.5000000000000001E-3</v>
      </c>
    </row>
    <row r="1984" spans="1:7" x14ac:dyDescent="0.45">
      <c r="A1984" s="7">
        <v>41969</v>
      </c>
      <c r="B1984" s="57">
        <v>2072.83</v>
      </c>
      <c r="C1984" s="57">
        <v>2067.36</v>
      </c>
      <c r="D1984" s="57">
        <v>2073.29</v>
      </c>
      <c r="E1984" s="57">
        <v>2066.62</v>
      </c>
      <c r="G1984" s="2">
        <v>2.8E-3</v>
      </c>
    </row>
    <row r="1985" spans="1:7" x14ac:dyDescent="0.45">
      <c r="A1985" s="7">
        <v>41968</v>
      </c>
      <c r="B1985" s="57">
        <v>2067.0300000000002</v>
      </c>
      <c r="C1985" s="57">
        <v>2070.15</v>
      </c>
      <c r="D1985" s="57">
        <v>2074.21</v>
      </c>
      <c r="E1985" s="57">
        <v>2064.75</v>
      </c>
      <c r="G1985" s="2">
        <v>-1.1999999999999999E-3</v>
      </c>
    </row>
    <row r="1986" spans="1:7" x14ac:dyDescent="0.45">
      <c r="A1986" s="7">
        <v>41967</v>
      </c>
      <c r="B1986" s="57">
        <v>2069.41</v>
      </c>
      <c r="C1986" s="57">
        <v>2065.0700000000002</v>
      </c>
      <c r="D1986" s="57">
        <v>2070.17</v>
      </c>
      <c r="E1986" s="57">
        <v>2065.0700000000002</v>
      </c>
      <c r="G1986" s="2">
        <v>2.8999999999999998E-3</v>
      </c>
    </row>
    <row r="1987" spans="1:7" x14ac:dyDescent="0.45">
      <c r="A1987" s="7">
        <v>41964</v>
      </c>
      <c r="B1987" s="57">
        <v>2063.5</v>
      </c>
      <c r="C1987" s="57">
        <v>2057.46</v>
      </c>
      <c r="D1987" s="57">
        <v>2071.46</v>
      </c>
      <c r="E1987" s="57">
        <v>2056.75</v>
      </c>
      <c r="G1987" s="2">
        <v>5.1999999999999998E-3</v>
      </c>
    </row>
    <row r="1988" spans="1:7" x14ac:dyDescent="0.45">
      <c r="A1988" s="7">
        <v>41963</v>
      </c>
      <c r="B1988" s="57">
        <v>2052.75</v>
      </c>
      <c r="C1988" s="57">
        <v>2045.87</v>
      </c>
      <c r="D1988" s="57">
        <v>2053.84</v>
      </c>
      <c r="E1988" s="57">
        <v>2040.49</v>
      </c>
      <c r="G1988" s="2">
        <v>2E-3</v>
      </c>
    </row>
    <row r="1989" spans="1:7" x14ac:dyDescent="0.45">
      <c r="A1989" s="7">
        <v>41962</v>
      </c>
      <c r="B1989" s="57">
        <v>2048.7199999999998</v>
      </c>
      <c r="C1989" s="57">
        <v>2051.16</v>
      </c>
      <c r="D1989" s="57">
        <v>2052.14</v>
      </c>
      <c r="E1989" s="57">
        <v>2040.37</v>
      </c>
      <c r="G1989" s="2">
        <v>-1.5E-3</v>
      </c>
    </row>
    <row r="1990" spans="1:7" x14ac:dyDescent="0.45">
      <c r="A1990" s="7">
        <v>41961</v>
      </c>
      <c r="B1990" s="57">
        <v>2051.8000000000002</v>
      </c>
      <c r="C1990" s="57">
        <v>2041.48</v>
      </c>
      <c r="D1990" s="57">
        <v>2056.08</v>
      </c>
      <c r="E1990" s="57">
        <v>2041.48</v>
      </c>
      <c r="G1990" s="2">
        <v>5.1000000000000004E-3</v>
      </c>
    </row>
    <row r="1991" spans="1:7" x14ac:dyDescent="0.45">
      <c r="A1991" s="7">
        <v>41960</v>
      </c>
      <c r="B1991" s="57">
        <v>2041.32</v>
      </c>
      <c r="C1991" s="57">
        <v>2038.29</v>
      </c>
      <c r="D1991" s="57">
        <v>2043.07</v>
      </c>
      <c r="E1991" s="57">
        <v>2034.46</v>
      </c>
      <c r="G1991" s="2">
        <v>6.9999999999999999E-4</v>
      </c>
    </row>
    <row r="1992" spans="1:7" x14ac:dyDescent="0.45">
      <c r="A1992" s="7">
        <v>41957</v>
      </c>
      <c r="B1992" s="57">
        <v>2039.82</v>
      </c>
      <c r="C1992" s="57">
        <v>2039.74</v>
      </c>
      <c r="D1992" s="57">
        <v>2042.22</v>
      </c>
      <c r="E1992" s="57">
        <v>2035.2</v>
      </c>
      <c r="G1992" s="2">
        <v>2.0000000000000001E-4</v>
      </c>
    </row>
    <row r="1993" spans="1:7" x14ac:dyDescent="0.45">
      <c r="A1993" s="7">
        <v>41956</v>
      </c>
      <c r="B1993" s="57">
        <v>2039.33</v>
      </c>
      <c r="C1993" s="57">
        <v>2039.21</v>
      </c>
      <c r="D1993" s="57">
        <v>2046.18</v>
      </c>
      <c r="E1993" s="57">
        <v>2030.44</v>
      </c>
      <c r="G1993" s="2">
        <v>5.0000000000000001E-4</v>
      </c>
    </row>
    <row r="1994" spans="1:7" x14ac:dyDescent="0.45">
      <c r="A1994" s="7">
        <v>41955</v>
      </c>
      <c r="B1994" s="57">
        <v>2038.25</v>
      </c>
      <c r="C1994" s="57">
        <v>2037.75</v>
      </c>
      <c r="D1994" s="57">
        <v>2040.33</v>
      </c>
      <c r="E1994" s="57">
        <v>2031.95</v>
      </c>
      <c r="G1994" s="2">
        <v>-6.9999999999999999E-4</v>
      </c>
    </row>
    <row r="1995" spans="1:7" x14ac:dyDescent="0.45">
      <c r="A1995" s="7">
        <v>41954</v>
      </c>
      <c r="B1995" s="57">
        <v>2039.68</v>
      </c>
      <c r="C1995" s="57">
        <v>2038.2</v>
      </c>
      <c r="D1995" s="57">
        <v>2041.28</v>
      </c>
      <c r="E1995" s="57">
        <v>2035.28</v>
      </c>
      <c r="G1995" s="2">
        <v>6.9999999999999999E-4</v>
      </c>
    </row>
    <row r="1996" spans="1:7" x14ac:dyDescent="0.45">
      <c r="A1996" s="7">
        <v>41953</v>
      </c>
      <c r="B1996" s="57">
        <v>2038.26</v>
      </c>
      <c r="C1996" s="57">
        <v>2032.01</v>
      </c>
      <c r="D1996" s="57">
        <v>2038.7</v>
      </c>
      <c r="E1996" s="57">
        <v>2030.17</v>
      </c>
      <c r="G1996" s="2">
        <v>3.0999999999999999E-3</v>
      </c>
    </row>
    <row r="1997" spans="1:7" x14ac:dyDescent="0.45">
      <c r="A1997" s="7">
        <v>41950</v>
      </c>
      <c r="B1997" s="57">
        <v>2031.92</v>
      </c>
      <c r="C1997" s="57">
        <v>2032.36</v>
      </c>
      <c r="D1997" s="57">
        <v>2034.26</v>
      </c>
      <c r="E1997" s="57">
        <v>2025.07</v>
      </c>
      <c r="G1997" s="2">
        <v>2.9999999999999997E-4</v>
      </c>
    </row>
    <row r="1998" spans="1:7" x14ac:dyDescent="0.45">
      <c r="A1998" s="7">
        <v>41949</v>
      </c>
      <c r="B1998" s="57">
        <v>2031.21</v>
      </c>
      <c r="C1998" s="57">
        <v>2023.33</v>
      </c>
      <c r="D1998" s="57">
        <v>2031.61</v>
      </c>
      <c r="E1998" s="57">
        <v>2015.86</v>
      </c>
      <c r="G1998" s="2">
        <v>3.8E-3</v>
      </c>
    </row>
    <row r="1999" spans="1:7" x14ac:dyDescent="0.45">
      <c r="A1999" s="7">
        <v>41948</v>
      </c>
      <c r="B1999" s="57">
        <v>2023.57</v>
      </c>
      <c r="C1999" s="57">
        <v>2015.29</v>
      </c>
      <c r="D1999" s="57">
        <v>2023.77</v>
      </c>
      <c r="E1999" s="57">
        <v>2014.42</v>
      </c>
      <c r="G1999" s="2">
        <v>5.7000000000000002E-3</v>
      </c>
    </row>
    <row r="2000" spans="1:7" x14ac:dyDescent="0.45">
      <c r="A2000" s="7">
        <v>41947</v>
      </c>
      <c r="B2000" s="57">
        <v>2012.1</v>
      </c>
      <c r="C2000" s="57">
        <v>2015.81</v>
      </c>
      <c r="D2000" s="57">
        <v>2015.98</v>
      </c>
      <c r="E2000" s="57">
        <v>2001.01</v>
      </c>
      <c r="G2000" s="2">
        <v>-2.8E-3</v>
      </c>
    </row>
    <row r="2001" spans="1:7" x14ac:dyDescent="0.45">
      <c r="A2001" s="7">
        <v>41946</v>
      </c>
      <c r="B2001" s="57">
        <v>2017.81</v>
      </c>
      <c r="C2001" s="57">
        <v>2018.21</v>
      </c>
      <c r="D2001" s="57">
        <v>2024.46</v>
      </c>
      <c r="E2001" s="57">
        <v>2013.68</v>
      </c>
      <c r="G2001" s="2">
        <v>-1E-4</v>
      </c>
    </row>
    <row r="2002" spans="1:7" x14ac:dyDescent="0.45">
      <c r="A2002" s="7">
        <v>41943</v>
      </c>
      <c r="B2002" s="57">
        <v>2018.05</v>
      </c>
      <c r="C2002" s="57">
        <v>2001.2</v>
      </c>
      <c r="D2002" s="57">
        <v>2018.19</v>
      </c>
      <c r="E2002" s="57">
        <v>2001.2</v>
      </c>
      <c r="G2002" s="2">
        <v>1.17E-2</v>
      </c>
    </row>
    <row r="2003" spans="1:7" x14ac:dyDescent="0.45">
      <c r="A2003" s="7">
        <v>41942</v>
      </c>
      <c r="B2003" s="57">
        <v>1994.65</v>
      </c>
      <c r="C2003" s="57">
        <v>1979.49</v>
      </c>
      <c r="D2003" s="57">
        <v>1999.4</v>
      </c>
      <c r="E2003" s="57">
        <v>1974.75</v>
      </c>
      <c r="G2003" s="2">
        <v>6.1999999999999998E-3</v>
      </c>
    </row>
    <row r="2004" spans="1:7" x14ac:dyDescent="0.45">
      <c r="A2004" s="7">
        <v>41941</v>
      </c>
      <c r="B2004" s="57">
        <v>1982.3</v>
      </c>
      <c r="C2004" s="57">
        <v>1983.29</v>
      </c>
      <c r="D2004" s="57">
        <v>1991.4</v>
      </c>
      <c r="E2004" s="57">
        <v>1969.04</v>
      </c>
      <c r="G2004" s="2">
        <v>-1.4E-3</v>
      </c>
    </row>
    <row r="2005" spans="1:7" x14ac:dyDescent="0.45">
      <c r="A2005" s="7">
        <v>41940</v>
      </c>
      <c r="B2005" s="57">
        <v>1985.05</v>
      </c>
      <c r="C2005" s="57">
        <v>1964.14</v>
      </c>
      <c r="D2005" s="57">
        <v>1985.05</v>
      </c>
      <c r="E2005" s="57">
        <v>1964.14</v>
      </c>
      <c r="G2005" s="2">
        <v>1.1900000000000001E-2</v>
      </c>
    </row>
    <row r="2006" spans="1:7" x14ac:dyDescent="0.45">
      <c r="A2006" s="7">
        <v>41939</v>
      </c>
      <c r="B2006" s="57">
        <v>1961.63</v>
      </c>
      <c r="C2006" s="57">
        <v>1962.97</v>
      </c>
      <c r="D2006" s="57">
        <v>1964.64</v>
      </c>
      <c r="E2006" s="57">
        <v>1951.37</v>
      </c>
      <c r="G2006" s="2">
        <v>-1.5E-3</v>
      </c>
    </row>
    <row r="2007" spans="1:7" x14ac:dyDescent="0.45">
      <c r="A2007" s="7">
        <v>41936</v>
      </c>
      <c r="B2007" s="57">
        <v>1964.58</v>
      </c>
      <c r="C2007" s="57">
        <v>1951.59</v>
      </c>
      <c r="D2007" s="57">
        <v>1965.27</v>
      </c>
      <c r="E2007" s="57">
        <v>1946.27</v>
      </c>
      <c r="G2007" s="2">
        <v>7.1000000000000004E-3</v>
      </c>
    </row>
    <row r="2008" spans="1:7" x14ac:dyDescent="0.45">
      <c r="A2008" s="7">
        <v>41935</v>
      </c>
      <c r="B2008" s="57">
        <v>1950.82</v>
      </c>
      <c r="C2008" s="57">
        <v>1931.02</v>
      </c>
      <c r="D2008" s="57">
        <v>1961.95</v>
      </c>
      <c r="E2008" s="57">
        <v>1931.02</v>
      </c>
      <c r="G2008" s="2">
        <v>1.23E-2</v>
      </c>
    </row>
    <row r="2009" spans="1:7" x14ac:dyDescent="0.45">
      <c r="A2009" s="7">
        <v>41934</v>
      </c>
      <c r="B2009" s="57">
        <v>1927.11</v>
      </c>
      <c r="C2009" s="57">
        <v>1941.29</v>
      </c>
      <c r="D2009" s="57">
        <v>1949.31</v>
      </c>
      <c r="E2009" s="57">
        <v>1926.83</v>
      </c>
      <c r="G2009" s="2">
        <v>-7.3000000000000001E-3</v>
      </c>
    </row>
    <row r="2010" spans="1:7" x14ac:dyDescent="0.45">
      <c r="A2010" s="7">
        <v>41933</v>
      </c>
      <c r="B2010" s="57">
        <v>1941.28</v>
      </c>
      <c r="C2010" s="57">
        <v>1909.38</v>
      </c>
      <c r="D2010" s="57">
        <v>1942.45</v>
      </c>
      <c r="E2010" s="57">
        <v>1909.38</v>
      </c>
      <c r="G2010" s="2">
        <v>1.9599999999999999E-2</v>
      </c>
    </row>
    <row r="2011" spans="1:7" x14ac:dyDescent="0.45">
      <c r="A2011" s="7">
        <v>41932</v>
      </c>
      <c r="B2011" s="57">
        <v>1904.01</v>
      </c>
      <c r="C2011" s="57">
        <v>1885.62</v>
      </c>
      <c r="D2011" s="57">
        <v>1905.03</v>
      </c>
      <c r="E2011" s="57">
        <v>1882.3</v>
      </c>
      <c r="G2011" s="2">
        <v>9.1000000000000004E-3</v>
      </c>
    </row>
    <row r="2012" spans="1:7" x14ac:dyDescent="0.45">
      <c r="A2012" s="7">
        <v>41929</v>
      </c>
      <c r="B2012" s="57">
        <v>1886.76</v>
      </c>
      <c r="C2012" s="57">
        <v>1864.91</v>
      </c>
      <c r="D2012" s="57">
        <v>1898.16</v>
      </c>
      <c r="E2012" s="57">
        <v>1864.91</v>
      </c>
      <c r="G2012" s="2">
        <v>1.29E-2</v>
      </c>
    </row>
    <row r="2013" spans="1:7" x14ac:dyDescent="0.45">
      <c r="A2013" s="7">
        <v>41928</v>
      </c>
      <c r="B2013" s="57">
        <v>1862.76</v>
      </c>
      <c r="C2013" s="57">
        <v>1855.95</v>
      </c>
      <c r="D2013" s="57">
        <v>1876.01</v>
      </c>
      <c r="E2013" s="57">
        <v>1835.02</v>
      </c>
      <c r="G2013" s="2">
        <v>1E-4</v>
      </c>
    </row>
    <row r="2014" spans="1:7" x14ac:dyDescent="0.45">
      <c r="A2014" s="7">
        <v>41927</v>
      </c>
      <c r="B2014" s="57">
        <v>1862.49</v>
      </c>
      <c r="C2014" s="57">
        <v>1874.18</v>
      </c>
      <c r="D2014" s="57">
        <v>1874.18</v>
      </c>
      <c r="E2014" s="57">
        <v>1820.66</v>
      </c>
      <c r="G2014" s="2">
        <v>-8.0999999999999996E-3</v>
      </c>
    </row>
    <row r="2015" spans="1:7" x14ac:dyDescent="0.45">
      <c r="A2015" s="7">
        <v>41926</v>
      </c>
      <c r="B2015" s="57">
        <v>1877.7</v>
      </c>
      <c r="C2015" s="57">
        <v>1877.11</v>
      </c>
      <c r="D2015" s="57">
        <v>1898.71</v>
      </c>
      <c r="E2015" s="57">
        <v>1871.79</v>
      </c>
      <c r="G2015" s="2">
        <v>1.6000000000000001E-3</v>
      </c>
    </row>
    <row r="2016" spans="1:7" x14ac:dyDescent="0.45">
      <c r="A2016" s="7">
        <v>41925</v>
      </c>
      <c r="B2016" s="57">
        <v>1874.74</v>
      </c>
      <c r="C2016" s="57">
        <v>1905.65</v>
      </c>
      <c r="D2016" s="57">
        <v>1912.09</v>
      </c>
      <c r="E2016" s="57">
        <v>1874.14</v>
      </c>
      <c r="G2016" s="2">
        <v>-1.6500000000000001E-2</v>
      </c>
    </row>
    <row r="2017" spans="1:7" x14ac:dyDescent="0.45">
      <c r="A2017" s="7">
        <v>41922</v>
      </c>
      <c r="B2017" s="57">
        <v>1906.13</v>
      </c>
      <c r="C2017" s="57">
        <v>1925.63</v>
      </c>
      <c r="D2017" s="57">
        <v>1936.98</v>
      </c>
      <c r="E2017" s="57">
        <v>1906.05</v>
      </c>
      <c r="G2017" s="2">
        <v>-1.15E-2</v>
      </c>
    </row>
    <row r="2018" spans="1:7" x14ac:dyDescent="0.45">
      <c r="A2018" s="7">
        <v>41921</v>
      </c>
      <c r="B2018" s="57">
        <v>1928.21</v>
      </c>
      <c r="C2018" s="57">
        <v>1967.68</v>
      </c>
      <c r="D2018" s="57">
        <v>1967.68</v>
      </c>
      <c r="E2018" s="57">
        <v>1927.56</v>
      </c>
      <c r="G2018" s="2">
        <v>-2.07E-2</v>
      </c>
    </row>
    <row r="2019" spans="1:7" x14ac:dyDescent="0.45">
      <c r="A2019" s="7">
        <v>41920</v>
      </c>
      <c r="B2019" s="57">
        <v>1968.89</v>
      </c>
      <c r="C2019" s="57">
        <v>1935.55</v>
      </c>
      <c r="D2019" s="57">
        <v>1970.36</v>
      </c>
      <c r="E2019" s="57">
        <v>1925.25</v>
      </c>
      <c r="G2019" s="2">
        <v>1.7500000000000002E-2</v>
      </c>
    </row>
    <row r="2020" spans="1:7" x14ac:dyDescent="0.45">
      <c r="A2020" s="7">
        <v>41919</v>
      </c>
      <c r="B2020" s="57">
        <v>1935.1</v>
      </c>
      <c r="C2020" s="57">
        <v>1962.36</v>
      </c>
      <c r="D2020" s="57">
        <v>1962.36</v>
      </c>
      <c r="E2020" s="57">
        <v>1934.87</v>
      </c>
      <c r="G2020" s="2">
        <v>-1.5100000000000001E-2</v>
      </c>
    </row>
    <row r="2021" spans="1:7" x14ac:dyDescent="0.45">
      <c r="A2021" s="7">
        <v>41918</v>
      </c>
      <c r="B2021" s="57">
        <v>1964.82</v>
      </c>
      <c r="C2021" s="57">
        <v>1970.01</v>
      </c>
      <c r="D2021" s="57">
        <v>1977.84</v>
      </c>
      <c r="E2021" s="57">
        <v>1958.43</v>
      </c>
      <c r="G2021" s="2">
        <v>-1.6000000000000001E-3</v>
      </c>
    </row>
    <row r="2022" spans="1:7" x14ac:dyDescent="0.45">
      <c r="A2022" s="7">
        <v>41915</v>
      </c>
      <c r="B2022" s="57">
        <v>1967.9</v>
      </c>
      <c r="C2022" s="57">
        <v>1948.12</v>
      </c>
      <c r="D2022" s="57">
        <v>1971.19</v>
      </c>
      <c r="E2022" s="57">
        <v>1948.12</v>
      </c>
      <c r="G2022" s="2">
        <v>1.12E-2</v>
      </c>
    </row>
    <row r="2023" spans="1:7" x14ac:dyDescent="0.45">
      <c r="A2023" s="7">
        <v>41914</v>
      </c>
      <c r="B2023" s="57">
        <v>1946.17</v>
      </c>
      <c r="C2023" s="57">
        <v>1945.83</v>
      </c>
      <c r="D2023" s="57">
        <v>1952.32</v>
      </c>
      <c r="E2023" s="57">
        <v>1926.03</v>
      </c>
      <c r="G2023" s="2">
        <v>0</v>
      </c>
    </row>
    <row r="2024" spans="1:7" x14ac:dyDescent="0.45">
      <c r="A2024" s="7">
        <v>41913</v>
      </c>
      <c r="B2024" s="57">
        <v>1946.16</v>
      </c>
      <c r="C2024" s="57">
        <v>1971.44</v>
      </c>
      <c r="D2024" s="57">
        <v>1971.44</v>
      </c>
      <c r="E2024" s="57">
        <v>1941.72</v>
      </c>
      <c r="G2024" s="2">
        <v>-1.32E-2</v>
      </c>
    </row>
    <row r="2025" spans="1:7" x14ac:dyDescent="0.45">
      <c r="A2025" s="7">
        <v>41912</v>
      </c>
      <c r="B2025" s="57">
        <v>1972.29</v>
      </c>
      <c r="C2025" s="57">
        <v>1978.21</v>
      </c>
      <c r="D2025" s="57">
        <v>1985.17</v>
      </c>
      <c r="E2025" s="57">
        <v>1968.96</v>
      </c>
      <c r="G2025" s="2">
        <v>-2.8E-3</v>
      </c>
    </row>
    <row r="2026" spans="1:7" x14ac:dyDescent="0.45">
      <c r="A2026" s="7">
        <v>41911</v>
      </c>
      <c r="B2026" s="57">
        <v>1977.8</v>
      </c>
      <c r="C2026" s="57">
        <v>1978.96</v>
      </c>
      <c r="D2026" s="57">
        <v>1981.28</v>
      </c>
      <c r="E2026" s="57">
        <v>1964.04</v>
      </c>
      <c r="G2026" s="2">
        <v>-2.5000000000000001E-3</v>
      </c>
    </row>
    <row r="2027" spans="1:7" x14ac:dyDescent="0.45">
      <c r="A2027" s="7">
        <v>41908</v>
      </c>
      <c r="B2027" s="57">
        <v>1982.85</v>
      </c>
      <c r="C2027" s="57">
        <v>1966.22</v>
      </c>
      <c r="D2027" s="57">
        <v>1986.37</v>
      </c>
      <c r="E2027" s="57">
        <v>1966.22</v>
      </c>
      <c r="G2027" s="2">
        <v>8.6E-3</v>
      </c>
    </row>
    <row r="2028" spans="1:7" x14ac:dyDescent="0.45">
      <c r="A2028" s="7">
        <v>41907</v>
      </c>
      <c r="B2028" s="57">
        <v>1965.99</v>
      </c>
      <c r="C2028" s="57">
        <v>1997.32</v>
      </c>
      <c r="D2028" s="57">
        <v>1997.32</v>
      </c>
      <c r="E2028" s="57">
        <v>1965.99</v>
      </c>
      <c r="G2028" s="2">
        <v>-1.6199999999999999E-2</v>
      </c>
    </row>
    <row r="2029" spans="1:7" x14ac:dyDescent="0.45">
      <c r="A2029" s="7">
        <v>41906</v>
      </c>
      <c r="B2029" s="57">
        <v>1998.3</v>
      </c>
      <c r="C2029" s="57">
        <v>1983.34</v>
      </c>
      <c r="D2029" s="57">
        <v>1999.79</v>
      </c>
      <c r="E2029" s="57">
        <v>1978.63</v>
      </c>
      <c r="G2029" s="2">
        <v>7.7999999999999996E-3</v>
      </c>
    </row>
    <row r="2030" spans="1:7" x14ac:dyDescent="0.45">
      <c r="A2030" s="7">
        <v>41905</v>
      </c>
      <c r="B2030" s="57">
        <v>1982.77</v>
      </c>
      <c r="C2030" s="57">
        <v>1992.78</v>
      </c>
      <c r="D2030" s="57">
        <v>1995.41</v>
      </c>
      <c r="E2030" s="57">
        <v>1982.77</v>
      </c>
      <c r="G2030" s="2">
        <v>-5.7999999999999996E-3</v>
      </c>
    </row>
    <row r="2031" spans="1:7" x14ac:dyDescent="0.45">
      <c r="A2031" s="7">
        <v>41904</v>
      </c>
      <c r="B2031" s="57">
        <v>1994.29</v>
      </c>
      <c r="C2031" s="57">
        <v>2009.08</v>
      </c>
      <c r="D2031" s="57">
        <v>2009.08</v>
      </c>
      <c r="E2031" s="57">
        <v>1991.01</v>
      </c>
      <c r="G2031" s="2">
        <v>-8.0000000000000002E-3</v>
      </c>
    </row>
    <row r="2032" spans="1:7" x14ac:dyDescent="0.45">
      <c r="A2032" s="7">
        <v>41901</v>
      </c>
      <c r="B2032" s="57">
        <v>2010.4</v>
      </c>
      <c r="C2032" s="57">
        <v>2012.74</v>
      </c>
      <c r="D2032" s="57">
        <v>2019.26</v>
      </c>
      <c r="E2032" s="57">
        <v>2006.59</v>
      </c>
      <c r="G2032" s="2">
        <v>-5.0000000000000001E-4</v>
      </c>
    </row>
    <row r="2033" spans="1:7" x14ac:dyDescent="0.45">
      <c r="A2033" s="7">
        <v>41900</v>
      </c>
      <c r="B2033" s="57">
        <v>2011.36</v>
      </c>
      <c r="C2033" s="57">
        <v>2003.07</v>
      </c>
      <c r="D2033" s="57">
        <v>2012.34</v>
      </c>
      <c r="E2033" s="57">
        <v>2003.07</v>
      </c>
      <c r="G2033" s="2">
        <v>4.8999999999999998E-3</v>
      </c>
    </row>
    <row r="2034" spans="1:7" x14ac:dyDescent="0.45">
      <c r="A2034" s="7">
        <v>41899</v>
      </c>
      <c r="B2034" s="57">
        <v>2001.57</v>
      </c>
      <c r="C2034" s="57">
        <v>1999.3</v>
      </c>
      <c r="D2034" s="57">
        <v>2010.74</v>
      </c>
      <c r="E2034" s="57">
        <v>1993.29</v>
      </c>
      <c r="G2034" s="2">
        <v>1.2999999999999999E-3</v>
      </c>
    </row>
    <row r="2035" spans="1:7" x14ac:dyDescent="0.45">
      <c r="A2035" s="7">
        <v>41898</v>
      </c>
      <c r="B2035" s="57">
        <v>1998.98</v>
      </c>
      <c r="C2035" s="57">
        <v>1981.93</v>
      </c>
      <c r="D2035" s="57">
        <v>2002.28</v>
      </c>
      <c r="E2035" s="57">
        <v>1979.06</v>
      </c>
      <c r="G2035" s="2">
        <v>7.4999999999999997E-3</v>
      </c>
    </row>
    <row r="2036" spans="1:7" x14ac:dyDescent="0.45">
      <c r="A2036" s="7">
        <v>41897</v>
      </c>
      <c r="B2036" s="57">
        <v>1984.13</v>
      </c>
      <c r="C2036" s="57">
        <v>1986.04</v>
      </c>
      <c r="D2036" s="57">
        <v>1987.18</v>
      </c>
      <c r="E2036" s="57">
        <v>1978.48</v>
      </c>
      <c r="G2036" s="2">
        <v>-6.9999999999999999E-4</v>
      </c>
    </row>
    <row r="2037" spans="1:7" x14ac:dyDescent="0.45">
      <c r="A2037" s="7">
        <v>41894</v>
      </c>
      <c r="B2037" s="57">
        <v>1985.54</v>
      </c>
      <c r="C2037" s="57">
        <v>1996.74</v>
      </c>
      <c r="D2037" s="57">
        <v>1996.74</v>
      </c>
      <c r="E2037" s="57">
        <v>1980.26</v>
      </c>
      <c r="G2037" s="2">
        <v>-6.0000000000000001E-3</v>
      </c>
    </row>
    <row r="2038" spans="1:7" x14ac:dyDescent="0.45">
      <c r="A2038" s="7">
        <v>41893</v>
      </c>
      <c r="B2038" s="57">
        <v>1997.45</v>
      </c>
      <c r="C2038" s="57">
        <v>1992.85</v>
      </c>
      <c r="D2038" s="57">
        <v>1997.65</v>
      </c>
      <c r="E2038" s="57">
        <v>1985.93</v>
      </c>
      <c r="G2038" s="2">
        <v>8.9999999999999998E-4</v>
      </c>
    </row>
    <row r="2039" spans="1:7" x14ac:dyDescent="0.45">
      <c r="A2039" s="7">
        <v>41892</v>
      </c>
      <c r="B2039" s="57">
        <v>1995.69</v>
      </c>
      <c r="C2039" s="57">
        <v>1988.41</v>
      </c>
      <c r="D2039" s="57">
        <v>1996.66</v>
      </c>
      <c r="E2039" s="57">
        <v>1982.99</v>
      </c>
      <c r="G2039" s="2">
        <v>3.5999999999999999E-3</v>
      </c>
    </row>
    <row r="2040" spans="1:7" x14ac:dyDescent="0.45">
      <c r="A2040" s="7">
        <v>41891</v>
      </c>
      <c r="B2040" s="57">
        <v>1988.44</v>
      </c>
      <c r="C2040" s="57">
        <v>2000.73</v>
      </c>
      <c r="D2040" s="57">
        <v>2001.01</v>
      </c>
      <c r="E2040" s="57">
        <v>1984.61</v>
      </c>
      <c r="G2040" s="2">
        <v>-6.4999999999999997E-3</v>
      </c>
    </row>
    <row r="2041" spans="1:7" x14ac:dyDescent="0.45">
      <c r="A2041" s="7">
        <v>41890</v>
      </c>
      <c r="B2041" s="57">
        <v>2001.54</v>
      </c>
      <c r="C2041" s="57">
        <v>2007.17</v>
      </c>
      <c r="D2041" s="57">
        <v>2007.17</v>
      </c>
      <c r="E2041" s="57">
        <v>1995.6</v>
      </c>
      <c r="G2041" s="2">
        <v>-3.0999999999999999E-3</v>
      </c>
    </row>
    <row r="2042" spans="1:7" x14ac:dyDescent="0.45">
      <c r="A2042" s="7">
        <v>41887</v>
      </c>
      <c r="B2042" s="57">
        <v>2007.71</v>
      </c>
      <c r="C2042" s="57">
        <v>1998</v>
      </c>
      <c r="D2042" s="57">
        <v>2007.71</v>
      </c>
      <c r="E2042" s="57">
        <v>1990.1</v>
      </c>
      <c r="G2042" s="2">
        <v>5.0000000000000001E-3</v>
      </c>
    </row>
    <row r="2043" spans="1:7" x14ac:dyDescent="0.45">
      <c r="A2043" s="7">
        <v>41886</v>
      </c>
      <c r="B2043" s="57">
        <v>1997.65</v>
      </c>
      <c r="C2043" s="57">
        <v>2001.67</v>
      </c>
      <c r="D2043" s="57">
        <v>2011.17</v>
      </c>
      <c r="E2043" s="57">
        <v>1992.54</v>
      </c>
      <c r="G2043" s="2">
        <v>-1.5E-3</v>
      </c>
    </row>
    <row r="2044" spans="1:7" x14ac:dyDescent="0.45">
      <c r="A2044" s="7">
        <v>41885</v>
      </c>
      <c r="B2044" s="57">
        <v>2000.72</v>
      </c>
      <c r="C2044" s="57">
        <v>2003.57</v>
      </c>
      <c r="D2044" s="57">
        <v>2009.28</v>
      </c>
      <c r="E2044" s="57">
        <v>1998.14</v>
      </c>
      <c r="G2044" s="2">
        <v>-8.0000000000000004E-4</v>
      </c>
    </row>
    <row r="2045" spans="1:7" x14ac:dyDescent="0.45">
      <c r="A2045" s="7">
        <v>41884</v>
      </c>
      <c r="B2045" s="57">
        <v>2002.28</v>
      </c>
      <c r="C2045" s="57">
        <v>2004.07</v>
      </c>
      <c r="D2045" s="57">
        <v>2006.12</v>
      </c>
      <c r="E2045" s="57">
        <v>1994.85</v>
      </c>
      <c r="G2045" s="2">
        <v>-5.0000000000000001E-4</v>
      </c>
    </row>
    <row r="2046" spans="1:7" x14ac:dyDescent="0.45">
      <c r="A2046" s="7">
        <v>41880</v>
      </c>
      <c r="B2046" s="57">
        <v>2003.37</v>
      </c>
      <c r="C2046" s="57">
        <v>1998.45</v>
      </c>
      <c r="D2046" s="57">
        <v>2003.38</v>
      </c>
      <c r="E2046" s="57">
        <v>1994.65</v>
      </c>
      <c r="G2046" s="2">
        <v>3.3E-3</v>
      </c>
    </row>
    <row r="2047" spans="1:7" x14ac:dyDescent="0.45">
      <c r="A2047" s="7">
        <v>41879</v>
      </c>
      <c r="B2047" s="57">
        <v>1996.74</v>
      </c>
      <c r="C2047" s="57">
        <v>1997.42</v>
      </c>
      <c r="D2047" s="57">
        <v>1998.55</v>
      </c>
      <c r="E2047" s="57">
        <v>1990.52</v>
      </c>
      <c r="G2047" s="2">
        <v>-1.6999999999999999E-3</v>
      </c>
    </row>
    <row r="2048" spans="1:7" x14ac:dyDescent="0.45">
      <c r="A2048" s="7">
        <v>41878</v>
      </c>
      <c r="B2048" s="57">
        <v>2000.12</v>
      </c>
      <c r="C2048" s="57">
        <v>2000.54</v>
      </c>
      <c r="D2048" s="57">
        <v>2002.14</v>
      </c>
      <c r="E2048" s="57">
        <v>1996.2</v>
      </c>
      <c r="G2048" s="2">
        <v>0</v>
      </c>
    </row>
    <row r="2049" spans="1:7" x14ac:dyDescent="0.45">
      <c r="A2049" s="7">
        <v>41877</v>
      </c>
      <c r="B2049" s="57">
        <v>2000.02</v>
      </c>
      <c r="C2049" s="57">
        <v>1998.59</v>
      </c>
      <c r="D2049" s="57">
        <v>2005.04</v>
      </c>
      <c r="E2049" s="57">
        <v>1998.59</v>
      </c>
      <c r="G2049" s="2">
        <v>1.1000000000000001E-3</v>
      </c>
    </row>
    <row r="2050" spans="1:7" x14ac:dyDescent="0.45">
      <c r="A2050" s="7">
        <v>41876</v>
      </c>
      <c r="B2050" s="57">
        <v>1997.92</v>
      </c>
      <c r="C2050" s="57">
        <v>1991.74</v>
      </c>
      <c r="D2050" s="57">
        <v>2001.95</v>
      </c>
      <c r="E2050" s="57">
        <v>1991.74</v>
      </c>
      <c r="G2050" s="2">
        <v>4.7999999999999996E-3</v>
      </c>
    </row>
    <row r="2051" spans="1:7" x14ac:dyDescent="0.45">
      <c r="A2051" s="7">
        <v>41873</v>
      </c>
      <c r="B2051" s="57">
        <v>1988.4</v>
      </c>
      <c r="C2051" s="57">
        <v>1992.6</v>
      </c>
      <c r="D2051" s="57">
        <v>1993.54</v>
      </c>
      <c r="E2051" s="57">
        <v>1984.76</v>
      </c>
      <c r="G2051" s="2">
        <v>-2E-3</v>
      </c>
    </row>
    <row r="2052" spans="1:7" x14ac:dyDescent="0.45">
      <c r="A2052" s="7">
        <v>41872</v>
      </c>
      <c r="B2052" s="57">
        <v>1992.37</v>
      </c>
      <c r="C2052" s="57">
        <v>1986.82</v>
      </c>
      <c r="D2052" s="57">
        <v>1994.76</v>
      </c>
      <c r="E2052" s="57">
        <v>1986.82</v>
      </c>
      <c r="G2052" s="2">
        <v>2.8999999999999998E-3</v>
      </c>
    </row>
    <row r="2053" spans="1:7" x14ac:dyDescent="0.45">
      <c r="A2053" s="7">
        <v>41871</v>
      </c>
      <c r="B2053" s="57">
        <v>1986.51</v>
      </c>
      <c r="C2053" s="57">
        <v>1980.46</v>
      </c>
      <c r="D2053" s="57">
        <v>1988.57</v>
      </c>
      <c r="E2053" s="57">
        <v>1977.68</v>
      </c>
      <c r="G2053" s="2">
        <v>2.5000000000000001E-3</v>
      </c>
    </row>
    <row r="2054" spans="1:7" x14ac:dyDescent="0.45">
      <c r="A2054" s="7">
        <v>41870</v>
      </c>
      <c r="B2054" s="57">
        <v>1981.6</v>
      </c>
      <c r="C2054" s="57">
        <v>1972.73</v>
      </c>
      <c r="D2054" s="57">
        <v>1982.57</v>
      </c>
      <c r="E2054" s="57">
        <v>1972.73</v>
      </c>
      <c r="G2054" s="2">
        <v>5.0000000000000001E-3</v>
      </c>
    </row>
    <row r="2055" spans="1:7" x14ac:dyDescent="0.45">
      <c r="A2055" s="7">
        <v>41869</v>
      </c>
      <c r="B2055" s="57">
        <v>1971.74</v>
      </c>
      <c r="C2055" s="57">
        <v>1958.36</v>
      </c>
      <c r="D2055" s="57">
        <v>1971.99</v>
      </c>
      <c r="E2055" s="57">
        <v>1958.36</v>
      </c>
      <c r="G2055" s="2">
        <v>8.5000000000000006E-3</v>
      </c>
    </row>
    <row r="2056" spans="1:7" x14ac:dyDescent="0.45">
      <c r="A2056" s="7">
        <v>41866</v>
      </c>
      <c r="B2056" s="57">
        <v>1955.06</v>
      </c>
      <c r="C2056" s="57">
        <v>1958.87</v>
      </c>
      <c r="D2056" s="57">
        <v>1964.04</v>
      </c>
      <c r="E2056" s="57">
        <v>1941.5</v>
      </c>
      <c r="G2056" s="2">
        <v>-1E-4</v>
      </c>
    </row>
    <row r="2057" spans="1:7" x14ac:dyDescent="0.45">
      <c r="A2057" s="7">
        <v>41865</v>
      </c>
      <c r="B2057" s="57">
        <v>1955.18</v>
      </c>
      <c r="C2057" s="57">
        <v>1947.41</v>
      </c>
      <c r="D2057" s="57">
        <v>1955.23</v>
      </c>
      <c r="E2057" s="57">
        <v>1947.41</v>
      </c>
      <c r="G2057" s="2">
        <v>4.3E-3</v>
      </c>
    </row>
    <row r="2058" spans="1:7" x14ac:dyDescent="0.45">
      <c r="A2058" s="7">
        <v>41864</v>
      </c>
      <c r="B2058" s="57">
        <v>1946.72</v>
      </c>
      <c r="C2058" s="57">
        <v>1935.6</v>
      </c>
      <c r="D2058" s="57">
        <v>1948.41</v>
      </c>
      <c r="E2058" s="57">
        <v>1935.6</v>
      </c>
      <c r="G2058" s="2">
        <v>6.7000000000000002E-3</v>
      </c>
    </row>
    <row r="2059" spans="1:7" x14ac:dyDescent="0.45">
      <c r="A2059" s="7">
        <v>41863</v>
      </c>
      <c r="B2059" s="57">
        <v>1933.75</v>
      </c>
      <c r="C2059" s="57">
        <v>1935.73</v>
      </c>
      <c r="D2059" s="57">
        <v>1939.65</v>
      </c>
      <c r="E2059" s="57">
        <v>1928.29</v>
      </c>
      <c r="G2059" s="2">
        <v>-1.6000000000000001E-3</v>
      </c>
    </row>
    <row r="2060" spans="1:7" x14ac:dyDescent="0.45">
      <c r="A2060" s="7">
        <v>41862</v>
      </c>
      <c r="B2060" s="57">
        <v>1936.92</v>
      </c>
      <c r="C2060" s="57">
        <v>1933.43</v>
      </c>
      <c r="D2060" s="57">
        <v>1944.9</v>
      </c>
      <c r="E2060" s="57">
        <v>1933.43</v>
      </c>
      <c r="G2060" s="2">
        <v>2.8E-3</v>
      </c>
    </row>
    <row r="2061" spans="1:7" x14ac:dyDescent="0.45">
      <c r="A2061" s="7">
        <v>41859</v>
      </c>
      <c r="B2061" s="57">
        <v>1931.59</v>
      </c>
      <c r="C2061" s="57">
        <v>1910.35</v>
      </c>
      <c r="D2061" s="57">
        <v>1932.38</v>
      </c>
      <c r="E2061" s="57">
        <v>1909.01</v>
      </c>
      <c r="G2061" s="2">
        <v>1.15E-2</v>
      </c>
    </row>
    <row r="2062" spans="1:7" x14ac:dyDescent="0.45">
      <c r="A2062" s="7">
        <v>41858</v>
      </c>
      <c r="B2062" s="57">
        <v>1909.57</v>
      </c>
      <c r="C2062" s="57">
        <v>1923.03</v>
      </c>
      <c r="D2062" s="57">
        <v>1928.89</v>
      </c>
      <c r="E2062" s="57">
        <v>1904.78</v>
      </c>
      <c r="G2062" s="2">
        <v>-5.5999999999999999E-3</v>
      </c>
    </row>
    <row r="2063" spans="1:7" x14ac:dyDescent="0.45">
      <c r="A2063" s="7">
        <v>41857</v>
      </c>
      <c r="B2063" s="57">
        <v>1920.24</v>
      </c>
      <c r="C2063" s="57">
        <v>1917.29</v>
      </c>
      <c r="D2063" s="57">
        <v>1927.91</v>
      </c>
      <c r="E2063" s="57">
        <v>1911.45</v>
      </c>
      <c r="G2063" s="2">
        <v>0</v>
      </c>
    </row>
    <row r="2064" spans="1:7" x14ac:dyDescent="0.45">
      <c r="A2064" s="7">
        <v>41856</v>
      </c>
      <c r="B2064" s="57">
        <v>1920.21</v>
      </c>
      <c r="C2064" s="57">
        <v>1936.34</v>
      </c>
      <c r="D2064" s="57">
        <v>1936.34</v>
      </c>
      <c r="E2064" s="57">
        <v>1913.77</v>
      </c>
      <c r="G2064" s="2">
        <v>-9.7000000000000003E-3</v>
      </c>
    </row>
    <row r="2065" spans="1:7" x14ac:dyDescent="0.45">
      <c r="A2065" s="7">
        <v>41855</v>
      </c>
      <c r="B2065" s="57">
        <v>1938.99</v>
      </c>
      <c r="C2065" s="57">
        <v>1926.62</v>
      </c>
      <c r="D2065" s="57">
        <v>1942.92</v>
      </c>
      <c r="E2065" s="57">
        <v>1921.2</v>
      </c>
      <c r="G2065" s="2">
        <v>7.1999999999999998E-3</v>
      </c>
    </row>
    <row r="2066" spans="1:7" x14ac:dyDescent="0.45">
      <c r="A2066" s="7">
        <v>41852</v>
      </c>
      <c r="B2066" s="57">
        <v>1925.15</v>
      </c>
      <c r="C2066" s="57">
        <v>1929.8</v>
      </c>
      <c r="D2066" s="57">
        <v>1937.35</v>
      </c>
      <c r="E2066" s="57">
        <v>1916.37</v>
      </c>
      <c r="G2066" s="2">
        <v>-2.8999999999999998E-3</v>
      </c>
    </row>
    <row r="2067" spans="1:7" x14ac:dyDescent="0.45">
      <c r="A2067" s="7">
        <v>41851</v>
      </c>
      <c r="B2067" s="57">
        <v>1930.67</v>
      </c>
      <c r="C2067" s="57">
        <v>1965.14</v>
      </c>
      <c r="D2067" s="57">
        <v>1965.14</v>
      </c>
      <c r="E2067" s="57">
        <v>1930.67</v>
      </c>
      <c r="G2067" s="2">
        <v>-0.02</v>
      </c>
    </row>
    <row r="2068" spans="1:7" x14ac:dyDescent="0.45">
      <c r="A2068" s="7">
        <v>41850</v>
      </c>
      <c r="B2068" s="57">
        <v>1970.07</v>
      </c>
      <c r="C2068" s="57">
        <v>1973.21</v>
      </c>
      <c r="D2068" s="57">
        <v>1978.9</v>
      </c>
      <c r="E2068" s="57">
        <v>1962.42</v>
      </c>
      <c r="G2068" s="2">
        <v>1E-4</v>
      </c>
    </row>
    <row r="2069" spans="1:7" x14ac:dyDescent="0.45">
      <c r="A2069" s="7">
        <v>41849</v>
      </c>
      <c r="B2069" s="57">
        <v>1969.95</v>
      </c>
      <c r="C2069" s="57">
        <v>1980.03</v>
      </c>
      <c r="D2069" s="57">
        <v>1984.85</v>
      </c>
      <c r="E2069" s="57">
        <v>1969.95</v>
      </c>
      <c r="G2069" s="2">
        <v>-4.4999999999999997E-3</v>
      </c>
    </row>
    <row r="2070" spans="1:7" x14ac:dyDescent="0.45">
      <c r="A2070" s="7">
        <v>41848</v>
      </c>
      <c r="B2070" s="57">
        <v>1978.91</v>
      </c>
      <c r="C2070" s="57">
        <v>1978.25</v>
      </c>
      <c r="D2070" s="57">
        <v>1981.52</v>
      </c>
      <c r="E2070" s="57">
        <v>1967.31</v>
      </c>
      <c r="G2070" s="2">
        <v>2.9999999999999997E-4</v>
      </c>
    </row>
    <row r="2071" spans="1:7" x14ac:dyDescent="0.45">
      <c r="A2071" s="7">
        <v>41845</v>
      </c>
      <c r="B2071" s="57">
        <v>1978.34</v>
      </c>
      <c r="C2071" s="57">
        <v>1984.6</v>
      </c>
      <c r="D2071" s="57">
        <v>1984.6</v>
      </c>
      <c r="E2071" s="57">
        <v>1974.37</v>
      </c>
      <c r="G2071" s="2">
        <v>-4.7999999999999996E-3</v>
      </c>
    </row>
    <row r="2072" spans="1:7" x14ac:dyDescent="0.45">
      <c r="A2072" s="7">
        <v>41844</v>
      </c>
      <c r="B2072" s="57">
        <v>1987.98</v>
      </c>
      <c r="C2072" s="57">
        <v>1988.07</v>
      </c>
      <c r="D2072" s="57">
        <v>1991.39</v>
      </c>
      <c r="E2072" s="57">
        <v>1985.79</v>
      </c>
      <c r="G2072" s="2">
        <v>5.0000000000000001E-4</v>
      </c>
    </row>
    <row r="2073" spans="1:7" x14ac:dyDescent="0.45">
      <c r="A2073" s="7">
        <v>41843</v>
      </c>
      <c r="B2073" s="57">
        <v>1987.01</v>
      </c>
      <c r="C2073" s="57">
        <v>1985.32</v>
      </c>
      <c r="D2073" s="57">
        <v>1989.23</v>
      </c>
      <c r="E2073" s="57">
        <v>1982.44</v>
      </c>
      <c r="G2073" s="2">
        <v>1.8E-3</v>
      </c>
    </row>
    <row r="2074" spans="1:7" x14ac:dyDescent="0.45">
      <c r="A2074" s="7">
        <v>41842</v>
      </c>
      <c r="B2074" s="57">
        <v>1983.53</v>
      </c>
      <c r="C2074" s="57">
        <v>1975.65</v>
      </c>
      <c r="D2074" s="57">
        <v>1986.24</v>
      </c>
      <c r="E2074" s="57">
        <v>1975.65</v>
      </c>
      <c r="G2074" s="2">
        <v>5.0000000000000001E-3</v>
      </c>
    </row>
    <row r="2075" spans="1:7" x14ac:dyDescent="0.45">
      <c r="A2075" s="7">
        <v>41841</v>
      </c>
      <c r="B2075" s="57">
        <v>1973.63</v>
      </c>
      <c r="C2075" s="57">
        <v>1976.93</v>
      </c>
      <c r="D2075" s="57">
        <v>1976.93</v>
      </c>
      <c r="E2075" s="57">
        <v>1965.77</v>
      </c>
      <c r="G2075" s="2">
        <v>-2.3E-3</v>
      </c>
    </row>
    <row r="2076" spans="1:7" x14ac:dyDescent="0.45">
      <c r="A2076" s="7">
        <v>41838</v>
      </c>
      <c r="B2076" s="57">
        <v>1978.22</v>
      </c>
      <c r="C2076" s="57">
        <v>1961.54</v>
      </c>
      <c r="D2076" s="57">
        <v>1979.91</v>
      </c>
      <c r="E2076" s="57">
        <v>1960.82</v>
      </c>
      <c r="G2076" s="2">
        <v>1.03E-2</v>
      </c>
    </row>
    <row r="2077" spans="1:7" x14ac:dyDescent="0.45">
      <c r="A2077" s="7">
        <v>41837</v>
      </c>
      <c r="B2077" s="57">
        <v>1958.12</v>
      </c>
      <c r="C2077" s="57">
        <v>1979.75</v>
      </c>
      <c r="D2077" s="57">
        <v>1981.8</v>
      </c>
      <c r="E2077" s="57">
        <v>1955.59</v>
      </c>
      <c r="G2077" s="2">
        <v>-1.18E-2</v>
      </c>
    </row>
    <row r="2078" spans="1:7" x14ac:dyDescent="0.45">
      <c r="A2078" s="7">
        <v>41836</v>
      </c>
      <c r="B2078" s="57">
        <v>1981.57</v>
      </c>
      <c r="C2078" s="57">
        <v>1976.35</v>
      </c>
      <c r="D2078" s="57">
        <v>1983.94</v>
      </c>
      <c r="E2078" s="57">
        <v>1975.67</v>
      </c>
      <c r="G2078" s="2">
        <v>4.1999999999999997E-3</v>
      </c>
    </row>
    <row r="2079" spans="1:7" x14ac:dyDescent="0.45">
      <c r="A2079" s="7">
        <v>41835</v>
      </c>
      <c r="B2079" s="57">
        <v>1973.28</v>
      </c>
      <c r="C2079" s="57">
        <v>1977.36</v>
      </c>
      <c r="D2079" s="57">
        <v>1982.52</v>
      </c>
      <c r="E2079" s="57">
        <v>1965.34</v>
      </c>
      <c r="G2079" s="2">
        <v>-1.9E-3</v>
      </c>
    </row>
    <row r="2080" spans="1:7" x14ac:dyDescent="0.45">
      <c r="A2080" s="7">
        <v>41834</v>
      </c>
      <c r="B2080" s="57">
        <v>1977.1</v>
      </c>
      <c r="C2080" s="57">
        <v>1969.86</v>
      </c>
      <c r="D2080" s="57">
        <v>1979.85</v>
      </c>
      <c r="E2080" s="57">
        <v>1969.86</v>
      </c>
      <c r="G2080" s="2">
        <v>4.7999999999999996E-3</v>
      </c>
    </row>
    <row r="2081" spans="1:7" x14ac:dyDescent="0.45">
      <c r="A2081" s="7">
        <v>41831</v>
      </c>
      <c r="B2081" s="57">
        <v>1967.57</v>
      </c>
      <c r="C2081" s="57">
        <v>1965.76</v>
      </c>
      <c r="D2081" s="57">
        <v>1968.67</v>
      </c>
      <c r="E2081" s="57">
        <v>1959.63</v>
      </c>
      <c r="G2081" s="2">
        <v>1.5E-3</v>
      </c>
    </row>
    <row r="2082" spans="1:7" x14ac:dyDescent="0.45">
      <c r="A2082" s="7">
        <v>41830</v>
      </c>
      <c r="B2082" s="57">
        <v>1964.68</v>
      </c>
      <c r="C2082" s="57">
        <v>1966.67</v>
      </c>
      <c r="D2082" s="57">
        <v>1969.84</v>
      </c>
      <c r="E2082" s="57">
        <v>1952.86</v>
      </c>
      <c r="G2082" s="2">
        <v>-4.1000000000000003E-3</v>
      </c>
    </row>
    <row r="2083" spans="1:7" x14ac:dyDescent="0.45">
      <c r="A2083" s="7">
        <v>41829</v>
      </c>
      <c r="B2083" s="57">
        <v>1972.83</v>
      </c>
      <c r="C2083" s="57">
        <v>1965.1</v>
      </c>
      <c r="D2083" s="57">
        <v>1974.15</v>
      </c>
      <c r="E2083" s="57">
        <v>1965.1</v>
      </c>
      <c r="G2083" s="2">
        <v>4.5999999999999999E-3</v>
      </c>
    </row>
    <row r="2084" spans="1:7" x14ac:dyDescent="0.45">
      <c r="A2084" s="7">
        <v>41828</v>
      </c>
      <c r="B2084" s="57">
        <v>1963.71</v>
      </c>
      <c r="C2084" s="57">
        <v>1976.39</v>
      </c>
      <c r="D2084" s="57">
        <v>1976.39</v>
      </c>
      <c r="E2084" s="57">
        <v>1959.46</v>
      </c>
      <c r="G2084" s="2">
        <v>-7.0000000000000001E-3</v>
      </c>
    </row>
    <row r="2085" spans="1:7" x14ac:dyDescent="0.45">
      <c r="A2085" s="7">
        <v>41827</v>
      </c>
      <c r="B2085" s="57">
        <v>1977.65</v>
      </c>
      <c r="C2085" s="57">
        <v>1984.22</v>
      </c>
      <c r="D2085" s="57">
        <v>1984.22</v>
      </c>
      <c r="E2085" s="57">
        <v>1974.88</v>
      </c>
      <c r="G2085" s="2">
        <v>-3.8999999999999998E-3</v>
      </c>
    </row>
    <row r="2086" spans="1:7" x14ac:dyDescent="0.45">
      <c r="A2086" s="7">
        <v>41823</v>
      </c>
      <c r="B2086" s="57">
        <v>1985.44</v>
      </c>
      <c r="C2086" s="57">
        <v>1975.88</v>
      </c>
      <c r="D2086" s="57">
        <v>1985.59</v>
      </c>
      <c r="E2086" s="57">
        <v>1975.88</v>
      </c>
      <c r="G2086" s="2">
        <v>5.4999999999999997E-3</v>
      </c>
    </row>
    <row r="2087" spans="1:7" x14ac:dyDescent="0.45">
      <c r="A2087" s="7">
        <v>41822</v>
      </c>
      <c r="B2087" s="57">
        <v>1974.62</v>
      </c>
      <c r="C2087" s="57">
        <v>1973.06</v>
      </c>
      <c r="D2087" s="57">
        <v>1976.67</v>
      </c>
      <c r="E2087" s="57">
        <v>1972.58</v>
      </c>
      <c r="G2087" s="2">
        <v>6.9999999999999999E-4</v>
      </c>
    </row>
    <row r="2088" spans="1:7" x14ac:dyDescent="0.45">
      <c r="A2088" s="7">
        <v>41821</v>
      </c>
      <c r="B2088" s="57">
        <v>1973.32</v>
      </c>
      <c r="C2088" s="57">
        <v>1962.29</v>
      </c>
      <c r="D2088" s="57">
        <v>1978.58</v>
      </c>
      <c r="E2088" s="57">
        <v>1962.29</v>
      </c>
      <c r="G2088" s="2">
        <v>6.7000000000000002E-3</v>
      </c>
    </row>
    <row r="2089" spans="1:7" x14ac:dyDescent="0.45">
      <c r="A2089" s="7">
        <v>41820</v>
      </c>
      <c r="B2089" s="57">
        <v>1960.23</v>
      </c>
      <c r="C2089" s="57">
        <v>1960.79</v>
      </c>
      <c r="D2089" s="57">
        <v>1964.24</v>
      </c>
      <c r="E2089" s="57">
        <v>1958.22</v>
      </c>
      <c r="G2089" s="2">
        <v>-4.0000000000000002E-4</v>
      </c>
    </row>
    <row r="2090" spans="1:7" x14ac:dyDescent="0.45">
      <c r="A2090" s="7">
        <v>41817</v>
      </c>
      <c r="B2090" s="57">
        <v>1960.96</v>
      </c>
      <c r="C2090" s="57">
        <v>1956.56</v>
      </c>
      <c r="D2090" s="57">
        <v>1961.47</v>
      </c>
      <c r="E2090" s="57">
        <v>1952.18</v>
      </c>
      <c r="G2090" s="2">
        <v>1.9E-3</v>
      </c>
    </row>
    <row r="2091" spans="1:7" x14ac:dyDescent="0.45">
      <c r="A2091" s="7">
        <v>41816</v>
      </c>
      <c r="B2091" s="57">
        <v>1957.22</v>
      </c>
      <c r="C2091" s="57">
        <v>1959.89</v>
      </c>
      <c r="D2091" s="57">
        <v>1959.89</v>
      </c>
      <c r="E2091" s="57">
        <v>1944.69</v>
      </c>
      <c r="G2091" s="2">
        <v>-1.1999999999999999E-3</v>
      </c>
    </row>
    <row r="2092" spans="1:7" x14ac:dyDescent="0.45">
      <c r="A2092" s="7">
        <v>41815</v>
      </c>
      <c r="B2092" s="57">
        <v>1959.53</v>
      </c>
      <c r="C2092" s="57">
        <v>1949.27</v>
      </c>
      <c r="D2092" s="57">
        <v>1960.83</v>
      </c>
      <c r="E2092" s="57">
        <v>1947.49</v>
      </c>
      <c r="G2092" s="2">
        <v>4.8999999999999998E-3</v>
      </c>
    </row>
    <row r="2093" spans="1:7" x14ac:dyDescent="0.45">
      <c r="A2093" s="7">
        <v>41814</v>
      </c>
      <c r="B2093" s="57">
        <v>1949.98</v>
      </c>
      <c r="C2093" s="57">
        <v>1961.97</v>
      </c>
      <c r="D2093" s="57">
        <v>1968.17</v>
      </c>
      <c r="E2093" s="57">
        <v>1948.34</v>
      </c>
      <c r="G2093" s="2">
        <v>-6.4000000000000003E-3</v>
      </c>
    </row>
    <row r="2094" spans="1:7" x14ac:dyDescent="0.45">
      <c r="A2094" s="7">
        <v>41813</v>
      </c>
      <c r="B2094" s="57">
        <v>1962.61</v>
      </c>
      <c r="C2094" s="57">
        <v>1962.92</v>
      </c>
      <c r="D2094" s="57">
        <v>1963.74</v>
      </c>
      <c r="E2094" s="57">
        <v>1958.89</v>
      </c>
      <c r="G2094" s="2">
        <v>-1E-4</v>
      </c>
    </row>
    <row r="2095" spans="1:7" x14ac:dyDescent="0.45">
      <c r="A2095" s="7">
        <v>41810</v>
      </c>
      <c r="B2095" s="57">
        <v>1962.87</v>
      </c>
      <c r="C2095" s="57">
        <v>1960.45</v>
      </c>
      <c r="D2095" s="57">
        <v>1963.91</v>
      </c>
      <c r="E2095" s="57">
        <v>1959.17</v>
      </c>
      <c r="G2095" s="2">
        <v>1.6999999999999999E-3</v>
      </c>
    </row>
    <row r="2096" spans="1:7" x14ac:dyDescent="0.45">
      <c r="A2096" s="7">
        <v>41809</v>
      </c>
      <c r="B2096" s="57">
        <v>1959.48</v>
      </c>
      <c r="C2096" s="57">
        <v>1957.5</v>
      </c>
      <c r="D2096" s="57">
        <v>1959.87</v>
      </c>
      <c r="E2096" s="57">
        <v>1952.26</v>
      </c>
      <c r="G2096" s="2">
        <v>1.2999999999999999E-3</v>
      </c>
    </row>
    <row r="2097" spans="1:7" x14ac:dyDescent="0.45">
      <c r="A2097" s="7">
        <v>41808</v>
      </c>
      <c r="B2097" s="57">
        <v>1956.98</v>
      </c>
      <c r="C2097" s="57">
        <v>1942.73</v>
      </c>
      <c r="D2097" s="57">
        <v>1957.74</v>
      </c>
      <c r="E2097" s="57">
        <v>1939.29</v>
      </c>
      <c r="G2097" s="2">
        <v>7.7000000000000002E-3</v>
      </c>
    </row>
    <row r="2098" spans="1:7" x14ac:dyDescent="0.45">
      <c r="A2098" s="7">
        <v>41807</v>
      </c>
      <c r="B2098" s="57">
        <v>1941.99</v>
      </c>
      <c r="C2098" s="57">
        <v>1937.15</v>
      </c>
      <c r="D2098" s="57">
        <v>1943.69</v>
      </c>
      <c r="E2098" s="57">
        <v>1933.55</v>
      </c>
      <c r="G2098" s="2">
        <v>2.2000000000000001E-3</v>
      </c>
    </row>
    <row r="2099" spans="1:7" x14ac:dyDescent="0.45">
      <c r="A2099" s="7">
        <v>41806</v>
      </c>
      <c r="B2099" s="57">
        <v>1937.78</v>
      </c>
      <c r="C2099" s="57">
        <v>1934.84</v>
      </c>
      <c r="D2099" s="57">
        <v>1941.15</v>
      </c>
      <c r="E2099" s="57">
        <v>1930.91</v>
      </c>
      <c r="G2099" s="2">
        <v>8.0000000000000004E-4</v>
      </c>
    </row>
    <row r="2100" spans="1:7" x14ac:dyDescent="0.45">
      <c r="A2100" s="7">
        <v>41803</v>
      </c>
      <c r="B2100" s="57">
        <v>1936.16</v>
      </c>
      <c r="C2100" s="57">
        <v>1930.8</v>
      </c>
      <c r="D2100" s="57">
        <v>1937.3</v>
      </c>
      <c r="E2100" s="57">
        <v>1927.69</v>
      </c>
      <c r="G2100" s="2">
        <v>3.0999999999999999E-3</v>
      </c>
    </row>
    <row r="2101" spans="1:7" x14ac:dyDescent="0.45">
      <c r="A2101" s="7">
        <v>41802</v>
      </c>
      <c r="B2101" s="57">
        <v>1930.11</v>
      </c>
      <c r="C2101" s="57">
        <v>1943.35</v>
      </c>
      <c r="D2101" s="57">
        <v>1943.35</v>
      </c>
      <c r="E2101" s="57">
        <v>1925.78</v>
      </c>
      <c r="G2101" s="2">
        <v>-7.1000000000000004E-3</v>
      </c>
    </row>
    <row r="2102" spans="1:7" x14ac:dyDescent="0.45">
      <c r="A2102" s="7">
        <v>41801</v>
      </c>
      <c r="B2102" s="57">
        <v>1943.89</v>
      </c>
      <c r="C2102" s="57">
        <v>1949.37</v>
      </c>
      <c r="D2102" s="57">
        <v>1949.37</v>
      </c>
      <c r="E2102" s="57">
        <v>1940.08</v>
      </c>
      <c r="G2102" s="2">
        <v>-3.5000000000000001E-3</v>
      </c>
    </row>
    <row r="2103" spans="1:7" x14ac:dyDescent="0.45">
      <c r="A2103" s="7">
        <v>41800</v>
      </c>
      <c r="B2103" s="57">
        <v>1950.79</v>
      </c>
      <c r="C2103" s="57">
        <v>1950.34</v>
      </c>
      <c r="D2103" s="57">
        <v>1950.86</v>
      </c>
      <c r="E2103" s="57">
        <v>1944.64</v>
      </c>
      <c r="G2103" s="2">
        <v>-2.0000000000000001E-4</v>
      </c>
    </row>
    <row r="2104" spans="1:7" x14ac:dyDescent="0.45">
      <c r="A2104" s="7">
        <v>41799</v>
      </c>
      <c r="B2104" s="57">
        <v>1951.27</v>
      </c>
      <c r="C2104" s="57">
        <v>1948.97</v>
      </c>
      <c r="D2104" s="57">
        <v>1955.55</v>
      </c>
      <c r="E2104" s="57">
        <v>1947.16</v>
      </c>
      <c r="G2104" s="2">
        <v>8.9999999999999998E-4</v>
      </c>
    </row>
    <row r="2105" spans="1:7" x14ac:dyDescent="0.45">
      <c r="A2105" s="7">
        <v>41796</v>
      </c>
      <c r="B2105" s="57">
        <v>1949.44</v>
      </c>
      <c r="C2105" s="57">
        <v>1942.41</v>
      </c>
      <c r="D2105" s="57">
        <v>1949.44</v>
      </c>
      <c r="E2105" s="57">
        <v>1942.41</v>
      </c>
      <c r="G2105" s="2">
        <v>4.5999999999999999E-3</v>
      </c>
    </row>
    <row r="2106" spans="1:7" x14ac:dyDescent="0.45">
      <c r="A2106" s="7">
        <v>41795</v>
      </c>
      <c r="B2106" s="57">
        <v>1940.46</v>
      </c>
      <c r="C2106" s="57">
        <v>1928.52</v>
      </c>
      <c r="D2106" s="57">
        <v>1941.74</v>
      </c>
      <c r="E2106" s="57">
        <v>1922.93</v>
      </c>
      <c r="G2106" s="2">
        <v>6.4999999999999997E-3</v>
      </c>
    </row>
    <row r="2107" spans="1:7" x14ac:dyDescent="0.45">
      <c r="A2107" s="7">
        <v>41794</v>
      </c>
      <c r="B2107" s="57">
        <v>1927.88</v>
      </c>
      <c r="C2107" s="57">
        <v>1923.06</v>
      </c>
      <c r="D2107" s="57">
        <v>1928.63</v>
      </c>
      <c r="E2107" s="57">
        <v>1918.6</v>
      </c>
      <c r="G2107" s="2">
        <v>1.9E-3</v>
      </c>
    </row>
    <row r="2108" spans="1:7" x14ac:dyDescent="0.45">
      <c r="A2108" s="7">
        <v>41793</v>
      </c>
      <c r="B2108" s="57">
        <v>1924.24</v>
      </c>
      <c r="C2108" s="57">
        <v>1923.07</v>
      </c>
      <c r="D2108" s="57">
        <v>1925.07</v>
      </c>
      <c r="E2108" s="57">
        <v>1918.79</v>
      </c>
      <c r="G2108" s="2">
        <v>-4.0000000000000002E-4</v>
      </c>
    </row>
    <row r="2109" spans="1:7" x14ac:dyDescent="0.45">
      <c r="A2109" s="7">
        <v>41792</v>
      </c>
      <c r="B2109" s="57">
        <v>1924.97</v>
      </c>
      <c r="C2109" s="57">
        <v>1923.87</v>
      </c>
      <c r="D2109" s="57">
        <v>1925.88</v>
      </c>
      <c r="E2109" s="57">
        <v>1915.98</v>
      </c>
      <c r="G2109" s="2">
        <v>6.9999999999999999E-4</v>
      </c>
    </row>
    <row r="2110" spans="1:7" x14ac:dyDescent="0.45">
      <c r="A2110" s="7">
        <v>41789</v>
      </c>
      <c r="B2110" s="57">
        <v>1923.57</v>
      </c>
      <c r="C2110" s="57">
        <v>1920.33</v>
      </c>
      <c r="D2110" s="57">
        <v>1924.03</v>
      </c>
      <c r="E2110" s="57">
        <v>1916.64</v>
      </c>
      <c r="G2110" s="2">
        <v>1.8E-3</v>
      </c>
    </row>
    <row r="2111" spans="1:7" x14ac:dyDescent="0.45">
      <c r="A2111" s="7">
        <v>41788</v>
      </c>
      <c r="B2111" s="57">
        <v>1920.03</v>
      </c>
      <c r="C2111" s="57">
        <v>1910.6</v>
      </c>
      <c r="D2111" s="57">
        <v>1920.03</v>
      </c>
      <c r="E2111" s="57">
        <v>1909.82</v>
      </c>
      <c r="G2111" s="2">
        <v>5.4000000000000003E-3</v>
      </c>
    </row>
    <row r="2112" spans="1:7" x14ac:dyDescent="0.45">
      <c r="A2112" s="7">
        <v>41787</v>
      </c>
      <c r="B2112" s="57">
        <v>1909.78</v>
      </c>
      <c r="C2112" s="57">
        <v>1911.77</v>
      </c>
      <c r="D2112" s="57">
        <v>1914.46</v>
      </c>
      <c r="E2112" s="57">
        <v>1907.3</v>
      </c>
      <c r="G2112" s="2">
        <v>-1.1000000000000001E-3</v>
      </c>
    </row>
    <row r="2113" spans="1:7" x14ac:dyDescent="0.45">
      <c r="A2113" s="7">
        <v>41786</v>
      </c>
      <c r="B2113" s="57">
        <v>1911.91</v>
      </c>
      <c r="C2113" s="57">
        <v>1902.01</v>
      </c>
      <c r="D2113" s="57">
        <v>1912.28</v>
      </c>
      <c r="E2113" s="57">
        <v>1902.01</v>
      </c>
      <c r="G2113" s="2">
        <v>6.0000000000000001E-3</v>
      </c>
    </row>
    <row r="2114" spans="1:7" x14ac:dyDescent="0.45">
      <c r="A2114" s="7">
        <v>41782</v>
      </c>
      <c r="B2114" s="57">
        <v>1900.53</v>
      </c>
      <c r="C2114" s="57">
        <v>1893.32</v>
      </c>
      <c r="D2114" s="57">
        <v>1901.26</v>
      </c>
      <c r="E2114" s="57">
        <v>1893.32</v>
      </c>
      <c r="G2114" s="2">
        <v>4.1999999999999997E-3</v>
      </c>
    </row>
    <row r="2115" spans="1:7" x14ac:dyDescent="0.45">
      <c r="A2115" s="7">
        <v>41781</v>
      </c>
      <c r="B2115" s="57">
        <v>1892.49</v>
      </c>
      <c r="C2115" s="57">
        <v>1888.19</v>
      </c>
      <c r="D2115" s="57">
        <v>1896.33</v>
      </c>
      <c r="E2115" s="57">
        <v>1885.39</v>
      </c>
      <c r="G2115" s="2">
        <v>2.3999999999999998E-3</v>
      </c>
    </row>
    <row r="2116" spans="1:7" x14ac:dyDescent="0.45">
      <c r="A2116" s="7">
        <v>41780</v>
      </c>
      <c r="B2116" s="57">
        <v>1888.03</v>
      </c>
      <c r="C2116" s="57">
        <v>1873.34</v>
      </c>
      <c r="D2116" s="57">
        <v>1888.8</v>
      </c>
      <c r="E2116" s="57">
        <v>1873.34</v>
      </c>
      <c r="G2116" s="2">
        <v>8.0999999999999996E-3</v>
      </c>
    </row>
    <row r="2117" spans="1:7" x14ac:dyDescent="0.45">
      <c r="A2117" s="7">
        <v>41779</v>
      </c>
      <c r="B2117" s="57">
        <v>1872.83</v>
      </c>
      <c r="C2117" s="57">
        <v>1884.88</v>
      </c>
      <c r="D2117" s="57">
        <v>1884.88</v>
      </c>
      <c r="E2117" s="57">
        <v>1868.14</v>
      </c>
      <c r="G2117" s="2">
        <v>-6.4999999999999997E-3</v>
      </c>
    </row>
    <row r="2118" spans="1:7" x14ac:dyDescent="0.45">
      <c r="A2118" s="7">
        <v>41778</v>
      </c>
      <c r="B2118" s="57">
        <v>1885.08</v>
      </c>
      <c r="C2118" s="57">
        <v>1876.66</v>
      </c>
      <c r="D2118" s="57">
        <v>1886</v>
      </c>
      <c r="E2118" s="57">
        <v>1872.42</v>
      </c>
      <c r="G2118" s="2">
        <v>3.8E-3</v>
      </c>
    </row>
    <row r="2119" spans="1:7" x14ac:dyDescent="0.45">
      <c r="A2119" s="7">
        <v>41775</v>
      </c>
      <c r="B2119" s="57">
        <v>1877.86</v>
      </c>
      <c r="C2119" s="57">
        <v>1871.19</v>
      </c>
      <c r="D2119" s="57">
        <v>1878.28</v>
      </c>
      <c r="E2119" s="57">
        <v>1864.82</v>
      </c>
      <c r="G2119" s="2">
        <v>3.7000000000000002E-3</v>
      </c>
    </row>
    <row r="2120" spans="1:7" x14ac:dyDescent="0.45">
      <c r="A2120" s="7">
        <v>41774</v>
      </c>
      <c r="B2120" s="57">
        <v>1870.85</v>
      </c>
      <c r="C2120" s="57">
        <v>1888.16</v>
      </c>
      <c r="D2120" s="57">
        <v>1888.16</v>
      </c>
      <c r="E2120" s="57">
        <v>1862.36</v>
      </c>
      <c r="G2120" s="2">
        <v>-9.4000000000000004E-3</v>
      </c>
    </row>
    <row r="2121" spans="1:7" x14ac:dyDescent="0.45">
      <c r="A2121" s="7">
        <v>41773</v>
      </c>
      <c r="B2121" s="57">
        <v>1888.53</v>
      </c>
      <c r="C2121" s="57">
        <v>1897.13</v>
      </c>
      <c r="D2121" s="57">
        <v>1897.13</v>
      </c>
      <c r="E2121" s="57">
        <v>1885.77</v>
      </c>
      <c r="G2121" s="2">
        <v>-4.7000000000000002E-3</v>
      </c>
    </row>
    <row r="2122" spans="1:7" x14ac:dyDescent="0.45">
      <c r="A2122" s="7">
        <v>41772</v>
      </c>
      <c r="B2122" s="57">
        <v>1897.45</v>
      </c>
      <c r="C2122" s="57">
        <v>1896.75</v>
      </c>
      <c r="D2122" s="57">
        <v>1902.17</v>
      </c>
      <c r="E2122" s="57">
        <v>1896.06</v>
      </c>
      <c r="G2122" s="2">
        <v>4.0000000000000002E-4</v>
      </c>
    </row>
    <row r="2123" spans="1:7" x14ac:dyDescent="0.45">
      <c r="A2123" s="7">
        <v>41771</v>
      </c>
      <c r="B2123" s="57">
        <v>1896.65</v>
      </c>
      <c r="C2123" s="57">
        <v>1880.03</v>
      </c>
      <c r="D2123" s="57">
        <v>1897.13</v>
      </c>
      <c r="E2123" s="57">
        <v>1880.03</v>
      </c>
      <c r="G2123" s="2">
        <v>9.7000000000000003E-3</v>
      </c>
    </row>
    <row r="2124" spans="1:7" x14ac:dyDescent="0.45">
      <c r="A2124" s="7">
        <v>41768</v>
      </c>
      <c r="B2124" s="57">
        <v>1878.48</v>
      </c>
      <c r="C2124" s="57">
        <v>1875.27</v>
      </c>
      <c r="D2124" s="57">
        <v>1878.57</v>
      </c>
      <c r="E2124" s="57">
        <v>1867.02</v>
      </c>
      <c r="G2124" s="2">
        <v>1.5E-3</v>
      </c>
    </row>
    <row r="2125" spans="1:7" x14ac:dyDescent="0.45">
      <c r="A2125" s="7">
        <v>41767</v>
      </c>
      <c r="B2125" s="57">
        <v>1875.63</v>
      </c>
      <c r="C2125" s="57">
        <v>1877.39</v>
      </c>
      <c r="D2125" s="57">
        <v>1889.07</v>
      </c>
      <c r="E2125" s="57">
        <v>1870.05</v>
      </c>
      <c r="G2125" s="2">
        <v>-1.4E-3</v>
      </c>
    </row>
    <row r="2126" spans="1:7" x14ac:dyDescent="0.45">
      <c r="A2126" s="7">
        <v>41766</v>
      </c>
      <c r="B2126" s="57">
        <v>1878.21</v>
      </c>
      <c r="C2126" s="57">
        <v>1868.53</v>
      </c>
      <c r="D2126" s="57">
        <v>1878.83</v>
      </c>
      <c r="E2126" s="57">
        <v>1859.79</v>
      </c>
      <c r="G2126" s="2">
        <v>5.5999999999999999E-3</v>
      </c>
    </row>
    <row r="2127" spans="1:7" x14ac:dyDescent="0.45">
      <c r="A2127" s="7">
        <v>41765</v>
      </c>
      <c r="B2127" s="57">
        <v>1867.72</v>
      </c>
      <c r="C2127" s="57">
        <v>1883.69</v>
      </c>
      <c r="D2127" s="57">
        <v>1883.69</v>
      </c>
      <c r="E2127" s="57">
        <v>1867.72</v>
      </c>
      <c r="G2127" s="2">
        <v>-8.9999999999999993E-3</v>
      </c>
    </row>
    <row r="2128" spans="1:7" x14ac:dyDescent="0.45">
      <c r="A2128" s="7">
        <v>41764</v>
      </c>
      <c r="B2128" s="57">
        <v>1884.66</v>
      </c>
      <c r="C2128" s="57">
        <v>1879.45</v>
      </c>
      <c r="D2128" s="57">
        <v>1885.51</v>
      </c>
      <c r="E2128" s="57">
        <v>1866.77</v>
      </c>
      <c r="G2128" s="2">
        <v>1.9E-3</v>
      </c>
    </row>
    <row r="2129" spans="1:7" x14ac:dyDescent="0.45">
      <c r="A2129" s="7">
        <v>41761</v>
      </c>
      <c r="B2129" s="57">
        <v>1881.14</v>
      </c>
      <c r="C2129" s="57">
        <v>1885.3</v>
      </c>
      <c r="D2129" s="57">
        <v>1891.33</v>
      </c>
      <c r="E2129" s="57">
        <v>1878.5</v>
      </c>
      <c r="G2129" s="2">
        <v>-1.2999999999999999E-3</v>
      </c>
    </row>
    <row r="2130" spans="1:7" x14ac:dyDescent="0.45">
      <c r="A2130" s="7">
        <v>41760</v>
      </c>
      <c r="B2130" s="57">
        <v>1883.68</v>
      </c>
      <c r="C2130" s="57">
        <v>1884.39</v>
      </c>
      <c r="D2130" s="57">
        <v>1888.59</v>
      </c>
      <c r="E2130" s="57">
        <v>1878.04</v>
      </c>
      <c r="G2130" s="2">
        <v>-1E-4</v>
      </c>
    </row>
    <row r="2131" spans="1:7" x14ac:dyDescent="0.45">
      <c r="A2131" s="7">
        <v>41759</v>
      </c>
      <c r="B2131" s="57">
        <v>1883.95</v>
      </c>
      <c r="C2131" s="57">
        <v>1877.1</v>
      </c>
      <c r="D2131" s="57">
        <v>1885.2</v>
      </c>
      <c r="E2131" s="57">
        <v>1872.69</v>
      </c>
      <c r="G2131" s="2">
        <v>3.0000000000000001E-3</v>
      </c>
    </row>
    <row r="2132" spans="1:7" x14ac:dyDescent="0.45">
      <c r="A2132" s="7">
        <v>41758</v>
      </c>
      <c r="B2132" s="57">
        <v>1878.33</v>
      </c>
      <c r="C2132" s="57">
        <v>1870.78</v>
      </c>
      <c r="D2132" s="57">
        <v>1880.6</v>
      </c>
      <c r="E2132" s="57">
        <v>1870.78</v>
      </c>
      <c r="G2132" s="2">
        <v>4.7999999999999996E-3</v>
      </c>
    </row>
    <row r="2133" spans="1:7" x14ac:dyDescent="0.45">
      <c r="A2133" s="7">
        <v>41757</v>
      </c>
      <c r="B2133" s="57">
        <v>1869.43</v>
      </c>
      <c r="C2133" s="57">
        <v>1865</v>
      </c>
      <c r="D2133" s="57">
        <v>1877.01</v>
      </c>
      <c r="E2133" s="57">
        <v>1850.61</v>
      </c>
      <c r="G2133" s="2">
        <v>3.2000000000000002E-3</v>
      </c>
    </row>
    <row r="2134" spans="1:7" x14ac:dyDescent="0.45">
      <c r="A2134" s="7">
        <v>41754</v>
      </c>
      <c r="B2134" s="57">
        <v>1863.4</v>
      </c>
      <c r="C2134" s="57">
        <v>1877.72</v>
      </c>
      <c r="D2134" s="57">
        <v>1877.72</v>
      </c>
      <c r="E2134" s="57">
        <v>1859.7</v>
      </c>
      <c r="G2134" s="2">
        <v>-8.0999999999999996E-3</v>
      </c>
    </row>
    <row r="2135" spans="1:7" x14ac:dyDescent="0.45">
      <c r="A2135" s="7">
        <v>41753</v>
      </c>
      <c r="B2135" s="57">
        <v>1878.61</v>
      </c>
      <c r="C2135" s="57">
        <v>1881.97</v>
      </c>
      <c r="D2135" s="57">
        <v>1884.06</v>
      </c>
      <c r="E2135" s="57">
        <v>1870.24</v>
      </c>
      <c r="G2135" s="2">
        <v>1.6999999999999999E-3</v>
      </c>
    </row>
    <row r="2136" spans="1:7" x14ac:dyDescent="0.45">
      <c r="A2136" s="7">
        <v>41752</v>
      </c>
      <c r="B2136" s="57">
        <v>1875.39</v>
      </c>
      <c r="C2136" s="57">
        <v>1879.32</v>
      </c>
      <c r="D2136" s="57">
        <v>1879.75</v>
      </c>
      <c r="E2136" s="57">
        <v>1873.91</v>
      </c>
      <c r="G2136" s="2">
        <v>-2.2000000000000001E-3</v>
      </c>
    </row>
    <row r="2137" spans="1:7" x14ac:dyDescent="0.45">
      <c r="A2137" s="7">
        <v>41751</v>
      </c>
      <c r="B2137" s="57">
        <v>1879.55</v>
      </c>
      <c r="C2137" s="57">
        <v>1872.57</v>
      </c>
      <c r="D2137" s="57">
        <v>1884.89</v>
      </c>
      <c r="E2137" s="57">
        <v>1872.57</v>
      </c>
      <c r="G2137" s="2">
        <v>4.1000000000000003E-3</v>
      </c>
    </row>
    <row r="2138" spans="1:7" x14ac:dyDescent="0.45">
      <c r="A2138" s="7">
        <v>41750</v>
      </c>
      <c r="B2138" s="57">
        <v>1871.89</v>
      </c>
      <c r="C2138" s="57">
        <v>1865.79</v>
      </c>
      <c r="D2138" s="57">
        <v>1871.89</v>
      </c>
      <c r="E2138" s="57">
        <v>1863.18</v>
      </c>
      <c r="G2138" s="2">
        <v>3.8E-3</v>
      </c>
    </row>
    <row r="2139" spans="1:7" x14ac:dyDescent="0.45">
      <c r="A2139" s="7">
        <v>41746</v>
      </c>
      <c r="B2139" s="57">
        <v>1864.85</v>
      </c>
      <c r="C2139" s="57">
        <v>1861.73</v>
      </c>
      <c r="D2139" s="57">
        <v>1869.63</v>
      </c>
      <c r="E2139" s="57">
        <v>1856.72</v>
      </c>
      <c r="G2139" s="2">
        <v>1.4E-3</v>
      </c>
    </row>
    <row r="2140" spans="1:7" x14ac:dyDescent="0.45">
      <c r="A2140" s="7">
        <v>41745</v>
      </c>
      <c r="B2140" s="57">
        <v>1862.31</v>
      </c>
      <c r="C2140" s="57">
        <v>1846.01</v>
      </c>
      <c r="D2140" s="57">
        <v>1862.31</v>
      </c>
      <c r="E2140" s="57">
        <v>1846.01</v>
      </c>
      <c r="G2140" s="2">
        <v>1.0500000000000001E-2</v>
      </c>
    </row>
    <row r="2141" spans="1:7" x14ac:dyDescent="0.45">
      <c r="A2141" s="7">
        <v>41744</v>
      </c>
      <c r="B2141" s="57">
        <v>1842.98</v>
      </c>
      <c r="C2141" s="57">
        <v>1831.45</v>
      </c>
      <c r="D2141" s="57">
        <v>1844.02</v>
      </c>
      <c r="E2141" s="57">
        <v>1816.29</v>
      </c>
      <c r="G2141" s="2">
        <v>6.7999999999999996E-3</v>
      </c>
    </row>
    <row r="2142" spans="1:7" x14ac:dyDescent="0.45">
      <c r="A2142" s="7">
        <v>41743</v>
      </c>
      <c r="B2142" s="57">
        <v>1830.61</v>
      </c>
      <c r="C2142" s="57">
        <v>1818.18</v>
      </c>
      <c r="D2142" s="57">
        <v>1834.19</v>
      </c>
      <c r="E2142" s="57">
        <v>1815.8</v>
      </c>
      <c r="G2142" s="2">
        <v>8.2000000000000007E-3</v>
      </c>
    </row>
    <row r="2143" spans="1:7" x14ac:dyDescent="0.45">
      <c r="A2143" s="7">
        <v>41740</v>
      </c>
      <c r="B2143" s="57">
        <v>1815.69</v>
      </c>
      <c r="C2143" s="57">
        <v>1830.65</v>
      </c>
      <c r="D2143" s="57">
        <v>1835.07</v>
      </c>
      <c r="E2143" s="57">
        <v>1814.36</v>
      </c>
      <c r="G2143" s="2">
        <v>-9.4999999999999998E-3</v>
      </c>
    </row>
    <row r="2144" spans="1:7" x14ac:dyDescent="0.45">
      <c r="A2144" s="7">
        <v>41739</v>
      </c>
      <c r="B2144" s="57">
        <v>1833.08</v>
      </c>
      <c r="C2144" s="57">
        <v>1872.28</v>
      </c>
      <c r="D2144" s="57">
        <v>1872.53</v>
      </c>
      <c r="E2144" s="57">
        <v>1830.87</v>
      </c>
      <c r="G2144" s="2">
        <v>-2.0899999999999998E-2</v>
      </c>
    </row>
    <row r="2145" spans="1:7" x14ac:dyDescent="0.45">
      <c r="A2145" s="7">
        <v>41738</v>
      </c>
      <c r="B2145" s="57">
        <v>1872.18</v>
      </c>
      <c r="C2145" s="57">
        <v>1852.64</v>
      </c>
      <c r="D2145" s="57">
        <v>1872.43</v>
      </c>
      <c r="E2145" s="57">
        <v>1852.38</v>
      </c>
      <c r="G2145" s="2">
        <v>1.09E-2</v>
      </c>
    </row>
    <row r="2146" spans="1:7" x14ac:dyDescent="0.45">
      <c r="A2146" s="7">
        <v>41737</v>
      </c>
      <c r="B2146" s="57">
        <v>1851.96</v>
      </c>
      <c r="C2146" s="57">
        <v>1845.48</v>
      </c>
      <c r="D2146" s="57">
        <v>1854.95</v>
      </c>
      <c r="E2146" s="57">
        <v>1837.49</v>
      </c>
      <c r="G2146" s="2">
        <v>3.8E-3</v>
      </c>
    </row>
    <row r="2147" spans="1:7" x14ac:dyDescent="0.45">
      <c r="A2147" s="7">
        <v>41736</v>
      </c>
      <c r="B2147" s="57">
        <v>1845.04</v>
      </c>
      <c r="C2147" s="57">
        <v>1863.92</v>
      </c>
      <c r="D2147" s="57">
        <v>1864.04</v>
      </c>
      <c r="E2147" s="57">
        <v>1841.48</v>
      </c>
      <c r="G2147" s="2">
        <v>-1.0800000000000001E-2</v>
      </c>
    </row>
    <row r="2148" spans="1:7" x14ac:dyDescent="0.45">
      <c r="A2148" s="7">
        <v>41733</v>
      </c>
      <c r="B2148" s="57">
        <v>1865.09</v>
      </c>
      <c r="C2148" s="57">
        <v>1890.25</v>
      </c>
      <c r="D2148" s="57">
        <v>1897.28</v>
      </c>
      <c r="E2148" s="57">
        <v>1863.26</v>
      </c>
      <c r="G2148" s="2">
        <v>-1.2500000000000001E-2</v>
      </c>
    </row>
    <row r="2149" spans="1:7" x14ac:dyDescent="0.45">
      <c r="A2149" s="7">
        <v>41732</v>
      </c>
      <c r="B2149" s="57">
        <v>1888.77</v>
      </c>
      <c r="C2149" s="57">
        <v>1891.43</v>
      </c>
      <c r="D2149" s="57">
        <v>1893.8</v>
      </c>
      <c r="E2149" s="57">
        <v>1882.65</v>
      </c>
      <c r="G2149" s="2">
        <v>-1.1000000000000001E-3</v>
      </c>
    </row>
    <row r="2150" spans="1:7" x14ac:dyDescent="0.45">
      <c r="A2150" s="7">
        <v>41731</v>
      </c>
      <c r="B2150" s="57">
        <v>1890.9</v>
      </c>
      <c r="C2150" s="57">
        <v>1886.61</v>
      </c>
      <c r="D2150" s="57">
        <v>1893.17</v>
      </c>
      <c r="E2150" s="57">
        <v>1883.79</v>
      </c>
      <c r="G2150" s="2">
        <v>2.8999999999999998E-3</v>
      </c>
    </row>
    <row r="2151" spans="1:7" x14ac:dyDescent="0.45">
      <c r="A2151" s="7">
        <v>41730</v>
      </c>
      <c r="B2151" s="57">
        <v>1885.52</v>
      </c>
      <c r="C2151" s="57">
        <v>1873.96</v>
      </c>
      <c r="D2151" s="57">
        <v>1885.84</v>
      </c>
      <c r="E2151" s="57">
        <v>1873.96</v>
      </c>
      <c r="G2151" s="2">
        <v>7.0000000000000001E-3</v>
      </c>
    </row>
    <row r="2152" spans="1:7" x14ac:dyDescent="0.45">
      <c r="A2152" s="7">
        <v>41729</v>
      </c>
      <c r="B2152" s="57">
        <v>1872.34</v>
      </c>
      <c r="C2152" s="57">
        <v>1859.16</v>
      </c>
      <c r="D2152" s="57">
        <v>1875.18</v>
      </c>
      <c r="E2152" s="57">
        <v>1859.16</v>
      </c>
      <c r="G2152" s="2">
        <v>7.9000000000000008E-3</v>
      </c>
    </row>
    <row r="2153" spans="1:7" x14ac:dyDescent="0.45">
      <c r="A2153" s="7">
        <v>41726</v>
      </c>
      <c r="B2153" s="57">
        <v>1857.62</v>
      </c>
      <c r="C2153" s="57">
        <v>1850.07</v>
      </c>
      <c r="D2153" s="57">
        <v>1866.63</v>
      </c>
      <c r="E2153" s="57">
        <v>1850.07</v>
      </c>
      <c r="G2153" s="2">
        <v>4.5999999999999999E-3</v>
      </c>
    </row>
    <row r="2154" spans="1:7" x14ac:dyDescent="0.45">
      <c r="A2154" s="7">
        <v>41725</v>
      </c>
      <c r="B2154" s="57">
        <v>1849.04</v>
      </c>
      <c r="C2154" s="57">
        <v>1852.11</v>
      </c>
      <c r="D2154" s="57">
        <v>1855.55</v>
      </c>
      <c r="E2154" s="57">
        <v>1842.11</v>
      </c>
      <c r="G2154" s="2">
        <v>-1.9E-3</v>
      </c>
    </row>
    <row r="2155" spans="1:7" x14ac:dyDescent="0.45">
      <c r="A2155" s="7">
        <v>41724</v>
      </c>
      <c r="B2155" s="57">
        <v>1852.56</v>
      </c>
      <c r="C2155" s="57">
        <v>1867.09</v>
      </c>
      <c r="D2155" s="57">
        <v>1875.92</v>
      </c>
      <c r="E2155" s="57">
        <v>1852.56</v>
      </c>
      <c r="G2155" s="2">
        <v>-7.0000000000000001E-3</v>
      </c>
    </row>
    <row r="2156" spans="1:7" x14ac:dyDescent="0.45">
      <c r="A2156" s="7">
        <v>41723</v>
      </c>
      <c r="B2156" s="57">
        <v>1865.62</v>
      </c>
      <c r="C2156" s="57">
        <v>1859.48</v>
      </c>
      <c r="D2156" s="57">
        <v>1871.87</v>
      </c>
      <c r="E2156" s="57">
        <v>1855.96</v>
      </c>
      <c r="G2156" s="2">
        <v>4.4000000000000003E-3</v>
      </c>
    </row>
    <row r="2157" spans="1:7" x14ac:dyDescent="0.45">
      <c r="A2157" s="7">
        <v>41722</v>
      </c>
      <c r="B2157" s="57">
        <v>1857.44</v>
      </c>
      <c r="C2157" s="57">
        <v>1867.67</v>
      </c>
      <c r="D2157" s="57">
        <v>1873.34</v>
      </c>
      <c r="E2157" s="57">
        <v>1849.69</v>
      </c>
      <c r="G2157" s="2">
        <v>-4.8999999999999998E-3</v>
      </c>
    </row>
    <row r="2158" spans="1:7" x14ac:dyDescent="0.45">
      <c r="A2158" s="7">
        <v>41719</v>
      </c>
      <c r="B2158" s="57">
        <v>1866.52</v>
      </c>
      <c r="C2158" s="57">
        <v>1874.53</v>
      </c>
      <c r="D2158" s="57">
        <v>1883.97</v>
      </c>
      <c r="E2158" s="57">
        <v>1863.46</v>
      </c>
      <c r="G2158" s="2">
        <v>-2.8999999999999998E-3</v>
      </c>
    </row>
    <row r="2159" spans="1:7" x14ac:dyDescent="0.45">
      <c r="A2159" s="7">
        <v>41718</v>
      </c>
      <c r="B2159" s="57">
        <v>1872.01</v>
      </c>
      <c r="C2159" s="57">
        <v>1860.09</v>
      </c>
      <c r="D2159" s="57">
        <v>1873.49</v>
      </c>
      <c r="E2159" s="57">
        <v>1854.63</v>
      </c>
      <c r="G2159" s="2">
        <v>6.0000000000000001E-3</v>
      </c>
    </row>
    <row r="2160" spans="1:7" x14ac:dyDescent="0.45">
      <c r="A2160" s="7">
        <v>41717</v>
      </c>
      <c r="B2160" s="57">
        <v>1860.77</v>
      </c>
      <c r="C2160" s="57">
        <v>1872.25</v>
      </c>
      <c r="D2160" s="57">
        <v>1874.14</v>
      </c>
      <c r="E2160" s="57">
        <v>1850.35</v>
      </c>
      <c r="G2160" s="2">
        <v>-6.1000000000000004E-3</v>
      </c>
    </row>
    <row r="2161" spans="1:7" x14ac:dyDescent="0.45">
      <c r="A2161" s="7">
        <v>41716</v>
      </c>
      <c r="B2161" s="57">
        <v>1872.25</v>
      </c>
      <c r="C2161" s="57">
        <v>1858.92</v>
      </c>
      <c r="D2161" s="57">
        <v>1873.76</v>
      </c>
      <c r="E2161" s="57">
        <v>1858.92</v>
      </c>
      <c r="G2161" s="2">
        <v>7.1999999999999998E-3</v>
      </c>
    </row>
    <row r="2162" spans="1:7" x14ac:dyDescent="0.45">
      <c r="A2162" s="7">
        <v>41715</v>
      </c>
      <c r="B2162" s="57">
        <v>1858.83</v>
      </c>
      <c r="C2162" s="57">
        <v>1842.81</v>
      </c>
      <c r="D2162" s="57">
        <v>1862.3</v>
      </c>
      <c r="E2162" s="57">
        <v>1842.81</v>
      </c>
      <c r="G2162" s="2">
        <v>9.5999999999999992E-3</v>
      </c>
    </row>
    <row r="2163" spans="1:7" x14ac:dyDescent="0.45">
      <c r="A2163" s="7">
        <v>41712</v>
      </c>
      <c r="B2163" s="57">
        <v>1841.13</v>
      </c>
      <c r="C2163" s="57">
        <v>1845.07</v>
      </c>
      <c r="D2163" s="57">
        <v>1852.44</v>
      </c>
      <c r="E2163" s="57">
        <v>1839.57</v>
      </c>
      <c r="G2163" s="2">
        <v>-2.8E-3</v>
      </c>
    </row>
    <row r="2164" spans="1:7" x14ac:dyDescent="0.45">
      <c r="A2164" s="7">
        <v>41711</v>
      </c>
      <c r="B2164" s="57">
        <v>1846.34</v>
      </c>
      <c r="C2164" s="57">
        <v>1869.06</v>
      </c>
      <c r="D2164" s="57">
        <v>1874.4</v>
      </c>
      <c r="E2164" s="57">
        <v>1841.86</v>
      </c>
      <c r="G2164" s="2">
        <v>-1.17E-2</v>
      </c>
    </row>
    <row r="2165" spans="1:7" x14ac:dyDescent="0.45">
      <c r="A2165" s="7">
        <v>41710</v>
      </c>
      <c r="B2165" s="57">
        <v>1868.2</v>
      </c>
      <c r="C2165" s="57">
        <v>1866.15</v>
      </c>
      <c r="D2165" s="57">
        <v>1868.38</v>
      </c>
      <c r="E2165" s="57">
        <v>1854.38</v>
      </c>
      <c r="G2165" s="2">
        <v>2.9999999999999997E-4</v>
      </c>
    </row>
    <row r="2166" spans="1:7" x14ac:dyDescent="0.45">
      <c r="A2166" s="7">
        <v>41709</v>
      </c>
      <c r="B2166" s="57">
        <v>1867.63</v>
      </c>
      <c r="C2166" s="57">
        <v>1878.26</v>
      </c>
      <c r="D2166" s="57">
        <v>1882.35</v>
      </c>
      <c r="E2166" s="57">
        <v>1863.88</v>
      </c>
      <c r="G2166" s="2">
        <v>-5.1000000000000004E-3</v>
      </c>
    </row>
    <row r="2167" spans="1:7" x14ac:dyDescent="0.45">
      <c r="A2167" s="7">
        <v>41708</v>
      </c>
      <c r="B2167" s="57">
        <v>1877.17</v>
      </c>
      <c r="C2167" s="57">
        <v>1877.86</v>
      </c>
      <c r="D2167" s="57">
        <v>1877.87</v>
      </c>
      <c r="E2167" s="57">
        <v>1867.04</v>
      </c>
      <c r="G2167" s="2">
        <v>-5.0000000000000001E-4</v>
      </c>
    </row>
    <row r="2168" spans="1:7" x14ac:dyDescent="0.45">
      <c r="A2168" s="7">
        <v>41705</v>
      </c>
      <c r="B2168" s="57">
        <v>1878.04</v>
      </c>
      <c r="C2168" s="57">
        <v>1878.52</v>
      </c>
      <c r="D2168" s="57">
        <v>1883.57</v>
      </c>
      <c r="E2168" s="57">
        <v>1870.56</v>
      </c>
      <c r="G2168" s="2">
        <v>5.0000000000000001E-4</v>
      </c>
    </row>
    <row r="2169" spans="1:7" x14ac:dyDescent="0.45">
      <c r="A2169" s="7">
        <v>41704</v>
      </c>
      <c r="B2169" s="57">
        <v>1877.03</v>
      </c>
      <c r="C2169" s="57">
        <v>1874.18</v>
      </c>
      <c r="D2169" s="57">
        <v>1881.94</v>
      </c>
      <c r="E2169" s="57">
        <v>1874.18</v>
      </c>
      <c r="G2169" s="2">
        <v>1.6999999999999999E-3</v>
      </c>
    </row>
    <row r="2170" spans="1:7" x14ac:dyDescent="0.45">
      <c r="A2170" s="7">
        <v>41703</v>
      </c>
      <c r="B2170" s="57">
        <v>1873.81</v>
      </c>
      <c r="C2170" s="57">
        <v>1874.05</v>
      </c>
      <c r="D2170" s="57">
        <v>1876.53</v>
      </c>
      <c r="E2170" s="57">
        <v>1871.11</v>
      </c>
      <c r="G2170" s="2">
        <v>-1E-4</v>
      </c>
    </row>
    <row r="2171" spans="1:7" x14ac:dyDescent="0.45">
      <c r="A2171" s="7">
        <v>41702</v>
      </c>
      <c r="B2171" s="57">
        <v>1873.91</v>
      </c>
      <c r="C2171" s="57">
        <v>1849.23</v>
      </c>
      <c r="D2171" s="57">
        <v>1876.23</v>
      </c>
      <c r="E2171" s="57">
        <v>1849.23</v>
      </c>
      <c r="G2171" s="2">
        <v>1.5299999999999999E-2</v>
      </c>
    </row>
    <row r="2172" spans="1:7" x14ac:dyDescent="0.45">
      <c r="A2172" s="7">
        <v>41701</v>
      </c>
      <c r="B2172" s="57">
        <v>1845.73</v>
      </c>
      <c r="C2172" s="57">
        <v>1857.68</v>
      </c>
      <c r="D2172" s="57">
        <v>1857.68</v>
      </c>
      <c r="E2172" s="57">
        <v>1834.44</v>
      </c>
      <c r="G2172" s="2">
        <v>-7.4000000000000003E-3</v>
      </c>
    </row>
    <row r="2173" spans="1:7" x14ac:dyDescent="0.45">
      <c r="A2173" s="7">
        <v>41698</v>
      </c>
      <c r="B2173" s="57">
        <v>1859.45</v>
      </c>
      <c r="C2173" s="57">
        <v>1855.12</v>
      </c>
      <c r="D2173" s="57">
        <v>1867.92</v>
      </c>
      <c r="E2173" s="57">
        <v>1847.67</v>
      </c>
      <c r="G2173" s="2">
        <v>2.8E-3</v>
      </c>
    </row>
    <row r="2174" spans="1:7" x14ac:dyDescent="0.45">
      <c r="A2174" s="7">
        <v>41697</v>
      </c>
      <c r="B2174" s="57">
        <v>1854.29</v>
      </c>
      <c r="C2174" s="57">
        <v>1844.9</v>
      </c>
      <c r="D2174" s="57">
        <v>1854.53</v>
      </c>
      <c r="E2174" s="57">
        <v>1841.13</v>
      </c>
      <c r="G2174" s="2">
        <v>4.8999999999999998E-3</v>
      </c>
    </row>
    <row r="2175" spans="1:7" x14ac:dyDescent="0.45">
      <c r="A2175" s="7">
        <v>41696</v>
      </c>
      <c r="B2175" s="57">
        <v>1845.16</v>
      </c>
      <c r="C2175" s="57">
        <v>1845.79</v>
      </c>
      <c r="D2175" s="57">
        <v>1852.65</v>
      </c>
      <c r="E2175" s="57">
        <v>1840.66</v>
      </c>
      <c r="G2175" s="2">
        <v>0</v>
      </c>
    </row>
    <row r="2176" spans="1:7" x14ac:dyDescent="0.45">
      <c r="A2176" s="7">
        <v>41695</v>
      </c>
      <c r="B2176" s="57">
        <v>1845.12</v>
      </c>
      <c r="C2176" s="57">
        <v>1847.66</v>
      </c>
      <c r="D2176" s="57">
        <v>1852.91</v>
      </c>
      <c r="E2176" s="57">
        <v>1840.19</v>
      </c>
      <c r="G2176" s="2">
        <v>-1.2999999999999999E-3</v>
      </c>
    </row>
    <row r="2177" spans="1:7" x14ac:dyDescent="0.45">
      <c r="A2177" s="7">
        <v>41694</v>
      </c>
      <c r="B2177" s="57">
        <v>1847.61</v>
      </c>
      <c r="C2177" s="57">
        <v>1836.78</v>
      </c>
      <c r="D2177" s="57">
        <v>1858.71</v>
      </c>
      <c r="E2177" s="57">
        <v>1836.78</v>
      </c>
      <c r="G2177" s="2">
        <v>6.1999999999999998E-3</v>
      </c>
    </row>
    <row r="2178" spans="1:7" x14ac:dyDescent="0.45">
      <c r="A2178" s="7">
        <v>41691</v>
      </c>
      <c r="B2178" s="57">
        <v>1836.25</v>
      </c>
      <c r="C2178" s="57">
        <v>1841.07</v>
      </c>
      <c r="D2178" s="57">
        <v>1846.13</v>
      </c>
      <c r="E2178" s="57">
        <v>1835.6</v>
      </c>
      <c r="G2178" s="2">
        <v>-1.9E-3</v>
      </c>
    </row>
    <row r="2179" spans="1:7" x14ac:dyDescent="0.45">
      <c r="A2179" s="7">
        <v>41690</v>
      </c>
      <c r="B2179" s="57">
        <v>1839.78</v>
      </c>
      <c r="C2179" s="57">
        <v>1829.24</v>
      </c>
      <c r="D2179" s="57">
        <v>1842.79</v>
      </c>
      <c r="E2179" s="57">
        <v>1824.58</v>
      </c>
      <c r="G2179" s="2">
        <v>6.0000000000000001E-3</v>
      </c>
    </row>
    <row r="2180" spans="1:7" x14ac:dyDescent="0.45">
      <c r="A2180" s="7">
        <v>41689</v>
      </c>
      <c r="B2180" s="57">
        <v>1828.75</v>
      </c>
      <c r="C2180" s="57">
        <v>1838.9</v>
      </c>
      <c r="D2180" s="57">
        <v>1847.5</v>
      </c>
      <c r="E2180" s="57">
        <v>1826.99</v>
      </c>
      <c r="G2180" s="2">
        <v>-6.4999999999999997E-3</v>
      </c>
    </row>
    <row r="2181" spans="1:7" x14ac:dyDescent="0.45">
      <c r="A2181" s="7">
        <v>41688</v>
      </c>
      <c r="B2181" s="57">
        <v>1840.76</v>
      </c>
      <c r="C2181" s="57">
        <v>1839.03</v>
      </c>
      <c r="D2181" s="57">
        <v>1842.87</v>
      </c>
      <c r="E2181" s="57">
        <v>1835.01</v>
      </c>
      <c r="G2181" s="2">
        <v>1.1999999999999999E-3</v>
      </c>
    </row>
    <row r="2182" spans="1:7" x14ac:dyDescent="0.45">
      <c r="A2182" s="7">
        <v>41684</v>
      </c>
      <c r="B2182" s="57">
        <v>1838.63</v>
      </c>
      <c r="C2182" s="57">
        <v>1828.46</v>
      </c>
      <c r="D2182" s="57">
        <v>1841.65</v>
      </c>
      <c r="E2182" s="57">
        <v>1825.59</v>
      </c>
      <c r="G2182" s="2">
        <v>4.7999999999999996E-3</v>
      </c>
    </row>
    <row r="2183" spans="1:7" x14ac:dyDescent="0.45">
      <c r="A2183" s="7">
        <v>41683</v>
      </c>
      <c r="B2183" s="57">
        <v>1829.83</v>
      </c>
      <c r="C2183" s="57">
        <v>1814.82</v>
      </c>
      <c r="D2183" s="57">
        <v>1830.25</v>
      </c>
      <c r="E2183" s="57">
        <v>1809.22</v>
      </c>
      <c r="G2183" s="2">
        <v>5.7999999999999996E-3</v>
      </c>
    </row>
    <row r="2184" spans="1:7" x14ac:dyDescent="0.45">
      <c r="A2184" s="7">
        <v>41682</v>
      </c>
      <c r="B2184" s="57">
        <v>1819.26</v>
      </c>
      <c r="C2184" s="57">
        <v>1820.12</v>
      </c>
      <c r="D2184" s="57">
        <v>1826.55</v>
      </c>
      <c r="E2184" s="57">
        <v>1815.97</v>
      </c>
      <c r="G2184" s="2">
        <v>-2.9999999999999997E-4</v>
      </c>
    </row>
    <row r="2185" spans="1:7" x14ac:dyDescent="0.45">
      <c r="A2185" s="7">
        <v>41681</v>
      </c>
      <c r="B2185" s="57">
        <v>1819.75</v>
      </c>
      <c r="C2185" s="57">
        <v>1800.45</v>
      </c>
      <c r="D2185" s="57">
        <v>1823.54</v>
      </c>
      <c r="E2185" s="57">
        <v>1800.41</v>
      </c>
      <c r="G2185" s="2">
        <v>1.11E-2</v>
      </c>
    </row>
    <row r="2186" spans="1:7" x14ac:dyDescent="0.45">
      <c r="A2186" s="7">
        <v>41680</v>
      </c>
      <c r="B2186" s="57">
        <v>1799.84</v>
      </c>
      <c r="C2186" s="57">
        <v>1796.2</v>
      </c>
      <c r="D2186" s="57">
        <v>1799.94</v>
      </c>
      <c r="E2186" s="57">
        <v>1791.83</v>
      </c>
      <c r="G2186" s="2">
        <v>1.6000000000000001E-3</v>
      </c>
    </row>
    <row r="2187" spans="1:7" x14ac:dyDescent="0.45">
      <c r="A2187" s="7">
        <v>41677</v>
      </c>
      <c r="B2187" s="57">
        <v>1797.02</v>
      </c>
      <c r="C2187" s="57">
        <v>1776.01</v>
      </c>
      <c r="D2187" s="57">
        <v>1798.03</v>
      </c>
      <c r="E2187" s="57">
        <v>1776.01</v>
      </c>
      <c r="G2187" s="2">
        <v>1.3299999999999999E-2</v>
      </c>
    </row>
    <row r="2188" spans="1:7" x14ac:dyDescent="0.45">
      <c r="A2188" s="7">
        <v>41676</v>
      </c>
      <c r="B2188" s="57">
        <v>1773.43</v>
      </c>
      <c r="C2188" s="57">
        <v>1752.99</v>
      </c>
      <c r="D2188" s="57">
        <v>1774.06</v>
      </c>
      <c r="E2188" s="57">
        <v>1752.99</v>
      </c>
      <c r="G2188" s="2">
        <v>1.24E-2</v>
      </c>
    </row>
    <row r="2189" spans="1:7" x14ac:dyDescent="0.45">
      <c r="A2189" s="7">
        <v>41675</v>
      </c>
      <c r="B2189" s="57">
        <v>1751.64</v>
      </c>
      <c r="C2189" s="57">
        <v>1753.38</v>
      </c>
      <c r="D2189" s="57">
        <v>1755.79</v>
      </c>
      <c r="E2189" s="57">
        <v>1737.92</v>
      </c>
      <c r="G2189" s="2">
        <v>-2E-3</v>
      </c>
    </row>
    <row r="2190" spans="1:7" x14ac:dyDescent="0.45">
      <c r="A2190" s="7">
        <v>41674</v>
      </c>
      <c r="B2190" s="57">
        <v>1755.2</v>
      </c>
      <c r="C2190" s="57">
        <v>1743.82</v>
      </c>
      <c r="D2190" s="57">
        <v>1758.73</v>
      </c>
      <c r="E2190" s="57">
        <v>1743.82</v>
      </c>
      <c r="G2190" s="2">
        <v>7.6E-3</v>
      </c>
    </row>
    <row r="2191" spans="1:7" x14ac:dyDescent="0.45">
      <c r="A2191" s="7">
        <v>41673</v>
      </c>
      <c r="B2191" s="57">
        <v>1741.89</v>
      </c>
      <c r="C2191" s="57">
        <v>1782.68</v>
      </c>
      <c r="D2191" s="57">
        <v>1784.83</v>
      </c>
      <c r="E2191" s="57">
        <v>1739.66</v>
      </c>
      <c r="G2191" s="2">
        <v>-2.2800000000000001E-2</v>
      </c>
    </row>
    <row r="2192" spans="1:7" x14ac:dyDescent="0.45">
      <c r="A2192" s="7">
        <v>41670</v>
      </c>
      <c r="B2192" s="57">
        <v>1782.59</v>
      </c>
      <c r="C2192" s="57">
        <v>1790.88</v>
      </c>
      <c r="D2192" s="57">
        <v>1793.88</v>
      </c>
      <c r="E2192" s="57">
        <v>1772.26</v>
      </c>
      <c r="G2192" s="2">
        <v>-6.4999999999999997E-3</v>
      </c>
    </row>
    <row r="2193" spans="1:7" x14ac:dyDescent="0.45">
      <c r="A2193" s="7">
        <v>41669</v>
      </c>
      <c r="B2193" s="57">
        <v>1794.19</v>
      </c>
      <c r="C2193" s="57">
        <v>1777.17</v>
      </c>
      <c r="D2193" s="57">
        <v>1798.77</v>
      </c>
      <c r="E2193" s="57">
        <v>1777.17</v>
      </c>
      <c r="G2193" s="2">
        <v>1.1299999999999999E-2</v>
      </c>
    </row>
    <row r="2194" spans="1:7" x14ac:dyDescent="0.45">
      <c r="A2194" s="7">
        <v>41668</v>
      </c>
      <c r="B2194" s="57">
        <v>1774.2</v>
      </c>
      <c r="C2194" s="57">
        <v>1790.15</v>
      </c>
      <c r="D2194" s="57">
        <v>1790.15</v>
      </c>
      <c r="E2194" s="57">
        <v>1770.45</v>
      </c>
      <c r="G2194" s="2">
        <v>-1.0200000000000001E-2</v>
      </c>
    </row>
    <row r="2195" spans="1:7" x14ac:dyDescent="0.45">
      <c r="A2195" s="7">
        <v>41667</v>
      </c>
      <c r="B2195" s="57">
        <v>1792.5</v>
      </c>
      <c r="C2195" s="57">
        <v>1783</v>
      </c>
      <c r="D2195" s="57">
        <v>1793.87</v>
      </c>
      <c r="E2195" s="57">
        <v>1779.49</v>
      </c>
      <c r="G2195" s="2">
        <v>6.1000000000000004E-3</v>
      </c>
    </row>
    <row r="2196" spans="1:7" x14ac:dyDescent="0.45">
      <c r="A2196" s="7">
        <v>41666</v>
      </c>
      <c r="B2196" s="57">
        <v>1781.56</v>
      </c>
      <c r="C2196" s="57">
        <v>1791.03</v>
      </c>
      <c r="D2196" s="57">
        <v>1795.98</v>
      </c>
      <c r="E2196" s="57">
        <v>1772.88</v>
      </c>
      <c r="G2196" s="2">
        <v>-4.8999999999999998E-3</v>
      </c>
    </row>
    <row r="2197" spans="1:7" x14ac:dyDescent="0.45">
      <c r="A2197" s="7">
        <v>41663</v>
      </c>
      <c r="B2197" s="57">
        <v>1790.29</v>
      </c>
      <c r="C2197" s="57">
        <v>1826.96</v>
      </c>
      <c r="D2197" s="57">
        <v>1826.96</v>
      </c>
      <c r="E2197" s="57">
        <v>1790.29</v>
      </c>
      <c r="G2197" s="2">
        <v>-2.0899999999999998E-2</v>
      </c>
    </row>
    <row r="2198" spans="1:7" x14ac:dyDescent="0.45">
      <c r="A2198" s="7">
        <v>41662</v>
      </c>
      <c r="B2198" s="57">
        <v>1828.46</v>
      </c>
      <c r="C2198" s="57">
        <v>1842.29</v>
      </c>
      <c r="D2198" s="57">
        <v>1842.29</v>
      </c>
      <c r="E2198" s="57">
        <v>1820.06</v>
      </c>
      <c r="G2198" s="2">
        <v>-8.8999999999999999E-3</v>
      </c>
    </row>
    <row r="2199" spans="1:7" x14ac:dyDescent="0.45">
      <c r="A2199" s="7">
        <v>41661</v>
      </c>
      <c r="B2199" s="57">
        <v>1844.86</v>
      </c>
      <c r="C2199" s="57">
        <v>1844.71</v>
      </c>
      <c r="D2199" s="57">
        <v>1846.87</v>
      </c>
      <c r="E2199" s="57">
        <v>1840.88</v>
      </c>
      <c r="G2199" s="2">
        <v>5.9999999999999995E-4</v>
      </c>
    </row>
    <row r="2200" spans="1:7" x14ac:dyDescent="0.45">
      <c r="A2200" s="7">
        <v>41660</v>
      </c>
      <c r="B2200" s="57">
        <v>1843.8</v>
      </c>
      <c r="C2200" s="57">
        <v>1841.05</v>
      </c>
      <c r="D2200" s="57">
        <v>1849.31</v>
      </c>
      <c r="E2200" s="57">
        <v>1832.38</v>
      </c>
      <c r="G2200" s="2">
        <v>2.8E-3</v>
      </c>
    </row>
    <row r="2201" spans="1:7" x14ac:dyDescent="0.45">
      <c r="A2201" s="7">
        <v>41656</v>
      </c>
      <c r="B2201" s="57">
        <v>1838.7</v>
      </c>
      <c r="C2201" s="57">
        <v>1844.23</v>
      </c>
      <c r="D2201" s="57">
        <v>1846.04</v>
      </c>
      <c r="E2201" s="57">
        <v>1835.23</v>
      </c>
      <c r="G2201" s="2">
        <v>-3.8999999999999998E-3</v>
      </c>
    </row>
    <row r="2202" spans="1:7" x14ac:dyDescent="0.45">
      <c r="A2202" s="7">
        <v>41655</v>
      </c>
      <c r="B2202" s="57">
        <v>1845.89</v>
      </c>
      <c r="C2202" s="57">
        <v>1847.99</v>
      </c>
      <c r="D2202" s="57">
        <v>1847.99</v>
      </c>
      <c r="E2202" s="57">
        <v>1840.3</v>
      </c>
      <c r="G2202" s="2">
        <v>-1.2999999999999999E-3</v>
      </c>
    </row>
    <row r="2203" spans="1:7" x14ac:dyDescent="0.45">
      <c r="A2203" s="7">
        <v>41654</v>
      </c>
      <c r="B2203" s="57">
        <v>1848.38</v>
      </c>
      <c r="C2203" s="57">
        <v>1840.52</v>
      </c>
      <c r="D2203" s="57">
        <v>1850.84</v>
      </c>
      <c r="E2203" s="57">
        <v>1840.52</v>
      </c>
      <c r="G2203" s="2">
        <v>5.1999999999999998E-3</v>
      </c>
    </row>
    <row r="2204" spans="1:7" x14ac:dyDescent="0.45">
      <c r="A2204" s="7">
        <v>41653</v>
      </c>
      <c r="B2204" s="57">
        <v>1838.88</v>
      </c>
      <c r="C2204" s="57">
        <v>1821.36</v>
      </c>
      <c r="D2204" s="57">
        <v>1839.26</v>
      </c>
      <c r="E2204" s="57">
        <v>1821.36</v>
      </c>
      <c r="G2204" s="2">
        <v>1.0800000000000001E-2</v>
      </c>
    </row>
    <row r="2205" spans="1:7" x14ac:dyDescent="0.45">
      <c r="A2205" s="7">
        <v>41652</v>
      </c>
      <c r="B2205" s="57">
        <v>1819.2</v>
      </c>
      <c r="C2205" s="57">
        <v>1841.26</v>
      </c>
      <c r="D2205" s="57">
        <v>1843.45</v>
      </c>
      <c r="E2205" s="57">
        <v>1815.52</v>
      </c>
      <c r="G2205" s="2">
        <v>-1.26E-2</v>
      </c>
    </row>
    <row r="2206" spans="1:7" x14ac:dyDescent="0.45">
      <c r="A2206" s="7">
        <v>41649</v>
      </c>
      <c r="B2206" s="57">
        <v>1842.37</v>
      </c>
      <c r="C2206" s="57">
        <v>1840.06</v>
      </c>
      <c r="D2206" s="57">
        <v>1843.15</v>
      </c>
      <c r="E2206" s="57">
        <v>1832.43</v>
      </c>
      <c r="G2206" s="2">
        <v>2.3E-3</v>
      </c>
    </row>
    <row r="2207" spans="1:7" x14ac:dyDescent="0.45">
      <c r="A2207" s="7">
        <v>41648</v>
      </c>
      <c r="B2207" s="57">
        <v>1838.13</v>
      </c>
      <c r="C2207" s="57">
        <v>1839</v>
      </c>
      <c r="D2207" s="57">
        <v>1843.23</v>
      </c>
      <c r="E2207" s="57">
        <v>1830.38</v>
      </c>
      <c r="G2207" s="2">
        <v>2.9999999999999997E-4</v>
      </c>
    </row>
    <row r="2208" spans="1:7" x14ac:dyDescent="0.45">
      <c r="A2208" s="7">
        <v>41647</v>
      </c>
      <c r="B2208" s="57">
        <v>1837.49</v>
      </c>
      <c r="C2208" s="57">
        <v>1837.9</v>
      </c>
      <c r="D2208" s="57">
        <v>1840.02</v>
      </c>
      <c r="E2208" s="57">
        <v>1831.4</v>
      </c>
      <c r="G2208" s="2">
        <v>-2.0000000000000001E-4</v>
      </c>
    </row>
    <row r="2209" spans="1:7" x14ac:dyDescent="0.45">
      <c r="A2209" s="7">
        <v>41646</v>
      </c>
      <c r="B2209" s="57">
        <v>1837.88</v>
      </c>
      <c r="C2209" s="57">
        <v>1828.71</v>
      </c>
      <c r="D2209" s="57">
        <v>1840.1</v>
      </c>
      <c r="E2209" s="57">
        <v>1828.71</v>
      </c>
      <c r="G2209" s="2">
        <v>6.1000000000000004E-3</v>
      </c>
    </row>
    <row r="2210" spans="1:7" x14ac:dyDescent="0.45">
      <c r="A2210" s="7">
        <v>41645</v>
      </c>
      <c r="B2210" s="57">
        <v>1826.77</v>
      </c>
      <c r="C2210" s="57">
        <v>1832.31</v>
      </c>
      <c r="D2210" s="57">
        <v>1837.16</v>
      </c>
      <c r="E2210" s="57">
        <v>1823.73</v>
      </c>
      <c r="G2210" s="2">
        <v>-2.5000000000000001E-3</v>
      </c>
    </row>
    <row r="2211" spans="1:7" x14ac:dyDescent="0.45">
      <c r="A2211" s="7">
        <v>41642</v>
      </c>
      <c r="B2211" s="57">
        <v>1831.37</v>
      </c>
      <c r="C2211" s="57">
        <v>1833.21</v>
      </c>
      <c r="D2211" s="57">
        <v>1838.24</v>
      </c>
      <c r="E2211" s="57">
        <v>1829.13</v>
      </c>
      <c r="G2211" s="2">
        <v>-2.9999999999999997E-4</v>
      </c>
    </row>
    <row r="2212" spans="1:7" x14ac:dyDescent="0.45">
      <c r="A2212" s="7">
        <v>41641</v>
      </c>
      <c r="B2212" s="57">
        <v>1831.98</v>
      </c>
      <c r="C2212" s="57">
        <v>1845.86</v>
      </c>
      <c r="D2212" s="57">
        <v>1845.86</v>
      </c>
      <c r="E2212" s="57">
        <v>1827.74</v>
      </c>
      <c r="G2212" s="2">
        <v>-8.8999999999999999E-3</v>
      </c>
    </row>
    <row r="2213" spans="1:7" x14ac:dyDescent="0.45">
      <c r="A2213" s="7">
        <v>41639</v>
      </c>
      <c r="B2213" s="57">
        <v>1848.36</v>
      </c>
      <c r="C2213" s="57">
        <v>1842.61</v>
      </c>
      <c r="D2213" s="57">
        <v>1849.44</v>
      </c>
      <c r="E2213" s="57">
        <v>1842.41</v>
      </c>
      <c r="G2213" s="2">
        <v>4.0000000000000001E-3</v>
      </c>
    </row>
    <row r="2214" spans="1:7" x14ac:dyDescent="0.45">
      <c r="A2214" s="7">
        <v>41638</v>
      </c>
      <c r="B2214" s="57">
        <v>1841.07</v>
      </c>
      <c r="C2214" s="57">
        <v>1841.47</v>
      </c>
      <c r="D2214" s="57">
        <v>1842.47</v>
      </c>
      <c r="E2214" s="57">
        <v>1838.77</v>
      </c>
      <c r="G2214" s="2">
        <v>-2.0000000000000001E-4</v>
      </c>
    </row>
    <row r="2215" spans="1:7" x14ac:dyDescent="0.45">
      <c r="A2215" s="7">
        <v>41635</v>
      </c>
      <c r="B2215" s="57">
        <v>1841.4</v>
      </c>
      <c r="C2215" s="57">
        <v>1842.97</v>
      </c>
      <c r="D2215" s="57">
        <v>1844.89</v>
      </c>
      <c r="E2215" s="57">
        <v>1839.81</v>
      </c>
      <c r="G2215" s="2">
        <v>-2.9999999999999997E-4</v>
      </c>
    </row>
    <row r="2216" spans="1:7" x14ac:dyDescent="0.45">
      <c r="A2216" s="7">
        <v>41634</v>
      </c>
      <c r="B2216" s="57">
        <v>1842.02</v>
      </c>
      <c r="C2216" s="57">
        <v>1834.96</v>
      </c>
      <c r="D2216" s="57">
        <v>1842.84</v>
      </c>
      <c r="E2216" s="57">
        <v>1834.96</v>
      </c>
      <c r="G2216" s="2">
        <v>4.7000000000000002E-3</v>
      </c>
    </row>
    <row r="2217" spans="1:7" x14ac:dyDescent="0.45">
      <c r="A2217" s="7">
        <v>41632</v>
      </c>
      <c r="B2217" s="57">
        <v>1833.32</v>
      </c>
      <c r="C2217" s="57">
        <v>1828.02</v>
      </c>
      <c r="D2217" s="57">
        <v>1833.32</v>
      </c>
      <c r="E2217" s="57">
        <v>1828.02</v>
      </c>
      <c r="G2217" s="2">
        <v>2.8999999999999998E-3</v>
      </c>
    </row>
    <row r="2218" spans="1:7" x14ac:dyDescent="0.45">
      <c r="A2218" s="7">
        <v>41631</v>
      </c>
      <c r="B2218" s="57">
        <v>1827.99</v>
      </c>
      <c r="C2218" s="57">
        <v>1822.92</v>
      </c>
      <c r="D2218" s="57">
        <v>1829.75</v>
      </c>
      <c r="E2218" s="57">
        <v>1822.92</v>
      </c>
      <c r="G2218" s="2">
        <v>5.3E-3</v>
      </c>
    </row>
    <row r="2219" spans="1:7" x14ac:dyDescent="0.45">
      <c r="A2219" s="7">
        <v>41628</v>
      </c>
      <c r="B2219" s="57">
        <v>1818.32</v>
      </c>
      <c r="C2219" s="57">
        <v>1810.39</v>
      </c>
      <c r="D2219" s="57">
        <v>1823.75</v>
      </c>
      <c r="E2219" s="57">
        <v>1810.25</v>
      </c>
      <c r="G2219" s="2">
        <v>4.7999999999999996E-3</v>
      </c>
    </row>
    <row r="2220" spans="1:7" x14ac:dyDescent="0.45">
      <c r="A2220" s="7">
        <v>41627</v>
      </c>
      <c r="B2220" s="57">
        <v>1809.6</v>
      </c>
      <c r="C2220" s="57">
        <v>1809</v>
      </c>
      <c r="D2220" s="57">
        <v>1810.88</v>
      </c>
      <c r="E2220" s="57">
        <v>1801.35</v>
      </c>
      <c r="G2220" s="2">
        <v>-5.9999999999999995E-4</v>
      </c>
    </row>
    <row r="2221" spans="1:7" x14ac:dyDescent="0.45">
      <c r="A2221" s="7">
        <v>41626</v>
      </c>
      <c r="B2221" s="57">
        <v>1810.65</v>
      </c>
      <c r="C2221" s="57">
        <v>1781.46</v>
      </c>
      <c r="D2221" s="57">
        <v>1811.08</v>
      </c>
      <c r="E2221" s="57">
        <v>1767.99</v>
      </c>
      <c r="G2221" s="2">
        <v>1.66E-2</v>
      </c>
    </row>
    <row r="2222" spans="1:7" x14ac:dyDescent="0.45">
      <c r="A2222" s="7">
        <v>41625</v>
      </c>
      <c r="B2222" s="57">
        <v>1781</v>
      </c>
      <c r="C2222" s="57">
        <v>1786.47</v>
      </c>
      <c r="D2222" s="57">
        <v>1786.77</v>
      </c>
      <c r="E2222" s="57">
        <v>1777.05</v>
      </c>
      <c r="G2222" s="2">
        <v>-3.0999999999999999E-3</v>
      </c>
    </row>
    <row r="2223" spans="1:7" x14ac:dyDescent="0.45">
      <c r="A2223" s="7">
        <v>41624</v>
      </c>
      <c r="B2223" s="57">
        <v>1786.54</v>
      </c>
      <c r="C2223" s="57">
        <v>1777.48</v>
      </c>
      <c r="D2223" s="57">
        <v>1792.22</v>
      </c>
      <c r="E2223" s="57">
        <v>1777.48</v>
      </c>
      <c r="G2223" s="2">
        <v>6.3E-3</v>
      </c>
    </row>
    <row r="2224" spans="1:7" x14ac:dyDescent="0.45">
      <c r="A2224" s="7">
        <v>41621</v>
      </c>
      <c r="B2224" s="57">
        <v>1775.32</v>
      </c>
      <c r="C2224" s="57">
        <v>1777.98</v>
      </c>
      <c r="D2224" s="57">
        <v>1780.92</v>
      </c>
      <c r="E2224" s="57">
        <v>1772.45</v>
      </c>
      <c r="G2224" s="2">
        <v>-1E-4</v>
      </c>
    </row>
    <row r="2225" spans="1:7" x14ac:dyDescent="0.45">
      <c r="A2225" s="7">
        <v>41620</v>
      </c>
      <c r="B2225" s="57">
        <v>1775.5</v>
      </c>
      <c r="C2225" s="57">
        <v>1781.71</v>
      </c>
      <c r="D2225" s="57">
        <v>1782.99</v>
      </c>
      <c r="E2225" s="57">
        <v>1772.28</v>
      </c>
      <c r="G2225" s="2">
        <v>-3.8E-3</v>
      </c>
    </row>
    <row r="2226" spans="1:7" x14ac:dyDescent="0.45">
      <c r="A2226" s="7">
        <v>41619</v>
      </c>
      <c r="B2226" s="57">
        <v>1782.22</v>
      </c>
      <c r="C2226" s="57">
        <v>1802.76</v>
      </c>
      <c r="D2226" s="57">
        <v>1802.97</v>
      </c>
      <c r="E2226" s="57">
        <v>1780.09</v>
      </c>
      <c r="G2226" s="2">
        <v>-1.1299999999999999E-2</v>
      </c>
    </row>
    <row r="2227" spans="1:7" x14ac:dyDescent="0.45">
      <c r="A2227" s="7">
        <v>41618</v>
      </c>
      <c r="B2227" s="57">
        <v>1802.62</v>
      </c>
      <c r="C2227" s="57">
        <v>1807.6</v>
      </c>
      <c r="D2227" s="57">
        <v>1808.52</v>
      </c>
      <c r="E2227" s="57">
        <v>1801.75</v>
      </c>
      <c r="G2227" s="2">
        <v>-3.2000000000000002E-3</v>
      </c>
    </row>
    <row r="2228" spans="1:7" x14ac:dyDescent="0.45">
      <c r="A2228" s="7">
        <v>41617</v>
      </c>
      <c r="B2228" s="57">
        <v>1808.37</v>
      </c>
      <c r="C2228" s="57">
        <v>1806.21</v>
      </c>
      <c r="D2228" s="57">
        <v>1811.52</v>
      </c>
      <c r="E2228" s="57">
        <v>1806.21</v>
      </c>
      <c r="G2228" s="2">
        <v>1.8E-3</v>
      </c>
    </row>
    <row r="2229" spans="1:7" x14ac:dyDescent="0.45">
      <c r="A2229" s="7">
        <v>41614</v>
      </c>
      <c r="B2229" s="57">
        <v>1805.09</v>
      </c>
      <c r="C2229" s="57">
        <v>1788.36</v>
      </c>
      <c r="D2229" s="57">
        <v>1806.04</v>
      </c>
      <c r="E2229" s="57">
        <v>1788.36</v>
      </c>
      <c r="G2229" s="2">
        <v>1.12E-2</v>
      </c>
    </row>
    <row r="2230" spans="1:7" x14ac:dyDescent="0.45">
      <c r="A2230" s="7">
        <v>41613</v>
      </c>
      <c r="B2230" s="57">
        <v>1785.03</v>
      </c>
      <c r="C2230" s="57">
        <v>1792.82</v>
      </c>
      <c r="D2230" s="57">
        <v>1792.82</v>
      </c>
      <c r="E2230" s="57">
        <v>1783.38</v>
      </c>
      <c r="G2230" s="2">
        <v>-4.3E-3</v>
      </c>
    </row>
    <row r="2231" spans="1:7" x14ac:dyDescent="0.45">
      <c r="A2231" s="7">
        <v>41612</v>
      </c>
      <c r="B2231" s="57">
        <v>1792.81</v>
      </c>
      <c r="C2231" s="57">
        <v>1793.15</v>
      </c>
      <c r="D2231" s="57">
        <v>1799.8</v>
      </c>
      <c r="E2231" s="57">
        <v>1779.09</v>
      </c>
      <c r="G2231" s="2">
        <v>-1.2999999999999999E-3</v>
      </c>
    </row>
    <row r="2232" spans="1:7" x14ac:dyDescent="0.45">
      <c r="A2232" s="7">
        <v>41611</v>
      </c>
      <c r="B2232" s="57">
        <v>1795.15</v>
      </c>
      <c r="C2232" s="57">
        <v>1800.1</v>
      </c>
      <c r="D2232" s="57">
        <v>1800.1</v>
      </c>
      <c r="E2232" s="57">
        <v>1787.85</v>
      </c>
      <c r="G2232" s="2">
        <v>-3.2000000000000002E-3</v>
      </c>
    </row>
    <row r="2233" spans="1:7" x14ac:dyDescent="0.45">
      <c r="A2233" s="7">
        <v>41610</v>
      </c>
      <c r="B2233" s="57">
        <v>1800.9</v>
      </c>
      <c r="C2233" s="57">
        <v>1806.55</v>
      </c>
      <c r="D2233" s="57">
        <v>1810.02</v>
      </c>
      <c r="E2233" s="57">
        <v>1798.6</v>
      </c>
      <c r="G2233" s="2">
        <v>-2.7000000000000001E-3</v>
      </c>
    </row>
    <row r="2234" spans="1:7" x14ac:dyDescent="0.45">
      <c r="A2234" s="7">
        <v>41607</v>
      </c>
      <c r="B2234" s="57">
        <v>1805.81</v>
      </c>
      <c r="C2234" s="57">
        <v>1808.69</v>
      </c>
      <c r="D2234" s="57">
        <v>1813.55</v>
      </c>
      <c r="E2234" s="57">
        <v>1803.98</v>
      </c>
      <c r="G2234" s="2">
        <v>-8.0000000000000004E-4</v>
      </c>
    </row>
    <row r="2235" spans="1:7" x14ac:dyDescent="0.45">
      <c r="A2235" s="7">
        <v>41605</v>
      </c>
      <c r="B2235" s="57">
        <v>1807.23</v>
      </c>
      <c r="C2235" s="57">
        <v>1803.48</v>
      </c>
      <c r="D2235" s="57">
        <v>1808.27</v>
      </c>
      <c r="E2235" s="57">
        <v>1802.77</v>
      </c>
      <c r="G2235" s="2">
        <v>2.5000000000000001E-3</v>
      </c>
    </row>
    <row r="2236" spans="1:7" x14ac:dyDescent="0.45">
      <c r="A2236" s="7">
        <v>41604</v>
      </c>
      <c r="B2236" s="57">
        <v>1802.75</v>
      </c>
      <c r="C2236" s="57">
        <v>1802.87</v>
      </c>
      <c r="D2236" s="57">
        <v>1808.42</v>
      </c>
      <c r="E2236" s="57">
        <v>1800.77</v>
      </c>
      <c r="G2236" s="2">
        <v>1E-4</v>
      </c>
    </row>
    <row r="2237" spans="1:7" x14ac:dyDescent="0.45">
      <c r="A2237" s="7">
        <v>41603</v>
      </c>
      <c r="B2237" s="57">
        <v>1802.48</v>
      </c>
      <c r="C2237" s="57">
        <v>1806.33</v>
      </c>
      <c r="D2237" s="57">
        <v>1808.1</v>
      </c>
      <c r="E2237" s="57">
        <v>1800.58</v>
      </c>
      <c r="G2237" s="2">
        <v>-1.2999999999999999E-3</v>
      </c>
    </row>
    <row r="2238" spans="1:7" x14ac:dyDescent="0.45">
      <c r="A2238" s="7">
        <v>41600</v>
      </c>
      <c r="B2238" s="57">
        <v>1804.76</v>
      </c>
      <c r="C2238" s="57">
        <v>1797.21</v>
      </c>
      <c r="D2238" s="57">
        <v>1804.84</v>
      </c>
      <c r="E2238" s="57">
        <v>1794.7</v>
      </c>
      <c r="G2238" s="2">
        <v>5.0000000000000001E-3</v>
      </c>
    </row>
    <row r="2239" spans="1:7" x14ac:dyDescent="0.45">
      <c r="A2239" s="7">
        <v>41599</v>
      </c>
      <c r="B2239" s="57">
        <v>1795.85</v>
      </c>
      <c r="C2239" s="57">
        <v>1783.52</v>
      </c>
      <c r="D2239" s="57">
        <v>1797.16</v>
      </c>
      <c r="E2239" s="57">
        <v>1783.52</v>
      </c>
      <c r="G2239" s="2">
        <v>8.0999999999999996E-3</v>
      </c>
    </row>
    <row r="2240" spans="1:7" x14ac:dyDescent="0.45">
      <c r="A2240" s="7">
        <v>41598</v>
      </c>
      <c r="B2240" s="57">
        <v>1781.37</v>
      </c>
      <c r="C2240" s="57">
        <v>1789.59</v>
      </c>
      <c r="D2240" s="57">
        <v>1795.73</v>
      </c>
      <c r="E2240" s="57">
        <v>1777.23</v>
      </c>
      <c r="G2240" s="2">
        <v>-3.5999999999999999E-3</v>
      </c>
    </row>
    <row r="2241" spans="1:7" x14ac:dyDescent="0.45">
      <c r="A2241" s="7">
        <v>41597</v>
      </c>
      <c r="B2241" s="57">
        <v>1787.87</v>
      </c>
      <c r="C2241" s="57">
        <v>1790.79</v>
      </c>
      <c r="D2241" s="57">
        <v>1795.51</v>
      </c>
      <c r="E2241" s="57">
        <v>1784.72</v>
      </c>
      <c r="G2241" s="2">
        <v>-2E-3</v>
      </c>
    </row>
    <row r="2242" spans="1:7" x14ac:dyDescent="0.45">
      <c r="A2242" s="7">
        <v>41596</v>
      </c>
      <c r="B2242" s="57">
        <v>1791.53</v>
      </c>
      <c r="C2242" s="57">
        <v>1798.82</v>
      </c>
      <c r="D2242" s="57">
        <v>1802.33</v>
      </c>
      <c r="E2242" s="57">
        <v>1788</v>
      </c>
      <c r="G2242" s="2">
        <v>-3.7000000000000002E-3</v>
      </c>
    </row>
    <row r="2243" spans="1:7" x14ac:dyDescent="0.45">
      <c r="A2243" s="7">
        <v>41593</v>
      </c>
      <c r="B2243" s="57">
        <v>1798.18</v>
      </c>
      <c r="C2243" s="57">
        <v>1790.66</v>
      </c>
      <c r="D2243" s="57">
        <v>1798.22</v>
      </c>
      <c r="E2243" s="57">
        <v>1790.66</v>
      </c>
      <c r="G2243" s="2">
        <v>4.1999999999999997E-3</v>
      </c>
    </row>
    <row r="2244" spans="1:7" x14ac:dyDescent="0.45">
      <c r="A2244" s="7">
        <v>41592</v>
      </c>
      <c r="B2244" s="57">
        <v>1790.62</v>
      </c>
      <c r="C2244" s="57">
        <v>1782.75</v>
      </c>
      <c r="D2244" s="57">
        <v>1791.53</v>
      </c>
      <c r="E2244" s="57">
        <v>1780.22</v>
      </c>
      <c r="G2244" s="2">
        <v>4.7999999999999996E-3</v>
      </c>
    </row>
    <row r="2245" spans="1:7" x14ac:dyDescent="0.45">
      <c r="A2245" s="7">
        <v>41591</v>
      </c>
      <c r="B2245" s="57">
        <v>1782</v>
      </c>
      <c r="C2245" s="57">
        <v>1764.37</v>
      </c>
      <c r="D2245" s="57">
        <v>1782</v>
      </c>
      <c r="E2245" s="57">
        <v>1760.64</v>
      </c>
      <c r="G2245" s="2">
        <v>8.0999999999999996E-3</v>
      </c>
    </row>
    <row r="2246" spans="1:7" x14ac:dyDescent="0.45">
      <c r="A2246" s="7">
        <v>41590</v>
      </c>
      <c r="B2246" s="57">
        <v>1767.69</v>
      </c>
      <c r="C2246" s="57">
        <v>1769.51</v>
      </c>
      <c r="D2246" s="57">
        <v>1771.78</v>
      </c>
      <c r="E2246" s="57">
        <v>1762.29</v>
      </c>
      <c r="G2246" s="2">
        <v>-2.3999999999999998E-3</v>
      </c>
    </row>
    <row r="2247" spans="1:7" x14ac:dyDescent="0.45">
      <c r="A2247" s="7">
        <v>41589</v>
      </c>
      <c r="B2247" s="57">
        <v>1771.89</v>
      </c>
      <c r="C2247" s="57">
        <v>1769.96</v>
      </c>
      <c r="D2247" s="57">
        <v>1773.44</v>
      </c>
      <c r="E2247" s="57">
        <v>1767.85</v>
      </c>
      <c r="G2247" s="2">
        <v>6.9999999999999999E-4</v>
      </c>
    </row>
    <row r="2248" spans="1:7" x14ac:dyDescent="0.45">
      <c r="A2248" s="7">
        <v>41586</v>
      </c>
      <c r="B2248" s="57">
        <v>1770.61</v>
      </c>
      <c r="C2248" s="57">
        <v>1748.37</v>
      </c>
      <c r="D2248" s="57">
        <v>1770.78</v>
      </c>
      <c r="E2248" s="57">
        <v>1747.63</v>
      </c>
      <c r="G2248" s="2">
        <v>1.34E-2</v>
      </c>
    </row>
    <row r="2249" spans="1:7" x14ac:dyDescent="0.45">
      <c r="A2249" s="7">
        <v>41585</v>
      </c>
      <c r="B2249" s="57">
        <v>1747.15</v>
      </c>
      <c r="C2249" s="57">
        <v>1770.74</v>
      </c>
      <c r="D2249" s="57">
        <v>1774.54</v>
      </c>
      <c r="E2249" s="57">
        <v>1746.2</v>
      </c>
      <c r="G2249" s="2">
        <v>-1.32E-2</v>
      </c>
    </row>
    <row r="2250" spans="1:7" x14ac:dyDescent="0.45">
      <c r="A2250" s="7">
        <v>41584</v>
      </c>
      <c r="B2250" s="57">
        <v>1770.49</v>
      </c>
      <c r="C2250" s="57">
        <v>1765</v>
      </c>
      <c r="D2250" s="57">
        <v>1773.74</v>
      </c>
      <c r="E2250" s="57">
        <v>1764.4</v>
      </c>
      <c r="G2250" s="2">
        <v>4.3E-3</v>
      </c>
    </row>
    <row r="2251" spans="1:7" x14ac:dyDescent="0.45">
      <c r="A2251" s="7">
        <v>41583</v>
      </c>
      <c r="B2251" s="57">
        <v>1762.97</v>
      </c>
      <c r="C2251" s="57">
        <v>1765.67</v>
      </c>
      <c r="D2251" s="57">
        <v>1767.03</v>
      </c>
      <c r="E2251" s="57">
        <v>1755.76</v>
      </c>
      <c r="G2251" s="2">
        <v>-2.8E-3</v>
      </c>
    </row>
    <row r="2252" spans="1:7" x14ac:dyDescent="0.45">
      <c r="A2252" s="7">
        <v>41582</v>
      </c>
      <c r="B2252" s="57">
        <v>1767.93</v>
      </c>
      <c r="C2252" s="57">
        <v>1763.4</v>
      </c>
      <c r="D2252" s="57">
        <v>1768.78</v>
      </c>
      <c r="E2252" s="57">
        <v>1761.56</v>
      </c>
      <c r="G2252" s="2">
        <v>3.5999999999999999E-3</v>
      </c>
    </row>
    <row r="2253" spans="1:7" x14ac:dyDescent="0.45">
      <c r="A2253" s="7">
        <v>41579</v>
      </c>
      <c r="B2253" s="57">
        <v>1761.64</v>
      </c>
      <c r="C2253" s="57">
        <v>1758.7</v>
      </c>
      <c r="D2253" s="57">
        <v>1765.67</v>
      </c>
      <c r="E2253" s="57">
        <v>1752.7</v>
      </c>
      <c r="G2253" s="2">
        <v>2.8999999999999998E-3</v>
      </c>
    </row>
    <row r="2254" spans="1:7" x14ac:dyDescent="0.45">
      <c r="A2254" s="7">
        <v>41578</v>
      </c>
      <c r="B2254" s="57">
        <v>1756.54</v>
      </c>
      <c r="C2254" s="57">
        <v>1763.24</v>
      </c>
      <c r="D2254" s="57">
        <v>1768.53</v>
      </c>
      <c r="E2254" s="57">
        <v>1755.72</v>
      </c>
      <c r="G2254" s="2">
        <v>-3.8E-3</v>
      </c>
    </row>
    <row r="2255" spans="1:7" x14ac:dyDescent="0.45">
      <c r="A2255" s="7">
        <v>41577</v>
      </c>
      <c r="B2255" s="57">
        <v>1763.31</v>
      </c>
      <c r="C2255" s="57">
        <v>1772.27</v>
      </c>
      <c r="D2255" s="57">
        <v>1775.22</v>
      </c>
      <c r="E2255" s="57">
        <v>1757.24</v>
      </c>
      <c r="G2255" s="2">
        <v>-4.8999999999999998E-3</v>
      </c>
    </row>
    <row r="2256" spans="1:7" x14ac:dyDescent="0.45">
      <c r="A2256" s="7">
        <v>41576</v>
      </c>
      <c r="B2256" s="57">
        <v>1771.95</v>
      </c>
      <c r="C2256" s="57">
        <v>1762.93</v>
      </c>
      <c r="D2256" s="57">
        <v>1772.09</v>
      </c>
      <c r="E2256" s="57">
        <v>1762.93</v>
      </c>
      <c r="G2256" s="2">
        <v>5.5999999999999999E-3</v>
      </c>
    </row>
    <row r="2257" spans="1:7" x14ac:dyDescent="0.45">
      <c r="A2257" s="7">
        <v>41575</v>
      </c>
      <c r="B2257" s="57">
        <v>1762.11</v>
      </c>
      <c r="C2257" s="57">
        <v>1759.42</v>
      </c>
      <c r="D2257" s="57">
        <v>1764.99</v>
      </c>
      <c r="E2257" s="57">
        <v>1757.67</v>
      </c>
      <c r="G2257" s="2">
        <v>1.2999999999999999E-3</v>
      </c>
    </row>
    <row r="2258" spans="1:7" x14ac:dyDescent="0.45">
      <c r="A2258" s="7">
        <v>41572</v>
      </c>
      <c r="B2258" s="57">
        <v>1759.77</v>
      </c>
      <c r="C2258" s="57">
        <v>1756.01</v>
      </c>
      <c r="D2258" s="57">
        <v>1759.82</v>
      </c>
      <c r="E2258" s="57">
        <v>1752.45</v>
      </c>
      <c r="G2258" s="2">
        <v>4.4000000000000003E-3</v>
      </c>
    </row>
    <row r="2259" spans="1:7" x14ac:dyDescent="0.45">
      <c r="A2259" s="7">
        <v>41571</v>
      </c>
      <c r="B2259" s="57">
        <v>1752.07</v>
      </c>
      <c r="C2259" s="57">
        <v>1747.48</v>
      </c>
      <c r="D2259" s="57">
        <v>1753.94</v>
      </c>
      <c r="E2259" s="57">
        <v>1745.5</v>
      </c>
      <c r="G2259" s="2">
        <v>3.3E-3</v>
      </c>
    </row>
    <row r="2260" spans="1:7" x14ac:dyDescent="0.45">
      <c r="A2260" s="7">
        <v>41570</v>
      </c>
      <c r="B2260" s="57">
        <v>1746.38</v>
      </c>
      <c r="C2260" s="57">
        <v>1752.27</v>
      </c>
      <c r="D2260" s="57">
        <v>1752.27</v>
      </c>
      <c r="E2260" s="57">
        <v>1740.5</v>
      </c>
      <c r="G2260" s="2">
        <v>-4.7000000000000002E-3</v>
      </c>
    </row>
    <row r="2261" spans="1:7" x14ac:dyDescent="0.45">
      <c r="A2261" s="7">
        <v>41569</v>
      </c>
      <c r="B2261" s="57">
        <v>1754.67</v>
      </c>
      <c r="C2261" s="57">
        <v>1746.48</v>
      </c>
      <c r="D2261" s="57">
        <v>1759.33</v>
      </c>
      <c r="E2261" s="57">
        <v>1746.48</v>
      </c>
      <c r="G2261" s="2">
        <v>5.7000000000000002E-3</v>
      </c>
    </row>
    <row r="2262" spans="1:7" x14ac:dyDescent="0.45">
      <c r="A2262" s="7">
        <v>41568</v>
      </c>
      <c r="B2262" s="57">
        <v>1744.66</v>
      </c>
      <c r="C2262" s="57">
        <v>1745.2</v>
      </c>
      <c r="D2262" s="57">
        <v>1747.79</v>
      </c>
      <c r="E2262" s="57">
        <v>1740.67</v>
      </c>
      <c r="G2262" s="2">
        <v>1E-4</v>
      </c>
    </row>
    <row r="2263" spans="1:7" x14ac:dyDescent="0.45">
      <c r="A2263" s="7">
        <v>41565</v>
      </c>
      <c r="B2263" s="57">
        <v>1744.5</v>
      </c>
      <c r="C2263" s="57">
        <v>1736.72</v>
      </c>
      <c r="D2263" s="57">
        <v>1745.31</v>
      </c>
      <c r="E2263" s="57">
        <v>1735.74</v>
      </c>
      <c r="G2263" s="2">
        <v>6.4999999999999997E-3</v>
      </c>
    </row>
    <row r="2264" spans="1:7" x14ac:dyDescent="0.45">
      <c r="A2264" s="7">
        <v>41564</v>
      </c>
      <c r="B2264" s="57">
        <v>1733.15</v>
      </c>
      <c r="C2264" s="57">
        <v>1720.17</v>
      </c>
      <c r="D2264" s="57">
        <v>1733.45</v>
      </c>
      <c r="E2264" s="57">
        <v>1714.12</v>
      </c>
      <c r="G2264" s="2">
        <v>6.7000000000000002E-3</v>
      </c>
    </row>
    <row r="2265" spans="1:7" x14ac:dyDescent="0.45">
      <c r="A2265" s="7">
        <v>41563</v>
      </c>
      <c r="B2265" s="57">
        <v>1721.54</v>
      </c>
      <c r="C2265" s="57">
        <v>1700.49</v>
      </c>
      <c r="D2265" s="57">
        <v>1721.76</v>
      </c>
      <c r="E2265" s="57">
        <v>1700.49</v>
      </c>
      <c r="G2265" s="2">
        <v>1.38E-2</v>
      </c>
    </row>
    <row r="2266" spans="1:7" x14ac:dyDescent="0.45">
      <c r="A2266" s="7">
        <v>41562</v>
      </c>
      <c r="B2266" s="57">
        <v>1698.06</v>
      </c>
      <c r="C2266" s="57">
        <v>1709.17</v>
      </c>
      <c r="D2266" s="57">
        <v>1711.57</v>
      </c>
      <c r="E2266" s="57">
        <v>1695.93</v>
      </c>
      <c r="G2266" s="2">
        <v>-7.1000000000000004E-3</v>
      </c>
    </row>
    <row r="2267" spans="1:7" x14ac:dyDescent="0.45">
      <c r="A2267" s="7">
        <v>41561</v>
      </c>
      <c r="B2267" s="57">
        <v>1710.14</v>
      </c>
      <c r="C2267" s="57">
        <v>1699.86</v>
      </c>
      <c r="D2267" s="57">
        <v>1711.03</v>
      </c>
      <c r="E2267" s="57">
        <v>1692.13</v>
      </c>
      <c r="G2267" s="2">
        <v>4.1000000000000003E-3</v>
      </c>
    </row>
    <row r="2268" spans="1:7" x14ac:dyDescent="0.45">
      <c r="A2268" s="7">
        <v>41558</v>
      </c>
      <c r="B2268" s="57">
        <v>1703.2</v>
      </c>
      <c r="C2268" s="57">
        <v>1691.09</v>
      </c>
      <c r="D2268" s="57">
        <v>1703.44</v>
      </c>
      <c r="E2268" s="57">
        <v>1688.52</v>
      </c>
      <c r="G2268" s="2">
        <v>6.3E-3</v>
      </c>
    </row>
    <row r="2269" spans="1:7" x14ac:dyDescent="0.45">
      <c r="A2269" s="7">
        <v>41557</v>
      </c>
      <c r="B2269" s="57">
        <v>1692.56</v>
      </c>
      <c r="C2269" s="57">
        <v>1660.88</v>
      </c>
      <c r="D2269" s="57">
        <v>1692.56</v>
      </c>
      <c r="E2269" s="57">
        <v>1660.88</v>
      </c>
      <c r="G2269" s="2">
        <v>2.18E-2</v>
      </c>
    </row>
    <row r="2270" spans="1:7" x14ac:dyDescent="0.45">
      <c r="A2270" s="7">
        <v>41556</v>
      </c>
      <c r="B2270" s="57">
        <v>1656.4</v>
      </c>
      <c r="C2270" s="57">
        <v>1656.99</v>
      </c>
      <c r="D2270" s="57">
        <v>1662.47</v>
      </c>
      <c r="E2270" s="57">
        <v>1646.47</v>
      </c>
      <c r="G2270" s="2">
        <v>5.9999999999999995E-4</v>
      </c>
    </row>
    <row r="2271" spans="1:7" x14ac:dyDescent="0.45">
      <c r="A2271" s="7">
        <v>41555</v>
      </c>
      <c r="B2271" s="57">
        <v>1655.45</v>
      </c>
      <c r="C2271" s="57">
        <v>1676.22</v>
      </c>
      <c r="D2271" s="57">
        <v>1676.79</v>
      </c>
      <c r="E2271" s="57">
        <v>1655.03</v>
      </c>
      <c r="G2271" s="2">
        <v>-1.23E-2</v>
      </c>
    </row>
    <row r="2272" spans="1:7" x14ac:dyDescent="0.45">
      <c r="A2272" s="7">
        <v>41554</v>
      </c>
      <c r="B2272" s="57">
        <v>1676.12</v>
      </c>
      <c r="C2272" s="57">
        <v>1687.15</v>
      </c>
      <c r="D2272" s="57">
        <v>1687.15</v>
      </c>
      <c r="E2272" s="57">
        <v>1674.7</v>
      </c>
      <c r="G2272" s="2">
        <v>-8.5000000000000006E-3</v>
      </c>
    </row>
    <row r="2273" spans="1:7" x14ac:dyDescent="0.45">
      <c r="A2273" s="7">
        <v>41551</v>
      </c>
      <c r="B2273" s="57">
        <v>1690.5</v>
      </c>
      <c r="C2273" s="57">
        <v>1678.79</v>
      </c>
      <c r="D2273" s="57">
        <v>1691.94</v>
      </c>
      <c r="E2273" s="57">
        <v>1677.33</v>
      </c>
      <c r="G2273" s="2">
        <v>7.1000000000000004E-3</v>
      </c>
    </row>
    <row r="2274" spans="1:7" x14ac:dyDescent="0.45">
      <c r="A2274" s="7">
        <v>41550</v>
      </c>
      <c r="B2274" s="57">
        <v>1678.66</v>
      </c>
      <c r="C2274" s="57">
        <v>1692.35</v>
      </c>
      <c r="D2274" s="57">
        <v>1692.35</v>
      </c>
      <c r="E2274" s="57">
        <v>1670.36</v>
      </c>
      <c r="G2274" s="2">
        <v>-8.9999999999999993E-3</v>
      </c>
    </row>
    <row r="2275" spans="1:7" x14ac:dyDescent="0.45">
      <c r="A2275" s="7">
        <v>41549</v>
      </c>
      <c r="B2275" s="57">
        <v>1693.87</v>
      </c>
      <c r="C2275" s="57">
        <v>1691.9</v>
      </c>
      <c r="D2275" s="57">
        <v>1693.87</v>
      </c>
      <c r="E2275" s="57">
        <v>1680.34</v>
      </c>
      <c r="G2275" s="2">
        <v>-6.9999999999999999E-4</v>
      </c>
    </row>
    <row r="2276" spans="1:7" x14ac:dyDescent="0.45">
      <c r="A2276" s="7">
        <v>41548</v>
      </c>
      <c r="B2276" s="57">
        <v>1695</v>
      </c>
      <c r="C2276" s="57">
        <v>1682.41</v>
      </c>
      <c r="D2276" s="57">
        <v>1696.55</v>
      </c>
      <c r="E2276" s="57">
        <v>1682.07</v>
      </c>
      <c r="G2276" s="2">
        <v>8.0000000000000002E-3</v>
      </c>
    </row>
    <row r="2277" spans="1:7" x14ac:dyDescent="0.45">
      <c r="A2277" s="7">
        <v>41547</v>
      </c>
      <c r="B2277" s="57">
        <v>1681.55</v>
      </c>
      <c r="C2277" s="57">
        <v>1687.26</v>
      </c>
      <c r="D2277" s="57">
        <v>1687.26</v>
      </c>
      <c r="E2277" s="57">
        <v>1674.99</v>
      </c>
      <c r="G2277" s="2">
        <v>-6.0000000000000001E-3</v>
      </c>
    </row>
    <row r="2278" spans="1:7" x14ac:dyDescent="0.45">
      <c r="A2278" s="7">
        <v>41544</v>
      </c>
      <c r="B2278" s="57">
        <v>1691.75</v>
      </c>
      <c r="C2278" s="57">
        <v>1695.52</v>
      </c>
      <c r="D2278" s="57">
        <v>1695.52</v>
      </c>
      <c r="E2278" s="57">
        <v>1687.11</v>
      </c>
      <c r="G2278" s="2">
        <v>-4.1000000000000003E-3</v>
      </c>
    </row>
    <row r="2279" spans="1:7" x14ac:dyDescent="0.45">
      <c r="A2279" s="7">
        <v>41543</v>
      </c>
      <c r="B2279" s="57">
        <v>1698.67</v>
      </c>
      <c r="C2279" s="57">
        <v>1694.05</v>
      </c>
      <c r="D2279" s="57">
        <v>1703.85</v>
      </c>
      <c r="E2279" s="57">
        <v>1693.11</v>
      </c>
      <c r="G2279" s="2">
        <v>3.5000000000000001E-3</v>
      </c>
    </row>
    <row r="2280" spans="1:7" x14ac:dyDescent="0.45">
      <c r="A2280" s="7">
        <v>41542</v>
      </c>
      <c r="B2280" s="57">
        <v>1692.77</v>
      </c>
      <c r="C2280" s="57">
        <v>1698.02</v>
      </c>
      <c r="D2280" s="57">
        <v>1701.71</v>
      </c>
      <c r="E2280" s="57">
        <v>1691.88</v>
      </c>
      <c r="G2280" s="2">
        <v>-2.7000000000000001E-3</v>
      </c>
    </row>
    <row r="2281" spans="1:7" x14ac:dyDescent="0.45">
      <c r="A2281" s="7">
        <v>41541</v>
      </c>
      <c r="B2281" s="57">
        <v>1697.42</v>
      </c>
      <c r="C2281" s="57">
        <v>1702.6</v>
      </c>
      <c r="D2281" s="57">
        <v>1707.63</v>
      </c>
      <c r="E2281" s="57">
        <v>1694.9</v>
      </c>
      <c r="G2281" s="2">
        <v>-2.5999999999999999E-3</v>
      </c>
    </row>
    <row r="2282" spans="1:7" x14ac:dyDescent="0.45">
      <c r="A2282" s="7">
        <v>41540</v>
      </c>
      <c r="B2282" s="57">
        <v>1701.84</v>
      </c>
      <c r="C2282" s="57">
        <v>1711.44</v>
      </c>
      <c r="D2282" s="57">
        <v>1711.44</v>
      </c>
      <c r="E2282" s="57">
        <v>1697.1</v>
      </c>
      <c r="G2282" s="2">
        <v>-4.7000000000000002E-3</v>
      </c>
    </row>
    <row r="2283" spans="1:7" x14ac:dyDescent="0.45">
      <c r="A2283" s="7">
        <v>41537</v>
      </c>
      <c r="B2283" s="57">
        <v>1709.91</v>
      </c>
      <c r="C2283" s="57">
        <v>1722.44</v>
      </c>
      <c r="D2283" s="57">
        <v>1725.23</v>
      </c>
      <c r="E2283" s="57">
        <v>1708.89</v>
      </c>
      <c r="G2283" s="2">
        <v>-7.1999999999999998E-3</v>
      </c>
    </row>
    <row r="2284" spans="1:7" x14ac:dyDescent="0.45">
      <c r="A2284" s="7">
        <v>41536</v>
      </c>
      <c r="B2284" s="57">
        <v>1722.34</v>
      </c>
      <c r="C2284" s="57">
        <v>1727.34</v>
      </c>
      <c r="D2284" s="57">
        <v>1729.86</v>
      </c>
      <c r="E2284" s="57">
        <v>1720.2</v>
      </c>
      <c r="G2284" s="2">
        <v>-1.8E-3</v>
      </c>
    </row>
    <row r="2285" spans="1:7" x14ac:dyDescent="0.45">
      <c r="A2285" s="7">
        <v>41535</v>
      </c>
      <c r="B2285" s="57">
        <v>1725.52</v>
      </c>
      <c r="C2285" s="57">
        <v>1705.74</v>
      </c>
      <c r="D2285" s="57">
        <v>1729.44</v>
      </c>
      <c r="E2285" s="57">
        <v>1700.35</v>
      </c>
      <c r="G2285" s="2">
        <v>1.2200000000000001E-2</v>
      </c>
    </row>
    <row r="2286" spans="1:7" x14ac:dyDescent="0.45">
      <c r="A2286" s="7">
        <v>41534</v>
      </c>
      <c r="B2286" s="57">
        <v>1704.76</v>
      </c>
      <c r="C2286" s="57">
        <v>1697.73</v>
      </c>
      <c r="D2286" s="57">
        <v>1705.52</v>
      </c>
      <c r="E2286" s="57">
        <v>1697.73</v>
      </c>
      <c r="G2286" s="2">
        <v>4.1999999999999997E-3</v>
      </c>
    </row>
    <row r="2287" spans="1:7" x14ac:dyDescent="0.45">
      <c r="A2287" s="7">
        <v>41533</v>
      </c>
      <c r="B2287" s="57">
        <v>1697.6</v>
      </c>
      <c r="C2287" s="57">
        <v>1691.7</v>
      </c>
      <c r="D2287" s="57">
        <v>1704.95</v>
      </c>
      <c r="E2287" s="57">
        <v>1691.7</v>
      </c>
      <c r="G2287" s="2">
        <v>5.7000000000000002E-3</v>
      </c>
    </row>
    <row r="2288" spans="1:7" x14ac:dyDescent="0.45">
      <c r="A2288" s="7">
        <v>41530</v>
      </c>
      <c r="B2288" s="57">
        <v>1687.99</v>
      </c>
      <c r="C2288" s="57">
        <v>1685.04</v>
      </c>
      <c r="D2288" s="57">
        <v>1688.73</v>
      </c>
      <c r="E2288" s="57">
        <v>1682.22</v>
      </c>
      <c r="G2288" s="2">
        <v>2.7000000000000001E-3</v>
      </c>
    </row>
    <row r="2289" spans="1:7" x14ac:dyDescent="0.45">
      <c r="A2289" s="7">
        <v>41529</v>
      </c>
      <c r="B2289" s="57">
        <v>1683.42</v>
      </c>
      <c r="C2289" s="57">
        <v>1689.21</v>
      </c>
      <c r="D2289" s="57">
        <v>1689.97</v>
      </c>
      <c r="E2289" s="57">
        <v>1681.96</v>
      </c>
      <c r="G2289" s="2">
        <v>-3.3999999999999998E-3</v>
      </c>
    </row>
    <row r="2290" spans="1:7" x14ac:dyDescent="0.45">
      <c r="A2290" s="7">
        <v>41528</v>
      </c>
      <c r="B2290" s="57">
        <v>1689.13</v>
      </c>
      <c r="C2290" s="57">
        <v>1681.04</v>
      </c>
      <c r="D2290" s="57">
        <v>1689.13</v>
      </c>
      <c r="E2290" s="57">
        <v>1678.7</v>
      </c>
      <c r="G2290" s="2">
        <v>3.0999999999999999E-3</v>
      </c>
    </row>
    <row r="2291" spans="1:7" x14ac:dyDescent="0.45">
      <c r="A2291" s="7">
        <v>41527</v>
      </c>
      <c r="B2291" s="57">
        <v>1683.99</v>
      </c>
      <c r="C2291" s="57">
        <v>1674.32</v>
      </c>
      <c r="D2291" s="57">
        <v>1684.09</v>
      </c>
      <c r="E2291" s="57">
        <v>1674.32</v>
      </c>
      <c r="G2291" s="2">
        <v>7.3000000000000001E-3</v>
      </c>
    </row>
    <row r="2292" spans="1:7" x14ac:dyDescent="0.45">
      <c r="A2292" s="7">
        <v>41526</v>
      </c>
      <c r="B2292" s="57">
        <v>1671.71</v>
      </c>
      <c r="C2292" s="57">
        <v>1656.85</v>
      </c>
      <c r="D2292" s="57">
        <v>1672.4</v>
      </c>
      <c r="E2292" s="57">
        <v>1656.85</v>
      </c>
      <c r="G2292" s="2">
        <v>0.01</v>
      </c>
    </row>
    <row r="2293" spans="1:7" x14ac:dyDescent="0.45">
      <c r="A2293" s="7">
        <v>41523</v>
      </c>
      <c r="B2293" s="57">
        <v>1655.17</v>
      </c>
      <c r="C2293" s="57">
        <v>1657.44</v>
      </c>
      <c r="D2293" s="57">
        <v>1664.83</v>
      </c>
      <c r="E2293" s="57">
        <v>1640.62</v>
      </c>
      <c r="G2293" s="2">
        <v>1E-4</v>
      </c>
    </row>
    <row r="2294" spans="1:7" x14ac:dyDescent="0.45">
      <c r="A2294" s="7">
        <v>41522</v>
      </c>
      <c r="B2294" s="57">
        <v>1655.08</v>
      </c>
      <c r="C2294" s="57">
        <v>1653.28</v>
      </c>
      <c r="D2294" s="57">
        <v>1659.17</v>
      </c>
      <c r="E2294" s="57">
        <v>1653.07</v>
      </c>
      <c r="G2294" s="2">
        <v>1.1999999999999999E-3</v>
      </c>
    </row>
    <row r="2295" spans="1:7" x14ac:dyDescent="0.45">
      <c r="A2295" s="7">
        <v>41521</v>
      </c>
      <c r="B2295" s="57">
        <v>1653.08</v>
      </c>
      <c r="C2295" s="57">
        <v>1640.72</v>
      </c>
      <c r="D2295" s="57">
        <v>1655.72</v>
      </c>
      <c r="E2295" s="57">
        <v>1637.41</v>
      </c>
      <c r="G2295" s="2">
        <v>8.0999999999999996E-3</v>
      </c>
    </row>
    <row r="2296" spans="1:7" x14ac:dyDescent="0.45">
      <c r="A2296" s="7">
        <v>41520</v>
      </c>
      <c r="B2296" s="57">
        <v>1639.77</v>
      </c>
      <c r="C2296" s="57">
        <v>1635.95</v>
      </c>
      <c r="D2296" s="57">
        <v>1651.35</v>
      </c>
      <c r="E2296" s="57">
        <v>1633.41</v>
      </c>
      <c r="G2296" s="2">
        <v>4.1999999999999997E-3</v>
      </c>
    </row>
    <row r="2297" spans="1:7" x14ac:dyDescent="0.45">
      <c r="A2297" s="7">
        <v>41516</v>
      </c>
      <c r="B2297" s="57">
        <v>1632.97</v>
      </c>
      <c r="C2297" s="57">
        <v>1638.89</v>
      </c>
      <c r="D2297" s="57">
        <v>1640.08</v>
      </c>
      <c r="E2297" s="57">
        <v>1628.05</v>
      </c>
      <c r="G2297" s="2">
        <v>-3.2000000000000002E-3</v>
      </c>
    </row>
    <row r="2298" spans="1:7" x14ac:dyDescent="0.45">
      <c r="A2298" s="7">
        <v>41515</v>
      </c>
      <c r="B2298" s="57">
        <v>1638.17</v>
      </c>
      <c r="C2298" s="57">
        <v>1633.5</v>
      </c>
      <c r="D2298" s="57">
        <v>1646.41</v>
      </c>
      <c r="E2298" s="57">
        <v>1630.88</v>
      </c>
      <c r="G2298" s="2">
        <v>2E-3</v>
      </c>
    </row>
    <row r="2299" spans="1:7" x14ac:dyDescent="0.45">
      <c r="A2299" s="7">
        <v>41514</v>
      </c>
      <c r="B2299" s="57">
        <v>1634.96</v>
      </c>
      <c r="C2299" s="57">
        <v>1630.25</v>
      </c>
      <c r="D2299" s="57">
        <v>1641.18</v>
      </c>
      <c r="E2299" s="57">
        <v>1627.47</v>
      </c>
      <c r="G2299" s="2">
        <v>2.7000000000000001E-3</v>
      </c>
    </row>
    <row r="2300" spans="1:7" x14ac:dyDescent="0.45">
      <c r="A2300" s="7">
        <v>41513</v>
      </c>
      <c r="B2300" s="57">
        <v>1630.48</v>
      </c>
      <c r="C2300" s="57">
        <v>1652.54</v>
      </c>
      <c r="D2300" s="57">
        <v>1652.54</v>
      </c>
      <c r="E2300" s="57">
        <v>1629.05</v>
      </c>
      <c r="G2300" s="2">
        <v>-1.5900000000000001E-2</v>
      </c>
    </row>
    <row r="2301" spans="1:7" x14ac:dyDescent="0.45">
      <c r="A2301" s="7">
        <v>41512</v>
      </c>
      <c r="B2301" s="57">
        <v>1656.78</v>
      </c>
      <c r="C2301" s="57">
        <v>1664.29</v>
      </c>
      <c r="D2301" s="57">
        <v>1669.51</v>
      </c>
      <c r="E2301" s="57">
        <v>1656.02</v>
      </c>
      <c r="G2301" s="2">
        <v>-4.0000000000000001E-3</v>
      </c>
    </row>
    <row r="2302" spans="1:7" x14ac:dyDescent="0.45">
      <c r="A2302" s="7">
        <v>41509</v>
      </c>
      <c r="B2302" s="57">
        <v>1663.5</v>
      </c>
      <c r="C2302" s="57">
        <v>1659.92</v>
      </c>
      <c r="D2302" s="57">
        <v>1664.85</v>
      </c>
      <c r="E2302" s="57">
        <v>1654.81</v>
      </c>
      <c r="G2302" s="2">
        <v>3.8999999999999998E-3</v>
      </c>
    </row>
    <row r="2303" spans="1:7" x14ac:dyDescent="0.45">
      <c r="A2303" s="7">
        <v>41508</v>
      </c>
      <c r="B2303" s="57">
        <v>1656.96</v>
      </c>
      <c r="C2303" s="57">
        <v>1645.03</v>
      </c>
      <c r="D2303" s="57">
        <v>1659.55</v>
      </c>
      <c r="E2303" s="57">
        <v>1645.03</v>
      </c>
      <c r="G2303" s="2">
        <v>8.6E-3</v>
      </c>
    </row>
    <row r="2304" spans="1:7" x14ac:dyDescent="0.45">
      <c r="A2304" s="7">
        <v>41507</v>
      </c>
      <c r="B2304" s="57">
        <v>1642.8</v>
      </c>
      <c r="C2304" s="57">
        <v>1650.66</v>
      </c>
      <c r="D2304" s="57">
        <v>1656.99</v>
      </c>
      <c r="E2304" s="57">
        <v>1639.43</v>
      </c>
      <c r="G2304" s="2">
        <v>-5.7999999999999996E-3</v>
      </c>
    </row>
    <row r="2305" spans="1:7" x14ac:dyDescent="0.45">
      <c r="A2305" s="7">
        <v>41506</v>
      </c>
      <c r="B2305" s="57">
        <v>1652.35</v>
      </c>
      <c r="C2305" s="57">
        <v>1646.81</v>
      </c>
      <c r="D2305" s="57">
        <v>1658.92</v>
      </c>
      <c r="E2305" s="57">
        <v>1646.08</v>
      </c>
      <c r="G2305" s="2">
        <v>3.8E-3</v>
      </c>
    </row>
    <row r="2306" spans="1:7" x14ac:dyDescent="0.45">
      <c r="A2306" s="7">
        <v>41505</v>
      </c>
      <c r="B2306" s="57">
        <v>1646.06</v>
      </c>
      <c r="C2306" s="57">
        <v>1655.25</v>
      </c>
      <c r="D2306" s="57">
        <v>1659.18</v>
      </c>
      <c r="E2306" s="57">
        <v>1645.84</v>
      </c>
      <c r="G2306" s="2">
        <v>-5.8999999999999999E-3</v>
      </c>
    </row>
    <row r="2307" spans="1:7" x14ac:dyDescent="0.45">
      <c r="A2307" s="7">
        <v>41502</v>
      </c>
      <c r="B2307" s="57">
        <v>1655.83</v>
      </c>
      <c r="C2307" s="57">
        <v>1661.22</v>
      </c>
      <c r="D2307" s="57">
        <v>1663.6</v>
      </c>
      <c r="E2307" s="57">
        <v>1652.61</v>
      </c>
      <c r="G2307" s="2">
        <v>-3.3E-3</v>
      </c>
    </row>
    <row r="2308" spans="1:7" x14ac:dyDescent="0.45">
      <c r="A2308" s="7">
        <v>41501</v>
      </c>
      <c r="B2308" s="57">
        <v>1661.32</v>
      </c>
      <c r="C2308" s="57">
        <v>1679.61</v>
      </c>
      <c r="D2308" s="57">
        <v>1679.61</v>
      </c>
      <c r="E2308" s="57">
        <v>1658.59</v>
      </c>
      <c r="G2308" s="2">
        <v>-1.43E-2</v>
      </c>
    </row>
    <row r="2309" spans="1:7" x14ac:dyDescent="0.45">
      <c r="A2309" s="7">
        <v>41500</v>
      </c>
      <c r="B2309" s="57">
        <v>1685.39</v>
      </c>
      <c r="C2309" s="57">
        <v>1693.88</v>
      </c>
      <c r="D2309" s="57">
        <v>1695.52</v>
      </c>
      <c r="E2309" s="57">
        <v>1684.83</v>
      </c>
      <c r="G2309" s="2">
        <v>-5.1999999999999998E-3</v>
      </c>
    </row>
    <row r="2310" spans="1:7" x14ac:dyDescent="0.45">
      <c r="A2310" s="7">
        <v>41499</v>
      </c>
      <c r="B2310" s="57">
        <v>1694.16</v>
      </c>
      <c r="C2310" s="57">
        <v>1690.65</v>
      </c>
      <c r="D2310" s="57">
        <v>1696.81</v>
      </c>
      <c r="E2310" s="57">
        <v>1682.62</v>
      </c>
      <c r="G2310" s="2">
        <v>2.8E-3</v>
      </c>
    </row>
    <row r="2311" spans="1:7" x14ac:dyDescent="0.45">
      <c r="A2311" s="7">
        <v>41498</v>
      </c>
      <c r="B2311" s="57">
        <v>1689.47</v>
      </c>
      <c r="C2311" s="57">
        <v>1688.37</v>
      </c>
      <c r="D2311" s="57">
        <v>1691.49</v>
      </c>
      <c r="E2311" s="57">
        <v>1683.35</v>
      </c>
      <c r="G2311" s="2">
        <v>-1.1999999999999999E-3</v>
      </c>
    </row>
    <row r="2312" spans="1:7" x14ac:dyDescent="0.45">
      <c r="A2312" s="7">
        <v>41495</v>
      </c>
      <c r="B2312" s="57">
        <v>1691.42</v>
      </c>
      <c r="C2312" s="57">
        <v>1696.1</v>
      </c>
      <c r="D2312" s="57">
        <v>1699.42</v>
      </c>
      <c r="E2312" s="57">
        <v>1686.02</v>
      </c>
      <c r="G2312" s="2">
        <v>-3.5999999999999999E-3</v>
      </c>
    </row>
    <row r="2313" spans="1:7" x14ac:dyDescent="0.45">
      <c r="A2313" s="7">
        <v>41494</v>
      </c>
      <c r="B2313" s="57">
        <v>1697.48</v>
      </c>
      <c r="C2313" s="57">
        <v>1693.35</v>
      </c>
      <c r="D2313" s="57">
        <v>1700.18</v>
      </c>
      <c r="E2313" s="57">
        <v>1688.38</v>
      </c>
      <c r="G2313" s="2">
        <v>3.8999999999999998E-3</v>
      </c>
    </row>
    <row r="2314" spans="1:7" x14ac:dyDescent="0.45">
      <c r="A2314" s="7">
        <v>41493</v>
      </c>
      <c r="B2314" s="57">
        <v>1690.91</v>
      </c>
      <c r="C2314" s="57">
        <v>1695.3</v>
      </c>
      <c r="D2314" s="57">
        <v>1695.3</v>
      </c>
      <c r="E2314" s="57">
        <v>1684.91</v>
      </c>
      <c r="G2314" s="2">
        <v>-3.8E-3</v>
      </c>
    </row>
    <row r="2315" spans="1:7" x14ac:dyDescent="0.45">
      <c r="A2315" s="7">
        <v>41492</v>
      </c>
      <c r="B2315" s="57">
        <v>1697.37</v>
      </c>
      <c r="C2315" s="57">
        <v>1705.79</v>
      </c>
      <c r="D2315" s="57">
        <v>1705.79</v>
      </c>
      <c r="E2315" s="57">
        <v>1693.29</v>
      </c>
      <c r="G2315" s="2">
        <v>-5.7000000000000002E-3</v>
      </c>
    </row>
    <row r="2316" spans="1:7" x14ac:dyDescent="0.45">
      <c r="A2316" s="7">
        <v>41491</v>
      </c>
      <c r="B2316" s="57">
        <v>1707.14</v>
      </c>
      <c r="C2316" s="57">
        <v>1708.01</v>
      </c>
      <c r="D2316" s="57">
        <v>1709.24</v>
      </c>
      <c r="E2316" s="57">
        <v>1703.55</v>
      </c>
      <c r="G2316" s="2">
        <v>-1.5E-3</v>
      </c>
    </row>
    <row r="2317" spans="1:7" x14ac:dyDescent="0.45">
      <c r="A2317" s="7">
        <v>41488</v>
      </c>
      <c r="B2317" s="57">
        <v>1709.67</v>
      </c>
      <c r="C2317" s="57">
        <v>1706.1</v>
      </c>
      <c r="D2317" s="57">
        <v>1709.67</v>
      </c>
      <c r="E2317" s="57">
        <v>1700.68</v>
      </c>
      <c r="G2317" s="2">
        <v>1.6000000000000001E-3</v>
      </c>
    </row>
    <row r="2318" spans="1:7" x14ac:dyDescent="0.45">
      <c r="A2318" s="7">
        <v>41487</v>
      </c>
      <c r="B2318" s="57">
        <v>1706.87</v>
      </c>
      <c r="C2318" s="57">
        <v>1689.42</v>
      </c>
      <c r="D2318" s="57">
        <v>1707.85</v>
      </c>
      <c r="E2318" s="57">
        <v>1689.42</v>
      </c>
      <c r="G2318" s="2">
        <v>1.2500000000000001E-2</v>
      </c>
    </row>
    <row r="2319" spans="1:7" x14ac:dyDescent="0.45">
      <c r="A2319" s="7">
        <v>41486</v>
      </c>
      <c r="B2319" s="57">
        <v>1685.73</v>
      </c>
      <c r="C2319" s="57">
        <v>1687.76</v>
      </c>
      <c r="D2319" s="57">
        <v>1698.43</v>
      </c>
      <c r="E2319" s="57">
        <v>1684.94</v>
      </c>
      <c r="G2319" s="2">
        <v>-1E-4</v>
      </c>
    </row>
    <row r="2320" spans="1:7" x14ac:dyDescent="0.45">
      <c r="A2320" s="7">
        <v>41485</v>
      </c>
      <c r="B2320" s="57">
        <v>1685.96</v>
      </c>
      <c r="C2320" s="57">
        <v>1687.92</v>
      </c>
      <c r="D2320" s="57">
        <v>1693.19</v>
      </c>
      <c r="E2320" s="57">
        <v>1682.42</v>
      </c>
      <c r="G2320" s="2">
        <v>4.0000000000000002E-4</v>
      </c>
    </row>
    <row r="2321" spans="1:7" x14ac:dyDescent="0.45">
      <c r="A2321" s="7">
        <v>41484</v>
      </c>
      <c r="B2321" s="57">
        <v>1685.33</v>
      </c>
      <c r="C2321" s="57">
        <v>1690.32</v>
      </c>
      <c r="D2321" s="57">
        <v>1690.92</v>
      </c>
      <c r="E2321" s="57">
        <v>1681.86</v>
      </c>
      <c r="G2321" s="2">
        <v>-3.7000000000000002E-3</v>
      </c>
    </row>
    <row r="2322" spans="1:7" x14ac:dyDescent="0.45">
      <c r="A2322" s="7">
        <v>41481</v>
      </c>
      <c r="B2322" s="57">
        <v>1691.65</v>
      </c>
      <c r="C2322" s="57">
        <v>1687.31</v>
      </c>
      <c r="D2322" s="57">
        <v>1691.85</v>
      </c>
      <c r="E2322" s="57">
        <v>1676.03</v>
      </c>
      <c r="G2322" s="2">
        <v>8.0000000000000004E-4</v>
      </c>
    </row>
    <row r="2323" spans="1:7" x14ac:dyDescent="0.45">
      <c r="A2323" s="7">
        <v>41480</v>
      </c>
      <c r="B2323" s="57">
        <v>1690.25</v>
      </c>
      <c r="C2323" s="57">
        <v>1685.21</v>
      </c>
      <c r="D2323" s="57">
        <v>1690.94</v>
      </c>
      <c r="E2323" s="57">
        <v>1680.07</v>
      </c>
      <c r="G2323" s="2">
        <v>2.5999999999999999E-3</v>
      </c>
    </row>
    <row r="2324" spans="1:7" x14ac:dyDescent="0.45">
      <c r="A2324" s="7">
        <v>41479</v>
      </c>
      <c r="B2324" s="57">
        <v>1685.94</v>
      </c>
      <c r="C2324" s="57">
        <v>1696.06</v>
      </c>
      <c r="D2324" s="57">
        <v>1698.38</v>
      </c>
      <c r="E2324" s="57">
        <v>1682.57</v>
      </c>
      <c r="G2324" s="2">
        <v>-3.8E-3</v>
      </c>
    </row>
    <row r="2325" spans="1:7" x14ac:dyDescent="0.45">
      <c r="A2325" s="7">
        <v>41478</v>
      </c>
      <c r="B2325" s="57">
        <v>1692.39</v>
      </c>
      <c r="C2325" s="57">
        <v>1696.63</v>
      </c>
      <c r="D2325" s="57">
        <v>1698.78</v>
      </c>
      <c r="E2325" s="57">
        <v>1691.13</v>
      </c>
      <c r="G2325" s="2">
        <v>-1.9E-3</v>
      </c>
    </row>
    <row r="2326" spans="1:7" x14ac:dyDescent="0.45">
      <c r="A2326" s="7">
        <v>41477</v>
      </c>
      <c r="B2326" s="57">
        <v>1695.53</v>
      </c>
      <c r="C2326" s="57">
        <v>1694.41</v>
      </c>
      <c r="D2326" s="57">
        <v>1697.61</v>
      </c>
      <c r="E2326" s="57">
        <v>1690.67</v>
      </c>
      <c r="G2326" s="2">
        <v>2E-3</v>
      </c>
    </row>
    <row r="2327" spans="1:7" x14ac:dyDescent="0.45">
      <c r="A2327" s="7">
        <v>41474</v>
      </c>
      <c r="B2327" s="57">
        <v>1692.09</v>
      </c>
      <c r="C2327" s="57">
        <v>1686.15</v>
      </c>
      <c r="D2327" s="57">
        <v>1692.09</v>
      </c>
      <c r="E2327" s="57">
        <v>1684.08</v>
      </c>
      <c r="G2327" s="2">
        <v>1.6000000000000001E-3</v>
      </c>
    </row>
    <row r="2328" spans="1:7" x14ac:dyDescent="0.45">
      <c r="A2328" s="7">
        <v>41473</v>
      </c>
      <c r="B2328" s="57">
        <v>1689.37</v>
      </c>
      <c r="C2328" s="57">
        <v>1681.05</v>
      </c>
      <c r="D2328" s="57">
        <v>1693.12</v>
      </c>
      <c r="E2328" s="57">
        <v>1681.05</v>
      </c>
      <c r="G2328" s="2">
        <v>5.0000000000000001E-3</v>
      </c>
    </row>
    <row r="2329" spans="1:7" x14ac:dyDescent="0.45">
      <c r="A2329" s="7">
        <v>41472</v>
      </c>
      <c r="B2329" s="57">
        <v>1680.91</v>
      </c>
      <c r="C2329" s="57">
        <v>1677.91</v>
      </c>
      <c r="D2329" s="57">
        <v>1684.75</v>
      </c>
      <c r="E2329" s="57">
        <v>1677.91</v>
      </c>
      <c r="G2329" s="2">
        <v>2.8E-3</v>
      </c>
    </row>
    <row r="2330" spans="1:7" x14ac:dyDescent="0.45">
      <c r="A2330" s="7">
        <v>41471</v>
      </c>
      <c r="B2330" s="57">
        <v>1676.26</v>
      </c>
      <c r="C2330" s="57">
        <v>1682.7</v>
      </c>
      <c r="D2330" s="57">
        <v>1683.73</v>
      </c>
      <c r="E2330" s="57">
        <v>1671.84</v>
      </c>
      <c r="G2330" s="2">
        <v>-3.7000000000000002E-3</v>
      </c>
    </row>
    <row r="2331" spans="1:7" x14ac:dyDescent="0.45">
      <c r="A2331" s="7">
        <v>41470</v>
      </c>
      <c r="B2331" s="57">
        <v>1682.5</v>
      </c>
      <c r="C2331" s="57">
        <v>1679.59</v>
      </c>
      <c r="D2331" s="57">
        <v>1684.51</v>
      </c>
      <c r="E2331" s="57">
        <v>1677.89</v>
      </c>
      <c r="G2331" s="2">
        <v>1.4E-3</v>
      </c>
    </row>
    <row r="2332" spans="1:7" x14ac:dyDescent="0.45">
      <c r="A2332" s="7">
        <v>41467</v>
      </c>
      <c r="B2332" s="57">
        <v>1680.19</v>
      </c>
      <c r="C2332" s="57">
        <v>1675.26</v>
      </c>
      <c r="D2332" s="57">
        <v>1680.19</v>
      </c>
      <c r="E2332" s="57">
        <v>1672.33</v>
      </c>
      <c r="G2332" s="2">
        <v>3.0999999999999999E-3</v>
      </c>
    </row>
    <row r="2333" spans="1:7" x14ac:dyDescent="0.45">
      <c r="A2333" s="7">
        <v>41466</v>
      </c>
      <c r="B2333" s="57">
        <v>1675.02</v>
      </c>
      <c r="C2333" s="57">
        <v>1657.41</v>
      </c>
      <c r="D2333" s="57">
        <v>1676.63</v>
      </c>
      <c r="E2333" s="57">
        <v>1657.41</v>
      </c>
      <c r="G2333" s="2">
        <v>1.3599999999999999E-2</v>
      </c>
    </row>
    <row r="2334" spans="1:7" x14ac:dyDescent="0.45">
      <c r="A2334" s="7">
        <v>41465</v>
      </c>
      <c r="B2334" s="57">
        <v>1652.62</v>
      </c>
      <c r="C2334" s="57">
        <v>1651.56</v>
      </c>
      <c r="D2334" s="57">
        <v>1657.92</v>
      </c>
      <c r="E2334" s="57">
        <v>1647.66</v>
      </c>
      <c r="G2334" s="2">
        <v>2.0000000000000001E-4</v>
      </c>
    </row>
    <row r="2335" spans="1:7" x14ac:dyDescent="0.45">
      <c r="A2335" s="7">
        <v>41464</v>
      </c>
      <c r="B2335" s="57">
        <v>1652.32</v>
      </c>
      <c r="C2335" s="57">
        <v>1642.89</v>
      </c>
      <c r="D2335" s="57">
        <v>1654.18</v>
      </c>
      <c r="E2335" s="57">
        <v>1642.89</v>
      </c>
      <c r="G2335" s="2">
        <v>7.1999999999999998E-3</v>
      </c>
    </row>
    <row r="2336" spans="1:7" x14ac:dyDescent="0.45">
      <c r="A2336" s="7">
        <v>41463</v>
      </c>
      <c r="B2336" s="57">
        <v>1640.46</v>
      </c>
      <c r="C2336" s="57">
        <v>1634.2</v>
      </c>
      <c r="D2336" s="57">
        <v>1644.68</v>
      </c>
      <c r="E2336" s="57">
        <v>1634.2</v>
      </c>
      <c r="G2336" s="2">
        <v>5.3E-3</v>
      </c>
    </row>
    <row r="2337" spans="1:7" x14ac:dyDescent="0.45">
      <c r="A2337" s="7">
        <v>41460</v>
      </c>
      <c r="B2337" s="57">
        <v>1631.89</v>
      </c>
      <c r="C2337" s="57">
        <v>1618.65</v>
      </c>
      <c r="D2337" s="57">
        <v>1632.07</v>
      </c>
      <c r="E2337" s="57">
        <v>1614.71</v>
      </c>
      <c r="G2337" s="2">
        <v>1.0200000000000001E-2</v>
      </c>
    </row>
    <row r="2338" spans="1:7" x14ac:dyDescent="0.45">
      <c r="A2338" s="7">
        <v>41458</v>
      </c>
      <c r="B2338" s="57">
        <v>1615.41</v>
      </c>
      <c r="C2338" s="57">
        <v>1611.48</v>
      </c>
      <c r="D2338" s="57">
        <v>1618.97</v>
      </c>
      <c r="E2338" s="57">
        <v>1604.57</v>
      </c>
      <c r="G2338" s="2">
        <v>8.0000000000000004E-4</v>
      </c>
    </row>
    <row r="2339" spans="1:7" x14ac:dyDescent="0.45">
      <c r="A2339" s="7">
        <v>41457</v>
      </c>
      <c r="B2339" s="57">
        <v>1614.08</v>
      </c>
      <c r="C2339" s="57">
        <v>1614.29</v>
      </c>
      <c r="D2339" s="57">
        <v>1624.26</v>
      </c>
      <c r="E2339" s="57">
        <v>1606.77</v>
      </c>
      <c r="G2339" s="2">
        <v>-5.0000000000000001E-4</v>
      </c>
    </row>
    <row r="2340" spans="1:7" x14ac:dyDescent="0.45">
      <c r="A2340" s="7">
        <v>41456</v>
      </c>
      <c r="B2340" s="57">
        <v>1614.96</v>
      </c>
      <c r="C2340" s="57">
        <v>1609.78</v>
      </c>
      <c r="D2340" s="57">
        <v>1626.61</v>
      </c>
      <c r="E2340" s="57">
        <v>1609.78</v>
      </c>
      <c r="G2340" s="2">
        <v>5.4000000000000003E-3</v>
      </c>
    </row>
    <row r="2341" spans="1:7" x14ac:dyDescent="0.45">
      <c r="A2341" s="7">
        <v>41453</v>
      </c>
      <c r="B2341" s="57">
        <v>1606.28</v>
      </c>
      <c r="C2341" s="57">
        <v>1611.12</v>
      </c>
      <c r="D2341" s="57">
        <v>1615.94</v>
      </c>
      <c r="E2341" s="57">
        <v>1601.06</v>
      </c>
      <c r="G2341" s="2">
        <v>-4.3E-3</v>
      </c>
    </row>
    <row r="2342" spans="1:7" x14ac:dyDescent="0.45">
      <c r="A2342" s="7">
        <v>41452</v>
      </c>
      <c r="B2342" s="57">
        <v>1613.2</v>
      </c>
      <c r="C2342" s="57">
        <v>1606.44</v>
      </c>
      <c r="D2342" s="57">
        <v>1620.07</v>
      </c>
      <c r="E2342" s="57">
        <v>1606.44</v>
      </c>
      <c r="G2342" s="2">
        <v>6.1999999999999998E-3</v>
      </c>
    </row>
    <row r="2343" spans="1:7" x14ac:dyDescent="0.45">
      <c r="A2343" s="7">
        <v>41451</v>
      </c>
      <c r="B2343" s="57">
        <v>1603.26</v>
      </c>
      <c r="C2343" s="57">
        <v>1592.27</v>
      </c>
      <c r="D2343" s="57">
        <v>1606.83</v>
      </c>
      <c r="E2343" s="57">
        <v>1592.27</v>
      </c>
      <c r="G2343" s="2">
        <v>9.5999999999999992E-3</v>
      </c>
    </row>
    <row r="2344" spans="1:7" x14ac:dyDescent="0.45">
      <c r="A2344" s="7">
        <v>41450</v>
      </c>
      <c r="B2344" s="57">
        <v>1588.03</v>
      </c>
      <c r="C2344" s="57">
        <v>1577.52</v>
      </c>
      <c r="D2344" s="57">
        <v>1593.79</v>
      </c>
      <c r="E2344" s="57">
        <v>1577.09</v>
      </c>
      <c r="G2344" s="2">
        <v>9.4999999999999998E-3</v>
      </c>
    </row>
    <row r="2345" spans="1:7" x14ac:dyDescent="0.45">
      <c r="A2345" s="7">
        <v>41449</v>
      </c>
      <c r="B2345" s="57">
        <v>1573.09</v>
      </c>
      <c r="C2345" s="57">
        <v>1588.77</v>
      </c>
      <c r="D2345" s="57">
        <v>1588.77</v>
      </c>
      <c r="E2345" s="57">
        <v>1560.33</v>
      </c>
      <c r="G2345" s="2">
        <v>-1.21E-2</v>
      </c>
    </row>
    <row r="2346" spans="1:7" x14ac:dyDescent="0.45">
      <c r="A2346" s="7">
        <v>41446</v>
      </c>
      <c r="B2346" s="57">
        <v>1592.43</v>
      </c>
      <c r="C2346" s="57">
        <v>1588.62</v>
      </c>
      <c r="D2346" s="57">
        <v>1599.19</v>
      </c>
      <c r="E2346" s="57">
        <v>1577.7</v>
      </c>
      <c r="G2346" s="2">
        <v>2.7000000000000001E-3</v>
      </c>
    </row>
    <row r="2347" spans="1:7" x14ac:dyDescent="0.45">
      <c r="A2347" s="7">
        <v>41445</v>
      </c>
      <c r="B2347" s="57">
        <v>1588.19</v>
      </c>
      <c r="C2347" s="57">
        <v>1624.62</v>
      </c>
      <c r="D2347" s="57">
        <v>1624.62</v>
      </c>
      <c r="E2347" s="57">
        <v>1584.32</v>
      </c>
      <c r="G2347" s="2">
        <v>-2.5000000000000001E-2</v>
      </c>
    </row>
    <row r="2348" spans="1:7" x14ac:dyDescent="0.45">
      <c r="A2348" s="7">
        <v>41444</v>
      </c>
      <c r="B2348" s="57">
        <v>1628.93</v>
      </c>
      <c r="C2348" s="57">
        <v>1651.83</v>
      </c>
      <c r="D2348" s="57">
        <v>1652.45</v>
      </c>
      <c r="E2348" s="57">
        <v>1628.91</v>
      </c>
      <c r="G2348" s="2">
        <v>-1.3899999999999999E-2</v>
      </c>
    </row>
    <row r="2349" spans="1:7" x14ac:dyDescent="0.45">
      <c r="A2349" s="7">
        <v>41443</v>
      </c>
      <c r="B2349" s="57">
        <v>1651.81</v>
      </c>
      <c r="C2349" s="57">
        <v>1639.77</v>
      </c>
      <c r="D2349" s="57">
        <v>1654.19</v>
      </c>
      <c r="E2349" s="57">
        <v>1639.77</v>
      </c>
      <c r="G2349" s="2">
        <v>7.7999999999999996E-3</v>
      </c>
    </row>
    <row r="2350" spans="1:7" x14ac:dyDescent="0.45">
      <c r="A2350" s="7">
        <v>41442</v>
      </c>
      <c r="B2350" s="57">
        <v>1639.04</v>
      </c>
      <c r="C2350" s="57">
        <v>1630.64</v>
      </c>
      <c r="D2350" s="57">
        <v>1646.5</v>
      </c>
      <c r="E2350" s="57">
        <v>1630.34</v>
      </c>
      <c r="G2350" s="2">
        <v>7.6E-3</v>
      </c>
    </row>
    <row r="2351" spans="1:7" x14ac:dyDescent="0.45">
      <c r="A2351" s="7">
        <v>41439</v>
      </c>
      <c r="B2351" s="57">
        <v>1626.73</v>
      </c>
      <c r="C2351" s="57">
        <v>1635.52</v>
      </c>
      <c r="D2351" s="57">
        <v>1640.8</v>
      </c>
      <c r="E2351" s="57">
        <v>1623.96</v>
      </c>
      <c r="G2351" s="2">
        <v>-5.8999999999999999E-3</v>
      </c>
    </row>
    <row r="2352" spans="1:7" x14ac:dyDescent="0.45">
      <c r="A2352" s="7">
        <v>41438</v>
      </c>
      <c r="B2352" s="57">
        <v>1636.36</v>
      </c>
      <c r="C2352" s="57">
        <v>1612.15</v>
      </c>
      <c r="D2352" s="57">
        <v>1639.25</v>
      </c>
      <c r="E2352" s="57">
        <v>1608.07</v>
      </c>
      <c r="G2352" s="2">
        <v>1.4800000000000001E-2</v>
      </c>
    </row>
    <row r="2353" spans="1:7" x14ac:dyDescent="0.45">
      <c r="A2353" s="7">
        <v>41437</v>
      </c>
      <c r="B2353" s="57">
        <v>1612.52</v>
      </c>
      <c r="C2353" s="57">
        <v>1629.94</v>
      </c>
      <c r="D2353" s="57">
        <v>1637.71</v>
      </c>
      <c r="E2353" s="57">
        <v>1610.92</v>
      </c>
      <c r="G2353" s="2">
        <v>-8.3999999999999995E-3</v>
      </c>
    </row>
    <row r="2354" spans="1:7" x14ac:dyDescent="0.45">
      <c r="A2354" s="7">
        <v>41436</v>
      </c>
      <c r="B2354" s="57">
        <v>1626.13</v>
      </c>
      <c r="C2354" s="57">
        <v>1638.64</v>
      </c>
      <c r="D2354" s="57">
        <v>1640.13</v>
      </c>
      <c r="E2354" s="57">
        <v>1622.92</v>
      </c>
      <c r="G2354" s="2">
        <v>-1.0200000000000001E-2</v>
      </c>
    </row>
    <row r="2355" spans="1:7" x14ac:dyDescent="0.45">
      <c r="A2355" s="7">
        <v>41435</v>
      </c>
      <c r="B2355" s="57">
        <v>1642.81</v>
      </c>
      <c r="C2355" s="57">
        <v>1644.67</v>
      </c>
      <c r="D2355" s="57">
        <v>1648.69</v>
      </c>
      <c r="E2355" s="57">
        <v>1639.26</v>
      </c>
      <c r="G2355" s="2">
        <v>-2.9999999999999997E-4</v>
      </c>
    </row>
    <row r="2356" spans="1:7" x14ac:dyDescent="0.45">
      <c r="A2356" s="7">
        <v>41432</v>
      </c>
      <c r="B2356" s="57">
        <v>1643.38</v>
      </c>
      <c r="C2356" s="57">
        <v>1625.27</v>
      </c>
      <c r="D2356" s="57">
        <v>1644.4</v>
      </c>
      <c r="E2356" s="57">
        <v>1625.27</v>
      </c>
      <c r="G2356" s="2">
        <v>1.2800000000000001E-2</v>
      </c>
    </row>
    <row r="2357" spans="1:7" x14ac:dyDescent="0.45">
      <c r="A2357" s="7">
        <v>41431</v>
      </c>
      <c r="B2357" s="57">
        <v>1622.56</v>
      </c>
      <c r="C2357" s="57">
        <v>1609.29</v>
      </c>
      <c r="D2357" s="57">
        <v>1622.56</v>
      </c>
      <c r="E2357" s="57">
        <v>1598.23</v>
      </c>
      <c r="G2357" s="2">
        <v>8.5000000000000006E-3</v>
      </c>
    </row>
    <row r="2358" spans="1:7" x14ac:dyDescent="0.45">
      <c r="A2358" s="7">
        <v>41430</v>
      </c>
      <c r="B2358" s="57">
        <v>1608.9</v>
      </c>
      <c r="C2358" s="57">
        <v>1629.05</v>
      </c>
      <c r="D2358" s="57">
        <v>1629.31</v>
      </c>
      <c r="E2358" s="57">
        <v>1607.09</v>
      </c>
      <c r="G2358" s="2">
        <v>-1.38E-2</v>
      </c>
    </row>
    <row r="2359" spans="1:7" x14ac:dyDescent="0.45">
      <c r="A2359" s="7">
        <v>41429</v>
      </c>
      <c r="B2359" s="57">
        <v>1631.38</v>
      </c>
      <c r="C2359" s="57">
        <v>1640.73</v>
      </c>
      <c r="D2359" s="57">
        <v>1646.53</v>
      </c>
      <c r="E2359" s="57">
        <v>1623.62</v>
      </c>
      <c r="G2359" s="2">
        <v>-5.4999999999999997E-3</v>
      </c>
    </row>
    <row r="2360" spans="1:7" x14ac:dyDescent="0.45">
      <c r="A2360" s="7">
        <v>41428</v>
      </c>
      <c r="B2360" s="57">
        <v>1640.42</v>
      </c>
      <c r="C2360" s="57">
        <v>1631.71</v>
      </c>
      <c r="D2360" s="57">
        <v>1640.42</v>
      </c>
      <c r="E2360" s="57">
        <v>1622.72</v>
      </c>
      <c r="G2360" s="2">
        <v>5.8999999999999999E-3</v>
      </c>
    </row>
    <row r="2361" spans="1:7" x14ac:dyDescent="0.45">
      <c r="A2361" s="7">
        <v>41425</v>
      </c>
      <c r="B2361" s="57">
        <v>1630.74</v>
      </c>
      <c r="C2361" s="57">
        <v>1652.13</v>
      </c>
      <c r="D2361" s="57">
        <v>1658.99</v>
      </c>
      <c r="E2361" s="57">
        <v>1630.74</v>
      </c>
      <c r="G2361" s="2">
        <v>-1.43E-2</v>
      </c>
    </row>
    <row r="2362" spans="1:7" x14ac:dyDescent="0.45">
      <c r="A2362" s="7">
        <v>41424</v>
      </c>
      <c r="B2362" s="57">
        <v>1654.41</v>
      </c>
      <c r="C2362" s="57">
        <v>1649.14</v>
      </c>
      <c r="D2362" s="57">
        <v>1661.91</v>
      </c>
      <c r="E2362" s="57">
        <v>1648.61</v>
      </c>
      <c r="G2362" s="2">
        <v>3.7000000000000002E-3</v>
      </c>
    </row>
    <row r="2363" spans="1:7" x14ac:dyDescent="0.45">
      <c r="A2363" s="7">
        <v>41423</v>
      </c>
      <c r="B2363" s="57">
        <v>1648.36</v>
      </c>
      <c r="C2363" s="57">
        <v>1656.57</v>
      </c>
      <c r="D2363" s="57">
        <v>1656.57</v>
      </c>
      <c r="E2363" s="57">
        <v>1640.05</v>
      </c>
      <c r="G2363" s="2">
        <v>-7.0000000000000001E-3</v>
      </c>
    </row>
    <row r="2364" spans="1:7" x14ac:dyDescent="0.45">
      <c r="A2364" s="7">
        <v>41422</v>
      </c>
      <c r="B2364" s="57">
        <v>1660.06</v>
      </c>
      <c r="C2364" s="57">
        <v>1652.63</v>
      </c>
      <c r="D2364" s="57">
        <v>1674.21</v>
      </c>
      <c r="E2364" s="57">
        <v>1652.63</v>
      </c>
      <c r="G2364" s="2">
        <v>6.3E-3</v>
      </c>
    </row>
    <row r="2365" spans="1:7" x14ac:dyDescent="0.45">
      <c r="A2365" s="7">
        <v>41418</v>
      </c>
      <c r="B2365" s="57">
        <v>1649.6</v>
      </c>
      <c r="C2365" s="57">
        <v>1646.67</v>
      </c>
      <c r="D2365" s="57">
        <v>1649.78</v>
      </c>
      <c r="E2365" s="57">
        <v>1636.88</v>
      </c>
      <c r="G2365" s="2">
        <v>-5.9999999999999995E-4</v>
      </c>
    </row>
    <row r="2366" spans="1:7" x14ac:dyDescent="0.45">
      <c r="A2366" s="7">
        <v>41417</v>
      </c>
      <c r="B2366" s="57">
        <v>1650.51</v>
      </c>
      <c r="C2366" s="57">
        <v>1651.62</v>
      </c>
      <c r="D2366" s="57">
        <v>1655.5</v>
      </c>
      <c r="E2366" s="57">
        <v>1635.53</v>
      </c>
      <c r="G2366" s="2">
        <v>-2.8999999999999998E-3</v>
      </c>
    </row>
    <row r="2367" spans="1:7" x14ac:dyDescent="0.45">
      <c r="A2367" s="7">
        <v>41416</v>
      </c>
      <c r="B2367" s="57">
        <v>1655.35</v>
      </c>
      <c r="C2367" s="57">
        <v>1669.39</v>
      </c>
      <c r="D2367" s="57">
        <v>1687.18</v>
      </c>
      <c r="E2367" s="57">
        <v>1648.86</v>
      </c>
      <c r="G2367" s="2">
        <v>-8.3000000000000001E-3</v>
      </c>
    </row>
    <row r="2368" spans="1:7" x14ac:dyDescent="0.45">
      <c r="A2368" s="7">
        <v>41415</v>
      </c>
      <c r="B2368" s="57">
        <v>1669.16</v>
      </c>
      <c r="C2368" s="57">
        <v>1666.2</v>
      </c>
      <c r="D2368" s="57">
        <v>1674.93</v>
      </c>
      <c r="E2368" s="57">
        <v>1662.67</v>
      </c>
      <c r="G2368" s="2">
        <v>1.6999999999999999E-3</v>
      </c>
    </row>
    <row r="2369" spans="1:7" x14ac:dyDescent="0.45">
      <c r="A2369" s="7">
        <v>41414</v>
      </c>
      <c r="B2369" s="57">
        <v>1666.29</v>
      </c>
      <c r="C2369" s="57">
        <v>1665.71</v>
      </c>
      <c r="D2369" s="57">
        <v>1672.84</v>
      </c>
      <c r="E2369" s="57">
        <v>1663.52</v>
      </c>
      <c r="G2369" s="2">
        <v>-6.9999999999999999E-4</v>
      </c>
    </row>
    <row r="2370" spans="1:7" x14ac:dyDescent="0.45">
      <c r="A2370" s="7">
        <v>41411</v>
      </c>
      <c r="B2370" s="57">
        <v>1667.47</v>
      </c>
      <c r="C2370" s="57">
        <v>1652.45</v>
      </c>
      <c r="D2370" s="57">
        <v>1667.47</v>
      </c>
      <c r="E2370" s="57">
        <v>1652.45</v>
      </c>
      <c r="G2370" s="2">
        <v>1.03E-2</v>
      </c>
    </row>
    <row r="2371" spans="1:7" x14ac:dyDescent="0.45">
      <c r="A2371" s="7">
        <v>41410</v>
      </c>
      <c r="B2371" s="57">
        <v>1650.47</v>
      </c>
      <c r="C2371" s="57">
        <v>1658.07</v>
      </c>
      <c r="D2371" s="57">
        <v>1660.51</v>
      </c>
      <c r="E2371" s="57">
        <v>1648.6</v>
      </c>
      <c r="G2371" s="2">
        <v>-5.0000000000000001E-3</v>
      </c>
    </row>
    <row r="2372" spans="1:7" x14ac:dyDescent="0.45">
      <c r="A2372" s="7">
        <v>41409</v>
      </c>
      <c r="B2372" s="57">
        <v>1658.78</v>
      </c>
      <c r="C2372" s="57">
        <v>1649.13</v>
      </c>
      <c r="D2372" s="57">
        <v>1661.49</v>
      </c>
      <c r="E2372" s="57">
        <v>1646.68</v>
      </c>
      <c r="G2372" s="2">
        <v>5.1000000000000004E-3</v>
      </c>
    </row>
    <row r="2373" spans="1:7" x14ac:dyDescent="0.45">
      <c r="A2373" s="7">
        <v>41408</v>
      </c>
      <c r="B2373" s="57">
        <v>1650.34</v>
      </c>
      <c r="C2373" s="57">
        <v>1633.75</v>
      </c>
      <c r="D2373" s="57">
        <v>1651.1</v>
      </c>
      <c r="E2373" s="57">
        <v>1633.75</v>
      </c>
      <c r="G2373" s="2">
        <v>1.01E-2</v>
      </c>
    </row>
    <row r="2374" spans="1:7" x14ac:dyDescent="0.45">
      <c r="A2374" s="7">
        <v>41407</v>
      </c>
      <c r="B2374" s="57">
        <v>1633.77</v>
      </c>
      <c r="C2374" s="57">
        <v>1632.1</v>
      </c>
      <c r="D2374" s="57">
        <v>1636</v>
      </c>
      <c r="E2374" s="57">
        <v>1626.74</v>
      </c>
      <c r="G2374" s="2">
        <v>0</v>
      </c>
    </row>
    <row r="2375" spans="1:7" x14ac:dyDescent="0.45">
      <c r="A2375" s="7">
        <v>41404</v>
      </c>
      <c r="B2375" s="57">
        <v>1633.7</v>
      </c>
      <c r="C2375" s="57">
        <v>1626.69</v>
      </c>
      <c r="D2375" s="57">
        <v>1633.7</v>
      </c>
      <c r="E2375" s="57">
        <v>1623.71</v>
      </c>
      <c r="G2375" s="2">
        <v>4.3E-3</v>
      </c>
    </row>
    <row r="2376" spans="1:7" x14ac:dyDescent="0.45">
      <c r="A2376" s="7">
        <v>41403</v>
      </c>
      <c r="B2376" s="57">
        <v>1626.67</v>
      </c>
      <c r="C2376" s="57">
        <v>1632.69</v>
      </c>
      <c r="D2376" s="57">
        <v>1635.01</v>
      </c>
      <c r="E2376" s="57">
        <v>1623.09</v>
      </c>
      <c r="G2376" s="2">
        <v>-3.7000000000000002E-3</v>
      </c>
    </row>
    <row r="2377" spans="1:7" x14ac:dyDescent="0.45">
      <c r="A2377" s="7">
        <v>41402</v>
      </c>
      <c r="B2377" s="57">
        <v>1632.69</v>
      </c>
      <c r="C2377" s="57">
        <v>1625.95</v>
      </c>
      <c r="D2377" s="57">
        <v>1632.78</v>
      </c>
      <c r="E2377" s="57">
        <v>1622.7</v>
      </c>
      <c r="G2377" s="2">
        <v>4.1000000000000003E-3</v>
      </c>
    </row>
    <row r="2378" spans="1:7" x14ac:dyDescent="0.45">
      <c r="A2378" s="7">
        <v>41401</v>
      </c>
      <c r="B2378" s="57">
        <v>1625.96</v>
      </c>
      <c r="C2378" s="57">
        <v>1617.55</v>
      </c>
      <c r="D2378" s="57">
        <v>1626.03</v>
      </c>
      <c r="E2378" s="57">
        <v>1616.64</v>
      </c>
      <c r="G2378" s="2">
        <v>5.1999999999999998E-3</v>
      </c>
    </row>
    <row r="2379" spans="1:7" x14ac:dyDescent="0.45">
      <c r="A2379" s="7">
        <v>41400</v>
      </c>
      <c r="B2379" s="57">
        <v>1617.5</v>
      </c>
      <c r="C2379" s="57">
        <v>1614.4</v>
      </c>
      <c r="D2379" s="57">
        <v>1619.77</v>
      </c>
      <c r="E2379" s="57">
        <v>1614.21</v>
      </c>
      <c r="G2379" s="2">
        <v>1.9E-3</v>
      </c>
    </row>
    <row r="2380" spans="1:7" x14ac:dyDescent="0.45">
      <c r="A2380" s="7">
        <v>41397</v>
      </c>
      <c r="B2380" s="57">
        <v>1614.42</v>
      </c>
      <c r="C2380" s="57">
        <v>1597.6</v>
      </c>
      <c r="D2380" s="57">
        <v>1618.46</v>
      </c>
      <c r="E2380" s="57">
        <v>1597.6</v>
      </c>
      <c r="G2380" s="2">
        <v>1.0500000000000001E-2</v>
      </c>
    </row>
    <row r="2381" spans="1:7" x14ac:dyDescent="0.45">
      <c r="A2381" s="7">
        <v>41396</v>
      </c>
      <c r="B2381" s="57">
        <v>1597.59</v>
      </c>
      <c r="C2381" s="57">
        <v>1582.77</v>
      </c>
      <c r="D2381" s="57">
        <v>1598.6</v>
      </c>
      <c r="E2381" s="57">
        <v>1582.77</v>
      </c>
      <c r="G2381" s="2">
        <v>9.4000000000000004E-3</v>
      </c>
    </row>
    <row r="2382" spans="1:7" x14ac:dyDescent="0.45">
      <c r="A2382" s="7">
        <v>41395</v>
      </c>
      <c r="B2382" s="57">
        <v>1582.7</v>
      </c>
      <c r="C2382" s="57">
        <v>1597.55</v>
      </c>
      <c r="D2382" s="57">
        <v>1597.55</v>
      </c>
      <c r="E2382" s="57">
        <v>1581.28</v>
      </c>
      <c r="G2382" s="2">
        <v>-9.2999999999999992E-3</v>
      </c>
    </row>
    <row r="2383" spans="1:7" x14ac:dyDescent="0.45">
      <c r="A2383" s="7">
        <v>41394</v>
      </c>
      <c r="B2383" s="57">
        <v>1597.57</v>
      </c>
      <c r="C2383" s="57">
        <v>1593.58</v>
      </c>
      <c r="D2383" s="57">
        <v>1597.57</v>
      </c>
      <c r="E2383" s="57">
        <v>1586.5</v>
      </c>
      <c r="G2383" s="2">
        <v>2.5000000000000001E-3</v>
      </c>
    </row>
    <row r="2384" spans="1:7" x14ac:dyDescent="0.45">
      <c r="A2384" s="7">
        <v>41393</v>
      </c>
      <c r="B2384" s="57">
        <v>1593.61</v>
      </c>
      <c r="C2384" s="57">
        <v>1582.34</v>
      </c>
      <c r="D2384" s="57">
        <v>1596.65</v>
      </c>
      <c r="E2384" s="57">
        <v>1582.34</v>
      </c>
      <c r="G2384" s="2">
        <v>7.1999999999999998E-3</v>
      </c>
    </row>
    <row r="2385" spans="1:7" x14ac:dyDescent="0.45">
      <c r="A2385" s="7">
        <v>41390</v>
      </c>
      <c r="B2385" s="57">
        <v>1582.24</v>
      </c>
      <c r="C2385" s="57">
        <v>1585.16</v>
      </c>
      <c r="D2385" s="57">
        <v>1585.78</v>
      </c>
      <c r="E2385" s="57">
        <v>1577.56</v>
      </c>
      <c r="G2385" s="2">
        <v>-1.8E-3</v>
      </c>
    </row>
    <row r="2386" spans="1:7" x14ac:dyDescent="0.45">
      <c r="A2386" s="7">
        <v>41389</v>
      </c>
      <c r="B2386" s="57">
        <v>1585.16</v>
      </c>
      <c r="C2386" s="57">
        <v>1578.93</v>
      </c>
      <c r="D2386" s="57">
        <v>1592.64</v>
      </c>
      <c r="E2386" s="57">
        <v>1578.93</v>
      </c>
      <c r="G2386" s="2">
        <v>4.0000000000000001E-3</v>
      </c>
    </row>
    <row r="2387" spans="1:7" x14ac:dyDescent="0.45">
      <c r="A2387" s="7">
        <v>41388</v>
      </c>
      <c r="B2387" s="57">
        <v>1578.79</v>
      </c>
      <c r="C2387" s="57">
        <v>1578.78</v>
      </c>
      <c r="D2387" s="57">
        <v>1583</v>
      </c>
      <c r="E2387" s="57">
        <v>1575.8</v>
      </c>
      <c r="G2387" s="2">
        <v>0</v>
      </c>
    </row>
    <row r="2388" spans="1:7" x14ac:dyDescent="0.45">
      <c r="A2388" s="7">
        <v>41387</v>
      </c>
      <c r="B2388" s="57">
        <v>1578.78</v>
      </c>
      <c r="C2388" s="57">
        <v>1562.5</v>
      </c>
      <c r="D2388" s="57">
        <v>1579.58</v>
      </c>
      <c r="E2388" s="57">
        <v>1562.5</v>
      </c>
      <c r="G2388" s="2">
        <v>1.04E-2</v>
      </c>
    </row>
    <row r="2389" spans="1:7" x14ac:dyDescent="0.45">
      <c r="A2389" s="7">
        <v>41386</v>
      </c>
      <c r="B2389" s="57">
        <v>1562.5</v>
      </c>
      <c r="C2389" s="57">
        <v>1555.25</v>
      </c>
      <c r="D2389" s="57">
        <v>1565.55</v>
      </c>
      <c r="E2389" s="57">
        <v>1548.19</v>
      </c>
      <c r="G2389" s="2">
        <v>4.7000000000000002E-3</v>
      </c>
    </row>
    <row r="2390" spans="1:7" x14ac:dyDescent="0.45">
      <c r="A2390" s="7">
        <v>41383</v>
      </c>
      <c r="B2390" s="57">
        <v>1555.25</v>
      </c>
      <c r="C2390" s="57">
        <v>1541.61</v>
      </c>
      <c r="D2390" s="57">
        <v>1555.89</v>
      </c>
      <c r="E2390" s="57">
        <v>1539.4</v>
      </c>
      <c r="G2390" s="2">
        <v>8.8000000000000005E-3</v>
      </c>
    </row>
    <row r="2391" spans="1:7" x14ac:dyDescent="0.45">
      <c r="A2391" s="7">
        <v>41382</v>
      </c>
      <c r="B2391" s="57">
        <v>1541.61</v>
      </c>
      <c r="C2391" s="57">
        <v>1552.03</v>
      </c>
      <c r="D2391" s="57">
        <v>1554.38</v>
      </c>
      <c r="E2391" s="57">
        <v>1536.03</v>
      </c>
      <c r="G2391" s="2">
        <v>-6.7000000000000002E-3</v>
      </c>
    </row>
    <row r="2392" spans="1:7" x14ac:dyDescent="0.45">
      <c r="A2392" s="7">
        <v>41381</v>
      </c>
      <c r="B2392" s="57">
        <v>1552.01</v>
      </c>
      <c r="C2392" s="57">
        <v>1574.57</v>
      </c>
      <c r="D2392" s="57">
        <v>1574.57</v>
      </c>
      <c r="E2392" s="57">
        <v>1543.69</v>
      </c>
      <c r="G2392" s="2">
        <v>-1.43E-2</v>
      </c>
    </row>
    <row r="2393" spans="1:7" x14ac:dyDescent="0.45">
      <c r="A2393" s="7">
        <v>41380</v>
      </c>
      <c r="B2393" s="57">
        <v>1574.57</v>
      </c>
      <c r="C2393" s="57">
        <v>1552.36</v>
      </c>
      <c r="D2393" s="57">
        <v>1575.35</v>
      </c>
      <c r="E2393" s="57">
        <v>1552.36</v>
      </c>
      <c r="G2393" s="2">
        <v>1.43E-2</v>
      </c>
    </row>
    <row r="2394" spans="1:7" x14ac:dyDescent="0.45">
      <c r="A2394" s="7">
        <v>41379</v>
      </c>
      <c r="B2394" s="57">
        <v>1552.36</v>
      </c>
      <c r="C2394" s="57">
        <v>1588.84</v>
      </c>
      <c r="D2394" s="57">
        <v>1588.84</v>
      </c>
      <c r="E2394" s="57">
        <v>1552.28</v>
      </c>
      <c r="G2394" s="2">
        <v>-2.3E-2</v>
      </c>
    </row>
    <row r="2395" spans="1:7" x14ac:dyDescent="0.45">
      <c r="A2395" s="7">
        <v>41376</v>
      </c>
      <c r="B2395" s="57">
        <v>1588.85</v>
      </c>
      <c r="C2395" s="57">
        <v>1593.3</v>
      </c>
      <c r="D2395" s="57">
        <v>1593.3</v>
      </c>
      <c r="E2395" s="57">
        <v>1579.97</v>
      </c>
      <c r="G2395" s="2">
        <v>-2.8E-3</v>
      </c>
    </row>
    <row r="2396" spans="1:7" x14ac:dyDescent="0.45">
      <c r="A2396" s="7">
        <v>41375</v>
      </c>
      <c r="B2396" s="57">
        <v>1593.37</v>
      </c>
      <c r="C2396" s="57">
        <v>1587.73</v>
      </c>
      <c r="D2396" s="57">
        <v>1597.35</v>
      </c>
      <c r="E2396" s="57">
        <v>1586.17</v>
      </c>
      <c r="G2396" s="2">
        <v>3.5999999999999999E-3</v>
      </c>
    </row>
    <row r="2397" spans="1:7" x14ac:dyDescent="0.45">
      <c r="A2397" s="7">
        <v>41374</v>
      </c>
      <c r="B2397" s="57">
        <v>1587.73</v>
      </c>
      <c r="C2397" s="57">
        <v>1568.61</v>
      </c>
      <c r="D2397" s="57">
        <v>1589.07</v>
      </c>
      <c r="E2397" s="57">
        <v>1568.61</v>
      </c>
      <c r="G2397" s="2">
        <v>1.2200000000000001E-2</v>
      </c>
    </row>
    <row r="2398" spans="1:7" x14ac:dyDescent="0.45">
      <c r="A2398" s="7">
        <v>41373</v>
      </c>
      <c r="B2398" s="57">
        <v>1568.61</v>
      </c>
      <c r="C2398" s="57">
        <v>1563.11</v>
      </c>
      <c r="D2398" s="57">
        <v>1573.89</v>
      </c>
      <c r="E2398" s="57">
        <v>1560.92</v>
      </c>
      <c r="G2398" s="2">
        <v>3.5000000000000001E-3</v>
      </c>
    </row>
    <row r="2399" spans="1:7" x14ac:dyDescent="0.45">
      <c r="A2399" s="7">
        <v>41372</v>
      </c>
      <c r="B2399" s="57">
        <v>1563.07</v>
      </c>
      <c r="C2399" s="57">
        <v>1553.26</v>
      </c>
      <c r="D2399" s="57">
        <v>1563.07</v>
      </c>
      <c r="E2399" s="57">
        <v>1548.63</v>
      </c>
      <c r="G2399" s="2">
        <v>6.3E-3</v>
      </c>
    </row>
    <row r="2400" spans="1:7" x14ac:dyDescent="0.45">
      <c r="A2400" s="7">
        <v>41369</v>
      </c>
      <c r="B2400" s="57">
        <v>1553.28</v>
      </c>
      <c r="C2400" s="57">
        <v>1559.98</v>
      </c>
      <c r="D2400" s="57">
        <v>1559.98</v>
      </c>
      <c r="E2400" s="57">
        <v>1539.5</v>
      </c>
      <c r="G2400" s="2">
        <v>-4.3E-3</v>
      </c>
    </row>
    <row r="2401" spans="1:7" x14ac:dyDescent="0.45">
      <c r="A2401" s="7">
        <v>41368</v>
      </c>
      <c r="B2401" s="57">
        <v>1559.98</v>
      </c>
      <c r="C2401" s="57">
        <v>1553.69</v>
      </c>
      <c r="D2401" s="57">
        <v>1562.6</v>
      </c>
      <c r="E2401" s="57">
        <v>1552.52</v>
      </c>
      <c r="G2401" s="2">
        <v>4.0000000000000001E-3</v>
      </c>
    </row>
    <row r="2402" spans="1:7" x14ac:dyDescent="0.45">
      <c r="A2402" s="7">
        <v>41367</v>
      </c>
      <c r="B2402" s="57">
        <v>1553.69</v>
      </c>
      <c r="C2402" s="57">
        <v>1570.25</v>
      </c>
      <c r="D2402" s="57">
        <v>1571.47</v>
      </c>
      <c r="E2402" s="57">
        <v>1549.8</v>
      </c>
      <c r="G2402" s="2">
        <v>-1.0500000000000001E-2</v>
      </c>
    </row>
    <row r="2403" spans="1:7" x14ac:dyDescent="0.45">
      <c r="A2403" s="7">
        <v>41366</v>
      </c>
      <c r="B2403" s="57">
        <v>1570.25</v>
      </c>
      <c r="C2403" s="57">
        <v>1562.17</v>
      </c>
      <c r="D2403" s="57">
        <v>1573.66</v>
      </c>
      <c r="E2403" s="57">
        <v>1562.17</v>
      </c>
      <c r="G2403" s="2">
        <v>5.1999999999999998E-3</v>
      </c>
    </row>
    <row r="2404" spans="1:7" x14ac:dyDescent="0.45">
      <c r="A2404" s="7">
        <v>41365</v>
      </c>
      <c r="B2404" s="57">
        <v>1562.17</v>
      </c>
      <c r="C2404" s="57">
        <v>1569.18</v>
      </c>
      <c r="D2404" s="57">
        <v>1570.57</v>
      </c>
      <c r="E2404" s="57">
        <v>1558.47</v>
      </c>
      <c r="G2404" s="2">
        <v>-4.4999999999999997E-3</v>
      </c>
    </row>
    <row r="2405" spans="1:7" x14ac:dyDescent="0.45">
      <c r="A2405" s="7">
        <v>41361</v>
      </c>
      <c r="B2405" s="57">
        <v>1569.19</v>
      </c>
      <c r="C2405" s="57">
        <v>1562.86</v>
      </c>
      <c r="D2405" s="57">
        <v>1570.28</v>
      </c>
      <c r="E2405" s="57">
        <v>1561.08</v>
      </c>
      <c r="G2405" s="2">
        <v>4.1000000000000003E-3</v>
      </c>
    </row>
    <row r="2406" spans="1:7" x14ac:dyDescent="0.45">
      <c r="A2406" s="7">
        <v>41360</v>
      </c>
      <c r="B2406" s="57">
        <v>1562.85</v>
      </c>
      <c r="C2406" s="57">
        <v>1563.75</v>
      </c>
      <c r="D2406" s="57">
        <v>1564.07</v>
      </c>
      <c r="E2406" s="57">
        <v>1551.9</v>
      </c>
      <c r="G2406" s="2">
        <v>-5.9999999999999995E-4</v>
      </c>
    </row>
    <row r="2407" spans="1:7" x14ac:dyDescent="0.45">
      <c r="A2407" s="7">
        <v>41359</v>
      </c>
      <c r="B2407" s="57">
        <v>1563.77</v>
      </c>
      <c r="C2407" s="57">
        <v>1551.69</v>
      </c>
      <c r="D2407" s="57">
        <v>1563.95</v>
      </c>
      <c r="E2407" s="57">
        <v>1551.69</v>
      </c>
      <c r="G2407" s="2">
        <v>7.7999999999999996E-3</v>
      </c>
    </row>
    <row r="2408" spans="1:7" x14ac:dyDescent="0.45">
      <c r="A2408" s="7">
        <v>41358</v>
      </c>
      <c r="B2408" s="57">
        <v>1551.69</v>
      </c>
      <c r="C2408" s="57">
        <v>1556.89</v>
      </c>
      <c r="D2408" s="57">
        <v>1564.91</v>
      </c>
      <c r="E2408" s="57">
        <v>1546.22</v>
      </c>
      <c r="G2408" s="2">
        <v>-3.3E-3</v>
      </c>
    </row>
    <row r="2409" spans="1:7" x14ac:dyDescent="0.45">
      <c r="A2409" s="7">
        <v>41355</v>
      </c>
      <c r="B2409" s="57">
        <v>1556.89</v>
      </c>
      <c r="C2409" s="57">
        <v>1545.9</v>
      </c>
      <c r="D2409" s="57">
        <v>1557.74</v>
      </c>
      <c r="E2409" s="57">
        <v>1545.9</v>
      </c>
      <c r="G2409" s="2">
        <v>7.1999999999999998E-3</v>
      </c>
    </row>
    <row r="2410" spans="1:7" x14ac:dyDescent="0.45">
      <c r="A2410" s="7">
        <v>41354</v>
      </c>
      <c r="B2410" s="57">
        <v>1545.8</v>
      </c>
      <c r="C2410" s="57">
        <v>1558.71</v>
      </c>
      <c r="D2410" s="57">
        <v>1558.71</v>
      </c>
      <c r="E2410" s="57">
        <v>1543.55</v>
      </c>
      <c r="G2410" s="2">
        <v>-8.3000000000000001E-3</v>
      </c>
    </row>
    <row r="2411" spans="1:7" x14ac:dyDescent="0.45">
      <c r="A2411" s="7">
        <v>41353</v>
      </c>
      <c r="B2411" s="57">
        <v>1558.71</v>
      </c>
      <c r="C2411" s="57">
        <v>1548.34</v>
      </c>
      <c r="D2411" s="57">
        <v>1561.56</v>
      </c>
      <c r="E2411" s="57">
        <v>1548.34</v>
      </c>
      <c r="G2411" s="2">
        <v>6.7000000000000002E-3</v>
      </c>
    </row>
    <row r="2412" spans="1:7" x14ac:dyDescent="0.45">
      <c r="A2412" s="7">
        <v>41352</v>
      </c>
      <c r="B2412" s="57">
        <v>1548.34</v>
      </c>
      <c r="C2412" s="57">
        <v>1552.1</v>
      </c>
      <c r="D2412" s="57">
        <v>1557.25</v>
      </c>
      <c r="E2412" s="57">
        <v>1538.57</v>
      </c>
      <c r="G2412" s="2">
        <v>-2.3999999999999998E-3</v>
      </c>
    </row>
    <row r="2413" spans="1:7" x14ac:dyDescent="0.45">
      <c r="A2413" s="7">
        <v>41351</v>
      </c>
      <c r="B2413" s="57">
        <v>1552.1</v>
      </c>
      <c r="C2413" s="57">
        <v>1560.7</v>
      </c>
      <c r="D2413" s="57">
        <v>1560.7</v>
      </c>
      <c r="E2413" s="57">
        <v>1545.13</v>
      </c>
      <c r="G2413" s="2">
        <v>-5.4999999999999997E-3</v>
      </c>
    </row>
    <row r="2414" spans="1:7" x14ac:dyDescent="0.45">
      <c r="A2414" s="7">
        <v>41348</v>
      </c>
      <c r="B2414" s="57">
        <v>1560.7</v>
      </c>
      <c r="C2414" s="57">
        <v>1563.21</v>
      </c>
      <c r="D2414" s="57">
        <v>1563.62</v>
      </c>
      <c r="E2414" s="57">
        <v>1555.74</v>
      </c>
      <c r="G2414" s="2">
        <v>-1.6000000000000001E-3</v>
      </c>
    </row>
    <row r="2415" spans="1:7" x14ac:dyDescent="0.45">
      <c r="A2415" s="7">
        <v>41347</v>
      </c>
      <c r="B2415" s="57">
        <v>1563.23</v>
      </c>
      <c r="C2415" s="57">
        <v>1554.52</v>
      </c>
      <c r="D2415" s="57">
        <v>1563.32</v>
      </c>
      <c r="E2415" s="57">
        <v>1554.52</v>
      </c>
      <c r="G2415" s="2">
        <v>5.5999999999999999E-3</v>
      </c>
    </row>
    <row r="2416" spans="1:7" x14ac:dyDescent="0.45">
      <c r="A2416" s="7">
        <v>41346</v>
      </c>
      <c r="B2416" s="57">
        <v>1554.52</v>
      </c>
      <c r="C2416" s="57">
        <v>1552.48</v>
      </c>
      <c r="D2416" s="57">
        <v>1556.39</v>
      </c>
      <c r="E2416" s="57">
        <v>1548.25</v>
      </c>
      <c r="G2416" s="2">
        <v>1.2999999999999999E-3</v>
      </c>
    </row>
    <row r="2417" spans="1:7" x14ac:dyDescent="0.45">
      <c r="A2417" s="7">
        <v>41345</v>
      </c>
      <c r="B2417" s="57">
        <v>1552.48</v>
      </c>
      <c r="C2417" s="57">
        <v>1556.22</v>
      </c>
      <c r="D2417" s="57">
        <v>1556.77</v>
      </c>
      <c r="E2417" s="57">
        <v>1548.24</v>
      </c>
      <c r="G2417" s="2">
        <v>-2.3999999999999998E-3</v>
      </c>
    </row>
    <row r="2418" spans="1:7" x14ac:dyDescent="0.45">
      <c r="A2418" s="7">
        <v>41344</v>
      </c>
      <c r="B2418" s="57">
        <v>1556.22</v>
      </c>
      <c r="C2418" s="57">
        <v>1551.15</v>
      </c>
      <c r="D2418" s="57">
        <v>1556.27</v>
      </c>
      <c r="E2418" s="57">
        <v>1547.36</v>
      </c>
      <c r="G2418" s="2">
        <v>3.2000000000000002E-3</v>
      </c>
    </row>
    <row r="2419" spans="1:7" x14ac:dyDescent="0.45">
      <c r="A2419" s="7">
        <v>41341</v>
      </c>
      <c r="B2419" s="57">
        <v>1551.18</v>
      </c>
      <c r="C2419" s="57">
        <v>1544.26</v>
      </c>
      <c r="D2419" s="57">
        <v>1552.48</v>
      </c>
      <c r="E2419" s="57">
        <v>1542.94</v>
      </c>
      <c r="G2419" s="2">
        <v>4.4999999999999997E-3</v>
      </c>
    </row>
    <row r="2420" spans="1:7" x14ac:dyDescent="0.45">
      <c r="A2420" s="7">
        <v>41340</v>
      </c>
      <c r="B2420" s="57">
        <v>1544.26</v>
      </c>
      <c r="C2420" s="57">
        <v>1541.46</v>
      </c>
      <c r="D2420" s="57">
        <v>1545.78</v>
      </c>
      <c r="E2420" s="57">
        <v>1541.46</v>
      </c>
      <c r="G2420" s="2">
        <v>1.8E-3</v>
      </c>
    </row>
    <row r="2421" spans="1:7" x14ac:dyDescent="0.45">
      <c r="A2421" s="7">
        <v>41339</v>
      </c>
      <c r="B2421" s="57">
        <v>1541.46</v>
      </c>
      <c r="C2421" s="57">
        <v>1539.79</v>
      </c>
      <c r="D2421" s="57">
        <v>1545.25</v>
      </c>
      <c r="E2421" s="57">
        <v>1538.11</v>
      </c>
      <c r="G2421" s="2">
        <v>1.1000000000000001E-3</v>
      </c>
    </row>
    <row r="2422" spans="1:7" x14ac:dyDescent="0.45">
      <c r="A2422" s="7">
        <v>41338</v>
      </c>
      <c r="B2422" s="57">
        <v>1539.79</v>
      </c>
      <c r="C2422" s="57">
        <v>1525.2</v>
      </c>
      <c r="D2422" s="57">
        <v>1543.47</v>
      </c>
      <c r="E2422" s="57">
        <v>1525.2</v>
      </c>
      <c r="G2422" s="2">
        <v>9.5999999999999992E-3</v>
      </c>
    </row>
    <row r="2423" spans="1:7" x14ac:dyDescent="0.45">
      <c r="A2423" s="7">
        <v>41337</v>
      </c>
      <c r="B2423" s="57">
        <v>1525.2</v>
      </c>
      <c r="C2423" s="57">
        <v>1518.2</v>
      </c>
      <c r="D2423" s="57">
        <v>1525.27</v>
      </c>
      <c r="E2423" s="57">
        <v>1512.29</v>
      </c>
      <c r="G2423" s="2">
        <v>4.5999999999999999E-3</v>
      </c>
    </row>
    <row r="2424" spans="1:7" x14ac:dyDescent="0.45">
      <c r="A2424" s="7">
        <v>41334</v>
      </c>
      <c r="B2424" s="57">
        <v>1518.2</v>
      </c>
      <c r="C2424" s="57">
        <v>1514.68</v>
      </c>
      <c r="D2424" s="57">
        <v>1519.99</v>
      </c>
      <c r="E2424" s="57">
        <v>1501.48</v>
      </c>
      <c r="G2424" s="2">
        <v>2.3E-3</v>
      </c>
    </row>
    <row r="2425" spans="1:7" x14ac:dyDescent="0.45">
      <c r="A2425" s="7">
        <v>41333</v>
      </c>
      <c r="B2425" s="57">
        <v>1514.68</v>
      </c>
      <c r="C2425" s="57">
        <v>1515.99</v>
      </c>
      <c r="D2425" s="57">
        <v>1525.34</v>
      </c>
      <c r="E2425" s="57">
        <v>1514.46</v>
      </c>
      <c r="G2425" s="2">
        <v>-8.9999999999999998E-4</v>
      </c>
    </row>
    <row r="2426" spans="1:7" x14ac:dyDescent="0.45">
      <c r="A2426" s="7">
        <v>41332</v>
      </c>
      <c r="B2426" s="57">
        <v>1515.99</v>
      </c>
      <c r="C2426" s="57">
        <v>1496.94</v>
      </c>
      <c r="D2426" s="57">
        <v>1520.08</v>
      </c>
      <c r="E2426" s="57">
        <v>1494.88</v>
      </c>
      <c r="G2426" s="2">
        <v>1.2699999999999999E-2</v>
      </c>
    </row>
    <row r="2427" spans="1:7" x14ac:dyDescent="0.45">
      <c r="A2427" s="7">
        <v>41331</v>
      </c>
      <c r="B2427" s="57">
        <v>1496.94</v>
      </c>
      <c r="C2427" s="57">
        <v>1487.85</v>
      </c>
      <c r="D2427" s="57">
        <v>1498.99</v>
      </c>
      <c r="E2427" s="57">
        <v>1485.01</v>
      </c>
      <c r="G2427" s="2">
        <v>6.1000000000000004E-3</v>
      </c>
    </row>
    <row r="2428" spans="1:7" x14ac:dyDescent="0.45">
      <c r="A2428" s="7">
        <v>41330</v>
      </c>
      <c r="B2428" s="57">
        <v>1487.85</v>
      </c>
      <c r="C2428" s="57">
        <v>1515.6</v>
      </c>
      <c r="D2428" s="57">
        <v>1525.84</v>
      </c>
      <c r="E2428" s="57">
        <v>1487.85</v>
      </c>
      <c r="G2428" s="2">
        <v>-1.83E-2</v>
      </c>
    </row>
    <row r="2429" spans="1:7" x14ac:dyDescent="0.45">
      <c r="A2429" s="7">
        <v>41327</v>
      </c>
      <c r="B2429" s="57">
        <v>1515.6</v>
      </c>
      <c r="C2429" s="57">
        <v>1502.42</v>
      </c>
      <c r="D2429" s="57">
        <v>1515.64</v>
      </c>
      <c r="E2429" s="57">
        <v>1502.42</v>
      </c>
      <c r="G2429" s="2">
        <v>8.8000000000000005E-3</v>
      </c>
    </row>
    <row r="2430" spans="1:7" x14ac:dyDescent="0.45">
      <c r="A2430" s="7">
        <v>41326</v>
      </c>
      <c r="B2430" s="57">
        <v>1502.42</v>
      </c>
      <c r="C2430" s="57">
        <v>1511.95</v>
      </c>
      <c r="D2430" s="57">
        <v>1511.95</v>
      </c>
      <c r="E2430" s="57">
        <v>1497.29</v>
      </c>
      <c r="G2430" s="2">
        <v>-6.3E-3</v>
      </c>
    </row>
    <row r="2431" spans="1:7" x14ac:dyDescent="0.45">
      <c r="A2431" s="7">
        <v>41325</v>
      </c>
      <c r="B2431" s="57">
        <v>1511.95</v>
      </c>
      <c r="C2431" s="57">
        <v>1530.94</v>
      </c>
      <c r="D2431" s="57">
        <v>1530.94</v>
      </c>
      <c r="E2431" s="57">
        <v>1511.41</v>
      </c>
      <c r="G2431" s="2">
        <v>-1.24E-2</v>
      </c>
    </row>
    <row r="2432" spans="1:7" x14ac:dyDescent="0.45">
      <c r="A2432" s="7">
        <v>41324</v>
      </c>
      <c r="B2432" s="57">
        <v>1530.94</v>
      </c>
      <c r="C2432" s="57">
        <v>1519.79</v>
      </c>
      <c r="D2432" s="57">
        <v>1530.94</v>
      </c>
      <c r="E2432" s="57">
        <v>1519.79</v>
      </c>
      <c r="G2432" s="2">
        <v>7.3000000000000001E-3</v>
      </c>
    </row>
    <row r="2433" spans="1:7" x14ac:dyDescent="0.45">
      <c r="A2433" s="7">
        <v>41320</v>
      </c>
      <c r="B2433" s="57">
        <v>1519.79</v>
      </c>
      <c r="C2433" s="57">
        <v>1521.38</v>
      </c>
      <c r="D2433" s="57">
        <v>1524.24</v>
      </c>
      <c r="E2433" s="57">
        <v>1514.14</v>
      </c>
      <c r="G2433" s="2">
        <v>-1E-3</v>
      </c>
    </row>
    <row r="2434" spans="1:7" x14ac:dyDescent="0.45">
      <c r="A2434" s="7">
        <v>41319</v>
      </c>
      <c r="B2434" s="57">
        <v>1521.38</v>
      </c>
      <c r="C2434" s="57">
        <v>1520.33</v>
      </c>
      <c r="D2434" s="57">
        <v>1523.14</v>
      </c>
      <c r="E2434" s="57">
        <v>1514.02</v>
      </c>
      <c r="G2434" s="2">
        <v>6.9999999999999999E-4</v>
      </c>
    </row>
    <row r="2435" spans="1:7" x14ac:dyDescent="0.45">
      <c r="A2435" s="7">
        <v>41318</v>
      </c>
      <c r="B2435" s="57">
        <v>1520.33</v>
      </c>
      <c r="C2435" s="57">
        <v>1519.43</v>
      </c>
      <c r="D2435" s="57">
        <v>1524.69</v>
      </c>
      <c r="E2435" s="57">
        <v>1515.93</v>
      </c>
      <c r="G2435" s="2">
        <v>5.9999999999999995E-4</v>
      </c>
    </row>
    <row r="2436" spans="1:7" x14ac:dyDescent="0.45">
      <c r="A2436" s="7">
        <v>41317</v>
      </c>
      <c r="B2436" s="57">
        <v>1519.43</v>
      </c>
      <c r="C2436" s="57">
        <v>1517.01</v>
      </c>
      <c r="D2436" s="57">
        <v>1522.29</v>
      </c>
      <c r="E2436" s="57">
        <v>1515.61</v>
      </c>
      <c r="G2436" s="2">
        <v>1.6000000000000001E-3</v>
      </c>
    </row>
    <row r="2437" spans="1:7" x14ac:dyDescent="0.45">
      <c r="A2437" s="7">
        <v>41316</v>
      </c>
      <c r="B2437" s="57">
        <v>1517.01</v>
      </c>
      <c r="C2437" s="57">
        <v>1517.93</v>
      </c>
      <c r="D2437" s="57">
        <v>1518.31</v>
      </c>
      <c r="E2437" s="57">
        <v>1513.61</v>
      </c>
      <c r="G2437" s="2">
        <v>-5.9999999999999995E-4</v>
      </c>
    </row>
    <row r="2438" spans="1:7" x14ac:dyDescent="0.45">
      <c r="A2438" s="7">
        <v>41313</v>
      </c>
      <c r="B2438" s="57">
        <v>1517.93</v>
      </c>
      <c r="C2438" s="57">
        <v>1509.39</v>
      </c>
      <c r="D2438" s="57">
        <v>1518.31</v>
      </c>
      <c r="E2438" s="57">
        <v>1509.39</v>
      </c>
      <c r="G2438" s="2">
        <v>5.7000000000000002E-3</v>
      </c>
    </row>
    <row r="2439" spans="1:7" x14ac:dyDescent="0.45">
      <c r="A2439" s="7">
        <v>41312</v>
      </c>
      <c r="B2439" s="57">
        <v>1509.39</v>
      </c>
      <c r="C2439" s="57">
        <v>1512.12</v>
      </c>
      <c r="D2439" s="57">
        <v>1512.9</v>
      </c>
      <c r="E2439" s="57">
        <v>1498.49</v>
      </c>
      <c r="G2439" s="2">
        <v>-1.8E-3</v>
      </c>
    </row>
    <row r="2440" spans="1:7" x14ac:dyDescent="0.45">
      <c r="A2440" s="7">
        <v>41311</v>
      </c>
      <c r="B2440" s="57">
        <v>1512.12</v>
      </c>
      <c r="C2440" s="57">
        <v>1511.29</v>
      </c>
      <c r="D2440" s="57">
        <v>1512.53</v>
      </c>
      <c r="E2440" s="57">
        <v>1504.71</v>
      </c>
      <c r="G2440" s="2">
        <v>5.0000000000000001E-4</v>
      </c>
    </row>
    <row r="2441" spans="1:7" x14ac:dyDescent="0.45">
      <c r="A2441" s="7">
        <v>41310</v>
      </c>
      <c r="B2441" s="57">
        <v>1511.29</v>
      </c>
      <c r="C2441" s="57">
        <v>1495.71</v>
      </c>
      <c r="D2441" s="57">
        <v>1514.96</v>
      </c>
      <c r="E2441" s="57">
        <v>1495.71</v>
      </c>
      <c r="G2441" s="2">
        <v>1.04E-2</v>
      </c>
    </row>
    <row r="2442" spans="1:7" x14ac:dyDescent="0.45">
      <c r="A2442" s="7">
        <v>41309</v>
      </c>
      <c r="B2442" s="57">
        <v>1495.71</v>
      </c>
      <c r="C2442" s="57">
        <v>1513.17</v>
      </c>
      <c r="D2442" s="57">
        <v>1513.17</v>
      </c>
      <c r="E2442" s="57">
        <v>1495.02</v>
      </c>
      <c r="G2442" s="2">
        <v>-1.15E-2</v>
      </c>
    </row>
    <row r="2443" spans="1:7" x14ac:dyDescent="0.45">
      <c r="A2443" s="7">
        <v>41306</v>
      </c>
      <c r="B2443" s="57">
        <v>1513.17</v>
      </c>
      <c r="C2443" s="57">
        <v>1498.11</v>
      </c>
      <c r="D2443" s="57">
        <v>1514.41</v>
      </c>
      <c r="E2443" s="57">
        <v>1498.11</v>
      </c>
      <c r="G2443" s="2">
        <v>1.01E-2</v>
      </c>
    </row>
    <row r="2444" spans="1:7" x14ac:dyDescent="0.45">
      <c r="A2444" s="7">
        <v>41305</v>
      </c>
      <c r="B2444" s="57">
        <v>1498.11</v>
      </c>
      <c r="C2444" s="57">
        <v>1501.96</v>
      </c>
      <c r="D2444" s="57">
        <v>1504.19</v>
      </c>
      <c r="E2444" s="57">
        <v>1496.76</v>
      </c>
      <c r="G2444" s="2">
        <v>-2.5999999999999999E-3</v>
      </c>
    </row>
    <row r="2445" spans="1:7" x14ac:dyDescent="0.45">
      <c r="A2445" s="7">
        <v>41304</v>
      </c>
      <c r="B2445" s="57">
        <v>1501.96</v>
      </c>
      <c r="C2445" s="57">
        <v>1507.84</v>
      </c>
      <c r="D2445" s="57">
        <v>1509.94</v>
      </c>
      <c r="E2445" s="57">
        <v>1500.11</v>
      </c>
      <c r="G2445" s="2">
        <v>-3.8999999999999998E-3</v>
      </c>
    </row>
    <row r="2446" spans="1:7" x14ac:dyDescent="0.45">
      <c r="A2446" s="7">
        <v>41303</v>
      </c>
      <c r="B2446" s="57">
        <v>1507.84</v>
      </c>
      <c r="C2446" s="57">
        <v>1500.18</v>
      </c>
      <c r="D2446" s="57">
        <v>1509.35</v>
      </c>
      <c r="E2446" s="57">
        <v>1498.09</v>
      </c>
      <c r="G2446" s="2">
        <v>5.1000000000000004E-3</v>
      </c>
    </row>
    <row r="2447" spans="1:7" x14ac:dyDescent="0.45">
      <c r="A2447" s="7">
        <v>41302</v>
      </c>
      <c r="B2447" s="57">
        <v>1500.18</v>
      </c>
      <c r="C2447" s="57">
        <v>1502.96</v>
      </c>
      <c r="D2447" s="57">
        <v>1503.23</v>
      </c>
      <c r="E2447" s="57">
        <v>1496.33</v>
      </c>
      <c r="G2447" s="2">
        <v>-1.8E-3</v>
      </c>
    </row>
    <row r="2448" spans="1:7" x14ac:dyDescent="0.45">
      <c r="A2448" s="7">
        <v>41299</v>
      </c>
      <c r="B2448" s="57">
        <v>1502.96</v>
      </c>
      <c r="C2448" s="57">
        <v>1494.82</v>
      </c>
      <c r="D2448" s="57">
        <v>1503.26</v>
      </c>
      <c r="E2448" s="57">
        <v>1494.82</v>
      </c>
      <c r="G2448" s="2">
        <v>5.4000000000000003E-3</v>
      </c>
    </row>
    <row r="2449" spans="1:7" x14ac:dyDescent="0.45">
      <c r="A2449" s="7">
        <v>41298</v>
      </c>
      <c r="B2449" s="57">
        <v>1494.82</v>
      </c>
      <c r="C2449" s="57">
        <v>1494.81</v>
      </c>
      <c r="D2449" s="57">
        <v>1502.27</v>
      </c>
      <c r="E2449" s="57">
        <v>1489.46</v>
      </c>
      <c r="G2449" s="2">
        <v>0</v>
      </c>
    </row>
    <row r="2450" spans="1:7" x14ac:dyDescent="0.45">
      <c r="A2450" s="7">
        <v>41297</v>
      </c>
      <c r="B2450" s="57">
        <v>1494.81</v>
      </c>
      <c r="C2450" s="57">
        <v>1492.56</v>
      </c>
      <c r="D2450" s="57">
        <v>1496.13</v>
      </c>
      <c r="E2450" s="57">
        <v>1489.9</v>
      </c>
      <c r="G2450" s="2">
        <v>1.5E-3</v>
      </c>
    </row>
    <row r="2451" spans="1:7" x14ac:dyDescent="0.45">
      <c r="A2451" s="7">
        <v>41296</v>
      </c>
      <c r="B2451" s="57">
        <v>1492.56</v>
      </c>
      <c r="C2451" s="57">
        <v>1485.98</v>
      </c>
      <c r="D2451" s="57">
        <v>1492.56</v>
      </c>
      <c r="E2451" s="57">
        <v>1481.16</v>
      </c>
      <c r="G2451" s="2">
        <v>4.4000000000000003E-3</v>
      </c>
    </row>
    <row r="2452" spans="1:7" x14ac:dyDescent="0.45">
      <c r="A2452" s="7">
        <v>41292</v>
      </c>
      <c r="B2452" s="57">
        <v>1485.98</v>
      </c>
      <c r="C2452" s="57">
        <v>1480.95</v>
      </c>
      <c r="D2452" s="57">
        <v>1485.98</v>
      </c>
      <c r="E2452" s="57">
        <v>1475.81</v>
      </c>
      <c r="G2452" s="2">
        <v>3.3999999999999998E-3</v>
      </c>
    </row>
    <row r="2453" spans="1:7" x14ac:dyDescent="0.45">
      <c r="A2453" s="7">
        <v>41291</v>
      </c>
      <c r="B2453" s="57">
        <v>1480.94</v>
      </c>
      <c r="C2453" s="57">
        <v>1472.63</v>
      </c>
      <c r="D2453" s="57">
        <v>1485.16</v>
      </c>
      <c r="E2453" s="57">
        <v>1472.63</v>
      </c>
      <c r="G2453" s="2">
        <v>5.5999999999999999E-3</v>
      </c>
    </row>
    <row r="2454" spans="1:7" x14ac:dyDescent="0.45">
      <c r="A2454" s="7">
        <v>41290</v>
      </c>
      <c r="B2454" s="57">
        <v>1472.63</v>
      </c>
      <c r="C2454" s="57">
        <v>1472.33</v>
      </c>
      <c r="D2454" s="57">
        <v>1473.96</v>
      </c>
      <c r="E2454" s="57">
        <v>1467.6</v>
      </c>
      <c r="G2454" s="2">
        <v>2.0000000000000001E-4</v>
      </c>
    </row>
    <row r="2455" spans="1:7" x14ac:dyDescent="0.45">
      <c r="A2455" s="7">
        <v>41289</v>
      </c>
      <c r="B2455" s="57">
        <v>1472.34</v>
      </c>
      <c r="C2455" s="57">
        <v>1470.67</v>
      </c>
      <c r="D2455" s="57">
        <v>1473.31</v>
      </c>
      <c r="E2455" s="57">
        <v>1463.76</v>
      </c>
      <c r="G2455" s="2">
        <v>1.1000000000000001E-3</v>
      </c>
    </row>
    <row r="2456" spans="1:7" x14ac:dyDescent="0.45">
      <c r="A2456" s="7">
        <v>41288</v>
      </c>
      <c r="B2456" s="57">
        <v>1470.68</v>
      </c>
      <c r="C2456" s="57">
        <v>1472.05</v>
      </c>
      <c r="D2456" s="57">
        <v>1472.05</v>
      </c>
      <c r="E2456" s="57">
        <v>1465.69</v>
      </c>
      <c r="G2456" s="2">
        <v>-8.9999999999999998E-4</v>
      </c>
    </row>
    <row r="2457" spans="1:7" x14ac:dyDescent="0.45">
      <c r="A2457" s="7">
        <v>41285</v>
      </c>
      <c r="B2457" s="57">
        <v>1472.05</v>
      </c>
      <c r="C2457" s="57">
        <v>1472.12</v>
      </c>
      <c r="D2457" s="57">
        <v>1472.75</v>
      </c>
      <c r="E2457" s="57">
        <v>1467.58</v>
      </c>
      <c r="G2457" s="2">
        <v>0</v>
      </c>
    </row>
    <row r="2458" spans="1:7" x14ac:dyDescent="0.45">
      <c r="A2458" s="7">
        <v>41284</v>
      </c>
      <c r="B2458" s="57">
        <v>1472.12</v>
      </c>
      <c r="C2458" s="57">
        <v>1464.64</v>
      </c>
      <c r="D2458" s="57">
        <v>1472.3</v>
      </c>
      <c r="E2458" s="57">
        <v>1461.02</v>
      </c>
      <c r="G2458" s="2">
        <v>7.6E-3</v>
      </c>
    </row>
    <row r="2459" spans="1:7" x14ac:dyDescent="0.45">
      <c r="A2459" s="7">
        <v>41283</v>
      </c>
      <c r="B2459" s="57">
        <v>1461.02</v>
      </c>
      <c r="C2459" s="57">
        <v>1457.15</v>
      </c>
      <c r="D2459" s="57">
        <v>1464.73</v>
      </c>
      <c r="E2459" s="57">
        <v>1457.15</v>
      </c>
      <c r="G2459" s="2">
        <v>2.7000000000000001E-3</v>
      </c>
    </row>
    <row r="2460" spans="1:7" x14ac:dyDescent="0.45">
      <c r="A2460" s="7">
        <v>41282</v>
      </c>
      <c r="B2460" s="57">
        <v>1457.15</v>
      </c>
      <c r="C2460" s="57">
        <v>1461.89</v>
      </c>
      <c r="D2460" s="57">
        <v>1461.89</v>
      </c>
      <c r="E2460" s="57">
        <v>1451.64</v>
      </c>
      <c r="G2460" s="2">
        <v>-3.2000000000000002E-3</v>
      </c>
    </row>
    <row r="2461" spans="1:7" x14ac:dyDescent="0.45">
      <c r="A2461" s="7">
        <v>41281</v>
      </c>
      <c r="B2461" s="57">
        <v>1461.89</v>
      </c>
      <c r="C2461" s="57">
        <v>1466.47</v>
      </c>
      <c r="D2461" s="57">
        <v>1466.47</v>
      </c>
      <c r="E2461" s="57">
        <v>1456.62</v>
      </c>
      <c r="G2461" s="2">
        <v>-3.0999999999999999E-3</v>
      </c>
    </row>
    <row r="2462" spans="1:7" x14ac:dyDescent="0.45">
      <c r="A2462" s="7">
        <v>41278</v>
      </c>
      <c r="B2462" s="57">
        <v>1466.47</v>
      </c>
      <c r="C2462" s="57">
        <v>1459.37</v>
      </c>
      <c r="D2462" s="57">
        <v>1467.94</v>
      </c>
      <c r="E2462" s="57">
        <v>1458.99</v>
      </c>
      <c r="G2462" s="2">
        <v>4.8999999999999998E-3</v>
      </c>
    </row>
    <row r="2463" spans="1:7" x14ac:dyDescent="0.45">
      <c r="A2463" s="7">
        <v>41277</v>
      </c>
      <c r="B2463" s="57">
        <v>1459.37</v>
      </c>
      <c r="C2463" s="57">
        <v>1462.42</v>
      </c>
      <c r="D2463" s="57">
        <v>1465.47</v>
      </c>
      <c r="E2463" s="57">
        <v>1455.53</v>
      </c>
      <c r="G2463" s="2">
        <v>-2.0999999999999999E-3</v>
      </c>
    </row>
    <row r="2464" spans="1:7" x14ac:dyDescent="0.45">
      <c r="A2464" s="7">
        <v>41276</v>
      </c>
      <c r="B2464" s="57">
        <v>1462.42</v>
      </c>
      <c r="C2464" s="57">
        <v>1426.19</v>
      </c>
      <c r="D2464" s="57">
        <v>1462.43</v>
      </c>
      <c r="E2464" s="57">
        <v>1426.19</v>
      </c>
      <c r="G2464" s="2">
        <v>2.5399999999999999E-2</v>
      </c>
    </row>
    <row r="2465" spans="1:7" x14ac:dyDescent="0.45">
      <c r="A2465" s="7">
        <v>41274</v>
      </c>
      <c r="B2465" s="57">
        <v>1426.19</v>
      </c>
      <c r="C2465" s="57">
        <v>1402.43</v>
      </c>
      <c r="D2465" s="57">
        <v>1426.74</v>
      </c>
      <c r="E2465" s="57">
        <v>1398.11</v>
      </c>
      <c r="G2465" s="2">
        <v>1.6899999999999998E-2</v>
      </c>
    </row>
    <row r="2466" spans="1:7" x14ac:dyDescent="0.45">
      <c r="A2466" s="7">
        <v>41271</v>
      </c>
      <c r="B2466" s="57">
        <v>1402.43</v>
      </c>
      <c r="C2466" s="57">
        <v>1418.1</v>
      </c>
      <c r="D2466" s="57">
        <v>1418.1</v>
      </c>
      <c r="E2466" s="57">
        <v>1401.58</v>
      </c>
      <c r="G2466" s="2">
        <v>-1.0999999999999999E-2</v>
      </c>
    </row>
    <row r="2467" spans="1:7" x14ac:dyDescent="0.45">
      <c r="A2467" s="7">
        <v>41270</v>
      </c>
      <c r="B2467" s="57">
        <v>1418.1</v>
      </c>
      <c r="C2467" s="57">
        <v>1419.83</v>
      </c>
      <c r="D2467" s="57">
        <v>1422.8</v>
      </c>
      <c r="E2467" s="57">
        <v>1401.8</v>
      </c>
      <c r="G2467" s="2">
        <v>-1.1999999999999999E-3</v>
      </c>
    </row>
    <row r="2468" spans="1:7" x14ac:dyDescent="0.45">
      <c r="A2468" s="7">
        <v>41269</v>
      </c>
      <c r="B2468" s="57">
        <v>1419.83</v>
      </c>
      <c r="C2468" s="57">
        <v>1426.66</v>
      </c>
      <c r="D2468" s="57">
        <v>1429.42</v>
      </c>
      <c r="E2468" s="57">
        <v>1416.43</v>
      </c>
      <c r="G2468" s="2">
        <v>-4.7999999999999996E-3</v>
      </c>
    </row>
    <row r="2469" spans="1:7" x14ac:dyDescent="0.45">
      <c r="A2469" s="7">
        <v>41267</v>
      </c>
      <c r="B2469" s="57">
        <v>1426.66</v>
      </c>
      <c r="C2469" s="57">
        <v>1430.15</v>
      </c>
      <c r="D2469" s="57">
        <v>1430.15</v>
      </c>
      <c r="E2469" s="57">
        <v>1424.66</v>
      </c>
      <c r="G2469" s="2">
        <v>-2.3999999999999998E-3</v>
      </c>
    </row>
    <row r="2470" spans="1:7" x14ac:dyDescent="0.45">
      <c r="A2470" s="7">
        <v>41264</v>
      </c>
      <c r="B2470" s="57">
        <v>1430.15</v>
      </c>
      <c r="C2470" s="57">
        <v>1443.67</v>
      </c>
      <c r="D2470" s="57">
        <v>1443.67</v>
      </c>
      <c r="E2470" s="57">
        <v>1422.58</v>
      </c>
      <c r="G2470" s="2">
        <v>-9.4000000000000004E-3</v>
      </c>
    </row>
    <row r="2471" spans="1:7" x14ac:dyDescent="0.45">
      <c r="A2471" s="7">
        <v>41263</v>
      </c>
      <c r="B2471" s="57">
        <v>1443.69</v>
      </c>
      <c r="C2471" s="57">
        <v>1435.81</v>
      </c>
      <c r="D2471" s="57">
        <v>1443.7</v>
      </c>
      <c r="E2471" s="57">
        <v>1432.82</v>
      </c>
      <c r="G2471" s="2">
        <v>5.4999999999999997E-3</v>
      </c>
    </row>
    <row r="2472" spans="1:7" x14ac:dyDescent="0.45">
      <c r="A2472" s="7">
        <v>41262</v>
      </c>
      <c r="B2472" s="57">
        <v>1435.81</v>
      </c>
      <c r="C2472" s="57">
        <v>1446.79</v>
      </c>
      <c r="D2472" s="57">
        <v>1447.75</v>
      </c>
      <c r="E2472" s="57">
        <v>1435.8</v>
      </c>
      <c r="G2472" s="2">
        <v>-7.6E-3</v>
      </c>
    </row>
    <row r="2473" spans="1:7" x14ac:dyDescent="0.45">
      <c r="A2473" s="7">
        <v>41261</v>
      </c>
      <c r="B2473" s="57">
        <v>1446.79</v>
      </c>
      <c r="C2473" s="57">
        <v>1430.47</v>
      </c>
      <c r="D2473" s="57">
        <v>1448</v>
      </c>
      <c r="E2473" s="57">
        <v>1430.47</v>
      </c>
      <c r="G2473" s="2">
        <v>1.15E-2</v>
      </c>
    </row>
    <row r="2474" spans="1:7" x14ac:dyDescent="0.45">
      <c r="A2474" s="7">
        <v>41260</v>
      </c>
      <c r="B2474" s="57">
        <v>1430.36</v>
      </c>
      <c r="C2474" s="57">
        <v>1413.54</v>
      </c>
      <c r="D2474" s="57">
        <v>1430.67</v>
      </c>
      <c r="E2474" s="57">
        <v>1413.54</v>
      </c>
      <c r="G2474" s="2">
        <v>1.1900000000000001E-2</v>
      </c>
    </row>
    <row r="2475" spans="1:7" x14ac:dyDescent="0.45">
      <c r="A2475" s="7">
        <v>41257</v>
      </c>
      <c r="B2475" s="57">
        <v>1413.58</v>
      </c>
      <c r="C2475" s="57">
        <v>1419.45</v>
      </c>
      <c r="D2475" s="57">
        <v>1419.45</v>
      </c>
      <c r="E2475" s="57">
        <v>1411.88</v>
      </c>
      <c r="G2475" s="2">
        <v>-4.1000000000000003E-3</v>
      </c>
    </row>
    <row r="2476" spans="1:7" x14ac:dyDescent="0.45">
      <c r="A2476" s="7">
        <v>41256</v>
      </c>
      <c r="B2476" s="57">
        <v>1419.45</v>
      </c>
      <c r="C2476" s="57">
        <v>1428.48</v>
      </c>
      <c r="D2476" s="57">
        <v>1431.36</v>
      </c>
      <c r="E2476" s="57">
        <v>1416</v>
      </c>
      <c r="G2476" s="2">
        <v>-6.3E-3</v>
      </c>
    </row>
    <row r="2477" spans="1:7" x14ac:dyDescent="0.45">
      <c r="A2477" s="7">
        <v>41255</v>
      </c>
      <c r="B2477" s="57">
        <v>1428.48</v>
      </c>
      <c r="C2477" s="57">
        <v>1427.84</v>
      </c>
      <c r="D2477" s="57">
        <v>1438.59</v>
      </c>
      <c r="E2477" s="57">
        <v>1426.76</v>
      </c>
      <c r="G2477" s="2">
        <v>4.0000000000000002E-4</v>
      </c>
    </row>
    <row r="2478" spans="1:7" x14ac:dyDescent="0.45">
      <c r="A2478" s="7">
        <v>41254</v>
      </c>
      <c r="B2478" s="57">
        <v>1427.84</v>
      </c>
      <c r="C2478" s="57">
        <v>1418.55</v>
      </c>
      <c r="D2478" s="57">
        <v>1434.27</v>
      </c>
      <c r="E2478" s="57">
        <v>1418.55</v>
      </c>
      <c r="G2478" s="2">
        <v>6.4999999999999997E-3</v>
      </c>
    </row>
    <row r="2479" spans="1:7" x14ac:dyDescent="0.45">
      <c r="A2479" s="7">
        <v>41253</v>
      </c>
      <c r="B2479" s="57">
        <v>1418.55</v>
      </c>
      <c r="C2479" s="57">
        <v>1418.07</v>
      </c>
      <c r="D2479" s="57">
        <v>1421.64</v>
      </c>
      <c r="E2479" s="57">
        <v>1415.64</v>
      </c>
      <c r="G2479" s="2">
        <v>2.9999999999999997E-4</v>
      </c>
    </row>
    <row r="2480" spans="1:7" x14ac:dyDescent="0.45">
      <c r="A2480" s="7">
        <v>41250</v>
      </c>
      <c r="B2480" s="57">
        <v>1418.07</v>
      </c>
      <c r="C2480" s="57">
        <v>1413.95</v>
      </c>
      <c r="D2480" s="57">
        <v>1420.34</v>
      </c>
      <c r="E2480" s="57">
        <v>1410.9</v>
      </c>
      <c r="G2480" s="2">
        <v>2.8999999999999998E-3</v>
      </c>
    </row>
    <row r="2481" spans="1:7" x14ac:dyDescent="0.45">
      <c r="A2481" s="7">
        <v>41249</v>
      </c>
      <c r="B2481" s="57">
        <v>1413.94</v>
      </c>
      <c r="C2481" s="57">
        <v>1409.43</v>
      </c>
      <c r="D2481" s="57">
        <v>1413.95</v>
      </c>
      <c r="E2481" s="57">
        <v>1405.93</v>
      </c>
      <c r="G2481" s="2">
        <v>3.3E-3</v>
      </c>
    </row>
    <row r="2482" spans="1:7" x14ac:dyDescent="0.45">
      <c r="A2482" s="7">
        <v>41248</v>
      </c>
      <c r="B2482" s="57">
        <v>1409.28</v>
      </c>
      <c r="C2482" s="57">
        <v>1407.05</v>
      </c>
      <c r="D2482" s="57">
        <v>1415.56</v>
      </c>
      <c r="E2482" s="57">
        <v>1398.23</v>
      </c>
      <c r="G2482" s="2">
        <v>1.6000000000000001E-3</v>
      </c>
    </row>
    <row r="2483" spans="1:7" x14ac:dyDescent="0.45">
      <c r="A2483" s="7">
        <v>41247</v>
      </c>
      <c r="B2483" s="57">
        <v>1407.05</v>
      </c>
      <c r="C2483" s="57">
        <v>1409.46</v>
      </c>
      <c r="D2483" s="57">
        <v>1413.14</v>
      </c>
      <c r="E2483" s="57">
        <v>1403.65</v>
      </c>
      <c r="G2483" s="2">
        <v>-1.6999999999999999E-3</v>
      </c>
    </row>
    <row r="2484" spans="1:7" x14ac:dyDescent="0.45">
      <c r="A2484" s="7">
        <v>41246</v>
      </c>
      <c r="B2484" s="57">
        <v>1409.46</v>
      </c>
      <c r="C2484" s="57">
        <v>1416.34</v>
      </c>
      <c r="D2484" s="57">
        <v>1423.73</v>
      </c>
      <c r="E2484" s="57">
        <v>1408.46</v>
      </c>
      <c r="G2484" s="2">
        <v>-4.7000000000000002E-3</v>
      </c>
    </row>
    <row r="2485" spans="1:7" x14ac:dyDescent="0.45">
      <c r="A2485" s="7">
        <v>41243</v>
      </c>
      <c r="B2485" s="57">
        <v>1416.18</v>
      </c>
      <c r="C2485" s="57">
        <v>1415.95</v>
      </c>
      <c r="D2485" s="57">
        <v>1418.86</v>
      </c>
      <c r="E2485" s="57">
        <v>1411.63</v>
      </c>
      <c r="G2485" s="2">
        <v>2.0000000000000001E-4</v>
      </c>
    </row>
    <row r="2486" spans="1:7" x14ac:dyDescent="0.45">
      <c r="A2486" s="7">
        <v>41242</v>
      </c>
      <c r="B2486" s="57">
        <v>1415.95</v>
      </c>
      <c r="C2486" s="57">
        <v>1409.96</v>
      </c>
      <c r="D2486" s="57">
        <v>1419.7</v>
      </c>
      <c r="E2486" s="57">
        <v>1409.04</v>
      </c>
      <c r="G2486" s="2">
        <v>4.3E-3</v>
      </c>
    </row>
    <row r="2487" spans="1:7" x14ac:dyDescent="0.45">
      <c r="A2487" s="7">
        <v>41241</v>
      </c>
      <c r="B2487" s="57">
        <v>1409.93</v>
      </c>
      <c r="C2487" s="57">
        <v>1398.77</v>
      </c>
      <c r="D2487" s="57">
        <v>1410.31</v>
      </c>
      <c r="E2487" s="57">
        <v>1385.43</v>
      </c>
      <c r="G2487" s="2">
        <v>7.9000000000000008E-3</v>
      </c>
    </row>
    <row r="2488" spans="1:7" x14ac:dyDescent="0.45">
      <c r="A2488" s="7">
        <v>41240</v>
      </c>
      <c r="B2488" s="57">
        <v>1398.94</v>
      </c>
      <c r="C2488" s="57">
        <v>1406.29</v>
      </c>
      <c r="D2488" s="57">
        <v>1409.01</v>
      </c>
      <c r="E2488" s="57">
        <v>1398.03</v>
      </c>
      <c r="G2488" s="2">
        <v>-5.1999999999999998E-3</v>
      </c>
    </row>
    <row r="2489" spans="1:7" x14ac:dyDescent="0.45">
      <c r="A2489" s="7">
        <v>41239</v>
      </c>
      <c r="B2489" s="57">
        <v>1406.29</v>
      </c>
      <c r="C2489" s="57">
        <v>1409.15</v>
      </c>
      <c r="D2489" s="57">
        <v>1409.15</v>
      </c>
      <c r="E2489" s="57">
        <v>1397.68</v>
      </c>
      <c r="G2489" s="2">
        <v>-2E-3</v>
      </c>
    </row>
    <row r="2490" spans="1:7" x14ac:dyDescent="0.45">
      <c r="A2490" s="7">
        <v>41236</v>
      </c>
      <c r="B2490" s="57">
        <v>1409.15</v>
      </c>
      <c r="C2490" s="57">
        <v>1391.03</v>
      </c>
      <c r="D2490" s="57">
        <v>1409.16</v>
      </c>
      <c r="E2490" s="57">
        <v>1391.03</v>
      </c>
      <c r="G2490" s="2">
        <v>1.2999999999999999E-2</v>
      </c>
    </row>
    <row r="2491" spans="1:7" x14ac:dyDescent="0.45">
      <c r="A2491" s="7">
        <v>41234</v>
      </c>
      <c r="B2491" s="57">
        <v>1391.03</v>
      </c>
      <c r="C2491" s="57">
        <v>1387.79</v>
      </c>
      <c r="D2491" s="57">
        <v>1391.25</v>
      </c>
      <c r="E2491" s="57">
        <v>1386.39</v>
      </c>
      <c r="G2491" s="2">
        <v>2.3E-3</v>
      </c>
    </row>
    <row r="2492" spans="1:7" x14ac:dyDescent="0.45">
      <c r="A2492" s="7">
        <v>41233</v>
      </c>
      <c r="B2492" s="57">
        <v>1387.81</v>
      </c>
      <c r="C2492" s="57">
        <v>1386.82</v>
      </c>
      <c r="D2492" s="57">
        <v>1389.77</v>
      </c>
      <c r="E2492" s="57">
        <v>1377.04</v>
      </c>
      <c r="G2492" s="2">
        <v>6.9999999999999999E-4</v>
      </c>
    </row>
    <row r="2493" spans="1:7" x14ac:dyDescent="0.45">
      <c r="A2493" s="7">
        <v>41232</v>
      </c>
      <c r="B2493" s="57">
        <v>1386.89</v>
      </c>
      <c r="C2493" s="57">
        <v>1359.88</v>
      </c>
      <c r="D2493" s="57">
        <v>1386.89</v>
      </c>
      <c r="E2493" s="57">
        <v>1359.88</v>
      </c>
      <c r="G2493" s="2">
        <v>1.9900000000000001E-2</v>
      </c>
    </row>
    <row r="2494" spans="1:7" x14ac:dyDescent="0.45">
      <c r="A2494" s="7">
        <v>41229</v>
      </c>
      <c r="B2494" s="57">
        <v>1359.88</v>
      </c>
      <c r="C2494" s="57">
        <v>1353.36</v>
      </c>
      <c r="D2494" s="57">
        <v>1362.03</v>
      </c>
      <c r="E2494" s="57">
        <v>1343.35</v>
      </c>
      <c r="G2494" s="2">
        <v>4.7999999999999996E-3</v>
      </c>
    </row>
    <row r="2495" spans="1:7" x14ac:dyDescent="0.45">
      <c r="A2495" s="7">
        <v>41228</v>
      </c>
      <c r="B2495" s="57">
        <v>1353.33</v>
      </c>
      <c r="C2495" s="57">
        <v>1355.41</v>
      </c>
      <c r="D2495" s="57">
        <v>1360.62</v>
      </c>
      <c r="E2495" s="57">
        <v>1348.05</v>
      </c>
      <c r="G2495" s="2">
        <v>-1.6000000000000001E-3</v>
      </c>
    </row>
    <row r="2496" spans="1:7" x14ac:dyDescent="0.45">
      <c r="A2496" s="7">
        <v>41227</v>
      </c>
      <c r="B2496" s="57">
        <v>1355.49</v>
      </c>
      <c r="C2496" s="57">
        <v>1374.64</v>
      </c>
      <c r="D2496" s="57">
        <v>1380.13</v>
      </c>
      <c r="E2496" s="57">
        <v>1352.5</v>
      </c>
      <c r="G2496" s="2">
        <v>-1.3899999999999999E-2</v>
      </c>
    </row>
    <row r="2497" spans="1:7" x14ac:dyDescent="0.45">
      <c r="A2497" s="7">
        <v>41226</v>
      </c>
      <c r="B2497" s="57">
        <v>1374.53</v>
      </c>
      <c r="C2497" s="57">
        <v>1380.03</v>
      </c>
      <c r="D2497" s="57">
        <v>1388.81</v>
      </c>
      <c r="E2497" s="57">
        <v>1371.39</v>
      </c>
      <c r="G2497" s="2">
        <v>-4.0000000000000001E-3</v>
      </c>
    </row>
    <row r="2498" spans="1:7" x14ac:dyDescent="0.45">
      <c r="A2498" s="7">
        <v>41225</v>
      </c>
      <c r="B2498" s="57">
        <v>1380.03</v>
      </c>
      <c r="C2498" s="57">
        <v>1379.86</v>
      </c>
      <c r="D2498" s="57">
        <v>1384.87</v>
      </c>
      <c r="E2498" s="57">
        <v>1377.19</v>
      </c>
      <c r="G2498" s="2">
        <v>1E-4</v>
      </c>
    </row>
    <row r="2499" spans="1:7" x14ac:dyDescent="0.45">
      <c r="A2499" s="7">
        <v>41222</v>
      </c>
      <c r="B2499" s="57">
        <v>1379.85</v>
      </c>
      <c r="C2499" s="57">
        <v>1377.55</v>
      </c>
      <c r="D2499" s="57">
        <v>1391.39</v>
      </c>
      <c r="E2499" s="57">
        <v>1373.03</v>
      </c>
      <c r="G2499" s="2">
        <v>1.6999999999999999E-3</v>
      </c>
    </row>
    <row r="2500" spans="1:7" x14ac:dyDescent="0.45">
      <c r="A2500" s="7">
        <v>41221</v>
      </c>
      <c r="B2500" s="57">
        <v>1377.51</v>
      </c>
      <c r="C2500" s="57">
        <v>1394.53</v>
      </c>
      <c r="D2500" s="57">
        <v>1401.23</v>
      </c>
      <c r="E2500" s="57">
        <v>1377.51</v>
      </c>
      <c r="G2500" s="2">
        <v>-1.2200000000000001E-2</v>
      </c>
    </row>
    <row r="2501" spans="1:7" x14ac:dyDescent="0.45">
      <c r="A2501" s="7">
        <v>41220</v>
      </c>
      <c r="B2501" s="57">
        <v>1394.53</v>
      </c>
      <c r="C2501" s="57">
        <v>1428.27</v>
      </c>
      <c r="D2501" s="57">
        <v>1428.27</v>
      </c>
      <c r="E2501" s="57">
        <v>1388.14</v>
      </c>
      <c r="G2501" s="2">
        <v>-2.3699999999999999E-2</v>
      </c>
    </row>
    <row r="2502" spans="1:7" x14ac:dyDescent="0.45">
      <c r="A2502" s="7">
        <v>41219</v>
      </c>
      <c r="B2502" s="57">
        <v>1428.39</v>
      </c>
      <c r="C2502" s="57">
        <v>1417.26</v>
      </c>
      <c r="D2502" s="57">
        <v>1433.38</v>
      </c>
      <c r="E2502" s="57">
        <v>1417.26</v>
      </c>
      <c r="G2502" s="2">
        <v>7.9000000000000008E-3</v>
      </c>
    </row>
    <row r="2503" spans="1:7" x14ac:dyDescent="0.45">
      <c r="A2503" s="7">
        <v>41218</v>
      </c>
      <c r="B2503" s="57">
        <v>1417.26</v>
      </c>
      <c r="C2503" s="57">
        <v>1414.02</v>
      </c>
      <c r="D2503" s="57">
        <v>1419.9</v>
      </c>
      <c r="E2503" s="57">
        <v>1408.13</v>
      </c>
      <c r="G2503" s="2">
        <v>2.2000000000000001E-3</v>
      </c>
    </row>
    <row r="2504" spans="1:7" x14ac:dyDescent="0.45">
      <c r="A2504" s="7">
        <v>41215</v>
      </c>
      <c r="B2504" s="57">
        <v>1414.2</v>
      </c>
      <c r="C2504" s="57">
        <v>1427.59</v>
      </c>
      <c r="D2504" s="57">
        <v>1434.27</v>
      </c>
      <c r="E2504" s="57">
        <v>1412.91</v>
      </c>
      <c r="G2504" s="2">
        <v>-9.4000000000000004E-3</v>
      </c>
    </row>
    <row r="2505" spans="1:7" x14ac:dyDescent="0.45">
      <c r="A2505" s="7">
        <v>41214</v>
      </c>
      <c r="B2505" s="57">
        <v>1427.59</v>
      </c>
      <c r="C2505" s="57">
        <v>1412.2</v>
      </c>
      <c r="D2505" s="57">
        <v>1428.35</v>
      </c>
      <c r="E2505" s="57">
        <v>1412.2</v>
      </c>
      <c r="G2505" s="2">
        <v>1.09E-2</v>
      </c>
    </row>
    <row r="2506" spans="1:7" x14ac:dyDescent="0.45">
      <c r="A2506" s="7">
        <v>41213</v>
      </c>
      <c r="B2506" s="57">
        <v>1412.16</v>
      </c>
      <c r="C2506" s="57">
        <v>1410.99</v>
      </c>
      <c r="D2506" s="57">
        <v>1418.76</v>
      </c>
      <c r="E2506" s="57">
        <v>1405.95</v>
      </c>
      <c r="G2506" s="2">
        <v>2.0000000000000001E-4</v>
      </c>
    </row>
    <row r="2507" spans="1:7" x14ac:dyDescent="0.45">
      <c r="A2507" s="7">
        <v>41208</v>
      </c>
      <c r="B2507" s="57">
        <v>1411.94</v>
      </c>
      <c r="C2507" s="57">
        <v>1412.97</v>
      </c>
      <c r="D2507" s="57">
        <v>1417.09</v>
      </c>
      <c r="E2507" s="57">
        <v>1403.28</v>
      </c>
      <c r="G2507" s="2">
        <v>-6.9999999999999999E-4</v>
      </c>
    </row>
    <row r="2508" spans="1:7" x14ac:dyDescent="0.45">
      <c r="A2508" s="7">
        <v>41207</v>
      </c>
      <c r="B2508" s="57">
        <v>1412.97</v>
      </c>
      <c r="C2508" s="57">
        <v>1409.74</v>
      </c>
      <c r="D2508" s="57">
        <v>1421.12</v>
      </c>
      <c r="E2508" s="57">
        <v>1405.14</v>
      </c>
      <c r="G2508" s="2">
        <v>3.0000000000000001E-3</v>
      </c>
    </row>
    <row r="2509" spans="1:7" x14ac:dyDescent="0.45">
      <c r="A2509" s="7">
        <v>41206</v>
      </c>
      <c r="B2509" s="57">
        <v>1408.75</v>
      </c>
      <c r="C2509" s="57">
        <v>1413.2</v>
      </c>
      <c r="D2509" s="57">
        <v>1420.04</v>
      </c>
      <c r="E2509" s="57">
        <v>1407.1</v>
      </c>
      <c r="G2509" s="2">
        <v>-3.0999999999999999E-3</v>
      </c>
    </row>
    <row r="2510" spans="1:7" x14ac:dyDescent="0.45">
      <c r="A2510" s="7">
        <v>41205</v>
      </c>
      <c r="B2510" s="57">
        <v>1413.11</v>
      </c>
      <c r="C2510" s="57">
        <v>1433.74</v>
      </c>
      <c r="D2510" s="57">
        <v>1433.74</v>
      </c>
      <c r="E2510" s="57">
        <v>1407.56</v>
      </c>
      <c r="G2510" s="2">
        <v>-1.44E-2</v>
      </c>
    </row>
    <row r="2511" spans="1:7" x14ac:dyDescent="0.45">
      <c r="A2511" s="7">
        <v>41204</v>
      </c>
      <c r="B2511" s="57">
        <v>1433.82</v>
      </c>
      <c r="C2511" s="57">
        <v>1433.21</v>
      </c>
      <c r="D2511" s="57">
        <v>1435.46</v>
      </c>
      <c r="E2511" s="57">
        <v>1422.06</v>
      </c>
      <c r="G2511" s="2">
        <v>4.0000000000000002E-4</v>
      </c>
    </row>
    <row r="2512" spans="1:7" x14ac:dyDescent="0.45">
      <c r="A2512" s="7">
        <v>41201</v>
      </c>
      <c r="B2512" s="57">
        <v>1433.19</v>
      </c>
      <c r="C2512" s="57">
        <v>1457.34</v>
      </c>
      <c r="D2512" s="57">
        <v>1457.34</v>
      </c>
      <c r="E2512" s="57">
        <v>1429.85</v>
      </c>
      <c r="G2512" s="2">
        <v>-1.66E-2</v>
      </c>
    </row>
    <row r="2513" spans="1:7" x14ac:dyDescent="0.45">
      <c r="A2513" s="7">
        <v>41200</v>
      </c>
      <c r="B2513" s="57">
        <v>1457.34</v>
      </c>
      <c r="C2513" s="57">
        <v>1460.94</v>
      </c>
      <c r="D2513" s="57">
        <v>1464.02</v>
      </c>
      <c r="E2513" s="57">
        <v>1452.63</v>
      </c>
      <c r="G2513" s="2">
        <v>-2.3999999999999998E-3</v>
      </c>
    </row>
    <row r="2514" spans="1:7" x14ac:dyDescent="0.45">
      <c r="A2514" s="7">
        <v>41199</v>
      </c>
      <c r="B2514" s="57">
        <v>1460.91</v>
      </c>
      <c r="C2514" s="57">
        <v>1454.22</v>
      </c>
      <c r="D2514" s="57">
        <v>1462.2</v>
      </c>
      <c r="E2514" s="57">
        <v>1453.35</v>
      </c>
      <c r="G2514" s="2">
        <v>4.1000000000000003E-3</v>
      </c>
    </row>
    <row r="2515" spans="1:7" x14ac:dyDescent="0.45">
      <c r="A2515" s="7">
        <v>41198</v>
      </c>
      <c r="B2515" s="57">
        <v>1454.92</v>
      </c>
      <c r="C2515" s="57">
        <v>1440.31</v>
      </c>
      <c r="D2515" s="57">
        <v>1455.51</v>
      </c>
      <c r="E2515" s="57">
        <v>1440.31</v>
      </c>
      <c r="G2515" s="2">
        <v>1.03E-2</v>
      </c>
    </row>
    <row r="2516" spans="1:7" x14ac:dyDescent="0.45">
      <c r="A2516" s="7">
        <v>41197</v>
      </c>
      <c r="B2516" s="57">
        <v>1440.13</v>
      </c>
      <c r="C2516" s="57">
        <v>1428.75</v>
      </c>
      <c r="D2516" s="57">
        <v>1441.31</v>
      </c>
      <c r="E2516" s="57">
        <v>1427.24</v>
      </c>
      <c r="G2516" s="2">
        <v>8.0999999999999996E-3</v>
      </c>
    </row>
    <row r="2517" spans="1:7" x14ac:dyDescent="0.45">
      <c r="A2517" s="7">
        <v>41194</v>
      </c>
      <c r="B2517" s="57">
        <v>1428.59</v>
      </c>
      <c r="C2517" s="57">
        <v>1432.84</v>
      </c>
      <c r="D2517" s="57">
        <v>1438.43</v>
      </c>
      <c r="E2517" s="57">
        <v>1425.53</v>
      </c>
      <c r="G2517" s="2">
        <v>-3.0000000000000001E-3</v>
      </c>
    </row>
    <row r="2518" spans="1:7" x14ac:dyDescent="0.45">
      <c r="A2518" s="7">
        <v>41193</v>
      </c>
      <c r="B2518" s="57">
        <v>1432.84</v>
      </c>
      <c r="C2518" s="57">
        <v>1432.82</v>
      </c>
      <c r="D2518" s="57">
        <v>1443.9</v>
      </c>
      <c r="E2518" s="57">
        <v>1432.82</v>
      </c>
      <c r="G2518" s="2">
        <v>2.0000000000000001E-4</v>
      </c>
    </row>
    <row r="2519" spans="1:7" x14ac:dyDescent="0.45">
      <c r="A2519" s="7">
        <v>41192</v>
      </c>
      <c r="B2519" s="57">
        <v>1432.56</v>
      </c>
      <c r="C2519" s="57">
        <v>1441.48</v>
      </c>
      <c r="D2519" s="57">
        <v>1442.52</v>
      </c>
      <c r="E2519" s="57">
        <v>1430.64</v>
      </c>
      <c r="G2519" s="2">
        <v>-6.1999999999999998E-3</v>
      </c>
    </row>
    <row r="2520" spans="1:7" x14ac:dyDescent="0.45">
      <c r="A2520" s="7">
        <v>41191</v>
      </c>
      <c r="B2520" s="57">
        <v>1441.48</v>
      </c>
      <c r="C2520" s="57">
        <v>1455.9</v>
      </c>
      <c r="D2520" s="57">
        <v>1455.9</v>
      </c>
      <c r="E2520" s="57">
        <v>1441.18</v>
      </c>
      <c r="G2520" s="2">
        <v>-9.9000000000000008E-3</v>
      </c>
    </row>
    <row r="2521" spans="1:7" x14ac:dyDescent="0.45">
      <c r="A2521" s="7">
        <v>41190</v>
      </c>
      <c r="B2521" s="57">
        <v>1455.88</v>
      </c>
      <c r="C2521" s="57">
        <v>1460.93</v>
      </c>
      <c r="D2521" s="57">
        <v>1460.93</v>
      </c>
      <c r="E2521" s="57">
        <v>1453.1</v>
      </c>
      <c r="G2521" s="2">
        <v>-3.5000000000000001E-3</v>
      </c>
    </row>
    <row r="2522" spans="1:7" x14ac:dyDescent="0.45">
      <c r="A2522" s="7">
        <v>41187</v>
      </c>
      <c r="B2522" s="57">
        <v>1460.93</v>
      </c>
      <c r="C2522" s="57">
        <v>1461.4</v>
      </c>
      <c r="D2522" s="57">
        <v>1470.96</v>
      </c>
      <c r="E2522" s="57">
        <v>1456.89</v>
      </c>
      <c r="G2522" s="2">
        <v>-2.9999999999999997E-4</v>
      </c>
    </row>
    <row r="2523" spans="1:7" x14ac:dyDescent="0.45">
      <c r="A2523" s="7">
        <v>41186</v>
      </c>
      <c r="B2523" s="57">
        <v>1461.4</v>
      </c>
      <c r="C2523" s="57">
        <v>1451.08</v>
      </c>
      <c r="D2523" s="57">
        <v>1463.14</v>
      </c>
      <c r="E2523" s="57">
        <v>1451.08</v>
      </c>
      <c r="G2523" s="2">
        <v>7.1999999999999998E-3</v>
      </c>
    </row>
    <row r="2524" spans="1:7" x14ac:dyDescent="0.45">
      <c r="A2524" s="7">
        <v>41185</v>
      </c>
      <c r="B2524" s="57">
        <v>1450.99</v>
      </c>
      <c r="C2524" s="57">
        <v>1446.05</v>
      </c>
      <c r="D2524" s="57">
        <v>1454.3</v>
      </c>
      <c r="E2524" s="57">
        <v>1441.99</v>
      </c>
      <c r="G2524" s="2">
        <v>3.5999999999999999E-3</v>
      </c>
    </row>
    <row r="2525" spans="1:7" x14ac:dyDescent="0.45">
      <c r="A2525" s="7">
        <v>41184</v>
      </c>
      <c r="B2525" s="57">
        <v>1445.75</v>
      </c>
      <c r="C2525" s="57">
        <v>1444.99</v>
      </c>
      <c r="D2525" s="57">
        <v>1451.52</v>
      </c>
      <c r="E2525" s="57">
        <v>1439.01</v>
      </c>
      <c r="G2525" s="2">
        <v>8.9999999999999998E-4</v>
      </c>
    </row>
    <row r="2526" spans="1:7" x14ac:dyDescent="0.45">
      <c r="A2526" s="7">
        <v>41183</v>
      </c>
      <c r="B2526" s="57">
        <v>1444.49</v>
      </c>
      <c r="C2526" s="57">
        <v>1440.9</v>
      </c>
      <c r="D2526" s="57">
        <v>1457.14</v>
      </c>
      <c r="E2526" s="57">
        <v>1440.9</v>
      </c>
      <c r="G2526" s="2">
        <v>2.7000000000000001E-3</v>
      </c>
    </row>
    <row r="2527" spans="1:7" x14ac:dyDescent="0.45">
      <c r="A2527" s="7">
        <v>41180</v>
      </c>
      <c r="B2527" s="57">
        <v>1440.67</v>
      </c>
      <c r="C2527" s="57">
        <v>1447.13</v>
      </c>
      <c r="D2527" s="57">
        <v>1447.13</v>
      </c>
      <c r="E2527" s="57">
        <v>1435.6</v>
      </c>
      <c r="G2527" s="2">
        <v>-4.4999999999999997E-3</v>
      </c>
    </row>
    <row r="2528" spans="1:7" x14ac:dyDescent="0.45">
      <c r="A2528" s="7">
        <v>41179</v>
      </c>
      <c r="B2528" s="57">
        <v>1447.15</v>
      </c>
      <c r="C2528" s="57">
        <v>1433.36</v>
      </c>
      <c r="D2528" s="57">
        <v>1450.2</v>
      </c>
      <c r="E2528" s="57">
        <v>1433.36</v>
      </c>
      <c r="G2528" s="2">
        <v>9.5999999999999992E-3</v>
      </c>
    </row>
    <row r="2529" spans="1:7" x14ac:dyDescent="0.45">
      <c r="A2529" s="7">
        <v>41178</v>
      </c>
      <c r="B2529" s="57">
        <v>1433.32</v>
      </c>
      <c r="C2529" s="57">
        <v>1441.6</v>
      </c>
      <c r="D2529" s="57">
        <v>1441.6</v>
      </c>
      <c r="E2529" s="57">
        <v>1430.53</v>
      </c>
      <c r="G2529" s="2">
        <v>-5.7000000000000002E-3</v>
      </c>
    </row>
    <row r="2530" spans="1:7" x14ac:dyDescent="0.45">
      <c r="A2530" s="7">
        <v>41177</v>
      </c>
      <c r="B2530" s="57">
        <v>1441.59</v>
      </c>
      <c r="C2530" s="57">
        <v>1456.94</v>
      </c>
      <c r="D2530" s="57">
        <v>1463.24</v>
      </c>
      <c r="E2530" s="57">
        <v>1441.59</v>
      </c>
      <c r="G2530" s="2">
        <v>-1.0500000000000001E-2</v>
      </c>
    </row>
    <row r="2531" spans="1:7" x14ac:dyDescent="0.45">
      <c r="A2531" s="7">
        <v>41176</v>
      </c>
      <c r="B2531" s="57">
        <v>1456.89</v>
      </c>
      <c r="C2531" s="57">
        <v>1459.76</v>
      </c>
      <c r="D2531" s="57">
        <v>1460.72</v>
      </c>
      <c r="E2531" s="57">
        <v>1452.06</v>
      </c>
      <c r="G2531" s="2">
        <v>-2.2000000000000001E-3</v>
      </c>
    </row>
    <row r="2532" spans="1:7" x14ac:dyDescent="0.45">
      <c r="A2532" s="7">
        <v>41173</v>
      </c>
      <c r="B2532" s="57">
        <v>1460.15</v>
      </c>
      <c r="C2532" s="57">
        <v>1460.34</v>
      </c>
      <c r="D2532" s="57">
        <v>1467.07</v>
      </c>
      <c r="E2532" s="57">
        <v>1459.51</v>
      </c>
      <c r="G2532" s="2">
        <v>-1E-4</v>
      </c>
    </row>
    <row r="2533" spans="1:7" x14ac:dyDescent="0.45">
      <c r="A2533" s="7">
        <v>41172</v>
      </c>
      <c r="B2533" s="57">
        <v>1460.26</v>
      </c>
      <c r="C2533" s="57">
        <v>1461.05</v>
      </c>
      <c r="D2533" s="57">
        <v>1461.23</v>
      </c>
      <c r="E2533" s="57">
        <v>1449.98</v>
      </c>
      <c r="G2533" s="2">
        <v>-5.0000000000000001E-4</v>
      </c>
    </row>
    <row r="2534" spans="1:7" x14ac:dyDescent="0.45">
      <c r="A2534" s="7">
        <v>41171</v>
      </c>
      <c r="B2534" s="57">
        <v>1461.05</v>
      </c>
      <c r="C2534" s="57">
        <v>1459.5</v>
      </c>
      <c r="D2534" s="57">
        <v>1465.15</v>
      </c>
      <c r="E2534" s="57">
        <v>1457.88</v>
      </c>
      <c r="G2534" s="2">
        <v>1.1999999999999999E-3</v>
      </c>
    </row>
    <row r="2535" spans="1:7" x14ac:dyDescent="0.45">
      <c r="A2535" s="7">
        <v>41170</v>
      </c>
      <c r="B2535" s="57">
        <v>1459.32</v>
      </c>
      <c r="C2535" s="57">
        <v>1461.19</v>
      </c>
      <c r="D2535" s="57">
        <v>1461.47</v>
      </c>
      <c r="E2535" s="57">
        <v>1456.13</v>
      </c>
      <c r="G2535" s="2">
        <v>-1.2999999999999999E-3</v>
      </c>
    </row>
    <row r="2536" spans="1:7" x14ac:dyDescent="0.45">
      <c r="A2536" s="7">
        <v>41169</v>
      </c>
      <c r="B2536" s="57">
        <v>1461.19</v>
      </c>
      <c r="C2536" s="57">
        <v>1465.42</v>
      </c>
      <c r="D2536" s="57">
        <v>1465.63</v>
      </c>
      <c r="E2536" s="57">
        <v>1457.55</v>
      </c>
      <c r="G2536" s="2">
        <v>-3.0999999999999999E-3</v>
      </c>
    </row>
    <row r="2537" spans="1:7" x14ac:dyDescent="0.45">
      <c r="A2537" s="7">
        <v>41166</v>
      </c>
      <c r="B2537" s="57">
        <v>1465.77</v>
      </c>
      <c r="C2537" s="57">
        <v>1460.07</v>
      </c>
      <c r="D2537" s="57">
        <v>1474.51</v>
      </c>
      <c r="E2537" s="57">
        <v>1460.07</v>
      </c>
      <c r="G2537" s="2">
        <v>4.0000000000000001E-3</v>
      </c>
    </row>
    <row r="2538" spans="1:7" x14ac:dyDescent="0.45">
      <c r="A2538" s="7">
        <v>41165</v>
      </c>
      <c r="B2538" s="57">
        <v>1459.99</v>
      </c>
      <c r="C2538" s="57">
        <v>1436.56</v>
      </c>
      <c r="D2538" s="57">
        <v>1463.76</v>
      </c>
      <c r="E2538" s="57">
        <v>1435.34</v>
      </c>
      <c r="G2538" s="2">
        <v>1.6299999999999999E-2</v>
      </c>
    </row>
    <row r="2539" spans="1:7" x14ac:dyDescent="0.45">
      <c r="A2539" s="7">
        <v>41164</v>
      </c>
      <c r="B2539" s="57">
        <v>1436.56</v>
      </c>
      <c r="C2539" s="57">
        <v>1433.56</v>
      </c>
      <c r="D2539" s="57">
        <v>1439.15</v>
      </c>
      <c r="E2539" s="57">
        <v>1432.99</v>
      </c>
      <c r="G2539" s="2">
        <v>2.0999999999999999E-3</v>
      </c>
    </row>
    <row r="2540" spans="1:7" x14ac:dyDescent="0.45">
      <c r="A2540" s="7">
        <v>41163</v>
      </c>
      <c r="B2540" s="57">
        <v>1433.56</v>
      </c>
      <c r="C2540" s="57">
        <v>1429.13</v>
      </c>
      <c r="D2540" s="57">
        <v>1437.76</v>
      </c>
      <c r="E2540" s="57">
        <v>1429.13</v>
      </c>
      <c r="G2540" s="2">
        <v>3.0999999999999999E-3</v>
      </c>
    </row>
    <row r="2541" spans="1:7" x14ac:dyDescent="0.45">
      <c r="A2541" s="7">
        <v>41162</v>
      </c>
      <c r="B2541" s="57">
        <v>1429.08</v>
      </c>
      <c r="C2541" s="57">
        <v>1437.92</v>
      </c>
      <c r="D2541" s="57">
        <v>1438.74</v>
      </c>
      <c r="E2541" s="57">
        <v>1428.98</v>
      </c>
      <c r="G2541" s="2">
        <v>-6.1000000000000004E-3</v>
      </c>
    </row>
    <row r="2542" spans="1:7" x14ac:dyDescent="0.45">
      <c r="A2542" s="7">
        <v>41159</v>
      </c>
      <c r="B2542" s="57">
        <v>1437.92</v>
      </c>
      <c r="C2542" s="57">
        <v>1432.12</v>
      </c>
      <c r="D2542" s="57">
        <v>1437.92</v>
      </c>
      <c r="E2542" s="57">
        <v>1431.45</v>
      </c>
      <c r="G2542" s="2">
        <v>4.0000000000000001E-3</v>
      </c>
    </row>
    <row r="2543" spans="1:7" x14ac:dyDescent="0.45">
      <c r="A2543" s="7">
        <v>41158</v>
      </c>
      <c r="B2543" s="57">
        <v>1432.12</v>
      </c>
      <c r="C2543" s="57">
        <v>1403.44</v>
      </c>
      <c r="D2543" s="57">
        <v>1432.12</v>
      </c>
      <c r="E2543" s="57">
        <v>1403.44</v>
      </c>
      <c r="G2543" s="2">
        <v>2.0400000000000001E-2</v>
      </c>
    </row>
    <row r="2544" spans="1:7" x14ac:dyDescent="0.45">
      <c r="A2544" s="7">
        <v>41157</v>
      </c>
      <c r="B2544" s="57">
        <v>1403.44</v>
      </c>
      <c r="C2544" s="57">
        <v>1404.94</v>
      </c>
      <c r="D2544" s="57">
        <v>1408.81</v>
      </c>
      <c r="E2544" s="57">
        <v>1401.25</v>
      </c>
      <c r="G2544" s="2">
        <v>-1.1000000000000001E-3</v>
      </c>
    </row>
    <row r="2545" spans="1:7" x14ac:dyDescent="0.45">
      <c r="A2545" s="7">
        <v>41156</v>
      </c>
      <c r="B2545" s="57">
        <v>1404.94</v>
      </c>
      <c r="C2545" s="57">
        <v>1406.54</v>
      </c>
      <c r="D2545" s="57">
        <v>1409.31</v>
      </c>
      <c r="E2545" s="57">
        <v>1396.56</v>
      </c>
      <c r="G2545" s="2">
        <v>-1.1999999999999999E-3</v>
      </c>
    </row>
    <row r="2546" spans="1:7" x14ac:dyDescent="0.45">
      <c r="A2546" s="7">
        <v>41152</v>
      </c>
      <c r="B2546" s="57">
        <v>1406.58</v>
      </c>
      <c r="C2546" s="57">
        <v>1400.07</v>
      </c>
      <c r="D2546" s="57">
        <v>1413.09</v>
      </c>
      <c r="E2546" s="57">
        <v>1398.96</v>
      </c>
      <c r="G2546" s="2">
        <v>5.1000000000000004E-3</v>
      </c>
    </row>
    <row r="2547" spans="1:7" x14ac:dyDescent="0.45">
      <c r="A2547" s="7">
        <v>41151</v>
      </c>
      <c r="B2547" s="57">
        <v>1399.48</v>
      </c>
      <c r="C2547" s="57">
        <v>1410.08</v>
      </c>
      <c r="D2547" s="57">
        <v>1410.08</v>
      </c>
      <c r="E2547" s="57">
        <v>1397.01</v>
      </c>
      <c r="G2547" s="2">
        <v>-7.7999999999999996E-3</v>
      </c>
    </row>
    <row r="2548" spans="1:7" x14ac:dyDescent="0.45">
      <c r="A2548" s="7">
        <v>41150</v>
      </c>
      <c r="B2548" s="57">
        <v>1410.49</v>
      </c>
      <c r="C2548" s="57">
        <v>1409.32</v>
      </c>
      <c r="D2548" s="57">
        <v>1413.95</v>
      </c>
      <c r="E2548" s="57">
        <v>1406.57</v>
      </c>
      <c r="G2548" s="2">
        <v>8.0000000000000004E-4</v>
      </c>
    </row>
    <row r="2549" spans="1:7" x14ac:dyDescent="0.45">
      <c r="A2549" s="7">
        <v>41149</v>
      </c>
      <c r="B2549" s="57">
        <v>1409.3</v>
      </c>
      <c r="C2549" s="57">
        <v>1410.44</v>
      </c>
      <c r="D2549" s="57">
        <v>1413.63</v>
      </c>
      <c r="E2549" s="57">
        <v>1405.59</v>
      </c>
      <c r="G2549" s="2">
        <v>-8.0000000000000004E-4</v>
      </c>
    </row>
    <row r="2550" spans="1:7" x14ac:dyDescent="0.45">
      <c r="A2550" s="7">
        <v>41148</v>
      </c>
      <c r="B2550" s="57">
        <v>1410.44</v>
      </c>
      <c r="C2550" s="57">
        <v>1411.13</v>
      </c>
      <c r="D2550" s="57">
        <v>1416.17</v>
      </c>
      <c r="E2550" s="57">
        <v>1409.11</v>
      </c>
      <c r="G2550" s="2">
        <v>-5.0000000000000001E-4</v>
      </c>
    </row>
    <row r="2551" spans="1:7" x14ac:dyDescent="0.45">
      <c r="A2551" s="7">
        <v>41145</v>
      </c>
      <c r="B2551" s="57">
        <v>1411.13</v>
      </c>
      <c r="C2551" s="57">
        <v>1401.99</v>
      </c>
      <c r="D2551" s="57">
        <v>1413.46</v>
      </c>
      <c r="E2551" s="57">
        <v>1398.04</v>
      </c>
      <c r="G2551" s="2">
        <v>6.4999999999999997E-3</v>
      </c>
    </row>
    <row r="2552" spans="1:7" x14ac:dyDescent="0.45">
      <c r="A2552" s="7">
        <v>41144</v>
      </c>
      <c r="B2552" s="57">
        <v>1402.08</v>
      </c>
      <c r="C2552" s="57">
        <v>1413.49</v>
      </c>
      <c r="D2552" s="57">
        <v>1413.49</v>
      </c>
      <c r="E2552" s="57">
        <v>1400.5</v>
      </c>
      <c r="G2552" s="2">
        <v>-8.0999999999999996E-3</v>
      </c>
    </row>
    <row r="2553" spans="1:7" x14ac:dyDescent="0.45">
      <c r="A2553" s="7">
        <v>41143</v>
      </c>
      <c r="B2553" s="57">
        <v>1413.49</v>
      </c>
      <c r="C2553" s="57">
        <v>1413.09</v>
      </c>
      <c r="D2553" s="57">
        <v>1416.12</v>
      </c>
      <c r="E2553" s="57">
        <v>1406.78</v>
      </c>
      <c r="G2553" s="2">
        <v>2.0000000000000001E-4</v>
      </c>
    </row>
    <row r="2554" spans="1:7" x14ac:dyDescent="0.45">
      <c r="A2554" s="7">
        <v>41142</v>
      </c>
      <c r="B2554" s="57">
        <v>1413.17</v>
      </c>
      <c r="C2554" s="57">
        <v>1418.13</v>
      </c>
      <c r="D2554" s="57">
        <v>1426.68</v>
      </c>
      <c r="E2554" s="57">
        <v>1410.86</v>
      </c>
      <c r="G2554" s="2">
        <v>-3.5000000000000001E-3</v>
      </c>
    </row>
    <row r="2555" spans="1:7" x14ac:dyDescent="0.45">
      <c r="A2555" s="7">
        <v>41141</v>
      </c>
      <c r="B2555" s="57">
        <v>1418.13</v>
      </c>
      <c r="C2555" s="57">
        <v>1417.85</v>
      </c>
      <c r="D2555" s="57">
        <v>1418.13</v>
      </c>
      <c r="E2555" s="57">
        <v>1412.12</v>
      </c>
      <c r="G2555" s="2">
        <v>0</v>
      </c>
    </row>
    <row r="2556" spans="1:7" x14ac:dyDescent="0.45">
      <c r="A2556" s="7">
        <v>41138</v>
      </c>
      <c r="B2556" s="57">
        <v>1418.16</v>
      </c>
      <c r="C2556" s="57">
        <v>1415.84</v>
      </c>
      <c r="D2556" s="57">
        <v>1418.71</v>
      </c>
      <c r="E2556" s="57">
        <v>1414.67</v>
      </c>
      <c r="G2556" s="2">
        <v>1.9E-3</v>
      </c>
    </row>
    <row r="2557" spans="1:7" x14ac:dyDescent="0.45">
      <c r="A2557" s="7">
        <v>41137</v>
      </c>
      <c r="B2557" s="57">
        <v>1415.51</v>
      </c>
      <c r="C2557" s="57">
        <v>1406.61</v>
      </c>
      <c r="D2557" s="57">
        <v>1417.44</v>
      </c>
      <c r="E2557" s="57">
        <v>1404.15</v>
      </c>
      <c r="G2557" s="2">
        <v>7.1000000000000004E-3</v>
      </c>
    </row>
    <row r="2558" spans="1:7" x14ac:dyDescent="0.45">
      <c r="A2558" s="7">
        <v>41136</v>
      </c>
      <c r="B2558" s="57">
        <v>1405.53</v>
      </c>
      <c r="C2558" s="57">
        <v>1403.89</v>
      </c>
      <c r="D2558" s="57">
        <v>1407.73</v>
      </c>
      <c r="E2558" s="57">
        <v>1401.83</v>
      </c>
      <c r="G2558" s="2">
        <v>1.1000000000000001E-3</v>
      </c>
    </row>
    <row r="2559" spans="1:7" x14ac:dyDescent="0.45">
      <c r="A2559" s="7">
        <v>41135</v>
      </c>
      <c r="B2559" s="57">
        <v>1403.93</v>
      </c>
      <c r="C2559" s="57">
        <v>1404.36</v>
      </c>
      <c r="D2559" s="57">
        <v>1410.03</v>
      </c>
      <c r="E2559" s="57">
        <v>1400.6</v>
      </c>
      <c r="G2559" s="2">
        <v>-1E-4</v>
      </c>
    </row>
    <row r="2560" spans="1:7" x14ac:dyDescent="0.45">
      <c r="A2560" s="7">
        <v>41134</v>
      </c>
      <c r="B2560" s="57">
        <v>1404.11</v>
      </c>
      <c r="C2560" s="57">
        <v>1405.87</v>
      </c>
      <c r="D2560" s="57">
        <v>1405.87</v>
      </c>
      <c r="E2560" s="57">
        <v>1397.32</v>
      </c>
      <c r="G2560" s="2">
        <v>-1.2999999999999999E-3</v>
      </c>
    </row>
    <row r="2561" spans="1:7" x14ac:dyDescent="0.45">
      <c r="A2561" s="7">
        <v>41131</v>
      </c>
      <c r="B2561" s="57">
        <v>1405.87</v>
      </c>
      <c r="C2561" s="57">
        <v>1402.58</v>
      </c>
      <c r="D2561" s="57">
        <v>1405.98</v>
      </c>
      <c r="E2561" s="57">
        <v>1395.62</v>
      </c>
      <c r="G2561" s="2">
        <v>2.2000000000000001E-3</v>
      </c>
    </row>
    <row r="2562" spans="1:7" x14ac:dyDescent="0.45">
      <c r="A2562" s="7">
        <v>41130</v>
      </c>
      <c r="B2562" s="57">
        <v>1402.8</v>
      </c>
      <c r="C2562" s="57">
        <v>1402.26</v>
      </c>
      <c r="D2562" s="57">
        <v>1405.95</v>
      </c>
      <c r="E2562" s="57">
        <v>1398.8</v>
      </c>
      <c r="G2562" s="2">
        <v>4.0000000000000002E-4</v>
      </c>
    </row>
    <row r="2563" spans="1:7" x14ac:dyDescent="0.45">
      <c r="A2563" s="7">
        <v>41129</v>
      </c>
      <c r="B2563" s="57">
        <v>1402.22</v>
      </c>
      <c r="C2563" s="57">
        <v>1401.23</v>
      </c>
      <c r="D2563" s="57">
        <v>1404.14</v>
      </c>
      <c r="E2563" s="57">
        <v>1396.13</v>
      </c>
      <c r="G2563" s="2">
        <v>5.9999999999999995E-4</v>
      </c>
    </row>
    <row r="2564" spans="1:7" x14ac:dyDescent="0.45">
      <c r="A2564" s="7">
        <v>41128</v>
      </c>
      <c r="B2564" s="57">
        <v>1401.35</v>
      </c>
      <c r="C2564" s="57">
        <v>1394.46</v>
      </c>
      <c r="D2564" s="57">
        <v>1407.14</v>
      </c>
      <c r="E2564" s="57">
        <v>1394.46</v>
      </c>
      <c r="G2564" s="2">
        <v>5.1000000000000004E-3</v>
      </c>
    </row>
    <row r="2565" spans="1:7" x14ac:dyDescent="0.45">
      <c r="A2565" s="7">
        <v>41127</v>
      </c>
      <c r="B2565" s="57">
        <v>1394.23</v>
      </c>
      <c r="C2565" s="57">
        <v>1391.04</v>
      </c>
      <c r="D2565" s="57">
        <v>1399.63</v>
      </c>
      <c r="E2565" s="57">
        <v>1391.04</v>
      </c>
      <c r="G2565" s="2">
        <v>2.3E-3</v>
      </c>
    </row>
    <row r="2566" spans="1:7" x14ac:dyDescent="0.45">
      <c r="A2566" s="7">
        <v>41124</v>
      </c>
      <c r="B2566" s="57">
        <v>1390.99</v>
      </c>
      <c r="C2566" s="57">
        <v>1365.45</v>
      </c>
      <c r="D2566" s="57">
        <v>1394.16</v>
      </c>
      <c r="E2566" s="57">
        <v>1365.45</v>
      </c>
      <c r="G2566" s="2">
        <v>1.9E-2</v>
      </c>
    </row>
    <row r="2567" spans="1:7" x14ac:dyDescent="0.45">
      <c r="A2567" s="7">
        <v>41123</v>
      </c>
      <c r="B2567" s="57">
        <v>1365</v>
      </c>
      <c r="C2567" s="57">
        <v>1375.13</v>
      </c>
      <c r="D2567" s="57">
        <v>1375.13</v>
      </c>
      <c r="E2567" s="57">
        <v>1354.65</v>
      </c>
      <c r="G2567" s="2">
        <v>-7.4000000000000003E-3</v>
      </c>
    </row>
    <row r="2568" spans="1:7" x14ac:dyDescent="0.45">
      <c r="A2568" s="7">
        <v>41122</v>
      </c>
      <c r="B2568" s="57">
        <v>1375.14</v>
      </c>
      <c r="C2568" s="57">
        <v>1379.32</v>
      </c>
      <c r="D2568" s="57">
        <v>1385.03</v>
      </c>
      <c r="E2568" s="57">
        <v>1373.35</v>
      </c>
      <c r="G2568" s="2">
        <v>-3.0000000000000001E-3</v>
      </c>
    </row>
    <row r="2569" spans="1:7" x14ac:dyDescent="0.45">
      <c r="A2569" s="7">
        <v>41121</v>
      </c>
      <c r="B2569" s="57">
        <v>1379.32</v>
      </c>
      <c r="C2569" s="57">
        <v>1385.27</v>
      </c>
      <c r="D2569" s="57">
        <v>1387.16</v>
      </c>
      <c r="E2569" s="57">
        <v>1379.17</v>
      </c>
      <c r="G2569" s="2">
        <v>-4.3E-3</v>
      </c>
    </row>
    <row r="2570" spans="1:7" x14ac:dyDescent="0.45">
      <c r="A2570" s="7">
        <v>41120</v>
      </c>
      <c r="B2570" s="57">
        <v>1385.3</v>
      </c>
      <c r="C2570" s="57">
        <v>1385.94</v>
      </c>
      <c r="D2570" s="57">
        <v>1391.74</v>
      </c>
      <c r="E2570" s="57">
        <v>1381.37</v>
      </c>
      <c r="G2570" s="2">
        <v>-5.0000000000000001E-4</v>
      </c>
    </row>
    <row r="2571" spans="1:7" x14ac:dyDescent="0.45">
      <c r="A2571" s="7">
        <v>41117</v>
      </c>
      <c r="B2571" s="57">
        <v>1385.97</v>
      </c>
      <c r="C2571" s="57">
        <v>1360.05</v>
      </c>
      <c r="D2571" s="57">
        <v>1389.19</v>
      </c>
      <c r="E2571" s="57">
        <v>1360.05</v>
      </c>
      <c r="G2571" s="2">
        <v>1.9099999999999999E-2</v>
      </c>
    </row>
    <row r="2572" spans="1:7" x14ac:dyDescent="0.45">
      <c r="A2572" s="7">
        <v>41116</v>
      </c>
      <c r="B2572" s="57">
        <v>1360.02</v>
      </c>
      <c r="C2572" s="57">
        <v>1338.17</v>
      </c>
      <c r="D2572" s="57">
        <v>1363.13</v>
      </c>
      <c r="E2572" s="57">
        <v>1338.17</v>
      </c>
      <c r="G2572" s="2">
        <v>1.6500000000000001E-2</v>
      </c>
    </row>
    <row r="2573" spans="1:7" x14ac:dyDescent="0.45">
      <c r="A2573" s="7">
        <v>41115</v>
      </c>
      <c r="B2573" s="57">
        <v>1337.89</v>
      </c>
      <c r="C2573" s="57">
        <v>1338.35</v>
      </c>
      <c r="D2573" s="57">
        <v>1343.98</v>
      </c>
      <c r="E2573" s="57">
        <v>1331.5</v>
      </c>
      <c r="G2573" s="2">
        <v>-2.9999999999999997E-4</v>
      </c>
    </row>
    <row r="2574" spans="1:7" x14ac:dyDescent="0.45">
      <c r="A2574" s="7">
        <v>41114</v>
      </c>
      <c r="B2574" s="57">
        <v>1338.31</v>
      </c>
      <c r="C2574" s="57">
        <v>1350.52</v>
      </c>
      <c r="D2574" s="57">
        <v>1351.53</v>
      </c>
      <c r="E2574" s="57">
        <v>1329.24</v>
      </c>
      <c r="G2574" s="2">
        <v>-8.9999999999999993E-3</v>
      </c>
    </row>
    <row r="2575" spans="1:7" x14ac:dyDescent="0.45">
      <c r="A2575" s="7">
        <v>41113</v>
      </c>
      <c r="B2575" s="57">
        <v>1350.52</v>
      </c>
      <c r="C2575" s="57">
        <v>1362.34</v>
      </c>
      <c r="D2575" s="57">
        <v>1362.34</v>
      </c>
      <c r="E2575" s="57">
        <v>1337.56</v>
      </c>
      <c r="G2575" s="2">
        <v>-8.8999999999999999E-3</v>
      </c>
    </row>
    <row r="2576" spans="1:7" x14ac:dyDescent="0.45">
      <c r="A2576" s="7">
        <v>41110</v>
      </c>
      <c r="B2576" s="57">
        <v>1362.66</v>
      </c>
      <c r="C2576" s="57">
        <v>1376.51</v>
      </c>
      <c r="D2576" s="57">
        <v>1376.51</v>
      </c>
      <c r="E2576" s="57">
        <v>1362.19</v>
      </c>
      <c r="G2576" s="2">
        <v>-1.01E-2</v>
      </c>
    </row>
    <row r="2577" spans="1:7" x14ac:dyDescent="0.45">
      <c r="A2577" s="7">
        <v>41109</v>
      </c>
      <c r="B2577" s="57">
        <v>1376.51</v>
      </c>
      <c r="C2577" s="57">
        <v>1373.01</v>
      </c>
      <c r="D2577" s="57">
        <v>1380.39</v>
      </c>
      <c r="E2577" s="57">
        <v>1371.21</v>
      </c>
      <c r="G2577" s="2">
        <v>2.7000000000000001E-3</v>
      </c>
    </row>
    <row r="2578" spans="1:7" x14ac:dyDescent="0.45">
      <c r="A2578" s="7">
        <v>41108</v>
      </c>
      <c r="B2578" s="57">
        <v>1372.78</v>
      </c>
      <c r="C2578" s="57">
        <v>1363.58</v>
      </c>
      <c r="D2578" s="57">
        <v>1375.26</v>
      </c>
      <c r="E2578" s="57">
        <v>1358.96</v>
      </c>
      <c r="G2578" s="2">
        <v>6.7000000000000002E-3</v>
      </c>
    </row>
    <row r="2579" spans="1:7" x14ac:dyDescent="0.45">
      <c r="A2579" s="7">
        <v>41107</v>
      </c>
      <c r="B2579" s="57">
        <v>1363.67</v>
      </c>
      <c r="C2579" s="57">
        <v>1353.68</v>
      </c>
      <c r="D2579" s="57">
        <v>1365.36</v>
      </c>
      <c r="E2579" s="57">
        <v>1345.07</v>
      </c>
      <c r="G2579" s="2">
        <v>7.4000000000000003E-3</v>
      </c>
    </row>
    <row r="2580" spans="1:7" x14ac:dyDescent="0.45">
      <c r="A2580" s="7">
        <v>41106</v>
      </c>
      <c r="B2580" s="57">
        <v>1353.64</v>
      </c>
      <c r="C2580" s="57">
        <v>1356.5</v>
      </c>
      <c r="D2580" s="57">
        <v>1357.26</v>
      </c>
      <c r="E2580" s="57">
        <v>1348.51</v>
      </c>
      <c r="G2580" s="2">
        <v>-2.3E-3</v>
      </c>
    </row>
    <row r="2581" spans="1:7" x14ac:dyDescent="0.45">
      <c r="A2581" s="7">
        <v>41103</v>
      </c>
      <c r="B2581" s="57">
        <v>1356.78</v>
      </c>
      <c r="C2581" s="57">
        <v>1334.81</v>
      </c>
      <c r="D2581" s="57">
        <v>1357.7</v>
      </c>
      <c r="E2581" s="57">
        <v>1334.81</v>
      </c>
      <c r="G2581" s="2">
        <v>1.6500000000000001E-2</v>
      </c>
    </row>
    <row r="2582" spans="1:7" x14ac:dyDescent="0.45">
      <c r="A2582" s="7">
        <v>41102</v>
      </c>
      <c r="B2582" s="57">
        <v>1334.76</v>
      </c>
      <c r="C2582" s="57">
        <v>1341.29</v>
      </c>
      <c r="D2582" s="57">
        <v>1341.29</v>
      </c>
      <c r="E2582" s="57">
        <v>1325.41</v>
      </c>
      <c r="G2582" s="2">
        <v>-5.0000000000000001E-3</v>
      </c>
    </row>
    <row r="2583" spans="1:7" x14ac:dyDescent="0.45">
      <c r="A2583" s="7">
        <v>41101</v>
      </c>
      <c r="B2583" s="57">
        <v>1341.45</v>
      </c>
      <c r="C2583" s="57">
        <v>1341.4</v>
      </c>
      <c r="D2583" s="57">
        <v>1345</v>
      </c>
      <c r="E2583" s="57">
        <v>1333.25</v>
      </c>
      <c r="G2583" s="2">
        <v>0</v>
      </c>
    </row>
    <row r="2584" spans="1:7" x14ac:dyDescent="0.45">
      <c r="A2584" s="7">
        <v>41100</v>
      </c>
      <c r="B2584" s="57">
        <v>1341.47</v>
      </c>
      <c r="C2584" s="57">
        <v>1352.96</v>
      </c>
      <c r="D2584" s="57">
        <v>1361.54</v>
      </c>
      <c r="E2584" s="57">
        <v>1336.27</v>
      </c>
      <c r="G2584" s="2">
        <v>-8.0999999999999996E-3</v>
      </c>
    </row>
    <row r="2585" spans="1:7" x14ac:dyDescent="0.45">
      <c r="A2585" s="7">
        <v>41099</v>
      </c>
      <c r="B2585" s="57">
        <v>1352.46</v>
      </c>
      <c r="C2585" s="57">
        <v>1354.66</v>
      </c>
      <c r="D2585" s="57">
        <v>1354.87</v>
      </c>
      <c r="E2585" s="57">
        <v>1346.65</v>
      </c>
      <c r="G2585" s="2">
        <v>-1.6000000000000001E-3</v>
      </c>
    </row>
    <row r="2586" spans="1:7" x14ac:dyDescent="0.45">
      <c r="A2586" s="7">
        <v>41096</v>
      </c>
      <c r="B2586" s="57">
        <v>1354.68</v>
      </c>
      <c r="C2586" s="57">
        <v>1367.09</v>
      </c>
      <c r="D2586" s="57">
        <v>1367.09</v>
      </c>
      <c r="E2586" s="57">
        <v>1348.03</v>
      </c>
      <c r="G2586" s="2">
        <v>-9.4000000000000004E-3</v>
      </c>
    </row>
    <row r="2587" spans="1:7" x14ac:dyDescent="0.45">
      <c r="A2587" s="7">
        <v>41095</v>
      </c>
      <c r="B2587" s="57">
        <v>1367.58</v>
      </c>
      <c r="C2587" s="57">
        <v>1373.72</v>
      </c>
      <c r="D2587" s="57">
        <v>1373.85</v>
      </c>
      <c r="E2587" s="57">
        <v>1363.02</v>
      </c>
      <c r="G2587" s="2">
        <v>-4.7000000000000002E-3</v>
      </c>
    </row>
    <row r="2588" spans="1:7" x14ac:dyDescent="0.45">
      <c r="A2588" s="7">
        <v>41093</v>
      </c>
      <c r="B2588" s="57">
        <v>1374.02</v>
      </c>
      <c r="C2588" s="57">
        <v>1365.75</v>
      </c>
      <c r="D2588" s="57">
        <v>1374.81</v>
      </c>
      <c r="E2588" s="57">
        <v>1363.53</v>
      </c>
      <c r="G2588" s="2">
        <v>6.1999999999999998E-3</v>
      </c>
    </row>
    <row r="2589" spans="1:7" x14ac:dyDescent="0.45">
      <c r="A2589" s="7">
        <v>41092</v>
      </c>
      <c r="B2589" s="57">
        <v>1365.51</v>
      </c>
      <c r="C2589" s="57">
        <v>1362.33</v>
      </c>
      <c r="D2589" s="57">
        <v>1366.35</v>
      </c>
      <c r="E2589" s="57">
        <v>1355.7</v>
      </c>
      <c r="G2589" s="2">
        <v>2.5000000000000001E-3</v>
      </c>
    </row>
    <row r="2590" spans="1:7" x14ac:dyDescent="0.45">
      <c r="A2590" s="7">
        <v>41089</v>
      </c>
      <c r="B2590" s="57">
        <v>1362.16</v>
      </c>
      <c r="C2590" s="57">
        <v>1330.12</v>
      </c>
      <c r="D2590" s="57">
        <v>1362.17</v>
      </c>
      <c r="E2590" s="57">
        <v>1330.12</v>
      </c>
      <c r="G2590" s="2">
        <v>2.4899999999999999E-2</v>
      </c>
    </row>
    <row r="2591" spans="1:7" x14ac:dyDescent="0.45">
      <c r="A2591" s="7">
        <v>41088</v>
      </c>
      <c r="B2591" s="57">
        <v>1329.04</v>
      </c>
      <c r="C2591" s="57">
        <v>1331.52</v>
      </c>
      <c r="D2591" s="57">
        <v>1331.52</v>
      </c>
      <c r="E2591" s="57">
        <v>1313.29</v>
      </c>
      <c r="G2591" s="2">
        <v>-2.0999999999999999E-3</v>
      </c>
    </row>
    <row r="2592" spans="1:7" x14ac:dyDescent="0.45">
      <c r="A2592" s="7">
        <v>41087</v>
      </c>
      <c r="B2592" s="57">
        <v>1331.85</v>
      </c>
      <c r="C2592" s="57">
        <v>1320.71</v>
      </c>
      <c r="D2592" s="57">
        <v>1334.4</v>
      </c>
      <c r="E2592" s="57">
        <v>1320.71</v>
      </c>
      <c r="G2592" s="2">
        <v>8.9999999999999993E-3</v>
      </c>
    </row>
    <row r="2593" spans="1:7" x14ac:dyDescent="0.45">
      <c r="A2593" s="7">
        <v>41086</v>
      </c>
      <c r="B2593" s="57">
        <v>1319.99</v>
      </c>
      <c r="C2593" s="57">
        <v>1314.09</v>
      </c>
      <c r="D2593" s="57">
        <v>1324.24</v>
      </c>
      <c r="E2593" s="57">
        <v>1310.3</v>
      </c>
      <c r="G2593" s="2">
        <v>4.7999999999999996E-3</v>
      </c>
    </row>
    <row r="2594" spans="1:7" x14ac:dyDescent="0.45">
      <c r="A2594" s="7">
        <v>41085</v>
      </c>
      <c r="B2594" s="57">
        <v>1313.72</v>
      </c>
      <c r="C2594" s="57">
        <v>1334.9</v>
      </c>
      <c r="D2594" s="57">
        <v>1334.9</v>
      </c>
      <c r="E2594" s="57">
        <v>1309.27</v>
      </c>
      <c r="G2594" s="2">
        <v>-1.6E-2</v>
      </c>
    </row>
    <row r="2595" spans="1:7" x14ac:dyDescent="0.45">
      <c r="A2595" s="7">
        <v>41082</v>
      </c>
      <c r="B2595" s="57">
        <v>1335.02</v>
      </c>
      <c r="C2595" s="57">
        <v>1325.92</v>
      </c>
      <c r="D2595" s="57">
        <v>1337.82</v>
      </c>
      <c r="E2595" s="57">
        <v>1325.92</v>
      </c>
      <c r="G2595" s="2">
        <v>7.1999999999999998E-3</v>
      </c>
    </row>
    <row r="2596" spans="1:7" x14ac:dyDescent="0.45">
      <c r="A2596" s="7">
        <v>41081</v>
      </c>
      <c r="B2596" s="57">
        <v>1325.51</v>
      </c>
      <c r="C2596" s="57">
        <v>1355.43</v>
      </c>
      <c r="D2596" s="57">
        <v>1358.27</v>
      </c>
      <c r="E2596" s="57">
        <v>1324.41</v>
      </c>
      <c r="G2596" s="2">
        <v>-2.23E-2</v>
      </c>
    </row>
    <row r="2597" spans="1:7" x14ac:dyDescent="0.45">
      <c r="A2597" s="7">
        <v>41080</v>
      </c>
      <c r="B2597" s="57">
        <v>1355.69</v>
      </c>
      <c r="C2597" s="57">
        <v>1358.04</v>
      </c>
      <c r="D2597" s="57">
        <v>1361.57</v>
      </c>
      <c r="E2597" s="57">
        <v>1346.45</v>
      </c>
      <c r="G2597" s="2">
        <v>-1.6999999999999999E-3</v>
      </c>
    </row>
    <row r="2598" spans="1:7" x14ac:dyDescent="0.45">
      <c r="A2598" s="7">
        <v>41079</v>
      </c>
      <c r="B2598" s="57">
        <v>1357.98</v>
      </c>
      <c r="C2598" s="57">
        <v>1344.83</v>
      </c>
      <c r="D2598" s="57">
        <v>1363.46</v>
      </c>
      <c r="E2598" s="57">
        <v>1344.83</v>
      </c>
      <c r="G2598" s="2">
        <v>9.7999999999999997E-3</v>
      </c>
    </row>
    <row r="2599" spans="1:7" x14ac:dyDescent="0.45">
      <c r="A2599" s="7">
        <v>41078</v>
      </c>
      <c r="B2599" s="57">
        <v>1344.78</v>
      </c>
      <c r="C2599" s="57">
        <v>1342.42</v>
      </c>
      <c r="D2599" s="57">
        <v>1348.22</v>
      </c>
      <c r="E2599" s="57">
        <v>1334.46</v>
      </c>
      <c r="G2599" s="2">
        <v>1.4E-3</v>
      </c>
    </row>
    <row r="2600" spans="1:7" x14ac:dyDescent="0.45">
      <c r="A2600" s="7">
        <v>41075</v>
      </c>
      <c r="B2600" s="57">
        <v>1342.84</v>
      </c>
      <c r="C2600" s="57">
        <v>1329.19</v>
      </c>
      <c r="D2600" s="57">
        <v>1343.32</v>
      </c>
      <c r="E2600" s="57">
        <v>1329.19</v>
      </c>
      <c r="G2600" s="2">
        <v>1.03E-2</v>
      </c>
    </row>
    <row r="2601" spans="1:7" x14ac:dyDescent="0.45">
      <c r="A2601" s="7">
        <v>41074</v>
      </c>
      <c r="B2601" s="57">
        <v>1329.1</v>
      </c>
      <c r="C2601" s="57">
        <v>1314.88</v>
      </c>
      <c r="D2601" s="57">
        <v>1333.68</v>
      </c>
      <c r="E2601" s="57">
        <v>1314.14</v>
      </c>
      <c r="G2601" s="2">
        <v>1.0800000000000001E-2</v>
      </c>
    </row>
    <row r="2602" spans="1:7" x14ac:dyDescent="0.45">
      <c r="A2602" s="7">
        <v>41073</v>
      </c>
      <c r="B2602" s="57">
        <v>1314.88</v>
      </c>
      <c r="C2602" s="57">
        <v>1324.02</v>
      </c>
      <c r="D2602" s="57">
        <v>1327.28</v>
      </c>
      <c r="E2602" s="57">
        <v>1310.51</v>
      </c>
      <c r="G2602" s="2">
        <v>-7.0000000000000001E-3</v>
      </c>
    </row>
    <row r="2603" spans="1:7" x14ac:dyDescent="0.45">
      <c r="A2603" s="7">
        <v>41072</v>
      </c>
      <c r="B2603" s="57">
        <v>1324.18</v>
      </c>
      <c r="C2603" s="57">
        <v>1309.4000000000001</v>
      </c>
      <c r="D2603" s="57">
        <v>1324.31</v>
      </c>
      <c r="E2603" s="57">
        <v>1306.6199999999999</v>
      </c>
      <c r="G2603" s="2">
        <v>1.17E-2</v>
      </c>
    </row>
    <row r="2604" spans="1:7" x14ac:dyDescent="0.45">
      <c r="A2604" s="7">
        <v>41071</v>
      </c>
      <c r="B2604" s="57">
        <v>1308.93</v>
      </c>
      <c r="C2604" s="57">
        <v>1325.72</v>
      </c>
      <c r="D2604" s="57">
        <v>1335.52</v>
      </c>
      <c r="E2604" s="57">
        <v>1307.73</v>
      </c>
      <c r="G2604" s="2">
        <v>-1.26E-2</v>
      </c>
    </row>
    <row r="2605" spans="1:7" x14ac:dyDescent="0.45">
      <c r="A2605" s="7">
        <v>41068</v>
      </c>
      <c r="B2605" s="57">
        <v>1325.66</v>
      </c>
      <c r="C2605" s="57">
        <v>1314.99</v>
      </c>
      <c r="D2605" s="57">
        <v>1325.81</v>
      </c>
      <c r="E2605" s="57">
        <v>1307.77</v>
      </c>
      <c r="G2605" s="2">
        <v>8.0999999999999996E-3</v>
      </c>
    </row>
    <row r="2606" spans="1:7" x14ac:dyDescent="0.45">
      <c r="A2606" s="7">
        <v>41067</v>
      </c>
      <c r="B2606" s="57">
        <v>1314.99</v>
      </c>
      <c r="C2606" s="57">
        <v>1316.15</v>
      </c>
      <c r="D2606" s="57">
        <v>1329.05</v>
      </c>
      <c r="E2606" s="57">
        <v>1312.68</v>
      </c>
      <c r="G2606" s="2">
        <v>-1E-4</v>
      </c>
    </row>
    <row r="2607" spans="1:7" x14ac:dyDescent="0.45">
      <c r="A2607" s="7">
        <v>41066</v>
      </c>
      <c r="B2607" s="57">
        <v>1315.13</v>
      </c>
      <c r="C2607" s="57">
        <v>1285.6099999999999</v>
      </c>
      <c r="D2607" s="57">
        <v>1315.13</v>
      </c>
      <c r="E2607" s="57">
        <v>1285.6099999999999</v>
      </c>
      <c r="G2607" s="2">
        <v>2.3E-2</v>
      </c>
    </row>
    <row r="2608" spans="1:7" x14ac:dyDescent="0.45">
      <c r="A2608" s="7">
        <v>41065</v>
      </c>
      <c r="B2608" s="57">
        <v>1285.5</v>
      </c>
      <c r="C2608" s="57">
        <v>1277.82</v>
      </c>
      <c r="D2608" s="57">
        <v>1287.6199999999999</v>
      </c>
      <c r="E2608" s="57">
        <v>1274.1600000000001</v>
      </c>
      <c r="G2608" s="2">
        <v>5.7000000000000002E-3</v>
      </c>
    </row>
    <row r="2609" spans="1:7" x14ac:dyDescent="0.45">
      <c r="A2609" s="7">
        <v>41064</v>
      </c>
      <c r="B2609" s="57">
        <v>1278.18</v>
      </c>
      <c r="C2609" s="57">
        <v>1278.29</v>
      </c>
      <c r="D2609" s="57">
        <v>1282.55</v>
      </c>
      <c r="E2609" s="57">
        <v>1266.74</v>
      </c>
      <c r="G2609" s="2">
        <v>1E-4</v>
      </c>
    </row>
    <row r="2610" spans="1:7" x14ac:dyDescent="0.45">
      <c r="A2610" s="7">
        <v>41061</v>
      </c>
      <c r="B2610" s="57">
        <v>1278.04</v>
      </c>
      <c r="C2610" s="57">
        <v>1309.8699999999999</v>
      </c>
      <c r="D2610" s="57">
        <v>1309.8699999999999</v>
      </c>
      <c r="E2610" s="57">
        <v>1277.25</v>
      </c>
      <c r="G2610" s="2">
        <v>-2.46E-2</v>
      </c>
    </row>
    <row r="2611" spans="1:7" x14ac:dyDescent="0.45">
      <c r="A2611" s="7">
        <v>41060</v>
      </c>
      <c r="B2611" s="57">
        <v>1310.33</v>
      </c>
      <c r="C2611" s="57">
        <v>1313.09</v>
      </c>
      <c r="D2611" s="57">
        <v>1319.74</v>
      </c>
      <c r="E2611" s="57">
        <v>1298.9000000000001</v>
      </c>
      <c r="G2611" s="2">
        <v>-2.3E-3</v>
      </c>
    </row>
    <row r="2612" spans="1:7" x14ac:dyDescent="0.45">
      <c r="A2612" s="7">
        <v>41059</v>
      </c>
      <c r="B2612" s="57">
        <v>1313.32</v>
      </c>
      <c r="C2612" s="57">
        <v>1331.25</v>
      </c>
      <c r="D2612" s="57">
        <v>1331.25</v>
      </c>
      <c r="E2612" s="57">
        <v>1310.76</v>
      </c>
      <c r="G2612" s="2">
        <v>-1.43E-2</v>
      </c>
    </row>
    <row r="2613" spans="1:7" x14ac:dyDescent="0.45">
      <c r="A2613" s="7">
        <v>41058</v>
      </c>
      <c r="B2613" s="57">
        <v>1332.42</v>
      </c>
      <c r="C2613" s="57">
        <v>1318.9</v>
      </c>
      <c r="D2613" s="57">
        <v>1334.93</v>
      </c>
      <c r="E2613" s="57">
        <v>1318.9</v>
      </c>
      <c r="G2613" s="2">
        <v>1.11E-2</v>
      </c>
    </row>
    <row r="2614" spans="1:7" x14ac:dyDescent="0.45">
      <c r="A2614" s="7">
        <v>41054</v>
      </c>
      <c r="B2614" s="57">
        <v>1317.82</v>
      </c>
      <c r="C2614" s="57">
        <v>1320.81</v>
      </c>
      <c r="D2614" s="57">
        <v>1324.2</v>
      </c>
      <c r="E2614" s="57">
        <v>1314.23</v>
      </c>
      <c r="G2614" s="2">
        <v>-2.2000000000000001E-3</v>
      </c>
    </row>
    <row r="2615" spans="1:7" x14ac:dyDescent="0.45">
      <c r="A2615" s="7">
        <v>41053</v>
      </c>
      <c r="B2615" s="57">
        <v>1320.68</v>
      </c>
      <c r="C2615" s="57">
        <v>1318.72</v>
      </c>
      <c r="D2615" s="57">
        <v>1324.14</v>
      </c>
      <c r="E2615" s="57">
        <v>1310.5</v>
      </c>
      <c r="G2615" s="2">
        <v>1.4E-3</v>
      </c>
    </row>
    <row r="2616" spans="1:7" x14ac:dyDescent="0.45">
      <c r="A2616" s="7">
        <v>41052</v>
      </c>
      <c r="B2616" s="57">
        <v>1318.86</v>
      </c>
      <c r="C2616" s="57">
        <v>1316.02</v>
      </c>
      <c r="D2616" s="57">
        <v>1320.71</v>
      </c>
      <c r="E2616" s="57">
        <v>1296.53</v>
      </c>
      <c r="G2616" s="2">
        <v>1.6999999999999999E-3</v>
      </c>
    </row>
    <row r="2617" spans="1:7" x14ac:dyDescent="0.45">
      <c r="A2617" s="7">
        <v>41051</v>
      </c>
      <c r="B2617" s="57">
        <v>1316.63</v>
      </c>
      <c r="C2617" s="57">
        <v>1316.09</v>
      </c>
      <c r="D2617" s="57">
        <v>1328.49</v>
      </c>
      <c r="E2617" s="57">
        <v>1310.04</v>
      </c>
      <c r="G2617" s="2">
        <v>5.0000000000000001E-4</v>
      </c>
    </row>
    <row r="2618" spans="1:7" x14ac:dyDescent="0.45">
      <c r="A2618" s="7">
        <v>41050</v>
      </c>
      <c r="B2618" s="57">
        <v>1315.99</v>
      </c>
      <c r="C2618" s="57">
        <v>1295.73</v>
      </c>
      <c r="D2618" s="57">
        <v>1316.39</v>
      </c>
      <c r="E2618" s="57">
        <v>1295.73</v>
      </c>
      <c r="G2618" s="2">
        <v>1.6E-2</v>
      </c>
    </row>
    <row r="2619" spans="1:7" x14ac:dyDescent="0.45">
      <c r="A2619" s="7">
        <v>41047</v>
      </c>
      <c r="B2619" s="57">
        <v>1295.22</v>
      </c>
      <c r="C2619" s="57">
        <v>1305.05</v>
      </c>
      <c r="D2619" s="57">
        <v>1312.24</v>
      </c>
      <c r="E2619" s="57">
        <v>1291.98</v>
      </c>
      <c r="G2619" s="2">
        <v>-7.4000000000000003E-3</v>
      </c>
    </row>
    <row r="2620" spans="1:7" x14ac:dyDescent="0.45">
      <c r="A2620" s="7">
        <v>41046</v>
      </c>
      <c r="B2620" s="57">
        <v>1304.8599999999999</v>
      </c>
      <c r="C2620" s="57">
        <v>1324.82</v>
      </c>
      <c r="D2620" s="57">
        <v>1326.36</v>
      </c>
      <c r="E2620" s="57">
        <v>1304.8599999999999</v>
      </c>
      <c r="G2620" s="2">
        <v>-1.5100000000000001E-2</v>
      </c>
    </row>
    <row r="2621" spans="1:7" x14ac:dyDescent="0.45">
      <c r="A2621" s="7">
        <v>41045</v>
      </c>
      <c r="B2621" s="57">
        <v>1324.8</v>
      </c>
      <c r="C2621" s="57">
        <v>1330.78</v>
      </c>
      <c r="D2621" s="57">
        <v>1341.78</v>
      </c>
      <c r="E2621" s="57">
        <v>1324.79</v>
      </c>
      <c r="G2621" s="2">
        <v>-4.4000000000000003E-3</v>
      </c>
    </row>
    <row r="2622" spans="1:7" x14ac:dyDescent="0.45">
      <c r="A2622" s="7">
        <v>41044</v>
      </c>
      <c r="B2622" s="57">
        <v>1330.66</v>
      </c>
      <c r="C2622" s="57">
        <v>1338.36</v>
      </c>
      <c r="D2622" s="57">
        <v>1344.94</v>
      </c>
      <c r="E2622" s="57">
        <v>1328.41</v>
      </c>
      <c r="G2622" s="2">
        <v>-5.7000000000000002E-3</v>
      </c>
    </row>
    <row r="2623" spans="1:7" x14ac:dyDescent="0.45">
      <c r="A2623" s="7">
        <v>41043</v>
      </c>
      <c r="B2623" s="57">
        <v>1338.35</v>
      </c>
      <c r="C2623" s="57">
        <v>1351.93</v>
      </c>
      <c r="D2623" s="57">
        <v>1351.93</v>
      </c>
      <c r="E2623" s="57">
        <v>1336.61</v>
      </c>
      <c r="G2623" s="2">
        <v>-1.11E-2</v>
      </c>
    </row>
    <row r="2624" spans="1:7" x14ac:dyDescent="0.45">
      <c r="A2624" s="7">
        <v>41040</v>
      </c>
      <c r="B2624" s="57">
        <v>1353.39</v>
      </c>
      <c r="C2624" s="57">
        <v>1358.11</v>
      </c>
      <c r="D2624" s="57">
        <v>1365.66</v>
      </c>
      <c r="E2624" s="57">
        <v>1348.89</v>
      </c>
      <c r="G2624" s="2">
        <v>-3.3999999999999998E-3</v>
      </c>
    </row>
    <row r="2625" spans="1:7" x14ac:dyDescent="0.45">
      <c r="A2625" s="7">
        <v>41039</v>
      </c>
      <c r="B2625" s="57">
        <v>1357.99</v>
      </c>
      <c r="C2625" s="57">
        <v>1354.58</v>
      </c>
      <c r="D2625" s="57">
        <v>1365.88</v>
      </c>
      <c r="E2625" s="57">
        <v>1354.58</v>
      </c>
      <c r="G2625" s="2">
        <v>2.5000000000000001E-3</v>
      </c>
    </row>
    <row r="2626" spans="1:7" x14ac:dyDescent="0.45">
      <c r="A2626" s="7">
        <v>41038</v>
      </c>
      <c r="B2626" s="57">
        <v>1354.58</v>
      </c>
      <c r="C2626" s="57">
        <v>1363.2</v>
      </c>
      <c r="D2626" s="57">
        <v>1363.73</v>
      </c>
      <c r="E2626" s="57">
        <v>1343.13</v>
      </c>
      <c r="G2626" s="2">
        <v>-6.7000000000000002E-3</v>
      </c>
    </row>
    <row r="2627" spans="1:7" x14ac:dyDescent="0.45">
      <c r="A2627" s="7">
        <v>41037</v>
      </c>
      <c r="B2627" s="57">
        <v>1363.72</v>
      </c>
      <c r="C2627" s="57">
        <v>1369.16</v>
      </c>
      <c r="D2627" s="57">
        <v>1369.16</v>
      </c>
      <c r="E2627" s="57">
        <v>1347.75</v>
      </c>
      <c r="G2627" s="2">
        <v>-4.3E-3</v>
      </c>
    </row>
    <row r="2628" spans="1:7" x14ac:dyDescent="0.45">
      <c r="A2628" s="7">
        <v>41036</v>
      </c>
      <c r="B2628" s="57">
        <v>1369.58</v>
      </c>
      <c r="C2628" s="57">
        <v>1368.79</v>
      </c>
      <c r="D2628" s="57">
        <v>1373.91</v>
      </c>
      <c r="E2628" s="57">
        <v>1363.94</v>
      </c>
      <c r="G2628" s="2">
        <v>4.0000000000000002E-4</v>
      </c>
    </row>
    <row r="2629" spans="1:7" x14ac:dyDescent="0.45">
      <c r="A2629" s="7">
        <v>41033</v>
      </c>
      <c r="B2629" s="57">
        <v>1369.1</v>
      </c>
      <c r="C2629" s="57">
        <v>1391.51</v>
      </c>
      <c r="D2629" s="57">
        <v>1391.51</v>
      </c>
      <c r="E2629" s="57">
        <v>1367.96</v>
      </c>
      <c r="G2629" s="2">
        <v>-1.61E-2</v>
      </c>
    </row>
    <row r="2630" spans="1:7" x14ac:dyDescent="0.45">
      <c r="A2630" s="7">
        <v>41032</v>
      </c>
      <c r="B2630" s="57">
        <v>1391.57</v>
      </c>
      <c r="C2630" s="57">
        <v>1402.32</v>
      </c>
      <c r="D2630" s="57">
        <v>1403.07</v>
      </c>
      <c r="E2630" s="57">
        <v>1388.71</v>
      </c>
      <c r="G2630" s="2">
        <v>-7.7000000000000002E-3</v>
      </c>
    </row>
    <row r="2631" spans="1:7" x14ac:dyDescent="0.45">
      <c r="A2631" s="7">
        <v>41031</v>
      </c>
      <c r="B2631" s="57">
        <v>1402.31</v>
      </c>
      <c r="C2631" s="57">
        <v>1405.5</v>
      </c>
      <c r="D2631" s="57">
        <v>1405.5</v>
      </c>
      <c r="E2631" s="57">
        <v>1393.92</v>
      </c>
      <c r="G2631" s="2">
        <v>-2.5000000000000001E-3</v>
      </c>
    </row>
    <row r="2632" spans="1:7" x14ac:dyDescent="0.45">
      <c r="A2632" s="7">
        <v>41030</v>
      </c>
      <c r="B2632" s="57">
        <v>1405.82</v>
      </c>
      <c r="C2632" s="57">
        <v>1397.86</v>
      </c>
      <c r="D2632" s="57">
        <v>1415.32</v>
      </c>
      <c r="E2632" s="57">
        <v>1395.73</v>
      </c>
      <c r="G2632" s="2">
        <v>5.7000000000000002E-3</v>
      </c>
    </row>
    <row r="2633" spans="1:7" x14ac:dyDescent="0.45">
      <c r="A2633" s="7">
        <v>41029</v>
      </c>
      <c r="B2633" s="57">
        <v>1397.91</v>
      </c>
      <c r="C2633" s="57">
        <v>1403.26</v>
      </c>
      <c r="D2633" s="57">
        <v>1403.26</v>
      </c>
      <c r="E2633" s="57">
        <v>1394</v>
      </c>
      <c r="G2633" s="2">
        <v>-3.8999999999999998E-3</v>
      </c>
    </row>
    <row r="2634" spans="1:7" x14ac:dyDescent="0.45">
      <c r="A2634" s="7">
        <v>41026</v>
      </c>
      <c r="B2634" s="57">
        <v>1403.36</v>
      </c>
      <c r="C2634" s="57">
        <v>1400.19</v>
      </c>
      <c r="D2634" s="57">
        <v>1406.64</v>
      </c>
      <c r="E2634" s="57">
        <v>1397.31</v>
      </c>
      <c r="G2634" s="2">
        <v>2.3999999999999998E-3</v>
      </c>
    </row>
    <row r="2635" spans="1:7" x14ac:dyDescent="0.45">
      <c r="A2635" s="7">
        <v>41025</v>
      </c>
      <c r="B2635" s="57">
        <v>1399.98</v>
      </c>
      <c r="C2635" s="57">
        <v>1390.64</v>
      </c>
      <c r="D2635" s="57">
        <v>1402.09</v>
      </c>
      <c r="E2635" s="57">
        <v>1387.28</v>
      </c>
      <c r="G2635" s="2">
        <v>6.7000000000000002E-3</v>
      </c>
    </row>
    <row r="2636" spans="1:7" x14ac:dyDescent="0.45">
      <c r="A2636" s="7">
        <v>41024</v>
      </c>
      <c r="B2636" s="57">
        <v>1390.69</v>
      </c>
      <c r="C2636" s="57">
        <v>1372.11</v>
      </c>
      <c r="D2636" s="57">
        <v>1391.37</v>
      </c>
      <c r="E2636" s="57">
        <v>1372.11</v>
      </c>
      <c r="G2636" s="2">
        <v>1.3599999999999999E-2</v>
      </c>
    </row>
    <row r="2637" spans="1:7" x14ac:dyDescent="0.45">
      <c r="A2637" s="7">
        <v>41023</v>
      </c>
      <c r="B2637" s="57">
        <v>1371.97</v>
      </c>
      <c r="C2637" s="57">
        <v>1366.97</v>
      </c>
      <c r="D2637" s="57">
        <v>1375.57</v>
      </c>
      <c r="E2637" s="57">
        <v>1366.82</v>
      </c>
      <c r="G2637" s="2">
        <v>3.7000000000000002E-3</v>
      </c>
    </row>
    <row r="2638" spans="1:7" x14ac:dyDescent="0.45">
      <c r="A2638" s="7">
        <v>41022</v>
      </c>
      <c r="B2638" s="57">
        <v>1366.94</v>
      </c>
      <c r="C2638" s="57">
        <v>1378.53</v>
      </c>
      <c r="D2638" s="57">
        <v>1378.53</v>
      </c>
      <c r="E2638" s="57">
        <v>1358.79</v>
      </c>
      <c r="G2638" s="2">
        <v>-8.3999999999999995E-3</v>
      </c>
    </row>
    <row r="2639" spans="1:7" x14ac:dyDescent="0.45">
      <c r="A2639" s="7">
        <v>41019</v>
      </c>
      <c r="B2639" s="57">
        <v>1378.53</v>
      </c>
      <c r="C2639" s="57">
        <v>1376.96</v>
      </c>
      <c r="D2639" s="57">
        <v>1387.4</v>
      </c>
      <c r="E2639" s="57">
        <v>1376.96</v>
      </c>
      <c r="G2639" s="2">
        <v>1.1999999999999999E-3</v>
      </c>
    </row>
    <row r="2640" spans="1:7" x14ac:dyDescent="0.45">
      <c r="A2640" s="7">
        <v>41018</v>
      </c>
      <c r="B2640" s="57">
        <v>1376.92</v>
      </c>
      <c r="C2640" s="57">
        <v>1385.08</v>
      </c>
      <c r="D2640" s="57">
        <v>1390.46</v>
      </c>
      <c r="E2640" s="57">
        <v>1370.3</v>
      </c>
      <c r="G2640" s="2">
        <v>-5.8999999999999999E-3</v>
      </c>
    </row>
    <row r="2641" spans="1:7" x14ac:dyDescent="0.45">
      <c r="A2641" s="7">
        <v>41017</v>
      </c>
      <c r="B2641" s="57">
        <v>1385.14</v>
      </c>
      <c r="C2641" s="57">
        <v>1390.78</v>
      </c>
      <c r="D2641" s="57">
        <v>1390.78</v>
      </c>
      <c r="E2641" s="57">
        <v>1383.29</v>
      </c>
      <c r="G2641" s="2">
        <v>-4.1000000000000003E-3</v>
      </c>
    </row>
    <row r="2642" spans="1:7" x14ac:dyDescent="0.45">
      <c r="A2642" s="7">
        <v>41016</v>
      </c>
      <c r="B2642" s="57">
        <v>1390.78</v>
      </c>
      <c r="C2642" s="57">
        <v>1369.57</v>
      </c>
      <c r="D2642" s="57">
        <v>1392.76</v>
      </c>
      <c r="E2642" s="57">
        <v>1369.57</v>
      </c>
      <c r="G2642" s="2">
        <v>1.55E-2</v>
      </c>
    </row>
    <row r="2643" spans="1:7" x14ac:dyDescent="0.45">
      <c r="A2643" s="7">
        <v>41015</v>
      </c>
      <c r="B2643" s="57">
        <v>1369.57</v>
      </c>
      <c r="C2643" s="57">
        <v>1370.27</v>
      </c>
      <c r="D2643" s="57">
        <v>1379.66</v>
      </c>
      <c r="E2643" s="57">
        <v>1365.38</v>
      </c>
      <c r="G2643" s="2">
        <v>-5.0000000000000001E-4</v>
      </c>
    </row>
    <row r="2644" spans="1:7" x14ac:dyDescent="0.45">
      <c r="A2644" s="7">
        <v>41012</v>
      </c>
      <c r="B2644" s="57">
        <v>1370.26</v>
      </c>
      <c r="C2644" s="57">
        <v>1387.61</v>
      </c>
      <c r="D2644" s="57">
        <v>1387.61</v>
      </c>
      <c r="E2644" s="57">
        <v>1369.85</v>
      </c>
      <c r="G2644" s="2">
        <v>-1.2500000000000001E-2</v>
      </c>
    </row>
    <row r="2645" spans="1:7" x14ac:dyDescent="0.45">
      <c r="A2645" s="7">
        <v>41011</v>
      </c>
      <c r="B2645" s="57">
        <v>1387.57</v>
      </c>
      <c r="C2645" s="57">
        <v>1368.77</v>
      </c>
      <c r="D2645" s="57">
        <v>1388.13</v>
      </c>
      <c r="E2645" s="57">
        <v>1368.77</v>
      </c>
      <c r="G2645" s="2">
        <v>1.38E-2</v>
      </c>
    </row>
    <row r="2646" spans="1:7" x14ac:dyDescent="0.45">
      <c r="A2646" s="7">
        <v>41010</v>
      </c>
      <c r="B2646" s="57">
        <v>1368.71</v>
      </c>
      <c r="C2646" s="57">
        <v>1358.98</v>
      </c>
      <c r="D2646" s="57">
        <v>1374.71</v>
      </c>
      <c r="E2646" s="57">
        <v>1358.98</v>
      </c>
      <c r="G2646" s="2">
        <v>7.4000000000000003E-3</v>
      </c>
    </row>
    <row r="2647" spans="1:7" x14ac:dyDescent="0.45">
      <c r="A2647" s="7">
        <v>41009</v>
      </c>
      <c r="B2647" s="57">
        <v>1358.59</v>
      </c>
      <c r="C2647" s="57">
        <v>1382.18</v>
      </c>
      <c r="D2647" s="57">
        <v>1383.01</v>
      </c>
      <c r="E2647" s="57">
        <v>1357.38</v>
      </c>
      <c r="G2647" s="2">
        <v>-1.7100000000000001E-2</v>
      </c>
    </row>
    <row r="2648" spans="1:7" x14ac:dyDescent="0.45">
      <c r="A2648" s="7">
        <v>41008</v>
      </c>
      <c r="B2648" s="57">
        <v>1382.2</v>
      </c>
      <c r="C2648" s="57">
        <v>1397.45</v>
      </c>
      <c r="D2648" s="57">
        <v>1397.45</v>
      </c>
      <c r="E2648" s="57">
        <v>1378.24</v>
      </c>
      <c r="G2648" s="2">
        <v>-1.14E-2</v>
      </c>
    </row>
    <row r="2649" spans="1:7" x14ac:dyDescent="0.45">
      <c r="A2649" s="7">
        <v>41004</v>
      </c>
      <c r="B2649" s="57">
        <v>1398.08</v>
      </c>
      <c r="C2649" s="57">
        <v>1398.79</v>
      </c>
      <c r="D2649" s="57">
        <v>1401.6</v>
      </c>
      <c r="E2649" s="57">
        <v>1392.92</v>
      </c>
      <c r="G2649" s="2">
        <v>-5.9999999999999995E-4</v>
      </c>
    </row>
    <row r="2650" spans="1:7" x14ac:dyDescent="0.45">
      <c r="A2650" s="7">
        <v>41003</v>
      </c>
      <c r="B2650" s="57">
        <v>1398.96</v>
      </c>
      <c r="C2650" s="57">
        <v>1413.09</v>
      </c>
      <c r="D2650" s="57">
        <v>1413.09</v>
      </c>
      <c r="E2650" s="57">
        <v>1394.09</v>
      </c>
      <c r="G2650" s="2">
        <v>-1.0200000000000001E-2</v>
      </c>
    </row>
    <row r="2651" spans="1:7" x14ac:dyDescent="0.45">
      <c r="A2651" s="7">
        <v>41002</v>
      </c>
      <c r="B2651" s="57">
        <v>1413.38</v>
      </c>
      <c r="C2651" s="57">
        <v>1418.98</v>
      </c>
      <c r="D2651" s="57">
        <v>1419</v>
      </c>
      <c r="E2651" s="57">
        <v>1404.62</v>
      </c>
      <c r="G2651" s="2">
        <v>-4.0000000000000001E-3</v>
      </c>
    </row>
    <row r="2652" spans="1:7" x14ac:dyDescent="0.45">
      <c r="A2652" s="7">
        <v>41001</v>
      </c>
      <c r="B2652" s="57">
        <v>1419.04</v>
      </c>
      <c r="C2652" s="57">
        <v>1408.47</v>
      </c>
      <c r="D2652" s="57">
        <v>1422.38</v>
      </c>
      <c r="E2652" s="57">
        <v>1404.46</v>
      </c>
      <c r="G2652" s="2">
        <v>7.4999999999999997E-3</v>
      </c>
    </row>
    <row r="2653" spans="1:7" x14ac:dyDescent="0.45">
      <c r="A2653" s="7">
        <v>40998</v>
      </c>
      <c r="B2653" s="57">
        <v>1408.47</v>
      </c>
      <c r="C2653" s="57">
        <v>1403.31</v>
      </c>
      <c r="D2653" s="57">
        <v>1410.89</v>
      </c>
      <c r="E2653" s="57">
        <v>1401.42</v>
      </c>
      <c r="G2653" s="2">
        <v>3.7000000000000002E-3</v>
      </c>
    </row>
    <row r="2654" spans="1:7" x14ac:dyDescent="0.45">
      <c r="A2654" s="7">
        <v>40997</v>
      </c>
      <c r="B2654" s="57">
        <v>1403.28</v>
      </c>
      <c r="C2654" s="57">
        <v>1405.39</v>
      </c>
      <c r="D2654" s="57">
        <v>1405.39</v>
      </c>
      <c r="E2654" s="57">
        <v>1391.56</v>
      </c>
      <c r="G2654" s="2">
        <v>-1.6000000000000001E-3</v>
      </c>
    </row>
    <row r="2655" spans="1:7" x14ac:dyDescent="0.45">
      <c r="A2655" s="7">
        <v>40996</v>
      </c>
      <c r="B2655" s="57">
        <v>1405.54</v>
      </c>
      <c r="C2655" s="57">
        <v>1412.52</v>
      </c>
      <c r="D2655" s="57">
        <v>1413.65</v>
      </c>
      <c r="E2655" s="57">
        <v>1397.2</v>
      </c>
      <c r="G2655" s="2">
        <v>-4.8999999999999998E-3</v>
      </c>
    </row>
    <row r="2656" spans="1:7" x14ac:dyDescent="0.45">
      <c r="A2656" s="7">
        <v>40995</v>
      </c>
      <c r="B2656" s="57">
        <v>1412.52</v>
      </c>
      <c r="C2656" s="57">
        <v>1416.55</v>
      </c>
      <c r="D2656" s="57">
        <v>1419.15</v>
      </c>
      <c r="E2656" s="57">
        <v>1411.95</v>
      </c>
      <c r="G2656" s="2">
        <v>-2.8E-3</v>
      </c>
    </row>
    <row r="2657" spans="1:7" x14ac:dyDescent="0.45">
      <c r="A2657" s="7">
        <v>40994</v>
      </c>
      <c r="B2657" s="57">
        <v>1416.51</v>
      </c>
      <c r="C2657" s="57">
        <v>1397.11</v>
      </c>
      <c r="D2657" s="57">
        <v>1416.58</v>
      </c>
      <c r="E2657" s="57">
        <v>1397.11</v>
      </c>
      <c r="G2657" s="2">
        <v>1.3899999999999999E-2</v>
      </c>
    </row>
    <row r="2658" spans="1:7" x14ac:dyDescent="0.45">
      <c r="A2658" s="7">
        <v>40991</v>
      </c>
      <c r="B2658" s="57">
        <v>1397.11</v>
      </c>
      <c r="C2658" s="57">
        <v>1392.78</v>
      </c>
      <c r="D2658" s="57">
        <v>1399.18</v>
      </c>
      <c r="E2658" s="57">
        <v>1386.87</v>
      </c>
      <c r="G2658" s="2">
        <v>3.0999999999999999E-3</v>
      </c>
    </row>
    <row r="2659" spans="1:7" x14ac:dyDescent="0.45">
      <c r="A2659" s="7">
        <v>40990</v>
      </c>
      <c r="B2659" s="57">
        <v>1392.78</v>
      </c>
      <c r="C2659" s="57">
        <v>1402.89</v>
      </c>
      <c r="D2659" s="57">
        <v>1402.89</v>
      </c>
      <c r="E2659" s="57">
        <v>1388.73</v>
      </c>
      <c r="G2659" s="2">
        <v>-7.1999999999999998E-3</v>
      </c>
    </row>
    <row r="2660" spans="1:7" x14ac:dyDescent="0.45">
      <c r="A2660" s="7">
        <v>40989</v>
      </c>
      <c r="B2660" s="57">
        <v>1402.89</v>
      </c>
      <c r="C2660" s="57">
        <v>1405.52</v>
      </c>
      <c r="D2660" s="57">
        <v>1407.75</v>
      </c>
      <c r="E2660" s="57">
        <v>1400.64</v>
      </c>
      <c r="G2660" s="2">
        <v>-1.9E-3</v>
      </c>
    </row>
    <row r="2661" spans="1:7" x14ac:dyDescent="0.45">
      <c r="A2661" s="7">
        <v>40988</v>
      </c>
      <c r="B2661" s="57">
        <v>1405.52</v>
      </c>
      <c r="C2661" s="57">
        <v>1409.59</v>
      </c>
      <c r="D2661" s="57">
        <v>1409.59</v>
      </c>
      <c r="E2661" s="57">
        <v>1397.68</v>
      </c>
      <c r="G2661" s="2">
        <v>-3.0000000000000001E-3</v>
      </c>
    </row>
    <row r="2662" spans="1:7" x14ac:dyDescent="0.45">
      <c r="A2662" s="7">
        <v>40987</v>
      </c>
      <c r="B2662" s="57">
        <v>1409.75</v>
      </c>
      <c r="C2662" s="57">
        <v>1404.17</v>
      </c>
      <c r="D2662" s="57">
        <v>1414</v>
      </c>
      <c r="E2662" s="57">
        <v>1402.43</v>
      </c>
      <c r="G2662" s="2">
        <v>4.0000000000000001E-3</v>
      </c>
    </row>
    <row r="2663" spans="1:7" x14ac:dyDescent="0.45">
      <c r="A2663" s="7">
        <v>40984</v>
      </c>
      <c r="B2663" s="57">
        <v>1404.17</v>
      </c>
      <c r="C2663" s="57">
        <v>1402.55</v>
      </c>
      <c r="D2663" s="57">
        <v>1405.88</v>
      </c>
      <c r="E2663" s="57">
        <v>1401.47</v>
      </c>
      <c r="G2663" s="2">
        <v>1.1000000000000001E-3</v>
      </c>
    </row>
    <row r="2664" spans="1:7" x14ac:dyDescent="0.45">
      <c r="A2664" s="7">
        <v>40983</v>
      </c>
      <c r="B2664" s="57">
        <v>1402.6</v>
      </c>
      <c r="C2664" s="57">
        <v>1394.17</v>
      </c>
      <c r="D2664" s="57">
        <v>1402.63</v>
      </c>
      <c r="E2664" s="57">
        <v>1392.78</v>
      </c>
      <c r="G2664" s="2">
        <v>6.0000000000000001E-3</v>
      </c>
    </row>
    <row r="2665" spans="1:7" x14ac:dyDescent="0.45">
      <c r="A2665" s="7">
        <v>40982</v>
      </c>
      <c r="B2665" s="57">
        <v>1394.28</v>
      </c>
      <c r="C2665" s="57">
        <v>1395.95</v>
      </c>
      <c r="D2665" s="57">
        <v>1399.42</v>
      </c>
      <c r="E2665" s="57">
        <v>1389.97</v>
      </c>
      <c r="G2665" s="2">
        <v>-1.1999999999999999E-3</v>
      </c>
    </row>
    <row r="2666" spans="1:7" x14ac:dyDescent="0.45">
      <c r="A2666" s="7">
        <v>40981</v>
      </c>
      <c r="B2666" s="57">
        <v>1395.95</v>
      </c>
      <c r="C2666" s="57">
        <v>1371.92</v>
      </c>
      <c r="D2666" s="57">
        <v>1396.13</v>
      </c>
      <c r="E2666" s="57">
        <v>1371.92</v>
      </c>
      <c r="G2666" s="2">
        <v>1.8100000000000002E-2</v>
      </c>
    </row>
    <row r="2667" spans="1:7" x14ac:dyDescent="0.45">
      <c r="A2667" s="7">
        <v>40980</v>
      </c>
      <c r="B2667" s="57">
        <v>1371.09</v>
      </c>
      <c r="C2667" s="57">
        <v>1370.78</v>
      </c>
      <c r="D2667" s="57">
        <v>1373.04</v>
      </c>
      <c r="E2667" s="57">
        <v>1366.69</v>
      </c>
      <c r="G2667" s="2">
        <v>2.0000000000000001E-4</v>
      </c>
    </row>
    <row r="2668" spans="1:7" x14ac:dyDescent="0.45">
      <c r="A2668" s="7">
        <v>40977</v>
      </c>
      <c r="B2668" s="57">
        <v>1370.87</v>
      </c>
      <c r="C2668" s="57">
        <v>1365.97</v>
      </c>
      <c r="D2668" s="57">
        <v>1374.76</v>
      </c>
      <c r="E2668" s="57">
        <v>1365.97</v>
      </c>
      <c r="G2668" s="2">
        <v>3.5999999999999999E-3</v>
      </c>
    </row>
    <row r="2669" spans="1:7" x14ac:dyDescent="0.45">
      <c r="A2669" s="7">
        <v>40976</v>
      </c>
      <c r="B2669" s="57">
        <v>1365.91</v>
      </c>
      <c r="C2669" s="57">
        <v>1352.65</v>
      </c>
      <c r="D2669" s="57">
        <v>1368.72</v>
      </c>
      <c r="E2669" s="57">
        <v>1352.65</v>
      </c>
      <c r="G2669" s="2">
        <v>9.7999999999999997E-3</v>
      </c>
    </row>
    <row r="2670" spans="1:7" x14ac:dyDescent="0.45">
      <c r="A2670" s="7">
        <v>40975</v>
      </c>
      <c r="B2670" s="57">
        <v>1352.63</v>
      </c>
      <c r="C2670" s="57">
        <v>1343.39</v>
      </c>
      <c r="D2670" s="57">
        <v>1354.85</v>
      </c>
      <c r="E2670" s="57">
        <v>1343.39</v>
      </c>
      <c r="G2670" s="2">
        <v>6.8999999999999999E-3</v>
      </c>
    </row>
    <row r="2671" spans="1:7" x14ac:dyDescent="0.45">
      <c r="A2671" s="7">
        <v>40974</v>
      </c>
      <c r="B2671" s="57">
        <v>1343.36</v>
      </c>
      <c r="C2671" s="57">
        <v>1363.63</v>
      </c>
      <c r="D2671" s="57">
        <v>1363.63</v>
      </c>
      <c r="E2671" s="57">
        <v>1340.03</v>
      </c>
      <c r="G2671" s="2">
        <v>-1.54E-2</v>
      </c>
    </row>
    <row r="2672" spans="1:7" x14ac:dyDescent="0.45">
      <c r="A2672" s="7">
        <v>40973</v>
      </c>
      <c r="B2672" s="57">
        <v>1364.33</v>
      </c>
      <c r="C2672" s="57">
        <v>1369.59</v>
      </c>
      <c r="D2672" s="57">
        <v>1369.59</v>
      </c>
      <c r="E2672" s="57">
        <v>1359.13</v>
      </c>
      <c r="G2672" s="2">
        <v>-3.8999999999999998E-3</v>
      </c>
    </row>
    <row r="2673" spans="1:7" x14ac:dyDescent="0.45">
      <c r="A2673" s="7">
        <v>40970</v>
      </c>
      <c r="B2673" s="57">
        <v>1369.63</v>
      </c>
      <c r="C2673" s="57">
        <v>1374.09</v>
      </c>
      <c r="D2673" s="57">
        <v>1374.53</v>
      </c>
      <c r="E2673" s="57">
        <v>1366.42</v>
      </c>
      <c r="G2673" s="2">
        <v>-3.2000000000000002E-3</v>
      </c>
    </row>
    <row r="2674" spans="1:7" x14ac:dyDescent="0.45">
      <c r="A2674" s="7">
        <v>40969</v>
      </c>
      <c r="B2674" s="57">
        <v>1374.09</v>
      </c>
      <c r="C2674" s="57">
        <v>1365.9</v>
      </c>
      <c r="D2674" s="57">
        <v>1376.17</v>
      </c>
      <c r="E2674" s="57">
        <v>1365.9</v>
      </c>
      <c r="G2674" s="2">
        <v>6.1999999999999998E-3</v>
      </c>
    </row>
    <row r="2675" spans="1:7" x14ac:dyDescent="0.45">
      <c r="A2675" s="7">
        <v>40968</v>
      </c>
      <c r="B2675" s="57">
        <v>1365.68</v>
      </c>
      <c r="C2675" s="57">
        <v>1372.2</v>
      </c>
      <c r="D2675" s="57">
        <v>1378.04</v>
      </c>
      <c r="E2675" s="57">
        <v>1363.81</v>
      </c>
      <c r="G2675" s="2">
        <v>-4.7000000000000002E-3</v>
      </c>
    </row>
    <row r="2676" spans="1:7" x14ac:dyDescent="0.45">
      <c r="A2676" s="7">
        <v>40967</v>
      </c>
      <c r="B2676" s="57">
        <v>1372.18</v>
      </c>
      <c r="C2676" s="57">
        <v>1367.56</v>
      </c>
      <c r="D2676" s="57">
        <v>1373.09</v>
      </c>
      <c r="E2676" s="57">
        <v>1365.97</v>
      </c>
      <c r="G2676" s="2">
        <v>3.3999999999999998E-3</v>
      </c>
    </row>
    <row r="2677" spans="1:7" x14ac:dyDescent="0.45">
      <c r="A2677" s="7">
        <v>40966</v>
      </c>
      <c r="B2677" s="57">
        <v>1367.59</v>
      </c>
      <c r="C2677" s="57">
        <v>1365.2</v>
      </c>
      <c r="D2677" s="57">
        <v>1371.94</v>
      </c>
      <c r="E2677" s="57">
        <v>1354.92</v>
      </c>
      <c r="G2677" s="2">
        <v>1.4E-3</v>
      </c>
    </row>
    <row r="2678" spans="1:7" x14ac:dyDescent="0.45">
      <c r="A2678" s="7">
        <v>40963</v>
      </c>
      <c r="B2678" s="57">
        <v>1365.74</v>
      </c>
      <c r="C2678" s="57">
        <v>1363.46</v>
      </c>
      <c r="D2678" s="57">
        <v>1368.92</v>
      </c>
      <c r="E2678" s="57">
        <v>1363.46</v>
      </c>
      <c r="G2678" s="2">
        <v>1.6999999999999999E-3</v>
      </c>
    </row>
    <row r="2679" spans="1:7" x14ac:dyDescent="0.45">
      <c r="A2679" s="7">
        <v>40962</v>
      </c>
      <c r="B2679" s="57">
        <v>1363.46</v>
      </c>
      <c r="C2679" s="57">
        <v>1357.53</v>
      </c>
      <c r="D2679" s="57">
        <v>1364.24</v>
      </c>
      <c r="E2679" s="57">
        <v>1352.28</v>
      </c>
      <c r="G2679" s="2">
        <v>4.3E-3</v>
      </c>
    </row>
    <row r="2680" spans="1:7" x14ac:dyDescent="0.45">
      <c r="A2680" s="7">
        <v>40961</v>
      </c>
      <c r="B2680" s="57">
        <v>1357.66</v>
      </c>
      <c r="C2680" s="57">
        <v>1362.11</v>
      </c>
      <c r="D2680" s="57">
        <v>1362.7</v>
      </c>
      <c r="E2680" s="57">
        <v>1355.53</v>
      </c>
      <c r="G2680" s="2">
        <v>-3.3E-3</v>
      </c>
    </row>
    <row r="2681" spans="1:7" x14ac:dyDescent="0.45">
      <c r="A2681" s="7">
        <v>40960</v>
      </c>
      <c r="B2681" s="57">
        <v>1362.21</v>
      </c>
      <c r="C2681" s="57">
        <v>1361.22</v>
      </c>
      <c r="D2681" s="57">
        <v>1367.76</v>
      </c>
      <c r="E2681" s="57">
        <v>1358.11</v>
      </c>
      <c r="G2681" s="2">
        <v>6.9999999999999999E-4</v>
      </c>
    </row>
    <row r="2682" spans="1:7" x14ac:dyDescent="0.45">
      <c r="A2682" s="7">
        <v>40956</v>
      </c>
      <c r="B2682" s="57">
        <v>1361.23</v>
      </c>
      <c r="C2682" s="57">
        <v>1358.06</v>
      </c>
      <c r="D2682" s="57">
        <v>1363.4</v>
      </c>
      <c r="E2682" s="57">
        <v>1357.24</v>
      </c>
      <c r="G2682" s="2">
        <v>2.3E-3</v>
      </c>
    </row>
    <row r="2683" spans="1:7" x14ac:dyDescent="0.45">
      <c r="A2683" s="7">
        <v>40955</v>
      </c>
      <c r="B2683" s="57">
        <v>1358.04</v>
      </c>
      <c r="C2683" s="57">
        <v>1342.61</v>
      </c>
      <c r="D2683" s="57">
        <v>1359.02</v>
      </c>
      <c r="E2683" s="57">
        <v>1341.22</v>
      </c>
      <c r="G2683" s="2">
        <v>1.0999999999999999E-2</v>
      </c>
    </row>
    <row r="2684" spans="1:7" x14ac:dyDescent="0.45">
      <c r="A2684" s="7">
        <v>40954</v>
      </c>
      <c r="B2684" s="57">
        <v>1343.23</v>
      </c>
      <c r="C2684" s="57">
        <v>1350.52</v>
      </c>
      <c r="D2684" s="57">
        <v>1355.87</v>
      </c>
      <c r="E2684" s="57">
        <v>1340.8</v>
      </c>
      <c r="G2684" s="2">
        <v>-5.4000000000000003E-3</v>
      </c>
    </row>
    <row r="2685" spans="1:7" x14ac:dyDescent="0.45">
      <c r="A2685" s="7">
        <v>40953</v>
      </c>
      <c r="B2685" s="57">
        <v>1350.5</v>
      </c>
      <c r="C2685" s="57">
        <v>1351.3</v>
      </c>
      <c r="D2685" s="57">
        <v>1351.3</v>
      </c>
      <c r="E2685" s="57">
        <v>1340.83</v>
      </c>
      <c r="G2685" s="2">
        <v>-8.9999999999999998E-4</v>
      </c>
    </row>
    <row r="2686" spans="1:7" x14ac:dyDescent="0.45">
      <c r="A2686" s="7">
        <v>40952</v>
      </c>
      <c r="B2686" s="57">
        <v>1351.77</v>
      </c>
      <c r="C2686" s="57">
        <v>1343.06</v>
      </c>
      <c r="D2686" s="57">
        <v>1353.35</v>
      </c>
      <c r="E2686" s="57">
        <v>1343.06</v>
      </c>
      <c r="G2686" s="2">
        <v>6.7999999999999996E-3</v>
      </c>
    </row>
    <row r="2687" spans="1:7" x14ac:dyDescent="0.45">
      <c r="A2687" s="7">
        <v>40949</v>
      </c>
      <c r="B2687" s="57">
        <v>1342.64</v>
      </c>
      <c r="C2687" s="57">
        <v>1351.21</v>
      </c>
      <c r="D2687" s="57">
        <v>1351.21</v>
      </c>
      <c r="E2687" s="57">
        <v>1337.35</v>
      </c>
      <c r="G2687" s="2">
        <v>-6.8999999999999999E-3</v>
      </c>
    </row>
    <row r="2688" spans="1:7" x14ac:dyDescent="0.45">
      <c r="A2688" s="7">
        <v>40948</v>
      </c>
      <c r="B2688" s="57">
        <v>1351.95</v>
      </c>
      <c r="C2688" s="57">
        <v>1349.97</v>
      </c>
      <c r="D2688" s="57">
        <v>1354.32</v>
      </c>
      <c r="E2688" s="57">
        <v>1344.63</v>
      </c>
      <c r="G2688" s="2">
        <v>1.5E-3</v>
      </c>
    </row>
    <row r="2689" spans="1:7" x14ac:dyDescent="0.45">
      <c r="A2689" s="7">
        <v>40947</v>
      </c>
      <c r="B2689" s="57">
        <v>1349.96</v>
      </c>
      <c r="C2689" s="57">
        <v>1347.04</v>
      </c>
      <c r="D2689" s="57">
        <v>1351</v>
      </c>
      <c r="E2689" s="57">
        <v>1341.95</v>
      </c>
      <c r="G2689" s="2">
        <v>2.2000000000000001E-3</v>
      </c>
    </row>
    <row r="2690" spans="1:7" x14ac:dyDescent="0.45">
      <c r="A2690" s="7">
        <v>40946</v>
      </c>
      <c r="B2690" s="57">
        <v>1347.05</v>
      </c>
      <c r="C2690" s="57">
        <v>1344.33</v>
      </c>
      <c r="D2690" s="57">
        <v>1349.24</v>
      </c>
      <c r="E2690" s="57">
        <v>1335.92</v>
      </c>
      <c r="G2690" s="2">
        <v>2E-3</v>
      </c>
    </row>
    <row r="2691" spans="1:7" x14ac:dyDescent="0.45">
      <c r="A2691" s="7">
        <v>40945</v>
      </c>
      <c r="B2691" s="57">
        <v>1344.33</v>
      </c>
      <c r="C2691" s="57">
        <v>1344.32</v>
      </c>
      <c r="D2691" s="57">
        <v>1344.36</v>
      </c>
      <c r="E2691" s="57">
        <v>1337.52</v>
      </c>
      <c r="G2691" s="2">
        <v>-4.0000000000000002E-4</v>
      </c>
    </row>
    <row r="2692" spans="1:7" x14ac:dyDescent="0.45">
      <c r="A2692" s="7">
        <v>40942</v>
      </c>
      <c r="B2692" s="57">
        <v>1344.9</v>
      </c>
      <c r="C2692" s="57">
        <v>1326.21</v>
      </c>
      <c r="D2692" s="57">
        <v>1345.34</v>
      </c>
      <c r="E2692" s="57">
        <v>1326.21</v>
      </c>
      <c r="G2692" s="2">
        <v>1.46E-2</v>
      </c>
    </row>
    <row r="2693" spans="1:7" x14ac:dyDescent="0.45">
      <c r="A2693" s="7">
        <v>40941</v>
      </c>
      <c r="B2693" s="57">
        <v>1325.54</v>
      </c>
      <c r="C2693" s="57">
        <v>1324.24</v>
      </c>
      <c r="D2693" s="57">
        <v>1329.19</v>
      </c>
      <c r="E2693" s="57">
        <v>1321.57</v>
      </c>
      <c r="G2693" s="2">
        <v>1.1000000000000001E-3</v>
      </c>
    </row>
    <row r="2694" spans="1:7" x14ac:dyDescent="0.45">
      <c r="A2694" s="7">
        <v>40940</v>
      </c>
      <c r="B2694" s="57">
        <v>1324.09</v>
      </c>
      <c r="C2694" s="57">
        <v>1312.45</v>
      </c>
      <c r="D2694" s="57">
        <v>1330.52</v>
      </c>
      <c r="E2694" s="57">
        <v>1312.45</v>
      </c>
      <c r="G2694" s="2">
        <v>8.8999999999999999E-3</v>
      </c>
    </row>
    <row r="2695" spans="1:7" x14ac:dyDescent="0.45">
      <c r="A2695" s="7">
        <v>40939</v>
      </c>
      <c r="B2695" s="57">
        <v>1312.41</v>
      </c>
      <c r="C2695" s="57">
        <v>1313.53</v>
      </c>
      <c r="D2695" s="57">
        <v>1321.41</v>
      </c>
      <c r="E2695" s="57">
        <v>1306.69</v>
      </c>
      <c r="G2695" s="2">
        <v>-5.0000000000000001E-4</v>
      </c>
    </row>
    <row r="2696" spans="1:7" x14ac:dyDescent="0.45">
      <c r="A2696" s="7">
        <v>40938</v>
      </c>
      <c r="B2696" s="57">
        <v>1313.01</v>
      </c>
      <c r="C2696" s="57">
        <v>1316.16</v>
      </c>
      <c r="D2696" s="57">
        <v>1316.16</v>
      </c>
      <c r="E2696" s="57">
        <v>1300.49</v>
      </c>
      <c r="G2696" s="2">
        <v>-2.5000000000000001E-3</v>
      </c>
    </row>
    <row r="2697" spans="1:7" x14ac:dyDescent="0.45">
      <c r="A2697" s="7">
        <v>40935</v>
      </c>
      <c r="B2697" s="57">
        <v>1316.33</v>
      </c>
      <c r="C2697" s="57">
        <v>1318.25</v>
      </c>
      <c r="D2697" s="57">
        <v>1320.06</v>
      </c>
      <c r="E2697" s="57">
        <v>1311.72</v>
      </c>
      <c r="G2697" s="2">
        <v>-1.6000000000000001E-3</v>
      </c>
    </row>
    <row r="2698" spans="1:7" x14ac:dyDescent="0.45">
      <c r="A2698" s="7">
        <v>40934</v>
      </c>
      <c r="B2698" s="57">
        <v>1318.43</v>
      </c>
      <c r="C2698" s="57">
        <v>1326.28</v>
      </c>
      <c r="D2698" s="57">
        <v>1333.47</v>
      </c>
      <c r="E2698" s="57">
        <v>1313.6</v>
      </c>
      <c r="G2698" s="2">
        <v>-5.7000000000000002E-3</v>
      </c>
    </row>
    <row r="2699" spans="1:7" x14ac:dyDescent="0.45">
      <c r="A2699" s="7">
        <v>40933</v>
      </c>
      <c r="B2699" s="57">
        <v>1326.05</v>
      </c>
      <c r="C2699" s="57">
        <v>1314.4</v>
      </c>
      <c r="D2699" s="57">
        <v>1328.3</v>
      </c>
      <c r="E2699" s="57">
        <v>1307.6500000000001</v>
      </c>
      <c r="G2699" s="2">
        <v>8.6999999999999994E-3</v>
      </c>
    </row>
    <row r="2700" spans="1:7" x14ac:dyDescent="0.45">
      <c r="A2700" s="7">
        <v>40932</v>
      </c>
      <c r="B2700" s="57">
        <v>1314.65</v>
      </c>
      <c r="C2700" s="57">
        <v>1315.96</v>
      </c>
      <c r="D2700" s="57">
        <v>1315.96</v>
      </c>
      <c r="E2700" s="57">
        <v>1306.06</v>
      </c>
      <c r="G2700" s="2">
        <v>-1E-3</v>
      </c>
    </row>
    <row r="2701" spans="1:7" x14ac:dyDescent="0.45">
      <c r="A2701" s="7">
        <v>40931</v>
      </c>
      <c r="B2701" s="57">
        <v>1316</v>
      </c>
      <c r="C2701" s="57">
        <v>1315.29</v>
      </c>
      <c r="D2701" s="57">
        <v>1322.28</v>
      </c>
      <c r="E2701" s="57">
        <v>1309.8900000000001</v>
      </c>
      <c r="G2701" s="2">
        <v>5.0000000000000001E-4</v>
      </c>
    </row>
    <row r="2702" spans="1:7" x14ac:dyDescent="0.45">
      <c r="A2702" s="7">
        <v>40928</v>
      </c>
      <c r="B2702" s="57">
        <v>1315.38</v>
      </c>
      <c r="C2702" s="57">
        <v>1314.49</v>
      </c>
      <c r="D2702" s="57">
        <v>1315.38</v>
      </c>
      <c r="E2702" s="57">
        <v>1309.17</v>
      </c>
      <c r="G2702" s="2">
        <v>6.9999999999999999E-4</v>
      </c>
    </row>
    <row r="2703" spans="1:7" x14ac:dyDescent="0.45">
      <c r="A2703" s="7">
        <v>40927</v>
      </c>
      <c r="B2703" s="57">
        <v>1314.5</v>
      </c>
      <c r="C2703" s="57">
        <v>1308.07</v>
      </c>
      <c r="D2703" s="57">
        <v>1315.49</v>
      </c>
      <c r="E2703" s="57">
        <v>1308.07</v>
      </c>
      <c r="G2703" s="2">
        <v>4.8999999999999998E-3</v>
      </c>
    </row>
    <row r="2704" spans="1:7" x14ac:dyDescent="0.45">
      <c r="A2704" s="7">
        <v>40926</v>
      </c>
      <c r="B2704" s="57">
        <v>1308.04</v>
      </c>
      <c r="C2704" s="57">
        <v>1293.6500000000001</v>
      </c>
      <c r="D2704" s="57">
        <v>1308.1099999999999</v>
      </c>
      <c r="E2704" s="57">
        <v>1290.99</v>
      </c>
      <c r="G2704" s="2">
        <v>1.11E-2</v>
      </c>
    </row>
    <row r="2705" spans="1:7" x14ac:dyDescent="0.45">
      <c r="A2705" s="7">
        <v>40925</v>
      </c>
      <c r="B2705" s="57">
        <v>1293.67</v>
      </c>
      <c r="C2705" s="57">
        <v>1290.22</v>
      </c>
      <c r="D2705" s="57">
        <v>1303</v>
      </c>
      <c r="E2705" s="57">
        <v>1290.22</v>
      </c>
      <c r="G2705" s="2">
        <v>3.5999999999999999E-3</v>
      </c>
    </row>
    <row r="2706" spans="1:7" x14ac:dyDescent="0.45">
      <c r="A2706" s="7">
        <v>40921</v>
      </c>
      <c r="B2706" s="57">
        <v>1289.0899999999999</v>
      </c>
      <c r="C2706" s="57">
        <v>1294.82</v>
      </c>
      <c r="D2706" s="57">
        <v>1294.82</v>
      </c>
      <c r="E2706" s="57">
        <v>1277.58</v>
      </c>
      <c r="G2706" s="2">
        <v>-4.8999999999999998E-3</v>
      </c>
    </row>
    <row r="2707" spans="1:7" x14ac:dyDescent="0.45">
      <c r="A2707" s="7">
        <v>40920</v>
      </c>
      <c r="B2707" s="57">
        <v>1295.5</v>
      </c>
      <c r="C2707" s="57">
        <v>1292.48</v>
      </c>
      <c r="D2707" s="57">
        <v>1296.82</v>
      </c>
      <c r="E2707" s="57">
        <v>1285.77</v>
      </c>
      <c r="G2707" s="2">
        <v>2.3E-3</v>
      </c>
    </row>
    <row r="2708" spans="1:7" x14ac:dyDescent="0.45">
      <c r="A2708" s="7">
        <v>40919</v>
      </c>
      <c r="B2708" s="57">
        <v>1292.48</v>
      </c>
      <c r="C2708" s="57">
        <v>1292.02</v>
      </c>
      <c r="D2708" s="57">
        <v>1293.8</v>
      </c>
      <c r="E2708" s="57">
        <v>1285.4100000000001</v>
      </c>
      <c r="G2708" s="2">
        <v>2.9999999999999997E-4</v>
      </c>
    </row>
    <row r="2709" spans="1:7" x14ac:dyDescent="0.45">
      <c r="A2709" s="7">
        <v>40918</v>
      </c>
      <c r="B2709" s="57">
        <v>1292.08</v>
      </c>
      <c r="C2709" s="57">
        <v>1280.77</v>
      </c>
      <c r="D2709" s="57">
        <v>1296.46</v>
      </c>
      <c r="E2709" s="57">
        <v>1280.77</v>
      </c>
      <c r="G2709" s="2">
        <v>8.8999999999999999E-3</v>
      </c>
    </row>
    <row r="2710" spans="1:7" x14ac:dyDescent="0.45">
      <c r="A2710" s="7">
        <v>40917</v>
      </c>
      <c r="B2710" s="57">
        <v>1280.7</v>
      </c>
      <c r="C2710" s="57">
        <v>1277.83</v>
      </c>
      <c r="D2710" s="57">
        <v>1281.99</v>
      </c>
      <c r="E2710" s="57">
        <v>1274.55</v>
      </c>
      <c r="G2710" s="2">
        <v>2.3E-3</v>
      </c>
    </row>
    <row r="2711" spans="1:7" x14ac:dyDescent="0.45">
      <c r="A2711" s="7">
        <v>40914</v>
      </c>
      <c r="B2711" s="57">
        <v>1277.81</v>
      </c>
      <c r="C2711" s="57">
        <v>1280.93</v>
      </c>
      <c r="D2711" s="57">
        <v>1281.8399999999999</v>
      </c>
      <c r="E2711" s="57">
        <v>1273.3399999999999</v>
      </c>
      <c r="G2711" s="2">
        <v>-2.5000000000000001E-3</v>
      </c>
    </row>
    <row r="2712" spans="1:7" x14ac:dyDescent="0.45">
      <c r="A2712" s="7">
        <v>40913</v>
      </c>
      <c r="B2712" s="57">
        <v>1281.06</v>
      </c>
      <c r="C2712" s="57">
        <v>1277.3</v>
      </c>
      <c r="D2712" s="57">
        <v>1283.05</v>
      </c>
      <c r="E2712" s="57">
        <v>1265.26</v>
      </c>
      <c r="G2712" s="2">
        <v>2.8999999999999998E-3</v>
      </c>
    </row>
    <row r="2713" spans="1:7" x14ac:dyDescent="0.45">
      <c r="A2713" s="7">
        <v>40912</v>
      </c>
      <c r="B2713" s="57">
        <v>1277.3</v>
      </c>
      <c r="C2713" s="57">
        <v>1277.03</v>
      </c>
      <c r="D2713" s="57">
        <v>1278.73</v>
      </c>
      <c r="E2713" s="57">
        <v>1268.0999999999999</v>
      </c>
      <c r="G2713" s="2">
        <v>2.0000000000000001E-4</v>
      </c>
    </row>
    <row r="2714" spans="1:7" x14ac:dyDescent="0.45">
      <c r="A2714" s="7">
        <v>40911</v>
      </c>
      <c r="B2714" s="57">
        <v>1277.06</v>
      </c>
      <c r="C2714" s="57">
        <v>1258.8599999999999</v>
      </c>
      <c r="D2714" s="57">
        <v>1284.6199999999999</v>
      </c>
      <c r="E2714" s="57">
        <v>1258.8599999999999</v>
      </c>
      <c r="G2714" s="2">
        <v>1.55E-2</v>
      </c>
    </row>
    <row r="2715" spans="1:7" x14ac:dyDescent="0.45">
      <c r="A2715" s="7">
        <v>40907</v>
      </c>
      <c r="B2715" s="57">
        <v>1257.5999999999999</v>
      </c>
      <c r="C2715" s="57">
        <v>1262.82</v>
      </c>
      <c r="D2715" s="57">
        <v>1264.1199999999999</v>
      </c>
      <c r="E2715" s="57">
        <v>1257.46</v>
      </c>
      <c r="G2715" s="2">
        <v>-4.3E-3</v>
      </c>
    </row>
    <row r="2716" spans="1:7" x14ac:dyDescent="0.45">
      <c r="A2716" s="7">
        <v>40906</v>
      </c>
      <c r="B2716" s="57">
        <v>1263.02</v>
      </c>
      <c r="C2716" s="57">
        <v>1249.75</v>
      </c>
      <c r="D2716" s="57">
        <v>1263.54</v>
      </c>
      <c r="E2716" s="57">
        <v>1249.75</v>
      </c>
      <c r="G2716" s="2">
        <v>1.0699999999999999E-2</v>
      </c>
    </row>
    <row r="2717" spans="1:7" x14ac:dyDescent="0.45">
      <c r="A2717" s="7">
        <v>40905</v>
      </c>
      <c r="B2717" s="57">
        <v>1249.6400000000001</v>
      </c>
      <c r="C2717" s="57">
        <v>1265.3800000000001</v>
      </c>
      <c r="D2717" s="57">
        <v>1265.8499999999999</v>
      </c>
      <c r="E2717" s="57">
        <v>1248.6400000000001</v>
      </c>
      <c r="G2717" s="2">
        <v>-1.2500000000000001E-2</v>
      </c>
    </row>
    <row r="2718" spans="1:7" x14ac:dyDescent="0.45">
      <c r="A2718" s="7">
        <v>40904</v>
      </c>
      <c r="B2718" s="57">
        <v>1265.43</v>
      </c>
      <c r="C2718" s="57">
        <v>1265.02</v>
      </c>
      <c r="D2718" s="57">
        <v>1269.3699999999999</v>
      </c>
      <c r="E2718" s="57">
        <v>1262.3</v>
      </c>
      <c r="G2718" s="2">
        <v>1E-4</v>
      </c>
    </row>
    <row r="2719" spans="1:7" x14ac:dyDescent="0.45">
      <c r="A2719" s="7">
        <v>40900</v>
      </c>
      <c r="B2719" s="57">
        <v>1265.33</v>
      </c>
      <c r="C2719" s="57">
        <v>1254</v>
      </c>
      <c r="D2719" s="57">
        <v>1265.42</v>
      </c>
      <c r="E2719" s="57">
        <v>1254</v>
      </c>
      <c r="G2719" s="2">
        <v>8.9999999999999993E-3</v>
      </c>
    </row>
    <row r="2720" spans="1:7" x14ac:dyDescent="0.45">
      <c r="A2720" s="7">
        <v>40899</v>
      </c>
      <c r="B2720" s="57">
        <v>1254</v>
      </c>
      <c r="C2720" s="57">
        <v>1243.72</v>
      </c>
      <c r="D2720" s="57">
        <v>1255.22</v>
      </c>
      <c r="E2720" s="57">
        <v>1243.72</v>
      </c>
      <c r="G2720" s="2">
        <v>8.3000000000000001E-3</v>
      </c>
    </row>
    <row r="2721" spans="1:7" x14ac:dyDescent="0.45">
      <c r="A2721" s="7">
        <v>40898</v>
      </c>
      <c r="B2721" s="57">
        <v>1243.72</v>
      </c>
      <c r="C2721" s="57">
        <v>1241.25</v>
      </c>
      <c r="D2721" s="57">
        <v>1245.0899999999999</v>
      </c>
      <c r="E2721" s="57">
        <v>1229.51</v>
      </c>
      <c r="G2721" s="2">
        <v>1.9E-3</v>
      </c>
    </row>
    <row r="2722" spans="1:7" x14ac:dyDescent="0.45">
      <c r="A2722" s="7">
        <v>40897</v>
      </c>
      <c r="B2722" s="57">
        <v>1241.3</v>
      </c>
      <c r="C2722" s="57">
        <v>1205.72</v>
      </c>
      <c r="D2722" s="57">
        <v>1242.82</v>
      </c>
      <c r="E2722" s="57">
        <v>1205.72</v>
      </c>
      <c r="G2722" s="2">
        <v>2.98E-2</v>
      </c>
    </row>
    <row r="2723" spans="1:7" x14ac:dyDescent="0.45">
      <c r="A2723" s="7">
        <v>40896</v>
      </c>
      <c r="B2723" s="57">
        <v>1205.3499999999999</v>
      </c>
      <c r="C2723" s="57">
        <v>1219.74</v>
      </c>
      <c r="D2723" s="57">
        <v>1224.57</v>
      </c>
      <c r="E2723" s="57">
        <v>1202.3699999999999</v>
      </c>
      <c r="G2723" s="2">
        <v>-1.17E-2</v>
      </c>
    </row>
    <row r="2724" spans="1:7" x14ac:dyDescent="0.45">
      <c r="A2724" s="7">
        <v>40893</v>
      </c>
      <c r="B2724" s="57">
        <v>1219.6600000000001</v>
      </c>
      <c r="C2724" s="57">
        <v>1216.0899999999999</v>
      </c>
      <c r="D2724" s="57">
        <v>1231.04</v>
      </c>
      <c r="E2724" s="57">
        <v>1215.2</v>
      </c>
      <c r="G2724" s="2">
        <v>3.2000000000000002E-3</v>
      </c>
    </row>
    <row r="2725" spans="1:7" x14ac:dyDescent="0.45">
      <c r="A2725" s="7">
        <v>40892</v>
      </c>
      <c r="B2725" s="57">
        <v>1215.75</v>
      </c>
      <c r="C2725" s="57">
        <v>1212.1199999999999</v>
      </c>
      <c r="D2725" s="57">
        <v>1225.5999999999999</v>
      </c>
      <c r="E2725" s="57">
        <v>1212.1199999999999</v>
      </c>
      <c r="G2725" s="2">
        <v>3.2000000000000002E-3</v>
      </c>
    </row>
    <row r="2726" spans="1:7" x14ac:dyDescent="0.45">
      <c r="A2726" s="7">
        <v>40891</v>
      </c>
      <c r="B2726" s="57">
        <v>1211.82</v>
      </c>
      <c r="C2726" s="57">
        <v>1225.73</v>
      </c>
      <c r="D2726" s="57">
        <v>1225.73</v>
      </c>
      <c r="E2726" s="57">
        <v>1209.47</v>
      </c>
      <c r="G2726" s="2">
        <v>-1.1299999999999999E-2</v>
      </c>
    </row>
    <row r="2727" spans="1:7" x14ac:dyDescent="0.45">
      <c r="A2727" s="7">
        <v>40890</v>
      </c>
      <c r="B2727" s="57">
        <v>1225.73</v>
      </c>
      <c r="C2727" s="57">
        <v>1236.83</v>
      </c>
      <c r="D2727" s="57">
        <v>1249.8599999999999</v>
      </c>
      <c r="E2727" s="57">
        <v>1219.43</v>
      </c>
      <c r="G2727" s="2">
        <v>-8.6999999999999994E-3</v>
      </c>
    </row>
    <row r="2728" spans="1:7" x14ac:dyDescent="0.45">
      <c r="A2728" s="7">
        <v>40889</v>
      </c>
      <c r="B2728" s="57">
        <v>1236.47</v>
      </c>
      <c r="C2728" s="57">
        <v>1255.05</v>
      </c>
      <c r="D2728" s="57">
        <v>1255.05</v>
      </c>
      <c r="E2728" s="57">
        <v>1227.25</v>
      </c>
      <c r="G2728" s="2">
        <v>-1.49E-2</v>
      </c>
    </row>
    <row r="2729" spans="1:7" x14ac:dyDescent="0.45">
      <c r="A2729" s="7">
        <v>40886</v>
      </c>
      <c r="B2729" s="57">
        <v>1255.19</v>
      </c>
      <c r="C2729" s="57">
        <v>1234.48</v>
      </c>
      <c r="D2729" s="57">
        <v>1258.25</v>
      </c>
      <c r="E2729" s="57">
        <v>1234.48</v>
      </c>
      <c r="G2729" s="2">
        <v>1.6899999999999998E-2</v>
      </c>
    </row>
    <row r="2730" spans="1:7" x14ac:dyDescent="0.45">
      <c r="A2730" s="7">
        <v>40885</v>
      </c>
      <c r="B2730" s="57">
        <v>1234.3499999999999</v>
      </c>
      <c r="C2730" s="57">
        <v>1260.8699999999999</v>
      </c>
      <c r="D2730" s="57">
        <v>1260.8699999999999</v>
      </c>
      <c r="E2730" s="57">
        <v>1231.47</v>
      </c>
      <c r="G2730" s="2">
        <v>-2.1100000000000001E-2</v>
      </c>
    </row>
    <row r="2731" spans="1:7" x14ac:dyDescent="0.45">
      <c r="A2731" s="7">
        <v>40884</v>
      </c>
      <c r="B2731" s="57">
        <v>1261.01</v>
      </c>
      <c r="C2731" s="57">
        <v>1258.1400000000001</v>
      </c>
      <c r="D2731" s="57">
        <v>1267.06</v>
      </c>
      <c r="E2731" s="57">
        <v>1244.8</v>
      </c>
      <c r="G2731" s="2">
        <v>2E-3</v>
      </c>
    </row>
    <row r="2732" spans="1:7" x14ac:dyDescent="0.45">
      <c r="A2732" s="7">
        <v>40883</v>
      </c>
      <c r="B2732" s="57">
        <v>1258.47</v>
      </c>
      <c r="C2732" s="57">
        <v>1257.19</v>
      </c>
      <c r="D2732" s="57">
        <v>1266.03</v>
      </c>
      <c r="E2732" s="57">
        <v>1253.03</v>
      </c>
      <c r="G2732" s="2">
        <v>1.1000000000000001E-3</v>
      </c>
    </row>
    <row r="2733" spans="1:7" x14ac:dyDescent="0.45">
      <c r="A2733" s="7">
        <v>40882</v>
      </c>
      <c r="B2733" s="57">
        <v>1257.08</v>
      </c>
      <c r="C2733" s="57">
        <v>1244.33</v>
      </c>
      <c r="D2733" s="57">
        <v>1266.73</v>
      </c>
      <c r="E2733" s="57">
        <v>1244.33</v>
      </c>
      <c r="G2733" s="2">
        <v>1.03E-2</v>
      </c>
    </row>
    <row r="2734" spans="1:7" x14ac:dyDescent="0.45">
      <c r="A2734" s="7">
        <v>40879</v>
      </c>
      <c r="B2734" s="57">
        <v>1244.28</v>
      </c>
      <c r="C2734" s="57">
        <v>1246.03</v>
      </c>
      <c r="D2734" s="57">
        <v>1260.08</v>
      </c>
      <c r="E2734" s="57">
        <v>1243.3499999999999</v>
      </c>
      <c r="G2734" s="2">
        <v>-2.0000000000000001E-4</v>
      </c>
    </row>
    <row r="2735" spans="1:7" x14ac:dyDescent="0.45">
      <c r="A2735" s="7">
        <v>40878</v>
      </c>
      <c r="B2735" s="57">
        <v>1244.58</v>
      </c>
      <c r="C2735" s="57">
        <v>1246.9100000000001</v>
      </c>
      <c r="D2735" s="57">
        <v>1251.0899999999999</v>
      </c>
      <c r="E2735" s="57">
        <v>1239.73</v>
      </c>
      <c r="G2735" s="2">
        <v>-1.9E-3</v>
      </c>
    </row>
    <row r="2736" spans="1:7" x14ac:dyDescent="0.45">
      <c r="A2736" s="7">
        <v>40877</v>
      </c>
      <c r="B2736" s="57">
        <v>1246.96</v>
      </c>
      <c r="C2736" s="57">
        <v>1196.72</v>
      </c>
      <c r="D2736" s="57">
        <v>1247.1099999999999</v>
      </c>
      <c r="E2736" s="57">
        <v>1196.72</v>
      </c>
      <c r="G2736" s="2">
        <v>4.3299999999999998E-2</v>
      </c>
    </row>
    <row r="2737" spans="1:7" x14ac:dyDescent="0.45">
      <c r="A2737" s="7">
        <v>40876</v>
      </c>
      <c r="B2737" s="57">
        <v>1195.19</v>
      </c>
      <c r="C2737" s="57">
        <v>1192.56</v>
      </c>
      <c r="D2737" s="57">
        <v>1203.67</v>
      </c>
      <c r="E2737" s="57">
        <v>1191.8</v>
      </c>
      <c r="G2737" s="2">
        <v>2.2000000000000001E-3</v>
      </c>
    </row>
    <row r="2738" spans="1:7" x14ac:dyDescent="0.45">
      <c r="A2738" s="7">
        <v>40875</v>
      </c>
      <c r="B2738" s="57">
        <v>1192.55</v>
      </c>
      <c r="C2738" s="57">
        <v>1158.67</v>
      </c>
      <c r="D2738" s="57">
        <v>1197.3499999999999</v>
      </c>
      <c r="E2738" s="57">
        <v>1158.67</v>
      </c>
      <c r="G2738" s="2">
        <v>2.92E-2</v>
      </c>
    </row>
    <row r="2739" spans="1:7" x14ac:dyDescent="0.45">
      <c r="A2739" s="7">
        <v>40872</v>
      </c>
      <c r="B2739" s="57">
        <v>1158.67</v>
      </c>
      <c r="C2739" s="57">
        <v>1161.4100000000001</v>
      </c>
      <c r="D2739" s="57">
        <v>1172.6600000000001</v>
      </c>
      <c r="E2739" s="57">
        <v>1158.6600000000001</v>
      </c>
      <c r="G2739" s="2">
        <v>-2.7000000000000001E-3</v>
      </c>
    </row>
    <row r="2740" spans="1:7" x14ac:dyDescent="0.45">
      <c r="A2740" s="7">
        <v>40870</v>
      </c>
      <c r="B2740" s="57">
        <v>1161.79</v>
      </c>
      <c r="C2740" s="57">
        <v>1187.48</v>
      </c>
      <c r="D2740" s="57">
        <v>1187.48</v>
      </c>
      <c r="E2740" s="57">
        <v>1161.79</v>
      </c>
      <c r="G2740" s="2">
        <v>-2.2100000000000002E-2</v>
      </c>
    </row>
    <row r="2741" spans="1:7" x14ac:dyDescent="0.45">
      <c r="A2741" s="7">
        <v>40869</v>
      </c>
      <c r="B2741" s="57">
        <v>1188.04</v>
      </c>
      <c r="C2741" s="57">
        <v>1192.98</v>
      </c>
      <c r="D2741" s="57">
        <v>1196.81</v>
      </c>
      <c r="E2741" s="57">
        <v>1181.6500000000001</v>
      </c>
      <c r="G2741" s="2">
        <v>-4.1000000000000003E-3</v>
      </c>
    </row>
    <row r="2742" spans="1:7" x14ac:dyDescent="0.45">
      <c r="A2742" s="7">
        <v>40868</v>
      </c>
      <c r="B2742" s="57">
        <v>1192.98</v>
      </c>
      <c r="C2742" s="57">
        <v>1215.6199999999999</v>
      </c>
      <c r="D2742" s="57">
        <v>1215.6199999999999</v>
      </c>
      <c r="E2742" s="57">
        <v>1183.1600000000001</v>
      </c>
      <c r="G2742" s="2">
        <v>-1.8599999999999998E-2</v>
      </c>
    </row>
    <row r="2743" spans="1:7" x14ac:dyDescent="0.45">
      <c r="A2743" s="7">
        <v>40865</v>
      </c>
      <c r="B2743" s="57">
        <v>1215.6500000000001</v>
      </c>
      <c r="C2743" s="57">
        <v>1216.19</v>
      </c>
      <c r="D2743" s="57">
        <v>1223.51</v>
      </c>
      <c r="E2743" s="57">
        <v>1211.3599999999999</v>
      </c>
      <c r="G2743" s="2">
        <v>-4.0000000000000002E-4</v>
      </c>
    </row>
    <row r="2744" spans="1:7" x14ac:dyDescent="0.45">
      <c r="A2744" s="7">
        <v>40864</v>
      </c>
      <c r="B2744" s="57">
        <v>1216.1300000000001</v>
      </c>
      <c r="C2744" s="57">
        <v>1236.56</v>
      </c>
      <c r="D2744" s="57">
        <v>1237.73</v>
      </c>
      <c r="E2744" s="57">
        <v>1209.43</v>
      </c>
      <c r="G2744" s="2">
        <v>-1.6799999999999999E-2</v>
      </c>
    </row>
    <row r="2745" spans="1:7" x14ac:dyDescent="0.45">
      <c r="A2745" s="7">
        <v>40863</v>
      </c>
      <c r="B2745" s="57">
        <v>1236.9100000000001</v>
      </c>
      <c r="C2745" s="57">
        <v>1257.81</v>
      </c>
      <c r="D2745" s="57">
        <v>1259.6099999999999</v>
      </c>
      <c r="E2745" s="57">
        <v>1235.67</v>
      </c>
      <c r="G2745" s="2">
        <v>-1.66E-2</v>
      </c>
    </row>
    <row r="2746" spans="1:7" x14ac:dyDescent="0.45">
      <c r="A2746" s="7">
        <v>40862</v>
      </c>
      <c r="B2746" s="57">
        <v>1257.81</v>
      </c>
      <c r="C2746" s="57">
        <v>1251.7</v>
      </c>
      <c r="D2746" s="57">
        <v>1264.25</v>
      </c>
      <c r="E2746" s="57">
        <v>1244.3399999999999</v>
      </c>
      <c r="G2746" s="2">
        <v>4.7999999999999996E-3</v>
      </c>
    </row>
    <row r="2747" spans="1:7" x14ac:dyDescent="0.45">
      <c r="A2747" s="7">
        <v>40861</v>
      </c>
      <c r="B2747" s="57">
        <v>1251.78</v>
      </c>
      <c r="C2747" s="57">
        <v>1263.8499999999999</v>
      </c>
      <c r="D2747" s="57">
        <v>1263.8499999999999</v>
      </c>
      <c r="E2747" s="57">
        <v>1246.68</v>
      </c>
      <c r="G2747" s="2">
        <v>-9.5999999999999992E-3</v>
      </c>
    </row>
    <row r="2748" spans="1:7" x14ac:dyDescent="0.45">
      <c r="A2748" s="7">
        <v>40858</v>
      </c>
      <c r="B2748" s="57">
        <v>1263.8499999999999</v>
      </c>
      <c r="C2748" s="57">
        <v>1240.1199999999999</v>
      </c>
      <c r="D2748" s="57">
        <v>1266.98</v>
      </c>
      <c r="E2748" s="57">
        <v>1240.1199999999999</v>
      </c>
      <c r="G2748" s="2">
        <v>1.95E-2</v>
      </c>
    </row>
    <row r="2749" spans="1:7" x14ac:dyDescent="0.45">
      <c r="A2749" s="7">
        <v>40857</v>
      </c>
      <c r="B2749" s="57">
        <v>1239.69</v>
      </c>
      <c r="C2749" s="57">
        <v>1229.5899999999999</v>
      </c>
      <c r="D2749" s="57">
        <v>1246.22</v>
      </c>
      <c r="E2749" s="57">
        <v>1227.7</v>
      </c>
      <c r="G2749" s="2">
        <v>8.6E-3</v>
      </c>
    </row>
    <row r="2750" spans="1:7" x14ac:dyDescent="0.45">
      <c r="A2750" s="7">
        <v>40856</v>
      </c>
      <c r="B2750" s="57">
        <v>1229.0999999999999</v>
      </c>
      <c r="C2750" s="57">
        <v>1275.18</v>
      </c>
      <c r="D2750" s="57">
        <v>1275.18</v>
      </c>
      <c r="E2750" s="57">
        <v>1226.6400000000001</v>
      </c>
      <c r="G2750" s="2">
        <v>-3.6700000000000003E-2</v>
      </c>
    </row>
    <row r="2751" spans="1:7" x14ac:dyDescent="0.45">
      <c r="A2751" s="7">
        <v>40855</v>
      </c>
      <c r="B2751" s="57">
        <v>1275.92</v>
      </c>
      <c r="C2751" s="57">
        <v>1261.1199999999999</v>
      </c>
      <c r="D2751" s="57">
        <v>1277.55</v>
      </c>
      <c r="E2751" s="57">
        <v>1254.99</v>
      </c>
      <c r="G2751" s="2">
        <v>1.17E-2</v>
      </c>
    </row>
    <row r="2752" spans="1:7" x14ac:dyDescent="0.45">
      <c r="A2752" s="7">
        <v>40854</v>
      </c>
      <c r="B2752" s="57">
        <v>1261.1199999999999</v>
      </c>
      <c r="C2752" s="57">
        <v>1253.21</v>
      </c>
      <c r="D2752" s="57">
        <v>1261.7</v>
      </c>
      <c r="E2752" s="57">
        <v>1240.75</v>
      </c>
      <c r="G2752" s="2">
        <v>6.3E-3</v>
      </c>
    </row>
    <row r="2753" spans="1:7" x14ac:dyDescent="0.45">
      <c r="A2753" s="7">
        <v>40851</v>
      </c>
      <c r="B2753" s="57">
        <v>1253.23</v>
      </c>
      <c r="C2753" s="57">
        <v>1260.82</v>
      </c>
      <c r="D2753" s="57">
        <v>1260.82</v>
      </c>
      <c r="E2753" s="57">
        <v>1238.92</v>
      </c>
      <c r="G2753" s="2">
        <v>-6.3E-3</v>
      </c>
    </row>
    <row r="2754" spans="1:7" x14ac:dyDescent="0.45">
      <c r="A2754" s="7">
        <v>40850</v>
      </c>
      <c r="B2754" s="57">
        <v>1261.1500000000001</v>
      </c>
      <c r="C2754" s="57">
        <v>1238.25</v>
      </c>
      <c r="D2754" s="57">
        <v>1263.21</v>
      </c>
      <c r="E2754" s="57">
        <v>1234.81</v>
      </c>
      <c r="G2754" s="2">
        <v>1.8800000000000001E-2</v>
      </c>
    </row>
    <row r="2755" spans="1:7" x14ac:dyDescent="0.45">
      <c r="A2755" s="7">
        <v>40849</v>
      </c>
      <c r="B2755" s="57">
        <v>1237.9000000000001</v>
      </c>
      <c r="C2755" s="57">
        <v>1219.6199999999999</v>
      </c>
      <c r="D2755" s="57">
        <v>1242.48</v>
      </c>
      <c r="E2755" s="57">
        <v>1219.6199999999999</v>
      </c>
      <c r="G2755" s="2">
        <v>1.61E-2</v>
      </c>
    </row>
    <row r="2756" spans="1:7" x14ac:dyDescent="0.45">
      <c r="A2756" s="7">
        <v>40848</v>
      </c>
      <c r="B2756" s="57">
        <v>1218.28</v>
      </c>
      <c r="C2756" s="57">
        <v>1251</v>
      </c>
      <c r="D2756" s="57">
        <v>1251</v>
      </c>
      <c r="E2756" s="57">
        <v>1215.42</v>
      </c>
      <c r="G2756" s="2">
        <v>-2.7900000000000001E-2</v>
      </c>
    </row>
    <row r="2757" spans="1:7" x14ac:dyDescent="0.45">
      <c r="A2757" s="7">
        <v>40847</v>
      </c>
      <c r="B2757" s="57">
        <v>1253.3</v>
      </c>
      <c r="C2757" s="57">
        <v>1284.96</v>
      </c>
      <c r="D2757" s="57">
        <v>1284.96</v>
      </c>
      <c r="E2757" s="57">
        <v>1253.1600000000001</v>
      </c>
      <c r="G2757" s="2">
        <v>-2.47E-2</v>
      </c>
    </row>
    <row r="2758" spans="1:7" x14ac:dyDescent="0.45">
      <c r="A2758" s="7">
        <v>40844</v>
      </c>
      <c r="B2758" s="57">
        <v>1285.0899999999999</v>
      </c>
      <c r="C2758" s="57">
        <v>1284.3900000000001</v>
      </c>
      <c r="D2758" s="57">
        <v>1287.08</v>
      </c>
      <c r="E2758" s="57">
        <v>1277.01</v>
      </c>
      <c r="G2758" s="2">
        <v>4.0000000000000002E-4</v>
      </c>
    </row>
    <row r="2759" spans="1:7" x14ac:dyDescent="0.45">
      <c r="A2759" s="7">
        <v>40843</v>
      </c>
      <c r="B2759" s="57">
        <v>1284.5899999999999</v>
      </c>
      <c r="C2759" s="57">
        <v>1243.97</v>
      </c>
      <c r="D2759" s="57">
        <v>1292.6600000000001</v>
      </c>
      <c r="E2759" s="57">
        <v>1243.97</v>
      </c>
      <c r="G2759" s="2">
        <v>3.4299999999999997E-2</v>
      </c>
    </row>
    <row r="2760" spans="1:7" x14ac:dyDescent="0.45">
      <c r="A2760" s="7">
        <v>40842</v>
      </c>
      <c r="B2760" s="57">
        <v>1242</v>
      </c>
      <c r="C2760" s="57">
        <v>1229.17</v>
      </c>
      <c r="D2760" s="57">
        <v>1246.28</v>
      </c>
      <c r="E2760" s="57">
        <v>1221.06</v>
      </c>
      <c r="G2760" s="2">
        <v>1.0500000000000001E-2</v>
      </c>
    </row>
    <row r="2761" spans="1:7" x14ac:dyDescent="0.45">
      <c r="A2761" s="7">
        <v>40841</v>
      </c>
      <c r="B2761" s="57">
        <v>1229.05</v>
      </c>
      <c r="C2761" s="57">
        <v>1254.19</v>
      </c>
      <c r="D2761" s="57">
        <v>1254.19</v>
      </c>
      <c r="E2761" s="57">
        <v>1226.79</v>
      </c>
      <c r="G2761" s="2">
        <v>-0.02</v>
      </c>
    </row>
    <row r="2762" spans="1:7" x14ac:dyDescent="0.45">
      <c r="A2762" s="7">
        <v>40840</v>
      </c>
      <c r="B2762" s="57">
        <v>1254.19</v>
      </c>
      <c r="C2762" s="57">
        <v>1238.72</v>
      </c>
      <c r="D2762" s="57">
        <v>1256.55</v>
      </c>
      <c r="E2762" s="57">
        <v>1238.72</v>
      </c>
      <c r="G2762" s="2">
        <v>1.29E-2</v>
      </c>
    </row>
    <row r="2763" spans="1:7" x14ac:dyDescent="0.45">
      <c r="A2763" s="7">
        <v>40837</v>
      </c>
      <c r="B2763" s="57">
        <v>1238.25</v>
      </c>
      <c r="C2763" s="57">
        <v>1215.3900000000001</v>
      </c>
      <c r="D2763" s="57">
        <v>1239.03</v>
      </c>
      <c r="E2763" s="57">
        <v>1215.3900000000001</v>
      </c>
      <c r="G2763" s="2">
        <v>1.8800000000000001E-2</v>
      </c>
    </row>
    <row r="2764" spans="1:7" x14ac:dyDescent="0.45">
      <c r="A2764" s="7">
        <v>40836</v>
      </c>
      <c r="B2764" s="57">
        <v>1215.3900000000001</v>
      </c>
      <c r="C2764" s="57">
        <v>1211.0999999999999</v>
      </c>
      <c r="D2764" s="57">
        <v>1219.53</v>
      </c>
      <c r="E2764" s="57">
        <v>1197.3399999999999</v>
      </c>
      <c r="G2764" s="2">
        <v>4.5999999999999999E-3</v>
      </c>
    </row>
    <row r="2765" spans="1:7" x14ac:dyDescent="0.45">
      <c r="A2765" s="7">
        <v>40835</v>
      </c>
      <c r="B2765" s="57">
        <v>1209.8800000000001</v>
      </c>
      <c r="C2765" s="57">
        <v>1223.46</v>
      </c>
      <c r="D2765" s="57">
        <v>1229.6400000000001</v>
      </c>
      <c r="E2765" s="57">
        <v>1206.31</v>
      </c>
      <c r="G2765" s="2">
        <v>-1.26E-2</v>
      </c>
    </row>
    <row r="2766" spans="1:7" x14ac:dyDescent="0.45">
      <c r="A2766" s="7">
        <v>40834</v>
      </c>
      <c r="B2766" s="57">
        <v>1225.3800000000001</v>
      </c>
      <c r="C2766" s="57">
        <v>1200.75</v>
      </c>
      <c r="D2766" s="57">
        <v>1233.0999999999999</v>
      </c>
      <c r="E2766" s="57">
        <v>1191.48</v>
      </c>
      <c r="G2766" s="2">
        <v>2.0400000000000001E-2</v>
      </c>
    </row>
    <row r="2767" spans="1:7" x14ac:dyDescent="0.45">
      <c r="A2767" s="7">
        <v>40833</v>
      </c>
      <c r="B2767" s="57">
        <v>1200.8599999999999</v>
      </c>
      <c r="C2767" s="57">
        <v>1224.47</v>
      </c>
      <c r="D2767" s="57">
        <v>1224.47</v>
      </c>
      <c r="E2767" s="57">
        <v>1198.55</v>
      </c>
      <c r="G2767" s="2">
        <v>-1.9400000000000001E-2</v>
      </c>
    </row>
    <row r="2768" spans="1:7" x14ac:dyDescent="0.45">
      <c r="A2768" s="7">
        <v>40830</v>
      </c>
      <c r="B2768" s="57">
        <v>1224.58</v>
      </c>
      <c r="C2768" s="57">
        <v>1205.6500000000001</v>
      </c>
      <c r="D2768" s="57">
        <v>1224.6099999999999</v>
      </c>
      <c r="E2768" s="57">
        <v>1205.6500000000001</v>
      </c>
      <c r="G2768" s="2">
        <v>1.7399999999999999E-2</v>
      </c>
    </row>
    <row r="2769" spans="1:7" x14ac:dyDescent="0.45">
      <c r="A2769" s="7">
        <v>40829</v>
      </c>
      <c r="B2769" s="57">
        <v>1203.6600000000001</v>
      </c>
      <c r="C2769" s="57">
        <v>1206.96</v>
      </c>
      <c r="D2769" s="57">
        <v>1207.46</v>
      </c>
      <c r="E2769" s="57">
        <v>1190.58</v>
      </c>
      <c r="G2769" s="2">
        <v>-3.0000000000000001E-3</v>
      </c>
    </row>
    <row r="2770" spans="1:7" x14ac:dyDescent="0.45">
      <c r="A2770" s="7">
        <v>40828</v>
      </c>
      <c r="B2770" s="57">
        <v>1207.25</v>
      </c>
      <c r="C2770" s="57">
        <v>1196.19</v>
      </c>
      <c r="D2770" s="57">
        <v>1220.25</v>
      </c>
      <c r="E2770" s="57">
        <v>1196.19</v>
      </c>
      <c r="G2770" s="2">
        <v>9.7999999999999997E-3</v>
      </c>
    </row>
    <row r="2771" spans="1:7" x14ac:dyDescent="0.45">
      <c r="A2771" s="7">
        <v>40827</v>
      </c>
      <c r="B2771" s="57">
        <v>1195.54</v>
      </c>
      <c r="C2771" s="57">
        <v>1194.5999999999999</v>
      </c>
      <c r="D2771" s="57">
        <v>1199.24</v>
      </c>
      <c r="E2771" s="57">
        <v>1187.3</v>
      </c>
      <c r="G2771" s="2">
        <v>5.0000000000000001E-4</v>
      </c>
    </row>
    <row r="2772" spans="1:7" x14ac:dyDescent="0.45">
      <c r="A2772" s="7">
        <v>40826</v>
      </c>
      <c r="B2772" s="57">
        <v>1194.8900000000001</v>
      </c>
      <c r="C2772" s="57">
        <v>1158.1500000000001</v>
      </c>
      <c r="D2772" s="57">
        <v>1194.9100000000001</v>
      </c>
      <c r="E2772" s="57">
        <v>1158.1500000000001</v>
      </c>
      <c r="G2772" s="2">
        <v>3.4099999999999998E-2</v>
      </c>
    </row>
    <row r="2773" spans="1:7" x14ac:dyDescent="0.45">
      <c r="A2773" s="7">
        <v>40823</v>
      </c>
      <c r="B2773" s="57">
        <v>1155.46</v>
      </c>
      <c r="C2773" s="57">
        <v>1165.03</v>
      </c>
      <c r="D2773" s="57">
        <v>1171.4000000000001</v>
      </c>
      <c r="E2773" s="57">
        <v>1150.26</v>
      </c>
      <c r="G2773" s="2">
        <v>-8.2000000000000007E-3</v>
      </c>
    </row>
    <row r="2774" spans="1:7" x14ac:dyDescent="0.45">
      <c r="A2774" s="7">
        <v>40822</v>
      </c>
      <c r="B2774" s="57">
        <v>1164.97</v>
      </c>
      <c r="C2774" s="57">
        <v>1144.1099999999999</v>
      </c>
      <c r="D2774" s="57">
        <v>1165.55</v>
      </c>
      <c r="E2774" s="57">
        <v>1134.95</v>
      </c>
      <c r="G2774" s="2">
        <v>1.83E-2</v>
      </c>
    </row>
    <row r="2775" spans="1:7" x14ac:dyDescent="0.45">
      <c r="A2775" s="7">
        <v>40821</v>
      </c>
      <c r="B2775" s="57">
        <v>1144.03</v>
      </c>
      <c r="C2775" s="57">
        <v>1124.03</v>
      </c>
      <c r="D2775" s="57">
        <v>1146.07</v>
      </c>
      <c r="E2775" s="57">
        <v>1115.68</v>
      </c>
      <c r="G2775" s="2">
        <v>1.7899999999999999E-2</v>
      </c>
    </row>
    <row r="2776" spans="1:7" x14ac:dyDescent="0.45">
      <c r="A2776" s="7">
        <v>40820</v>
      </c>
      <c r="B2776" s="57">
        <v>1123.95</v>
      </c>
      <c r="C2776" s="57">
        <v>1097.42</v>
      </c>
      <c r="D2776" s="57">
        <v>1125.1199999999999</v>
      </c>
      <c r="E2776" s="57">
        <v>1074.77</v>
      </c>
      <c r="G2776" s="2">
        <v>2.2499999999999999E-2</v>
      </c>
    </row>
    <row r="2777" spans="1:7" x14ac:dyDescent="0.45">
      <c r="A2777" s="7">
        <v>40819</v>
      </c>
      <c r="B2777" s="57">
        <v>1099.23</v>
      </c>
      <c r="C2777" s="57">
        <v>1131.21</v>
      </c>
      <c r="D2777" s="57">
        <v>1138.99</v>
      </c>
      <c r="E2777" s="57">
        <v>1098.92</v>
      </c>
      <c r="G2777" s="2">
        <v>-2.8500000000000001E-2</v>
      </c>
    </row>
    <row r="2778" spans="1:7" x14ac:dyDescent="0.45">
      <c r="A2778" s="7">
        <v>40816</v>
      </c>
      <c r="B2778" s="57">
        <v>1131.42</v>
      </c>
      <c r="C2778" s="57">
        <v>1159.93</v>
      </c>
      <c r="D2778" s="57">
        <v>1159.93</v>
      </c>
      <c r="E2778" s="57">
        <v>1131.3399999999999</v>
      </c>
      <c r="G2778" s="2">
        <v>-2.5000000000000001E-2</v>
      </c>
    </row>
    <row r="2779" spans="1:7" x14ac:dyDescent="0.45">
      <c r="A2779" s="7">
        <v>40815</v>
      </c>
      <c r="B2779" s="57">
        <v>1160.4000000000001</v>
      </c>
      <c r="C2779" s="57">
        <v>1151.74</v>
      </c>
      <c r="D2779" s="57">
        <v>1175.8699999999999</v>
      </c>
      <c r="E2779" s="57">
        <v>1139.93</v>
      </c>
      <c r="G2779" s="2">
        <v>8.0999999999999996E-3</v>
      </c>
    </row>
    <row r="2780" spans="1:7" x14ac:dyDescent="0.45">
      <c r="A2780" s="7">
        <v>40814</v>
      </c>
      <c r="B2780" s="57">
        <v>1151.06</v>
      </c>
      <c r="C2780" s="57">
        <v>1175.3900000000001</v>
      </c>
      <c r="D2780" s="57">
        <v>1184.71</v>
      </c>
      <c r="E2780" s="57">
        <v>1150.4000000000001</v>
      </c>
      <c r="G2780" s="2">
        <v>-2.07E-2</v>
      </c>
    </row>
    <row r="2781" spans="1:7" x14ac:dyDescent="0.45">
      <c r="A2781" s="7">
        <v>40813</v>
      </c>
      <c r="B2781" s="57">
        <v>1175.3800000000001</v>
      </c>
      <c r="C2781" s="57">
        <v>1163.32</v>
      </c>
      <c r="D2781" s="57">
        <v>1195.8599999999999</v>
      </c>
      <c r="E2781" s="57">
        <v>1163.32</v>
      </c>
      <c r="G2781" s="2">
        <v>1.0699999999999999E-2</v>
      </c>
    </row>
    <row r="2782" spans="1:7" x14ac:dyDescent="0.45">
      <c r="A2782" s="7">
        <v>40812</v>
      </c>
      <c r="B2782" s="57">
        <v>1162.95</v>
      </c>
      <c r="C2782" s="57">
        <v>1136.9100000000001</v>
      </c>
      <c r="D2782" s="57">
        <v>1164.19</v>
      </c>
      <c r="E2782" s="57">
        <v>1131.07</v>
      </c>
      <c r="G2782" s="2">
        <v>2.3300000000000001E-2</v>
      </c>
    </row>
    <row r="2783" spans="1:7" x14ac:dyDescent="0.45">
      <c r="A2783" s="7">
        <v>40809</v>
      </c>
      <c r="B2783" s="57">
        <v>1136.43</v>
      </c>
      <c r="C2783" s="57">
        <v>1128.82</v>
      </c>
      <c r="D2783" s="57">
        <v>1141.72</v>
      </c>
      <c r="E2783" s="57">
        <v>1121.3599999999999</v>
      </c>
      <c r="G2783" s="2">
        <v>6.1000000000000004E-3</v>
      </c>
    </row>
    <row r="2784" spans="1:7" x14ac:dyDescent="0.45">
      <c r="A2784" s="7">
        <v>40808</v>
      </c>
      <c r="B2784" s="57">
        <v>1129.56</v>
      </c>
      <c r="C2784" s="57">
        <v>1164.55</v>
      </c>
      <c r="D2784" s="57">
        <v>1164.55</v>
      </c>
      <c r="E2784" s="57">
        <v>1114.22</v>
      </c>
      <c r="G2784" s="2">
        <v>-3.1899999999999998E-2</v>
      </c>
    </row>
    <row r="2785" spans="1:7" x14ac:dyDescent="0.45">
      <c r="A2785" s="7">
        <v>40807</v>
      </c>
      <c r="B2785" s="57">
        <v>1166.76</v>
      </c>
      <c r="C2785" s="57">
        <v>1203.6300000000001</v>
      </c>
      <c r="D2785" s="57">
        <v>1206.3</v>
      </c>
      <c r="E2785" s="57">
        <v>1166.21</v>
      </c>
      <c r="G2785" s="2">
        <v>-2.9399999999999999E-2</v>
      </c>
    </row>
    <row r="2786" spans="1:7" x14ac:dyDescent="0.45">
      <c r="A2786" s="7">
        <v>40806</v>
      </c>
      <c r="B2786" s="57">
        <v>1202.0899999999999</v>
      </c>
      <c r="C2786" s="57">
        <v>1204.5</v>
      </c>
      <c r="D2786" s="57">
        <v>1220.3900000000001</v>
      </c>
      <c r="E2786" s="57">
        <v>1201.29</v>
      </c>
      <c r="G2786" s="2">
        <v>-1.6999999999999999E-3</v>
      </c>
    </row>
    <row r="2787" spans="1:7" x14ac:dyDescent="0.45">
      <c r="A2787" s="7">
        <v>40805</v>
      </c>
      <c r="B2787" s="57">
        <v>1204.0899999999999</v>
      </c>
      <c r="C2787" s="57">
        <v>1214.99</v>
      </c>
      <c r="D2787" s="57">
        <v>1214.99</v>
      </c>
      <c r="E2787" s="57">
        <v>1188.3599999999999</v>
      </c>
      <c r="G2787" s="2">
        <v>-9.7999999999999997E-3</v>
      </c>
    </row>
    <row r="2788" spans="1:7" x14ac:dyDescent="0.45">
      <c r="A2788" s="7">
        <v>40802</v>
      </c>
      <c r="B2788" s="57">
        <v>1216.01</v>
      </c>
      <c r="C2788" s="57">
        <v>1209.21</v>
      </c>
      <c r="D2788" s="57">
        <v>1220.06</v>
      </c>
      <c r="E2788" s="57">
        <v>1204.46</v>
      </c>
      <c r="G2788" s="2">
        <v>5.7000000000000002E-3</v>
      </c>
    </row>
    <row r="2789" spans="1:7" x14ac:dyDescent="0.45">
      <c r="A2789" s="7">
        <v>40801</v>
      </c>
      <c r="B2789" s="57">
        <v>1209.1099999999999</v>
      </c>
      <c r="C2789" s="57">
        <v>1189.44</v>
      </c>
      <c r="D2789" s="57">
        <v>1209.1099999999999</v>
      </c>
      <c r="E2789" s="57">
        <v>1189.44</v>
      </c>
      <c r="G2789" s="2">
        <v>1.72E-2</v>
      </c>
    </row>
    <row r="2790" spans="1:7" x14ac:dyDescent="0.45">
      <c r="A2790" s="7">
        <v>40800</v>
      </c>
      <c r="B2790" s="57">
        <v>1188.68</v>
      </c>
      <c r="C2790" s="57">
        <v>1173.32</v>
      </c>
      <c r="D2790" s="57">
        <v>1202.3800000000001</v>
      </c>
      <c r="E2790" s="57">
        <v>1162.73</v>
      </c>
      <c r="G2790" s="2">
        <v>1.35E-2</v>
      </c>
    </row>
    <row r="2791" spans="1:7" x14ac:dyDescent="0.45">
      <c r="A2791" s="7">
        <v>40799</v>
      </c>
      <c r="B2791" s="57">
        <v>1172.8699999999999</v>
      </c>
      <c r="C2791" s="57">
        <v>1162.5899999999999</v>
      </c>
      <c r="D2791" s="57">
        <v>1176.4100000000001</v>
      </c>
      <c r="E2791" s="57">
        <v>1157.44</v>
      </c>
      <c r="G2791" s="2">
        <v>9.1000000000000004E-3</v>
      </c>
    </row>
    <row r="2792" spans="1:7" x14ac:dyDescent="0.45">
      <c r="A2792" s="7">
        <v>40798</v>
      </c>
      <c r="B2792" s="57">
        <v>1162.27</v>
      </c>
      <c r="C2792" s="57">
        <v>1153.5</v>
      </c>
      <c r="D2792" s="57">
        <v>1162.52</v>
      </c>
      <c r="E2792" s="57">
        <v>1136.07</v>
      </c>
      <c r="G2792" s="2">
        <v>7.0000000000000001E-3</v>
      </c>
    </row>
    <row r="2793" spans="1:7" x14ac:dyDescent="0.45">
      <c r="A2793" s="7">
        <v>40795</v>
      </c>
      <c r="B2793" s="57">
        <v>1154.23</v>
      </c>
      <c r="C2793" s="57">
        <v>1185.3699999999999</v>
      </c>
      <c r="D2793" s="57">
        <v>1185.3699999999999</v>
      </c>
      <c r="E2793" s="57">
        <v>1148.3699999999999</v>
      </c>
      <c r="G2793" s="2">
        <v>-2.6700000000000002E-2</v>
      </c>
    </row>
    <row r="2794" spans="1:7" x14ac:dyDescent="0.45">
      <c r="A2794" s="7">
        <v>40794</v>
      </c>
      <c r="B2794" s="57">
        <v>1185.9000000000001</v>
      </c>
      <c r="C2794" s="57">
        <v>1197.98</v>
      </c>
      <c r="D2794" s="57">
        <v>1204.4000000000001</v>
      </c>
      <c r="E2794" s="57">
        <v>1183.3399999999999</v>
      </c>
      <c r="G2794" s="2">
        <v>-1.06E-2</v>
      </c>
    </row>
    <row r="2795" spans="1:7" x14ac:dyDescent="0.45">
      <c r="A2795" s="7">
        <v>40793</v>
      </c>
      <c r="B2795" s="57">
        <v>1198.6199999999999</v>
      </c>
      <c r="C2795" s="57">
        <v>1165.8499999999999</v>
      </c>
      <c r="D2795" s="57">
        <v>1198.6199999999999</v>
      </c>
      <c r="E2795" s="57">
        <v>1165.8499999999999</v>
      </c>
      <c r="G2795" s="2">
        <v>2.86E-2</v>
      </c>
    </row>
    <row r="2796" spans="1:7" x14ac:dyDescent="0.45">
      <c r="A2796" s="7">
        <v>40792</v>
      </c>
      <c r="B2796" s="57">
        <v>1165.24</v>
      </c>
      <c r="C2796" s="57">
        <v>1173.97</v>
      </c>
      <c r="D2796" s="57">
        <v>1173.97</v>
      </c>
      <c r="E2796" s="57">
        <v>1140.1300000000001</v>
      </c>
      <c r="G2796" s="2">
        <v>-7.4000000000000003E-3</v>
      </c>
    </row>
    <row r="2797" spans="1:7" x14ac:dyDescent="0.45">
      <c r="A2797" s="7">
        <v>40788</v>
      </c>
      <c r="B2797" s="57">
        <v>1173.97</v>
      </c>
      <c r="C2797" s="57">
        <v>1203.9000000000001</v>
      </c>
      <c r="D2797" s="57">
        <v>1203.9000000000001</v>
      </c>
      <c r="E2797" s="57">
        <v>1170.56</v>
      </c>
      <c r="G2797" s="2">
        <v>-2.53E-2</v>
      </c>
    </row>
    <row r="2798" spans="1:7" x14ac:dyDescent="0.45">
      <c r="A2798" s="7">
        <v>40787</v>
      </c>
      <c r="B2798" s="57">
        <v>1204.42</v>
      </c>
      <c r="C2798" s="57">
        <v>1219.1199999999999</v>
      </c>
      <c r="D2798" s="57">
        <v>1229.29</v>
      </c>
      <c r="E2798" s="57">
        <v>1203.8499999999999</v>
      </c>
      <c r="G2798" s="2">
        <v>-1.1900000000000001E-2</v>
      </c>
    </row>
    <row r="2799" spans="1:7" x14ac:dyDescent="0.45">
      <c r="A2799" s="7">
        <v>40786</v>
      </c>
      <c r="B2799" s="57">
        <v>1218.8900000000001</v>
      </c>
      <c r="C2799" s="57">
        <v>1213</v>
      </c>
      <c r="D2799" s="57">
        <v>1230.71</v>
      </c>
      <c r="E2799" s="57">
        <v>1209.3499999999999</v>
      </c>
      <c r="G2799" s="2">
        <v>4.8999999999999998E-3</v>
      </c>
    </row>
    <row r="2800" spans="1:7" x14ac:dyDescent="0.45">
      <c r="A2800" s="7">
        <v>40785</v>
      </c>
      <c r="B2800" s="57">
        <v>1212.92</v>
      </c>
      <c r="C2800" s="57">
        <v>1209.76</v>
      </c>
      <c r="D2800" s="57">
        <v>1220.0999999999999</v>
      </c>
      <c r="E2800" s="57">
        <v>1195.77</v>
      </c>
      <c r="G2800" s="2">
        <v>2.3E-3</v>
      </c>
    </row>
    <row r="2801" spans="1:7" x14ac:dyDescent="0.45">
      <c r="A2801" s="7">
        <v>40784</v>
      </c>
      <c r="B2801" s="57">
        <v>1210.08</v>
      </c>
      <c r="C2801" s="57">
        <v>1177.9100000000001</v>
      </c>
      <c r="D2801" s="57">
        <v>1210.28</v>
      </c>
      <c r="E2801" s="57">
        <v>1177.9100000000001</v>
      </c>
      <c r="G2801" s="2">
        <v>2.8299999999999999E-2</v>
      </c>
    </row>
    <row r="2802" spans="1:7" x14ac:dyDescent="0.45">
      <c r="A2802" s="7">
        <v>40781</v>
      </c>
      <c r="B2802" s="57">
        <v>1176.8</v>
      </c>
      <c r="C2802" s="57">
        <v>1158.8499999999999</v>
      </c>
      <c r="D2802" s="57">
        <v>1181.23</v>
      </c>
      <c r="E2802" s="57">
        <v>1135.9100000000001</v>
      </c>
      <c r="G2802" s="2">
        <v>1.5100000000000001E-2</v>
      </c>
    </row>
    <row r="2803" spans="1:7" x14ac:dyDescent="0.45">
      <c r="A2803" s="7">
        <v>40780</v>
      </c>
      <c r="B2803" s="57">
        <v>1159.27</v>
      </c>
      <c r="C2803" s="57">
        <v>1176.69</v>
      </c>
      <c r="D2803" s="57">
        <v>1190.68</v>
      </c>
      <c r="E2803" s="57">
        <v>1155.47</v>
      </c>
      <c r="G2803" s="2">
        <v>-1.5599999999999999E-2</v>
      </c>
    </row>
    <row r="2804" spans="1:7" x14ac:dyDescent="0.45">
      <c r="A2804" s="7">
        <v>40779</v>
      </c>
      <c r="B2804" s="57">
        <v>1177.5999999999999</v>
      </c>
      <c r="C2804" s="57">
        <v>1162.1600000000001</v>
      </c>
      <c r="D2804" s="57">
        <v>1178.56</v>
      </c>
      <c r="E2804" s="57">
        <v>1156.3</v>
      </c>
      <c r="G2804" s="2">
        <v>1.3100000000000001E-2</v>
      </c>
    </row>
    <row r="2805" spans="1:7" x14ac:dyDescent="0.45">
      <c r="A2805" s="7">
        <v>40778</v>
      </c>
      <c r="B2805" s="57">
        <v>1162.3499999999999</v>
      </c>
      <c r="C2805" s="57">
        <v>1124.3599999999999</v>
      </c>
      <c r="D2805" s="57">
        <v>1162.3499999999999</v>
      </c>
      <c r="E2805" s="57">
        <v>1122.9100000000001</v>
      </c>
      <c r="G2805" s="2">
        <v>3.4299999999999997E-2</v>
      </c>
    </row>
    <row r="2806" spans="1:7" x14ac:dyDescent="0.45">
      <c r="A2806" s="7">
        <v>40777</v>
      </c>
      <c r="B2806" s="57">
        <v>1123.82</v>
      </c>
      <c r="C2806" s="57">
        <v>1123.55</v>
      </c>
      <c r="D2806" s="57">
        <v>1145.49</v>
      </c>
      <c r="E2806" s="57">
        <v>1121.0899999999999</v>
      </c>
      <c r="G2806" s="2">
        <v>2.9999999999999997E-4</v>
      </c>
    </row>
    <row r="2807" spans="1:7" x14ac:dyDescent="0.45">
      <c r="A2807" s="7">
        <v>40774</v>
      </c>
      <c r="B2807" s="57">
        <v>1123.53</v>
      </c>
      <c r="C2807" s="57">
        <v>1140.47</v>
      </c>
      <c r="D2807" s="57">
        <v>1154.54</v>
      </c>
      <c r="E2807" s="57">
        <v>1122.05</v>
      </c>
      <c r="G2807" s="2">
        <v>-1.4999999999999999E-2</v>
      </c>
    </row>
    <row r="2808" spans="1:7" x14ac:dyDescent="0.45">
      <c r="A2808" s="7">
        <v>40773</v>
      </c>
      <c r="B2808" s="57">
        <v>1140.6500000000001</v>
      </c>
      <c r="C2808" s="57">
        <v>1189.6199999999999</v>
      </c>
      <c r="D2808" s="57">
        <v>1189.6199999999999</v>
      </c>
      <c r="E2808" s="57">
        <v>1131.03</v>
      </c>
      <c r="G2808" s="2">
        <v>-4.4600000000000001E-2</v>
      </c>
    </row>
    <row r="2809" spans="1:7" x14ac:dyDescent="0.45">
      <c r="A2809" s="7">
        <v>40772</v>
      </c>
      <c r="B2809" s="57">
        <v>1193.8900000000001</v>
      </c>
      <c r="C2809" s="57">
        <v>1192.8900000000001</v>
      </c>
      <c r="D2809" s="57">
        <v>1208.47</v>
      </c>
      <c r="E2809" s="57">
        <v>1184.3599999999999</v>
      </c>
      <c r="G2809" s="2">
        <v>8.9999999999999998E-4</v>
      </c>
    </row>
    <row r="2810" spans="1:7" x14ac:dyDescent="0.45">
      <c r="A2810" s="7">
        <v>40771</v>
      </c>
      <c r="B2810" s="57">
        <v>1192.76</v>
      </c>
      <c r="C2810" s="57">
        <v>1204.22</v>
      </c>
      <c r="D2810" s="57">
        <v>1204.22</v>
      </c>
      <c r="E2810" s="57">
        <v>1180.53</v>
      </c>
      <c r="G2810" s="2">
        <v>-9.7000000000000003E-3</v>
      </c>
    </row>
    <row r="2811" spans="1:7" x14ac:dyDescent="0.45">
      <c r="A2811" s="7">
        <v>40770</v>
      </c>
      <c r="B2811" s="57">
        <v>1204.49</v>
      </c>
      <c r="C2811" s="57">
        <v>1178.8599999999999</v>
      </c>
      <c r="D2811" s="57">
        <v>1204.49</v>
      </c>
      <c r="E2811" s="57">
        <v>1178.8599999999999</v>
      </c>
      <c r="G2811" s="2">
        <v>2.18E-2</v>
      </c>
    </row>
    <row r="2812" spans="1:7" x14ac:dyDescent="0.45">
      <c r="A2812" s="7">
        <v>40767</v>
      </c>
      <c r="B2812" s="57">
        <v>1178.81</v>
      </c>
      <c r="C2812" s="57">
        <v>1172.8699999999999</v>
      </c>
      <c r="D2812" s="57">
        <v>1189.04</v>
      </c>
      <c r="E2812" s="57">
        <v>1170.74</v>
      </c>
      <c r="G2812" s="2">
        <v>5.3E-3</v>
      </c>
    </row>
    <row r="2813" spans="1:7" x14ac:dyDescent="0.45">
      <c r="A2813" s="7">
        <v>40766</v>
      </c>
      <c r="B2813" s="57">
        <v>1172.6400000000001</v>
      </c>
      <c r="C2813" s="57">
        <v>1121.3</v>
      </c>
      <c r="D2813" s="57">
        <v>1186.29</v>
      </c>
      <c r="E2813" s="57">
        <v>1121.3</v>
      </c>
      <c r="G2813" s="2">
        <v>4.6300000000000001E-2</v>
      </c>
    </row>
    <row r="2814" spans="1:7" x14ac:dyDescent="0.45">
      <c r="A2814" s="7">
        <v>40765</v>
      </c>
      <c r="B2814" s="57">
        <v>1120.76</v>
      </c>
      <c r="C2814" s="57">
        <v>1171.77</v>
      </c>
      <c r="D2814" s="57">
        <v>1171.77</v>
      </c>
      <c r="E2814" s="57">
        <v>1118.01</v>
      </c>
      <c r="G2814" s="2">
        <v>-4.4200000000000003E-2</v>
      </c>
    </row>
    <row r="2815" spans="1:7" x14ac:dyDescent="0.45">
      <c r="A2815" s="7">
        <v>40764</v>
      </c>
      <c r="B2815" s="57">
        <v>1172.53</v>
      </c>
      <c r="C2815" s="57">
        <v>1120.23</v>
      </c>
      <c r="D2815" s="57">
        <v>1172.8800000000001</v>
      </c>
      <c r="E2815" s="57">
        <v>1101.54</v>
      </c>
      <c r="G2815" s="2">
        <v>4.7399999999999998E-2</v>
      </c>
    </row>
    <row r="2816" spans="1:7" x14ac:dyDescent="0.45">
      <c r="A2816" s="7">
        <v>40763</v>
      </c>
      <c r="B2816" s="57">
        <v>1119.46</v>
      </c>
      <c r="C2816" s="57">
        <v>1198.48</v>
      </c>
      <c r="D2816" s="57">
        <v>1198.48</v>
      </c>
      <c r="E2816" s="57">
        <v>1119.28</v>
      </c>
      <c r="G2816" s="2">
        <v>-6.6600000000000006E-2</v>
      </c>
    </row>
    <row r="2817" spans="1:7" x14ac:dyDescent="0.45">
      <c r="A2817" s="7">
        <v>40760</v>
      </c>
      <c r="B2817" s="57">
        <v>1199.3800000000001</v>
      </c>
      <c r="C2817" s="57">
        <v>1200.28</v>
      </c>
      <c r="D2817" s="57">
        <v>1218.1099999999999</v>
      </c>
      <c r="E2817" s="57">
        <v>1168.0899999999999</v>
      </c>
      <c r="G2817" s="2">
        <v>-5.9999999999999995E-4</v>
      </c>
    </row>
    <row r="2818" spans="1:7" x14ac:dyDescent="0.45">
      <c r="A2818" s="7">
        <v>40759</v>
      </c>
      <c r="B2818" s="57">
        <v>1200.07</v>
      </c>
      <c r="C2818" s="57">
        <v>1260.23</v>
      </c>
      <c r="D2818" s="57">
        <v>1260.23</v>
      </c>
      <c r="E2818" s="57">
        <v>1199.54</v>
      </c>
      <c r="G2818" s="2">
        <v>-4.7800000000000002E-2</v>
      </c>
    </row>
    <row r="2819" spans="1:7" x14ac:dyDescent="0.45">
      <c r="A2819" s="7">
        <v>40758</v>
      </c>
      <c r="B2819" s="57">
        <v>1260.3399999999999</v>
      </c>
      <c r="C2819" s="57">
        <v>1254.25</v>
      </c>
      <c r="D2819" s="57">
        <v>1261.2</v>
      </c>
      <c r="E2819" s="57">
        <v>1234.56</v>
      </c>
      <c r="G2819" s="2">
        <v>5.0000000000000001E-3</v>
      </c>
    </row>
    <row r="2820" spans="1:7" x14ac:dyDescent="0.45">
      <c r="A2820" s="7">
        <v>40757</v>
      </c>
      <c r="B2820" s="57">
        <v>1254.05</v>
      </c>
      <c r="C2820" s="57">
        <v>1286.56</v>
      </c>
      <c r="D2820" s="57">
        <v>1286.56</v>
      </c>
      <c r="E2820" s="57">
        <v>1254.03</v>
      </c>
      <c r="G2820" s="2">
        <v>-2.5600000000000001E-2</v>
      </c>
    </row>
    <row r="2821" spans="1:7" x14ac:dyDescent="0.45">
      <c r="A2821" s="7">
        <v>40756</v>
      </c>
      <c r="B2821" s="57">
        <v>1286.94</v>
      </c>
      <c r="C2821" s="57">
        <v>1292.5899999999999</v>
      </c>
      <c r="D2821" s="57">
        <v>1307.3800000000001</v>
      </c>
      <c r="E2821" s="57">
        <v>1274.73</v>
      </c>
      <c r="G2821" s="2">
        <v>-4.1000000000000003E-3</v>
      </c>
    </row>
    <row r="2822" spans="1:7" x14ac:dyDescent="0.45">
      <c r="A2822" s="7">
        <v>40753</v>
      </c>
      <c r="B2822" s="57">
        <v>1292.28</v>
      </c>
      <c r="C2822" s="57">
        <v>1300.1199999999999</v>
      </c>
      <c r="D2822" s="57">
        <v>1304.1600000000001</v>
      </c>
      <c r="E2822" s="57">
        <v>1282.8599999999999</v>
      </c>
      <c r="G2822" s="2">
        <v>-6.4999999999999997E-3</v>
      </c>
    </row>
    <row r="2823" spans="1:7" x14ac:dyDescent="0.45">
      <c r="A2823" s="7">
        <v>40752</v>
      </c>
      <c r="B2823" s="57">
        <v>1300.67</v>
      </c>
      <c r="C2823" s="57">
        <v>1304.8399999999999</v>
      </c>
      <c r="D2823" s="57">
        <v>1316.32</v>
      </c>
      <c r="E2823" s="57">
        <v>1299.1600000000001</v>
      </c>
      <c r="G2823" s="2">
        <v>-3.2000000000000002E-3</v>
      </c>
    </row>
    <row r="2824" spans="1:7" x14ac:dyDescent="0.45">
      <c r="A2824" s="7">
        <v>40751</v>
      </c>
      <c r="B2824" s="57">
        <v>1304.8900000000001</v>
      </c>
      <c r="C2824" s="57">
        <v>1331.91</v>
      </c>
      <c r="D2824" s="57">
        <v>1331.91</v>
      </c>
      <c r="E2824" s="57">
        <v>1303.49</v>
      </c>
      <c r="G2824" s="2">
        <v>-2.0299999999999999E-2</v>
      </c>
    </row>
    <row r="2825" spans="1:7" x14ac:dyDescent="0.45">
      <c r="A2825" s="7">
        <v>40750</v>
      </c>
      <c r="B2825" s="57">
        <v>1331.94</v>
      </c>
      <c r="C2825" s="57">
        <v>1337.39</v>
      </c>
      <c r="D2825" s="57">
        <v>1338.51</v>
      </c>
      <c r="E2825" s="57">
        <v>1329.59</v>
      </c>
      <c r="G2825" s="2">
        <v>-4.1000000000000003E-3</v>
      </c>
    </row>
    <row r="2826" spans="1:7" x14ac:dyDescent="0.45">
      <c r="A2826" s="7">
        <v>40749</v>
      </c>
      <c r="B2826" s="57">
        <v>1337.43</v>
      </c>
      <c r="C2826" s="57">
        <v>1344.32</v>
      </c>
      <c r="D2826" s="57">
        <v>1344.32</v>
      </c>
      <c r="E2826" s="57">
        <v>1331.09</v>
      </c>
      <c r="G2826" s="2">
        <v>-5.5999999999999999E-3</v>
      </c>
    </row>
    <row r="2827" spans="1:7" x14ac:dyDescent="0.45">
      <c r="A2827" s="7">
        <v>40746</v>
      </c>
      <c r="B2827" s="57">
        <v>1345.02</v>
      </c>
      <c r="C2827" s="57">
        <v>1343.8</v>
      </c>
      <c r="D2827" s="57">
        <v>1346.1</v>
      </c>
      <c r="E2827" s="57">
        <v>1336.95</v>
      </c>
      <c r="G2827" s="2">
        <v>8.9999999999999998E-4</v>
      </c>
    </row>
    <row r="2828" spans="1:7" x14ac:dyDescent="0.45">
      <c r="A2828" s="7">
        <v>40745</v>
      </c>
      <c r="B2828" s="57">
        <v>1343.8</v>
      </c>
      <c r="C2828" s="57">
        <v>1325.65</v>
      </c>
      <c r="D2828" s="57">
        <v>1347</v>
      </c>
      <c r="E2828" s="57">
        <v>1325.65</v>
      </c>
      <c r="G2828" s="2">
        <v>1.35E-2</v>
      </c>
    </row>
    <row r="2829" spans="1:7" x14ac:dyDescent="0.45">
      <c r="A2829" s="7">
        <v>40744</v>
      </c>
      <c r="B2829" s="57">
        <v>1325.84</v>
      </c>
      <c r="C2829" s="57">
        <v>1328.66</v>
      </c>
      <c r="D2829" s="57">
        <v>1330.43</v>
      </c>
      <c r="E2829" s="57">
        <v>1323.65</v>
      </c>
      <c r="G2829" s="2">
        <v>-6.9999999999999999E-4</v>
      </c>
    </row>
    <row r="2830" spans="1:7" x14ac:dyDescent="0.45">
      <c r="A2830" s="7">
        <v>40743</v>
      </c>
      <c r="B2830" s="57">
        <v>1326.73</v>
      </c>
      <c r="C2830" s="57">
        <v>1307.07</v>
      </c>
      <c r="D2830" s="57">
        <v>1328.14</v>
      </c>
      <c r="E2830" s="57">
        <v>1307.07</v>
      </c>
      <c r="G2830" s="2">
        <v>1.6299999999999999E-2</v>
      </c>
    </row>
    <row r="2831" spans="1:7" x14ac:dyDescent="0.45">
      <c r="A2831" s="7">
        <v>40742</v>
      </c>
      <c r="B2831" s="57">
        <v>1305.44</v>
      </c>
      <c r="C2831" s="57">
        <v>1315.94</v>
      </c>
      <c r="D2831" s="57">
        <v>1315.94</v>
      </c>
      <c r="E2831" s="57">
        <v>1295.92</v>
      </c>
      <c r="G2831" s="2">
        <v>-8.0999999999999996E-3</v>
      </c>
    </row>
    <row r="2832" spans="1:7" x14ac:dyDescent="0.45">
      <c r="A2832" s="7">
        <v>40739</v>
      </c>
      <c r="B2832" s="57">
        <v>1316.14</v>
      </c>
      <c r="C2832" s="57">
        <v>1308.8699999999999</v>
      </c>
      <c r="D2832" s="57">
        <v>1317.7</v>
      </c>
      <c r="E2832" s="57">
        <v>1307.52</v>
      </c>
      <c r="G2832" s="2">
        <v>5.5999999999999999E-3</v>
      </c>
    </row>
    <row r="2833" spans="1:7" x14ac:dyDescent="0.45">
      <c r="A2833" s="7">
        <v>40738</v>
      </c>
      <c r="B2833" s="57">
        <v>1308.8699999999999</v>
      </c>
      <c r="C2833" s="57">
        <v>1317.74</v>
      </c>
      <c r="D2833" s="57">
        <v>1326.88</v>
      </c>
      <c r="E2833" s="57">
        <v>1306.51</v>
      </c>
      <c r="G2833" s="2">
        <v>-6.7000000000000002E-3</v>
      </c>
    </row>
    <row r="2834" spans="1:7" x14ac:dyDescent="0.45">
      <c r="A2834" s="7">
        <v>40737</v>
      </c>
      <c r="B2834" s="57">
        <v>1317.72</v>
      </c>
      <c r="C2834" s="57">
        <v>1314.45</v>
      </c>
      <c r="D2834" s="57">
        <v>1331.48</v>
      </c>
      <c r="E2834" s="57">
        <v>1314.45</v>
      </c>
      <c r="G2834" s="2">
        <v>3.0999999999999999E-3</v>
      </c>
    </row>
    <row r="2835" spans="1:7" x14ac:dyDescent="0.45">
      <c r="A2835" s="7">
        <v>40736</v>
      </c>
      <c r="B2835" s="57">
        <v>1313.64</v>
      </c>
      <c r="C2835" s="57">
        <v>1319.61</v>
      </c>
      <c r="D2835" s="57">
        <v>1327.17</v>
      </c>
      <c r="E2835" s="57">
        <v>1313.33</v>
      </c>
      <c r="G2835" s="2">
        <v>-4.4000000000000003E-3</v>
      </c>
    </row>
    <row r="2836" spans="1:7" x14ac:dyDescent="0.45">
      <c r="A2836" s="7">
        <v>40735</v>
      </c>
      <c r="B2836" s="57">
        <v>1319.49</v>
      </c>
      <c r="C2836" s="57">
        <v>1343.31</v>
      </c>
      <c r="D2836" s="57">
        <v>1343.31</v>
      </c>
      <c r="E2836" s="57">
        <v>1316.42</v>
      </c>
      <c r="G2836" s="2">
        <v>-1.8100000000000002E-2</v>
      </c>
    </row>
    <row r="2837" spans="1:7" x14ac:dyDescent="0.45">
      <c r="A2837" s="7">
        <v>40732</v>
      </c>
      <c r="B2837" s="57">
        <v>1343.8</v>
      </c>
      <c r="C2837" s="57">
        <v>1352.39</v>
      </c>
      <c r="D2837" s="57">
        <v>1352.39</v>
      </c>
      <c r="E2837" s="57">
        <v>1333.71</v>
      </c>
      <c r="G2837" s="2">
        <v>-7.0000000000000001E-3</v>
      </c>
    </row>
    <row r="2838" spans="1:7" x14ac:dyDescent="0.45">
      <c r="A2838" s="7">
        <v>40731</v>
      </c>
      <c r="B2838" s="57">
        <v>1353.22</v>
      </c>
      <c r="C2838" s="57">
        <v>1339.62</v>
      </c>
      <c r="D2838" s="57">
        <v>1356.48</v>
      </c>
      <c r="E2838" s="57">
        <v>1339.62</v>
      </c>
      <c r="G2838" s="2">
        <v>1.0500000000000001E-2</v>
      </c>
    </row>
    <row r="2839" spans="1:7" x14ac:dyDescent="0.45">
      <c r="A2839" s="7">
        <v>40730</v>
      </c>
      <c r="B2839" s="57">
        <v>1339.22</v>
      </c>
      <c r="C2839" s="57">
        <v>1337.56</v>
      </c>
      <c r="D2839" s="57">
        <v>1340.94</v>
      </c>
      <c r="E2839" s="57">
        <v>1330.92</v>
      </c>
      <c r="G2839" s="2">
        <v>1E-3</v>
      </c>
    </row>
    <row r="2840" spans="1:7" x14ac:dyDescent="0.45">
      <c r="A2840" s="7">
        <v>40729</v>
      </c>
      <c r="B2840" s="57">
        <v>1337.88</v>
      </c>
      <c r="C2840" s="57">
        <v>1339.59</v>
      </c>
      <c r="D2840" s="57">
        <v>1340.89</v>
      </c>
      <c r="E2840" s="57">
        <v>1334.3</v>
      </c>
      <c r="G2840" s="2">
        <v>-1.2999999999999999E-3</v>
      </c>
    </row>
    <row r="2841" spans="1:7" x14ac:dyDescent="0.45">
      <c r="A2841" s="7">
        <v>40725</v>
      </c>
      <c r="B2841" s="57">
        <v>1339.67</v>
      </c>
      <c r="C2841" s="57">
        <v>1320.64</v>
      </c>
      <c r="D2841" s="57">
        <v>1341.01</v>
      </c>
      <c r="E2841" s="57">
        <v>1318.18</v>
      </c>
      <c r="G2841" s="2">
        <v>1.44E-2</v>
      </c>
    </row>
    <row r="2842" spans="1:7" x14ac:dyDescent="0.45">
      <c r="A2842" s="7">
        <v>40724</v>
      </c>
      <c r="B2842" s="57">
        <v>1320.64</v>
      </c>
      <c r="C2842" s="57">
        <v>1307.6400000000001</v>
      </c>
      <c r="D2842" s="57">
        <v>1321.97</v>
      </c>
      <c r="E2842" s="57">
        <v>1307.6400000000001</v>
      </c>
      <c r="G2842" s="2">
        <v>1.01E-2</v>
      </c>
    </row>
    <row r="2843" spans="1:7" x14ac:dyDescent="0.45">
      <c r="A2843" s="7">
        <v>40723</v>
      </c>
      <c r="B2843" s="57">
        <v>1307.4100000000001</v>
      </c>
      <c r="C2843" s="57">
        <v>1296.8499999999999</v>
      </c>
      <c r="D2843" s="57">
        <v>1309.21</v>
      </c>
      <c r="E2843" s="57">
        <v>1296.8499999999999</v>
      </c>
      <c r="G2843" s="2">
        <v>8.3000000000000001E-3</v>
      </c>
    </row>
    <row r="2844" spans="1:7" x14ac:dyDescent="0.45">
      <c r="A2844" s="7">
        <v>40722</v>
      </c>
      <c r="B2844" s="57">
        <v>1296.67</v>
      </c>
      <c r="C2844" s="57">
        <v>1280.21</v>
      </c>
      <c r="D2844" s="57">
        <v>1296.8</v>
      </c>
      <c r="E2844" s="57">
        <v>1280.21</v>
      </c>
      <c r="G2844" s="2">
        <v>1.29E-2</v>
      </c>
    </row>
    <row r="2845" spans="1:7" x14ac:dyDescent="0.45">
      <c r="A2845" s="7">
        <v>40721</v>
      </c>
      <c r="B2845" s="57">
        <v>1280.0999999999999</v>
      </c>
      <c r="C2845" s="57">
        <v>1268.44</v>
      </c>
      <c r="D2845" s="57">
        <v>1284.9100000000001</v>
      </c>
      <c r="E2845" s="57">
        <v>1267.53</v>
      </c>
      <c r="G2845" s="2">
        <v>9.1999999999999998E-3</v>
      </c>
    </row>
    <row r="2846" spans="1:7" x14ac:dyDescent="0.45">
      <c r="A2846" s="7">
        <v>40718</v>
      </c>
      <c r="B2846" s="57">
        <v>1268.45</v>
      </c>
      <c r="C2846" s="57">
        <v>1283.04</v>
      </c>
      <c r="D2846" s="57">
        <v>1283.93</v>
      </c>
      <c r="E2846" s="57">
        <v>1267.24</v>
      </c>
      <c r="G2846" s="2">
        <v>-1.17E-2</v>
      </c>
    </row>
    <row r="2847" spans="1:7" x14ac:dyDescent="0.45">
      <c r="A2847" s="7">
        <v>40717</v>
      </c>
      <c r="B2847" s="57">
        <v>1283.5</v>
      </c>
      <c r="C2847" s="57">
        <v>1286.5999999999999</v>
      </c>
      <c r="D2847" s="57">
        <v>1286.5999999999999</v>
      </c>
      <c r="E2847" s="57">
        <v>1262.8699999999999</v>
      </c>
      <c r="G2847" s="2">
        <v>-2.8E-3</v>
      </c>
    </row>
    <row r="2848" spans="1:7" x14ac:dyDescent="0.45">
      <c r="A2848" s="7">
        <v>40716</v>
      </c>
      <c r="B2848" s="57">
        <v>1287.1400000000001</v>
      </c>
      <c r="C2848" s="57">
        <v>1295.48</v>
      </c>
      <c r="D2848" s="57">
        <v>1298.6099999999999</v>
      </c>
      <c r="E2848" s="57">
        <v>1286.79</v>
      </c>
      <c r="G2848" s="2">
        <v>-6.4999999999999997E-3</v>
      </c>
    </row>
    <row r="2849" spans="1:7" x14ac:dyDescent="0.45">
      <c r="A2849" s="7">
        <v>40715</v>
      </c>
      <c r="B2849" s="57">
        <v>1295.52</v>
      </c>
      <c r="C2849" s="57">
        <v>1278.4000000000001</v>
      </c>
      <c r="D2849" s="57">
        <v>1297.6199999999999</v>
      </c>
      <c r="E2849" s="57">
        <v>1278.4000000000001</v>
      </c>
      <c r="G2849" s="2">
        <v>1.34E-2</v>
      </c>
    </row>
    <row r="2850" spans="1:7" x14ac:dyDescent="0.45">
      <c r="A2850" s="7">
        <v>40714</v>
      </c>
      <c r="B2850" s="57">
        <v>1278.3599999999999</v>
      </c>
      <c r="C2850" s="57">
        <v>1271.5</v>
      </c>
      <c r="D2850" s="57">
        <v>1280.42</v>
      </c>
      <c r="E2850" s="57">
        <v>1267.56</v>
      </c>
      <c r="G2850" s="2">
        <v>5.4000000000000003E-3</v>
      </c>
    </row>
    <row r="2851" spans="1:7" x14ac:dyDescent="0.45">
      <c r="A2851" s="7">
        <v>40711</v>
      </c>
      <c r="B2851" s="57">
        <v>1271.5</v>
      </c>
      <c r="C2851" s="57">
        <v>1268.58</v>
      </c>
      <c r="D2851" s="57">
        <v>1279.82</v>
      </c>
      <c r="E2851" s="57">
        <v>1267.4000000000001</v>
      </c>
      <c r="G2851" s="2">
        <v>3.0000000000000001E-3</v>
      </c>
    </row>
    <row r="2852" spans="1:7" x14ac:dyDescent="0.45">
      <c r="A2852" s="7">
        <v>40710</v>
      </c>
      <c r="B2852" s="57">
        <v>1267.6400000000001</v>
      </c>
      <c r="C2852" s="57">
        <v>1265.53</v>
      </c>
      <c r="D2852" s="57">
        <v>1274.1099999999999</v>
      </c>
      <c r="E2852" s="57">
        <v>1258.07</v>
      </c>
      <c r="G2852" s="2">
        <v>1.8E-3</v>
      </c>
    </row>
    <row r="2853" spans="1:7" x14ac:dyDescent="0.45">
      <c r="A2853" s="7">
        <v>40709</v>
      </c>
      <c r="B2853" s="57">
        <v>1265.42</v>
      </c>
      <c r="C2853" s="57">
        <v>1287.8699999999999</v>
      </c>
      <c r="D2853" s="57">
        <v>1287.8699999999999</v>
      </c>
      <c r="E2853" s="57">
        <v>1261.9000000000001</v>
      </c>
      <c r="G2853" s="2">
        <v>-1.7399999999999999E-2</v>
      </c>
    </row>
    <row r="2854" spans="1:7" x14ac:dyDescent="0.45">
      <c r="A2854" s="7">
        <v>40708</v>
      </c>
      <c r="B2854" s="57">
        <v>1287.8699999999999</v>
      </c>
      <c r="C2854" s="57">
        <v>1272.22</v>
      </c>
      <c r="D2854" s="57">
        <v>1292.5</v>
      </c>
      <c r="E2854" s="57">
        <v>1272.22</v>
      </c>
      <c r="G2854" s="2">
        <v>1.26E-2</v>
      </c>
    </row>
    <row r="2855" spans="1:7" x14ac:dyDescent="0.45">
      <c r="A2855" s="7">
        <v>40707</v>
      </c>
      <c r="B2855" s="57">
        <v>1271.83</v>
      </c>
      <c r="C2855" s="57">
        <v>1271.31</v>
      </c>
      <c r="D2855" s="57">
        <v>1277.04</v>
      </c>
      <c r="E2855" s="57">
        <v>1265.6400000000001</v>
      </c>
      <c r="G2855" s="2">
        <v>6.9999999999999999E-4</v>
      </c>
    </row>
    <row r="2856" spans="1:7" x14ac:dyDescent="0.45">
      <c r="A2856" s="7">
        <v>40704</v>
      </c>
      <c r="B2856" s="57">
        <v>1270.98</v>
      </c>
      <c r="C2856" s="57">
        <v>1288.5999999999999</v>
      </c>
      <c r="D2856" s="57">
        <v>1288.5999999999999</v>
      </c>
      <c r="E2856" s="57">
        <v>1268.28</v>
      </c>
      <c r="G2856" s="2">
        <v>-1.4E-2</v>
      </c>
    </row>
    <row r="2857" spans="1:7" x14ac:dyDescent="0.45">
      <c r="A2857" s="7">
        <v>40703</v>
      </c>
      <c r="B2857" s="57">
        <v>1289</v>
      </c>
      <c r="C2857" s="57">
        <v>1279.6300000000001</v>
      </c>
      <c r="D2857" s="57">
        <v>1294.54</v>
      </c>
      <c r="E2857" s="57">
        <v>1279.6300000000001</v>
      </c>
      <c r="G2857" s="2">
        <v>7.4000000000000003E-3</v>
      </c>
    </row>
    <row r="2858" spans="1:7" x14ac:dyDescent="0.45">
      <c r="A2858" s="7">
        <v>40702</v>
      </c>
      <c r="B2858" s="57">
        <v>1279.56</v>
      </c>
      <c r="C2858" s="57">
        <v>1284.6300000000001</v>
      </c>
      <c r="D2858" s="57">
        <v>1287.04</v>
      </c>
      <c r="E2858" s="57">
        <v>1277.42</v>
      </c>
      <c r="G2858" s="2">
        <v>-4.1999999999999997E-3</v>
      </c>
    </row>
    <row r="2859" spans="1:7" x14ac:dyDescent="0.45">
      <c r="A2859" s="7">
        <v>40701</v>
      </c>
      <c r="B2859" s="57">
        <v>1284.94</v>
      </c>
      <c r="C2859" s="57">
        <v>1286.31</v>
      </c>
      <c r="D2859" s="57">
        <v>1296.22</v>
      </c>
      <c r="E2859" s="57">
        <v>1284.74</v>
      </c>
      <c r="G2859" s="2">
        <v>-1E-3</v>
      </c>
    </row>
    <row r="2860" spans="1:7" x14ac:dyDescent="0.45">
      <c r="A2860" s="7">
        <v>40700</v>
      </c>
      <c r="B2860" s="57">
        <v>1286.17</v>
      </c>
      <c r="C2860" s="57">
        <v>1300.26</v>
      </c>
      <c r="D2860" s="57">
        <v>1300.26</v>
      </c>
      <c r="E2860" s="57">
        <v>1284.72</v>
      </c>
      <c r="G2860" s="2">
        <v>-1.0800000000000001E-2</v>
      </c>
    </row>
    <row r="2861" spans="1:7" x14ac:dyDescent="0.45">
      <c r="A2861" s="7">
        <v>40697</v>
      </c>
      <c r="B2861" s="57">
        <v>1300.1600000000001</v>
      </c>
      <c r="C2861" s="57">
        <v>1312.94</v>
      </c>
      <c r="D2861" s="57">
        <v>1312.94</v>
      </c>
      <c r="E2861" s="57">
        <v>1297.9000000000001</v>
      </c>
      <c r="G2861" s="2">
        <v>-9.7000000000000003E-3</v>
      </c>
    </row>
    <row r="2862" spans="1:7" x14ac:dyDescent="0.45">
      <c r="A2862" s="7">
        <v>40696</v>
      </c>
      <c r="B2862" s="57">
        <v>1312.94</v>
      </c>
      <c r="C2862" s="57">
        <v>1314.55</v>
      </c>
      <c r="D2862" s="57">
        <v>1318.03</v>
      </c>
      <c r="E2862" s="57">
        <v>1305.6099999999999</v>
      </c>
      <c r="G2862" s="2">
        <v>-1.1999999999999999E-3</v>
      </c>
    </row>
    <row r="2863" spans="1:7" x14ac:dyDescent="0.45">
      <c r="A2863" s="7">
        <v>40695</v>
      </c>
      <c r="B2863" s="57">
        <v>1314.55</v>
      </c>
      <c r="C2863" s="57">
        <v>1345.2</v>
      </c>
      <c r="D2863" s="57">
        <v>1345.2</v>
      </c>
      <c r="E2863" s="57">
        <v>1313.71</v>
      </c>
      <c r="G2863" s="2">
        <v>-2.2800000000000001E-2</v>
      </c>
    </row>
    <row r="2864" spans="1:7" x14ac:dyDescent="0.45">
      <c r="A2864" s="7">
        <v>40694</v>
      </c>
      <c r="B2864" s="57">
        <v>1345.2</v>
      </c>
      <c r="C2864" s="57">
        <v>1331.1</v>
      </c>
      <c r="D2864" s="57">
        <v>1345.2</v>
      </c>
      <c r="E2864" s="57">
        <v>1331.1</v>
      </c>
      <c r="G2864" s="2">
        <v>1.06E-2</v>
      </c>
    </row>
    <row r="2865" spans="1:7" x14ac:dyDescent="0.45">
      <c r="A2865" s="7">
        <v>40690</v>
      </c>
      <c r="B2865" s="57">
        <v>1331.1</v>
      </c>
      <c r="C2865" s="57">
        <v>1325.69</v>
      </c>
      <c r="D2865" s="57">
        <v>1334.62</v>
      </c>
      <c r="E2865" s="57">
        <v>1325.69</v>
      </c>
      <c r="G2865" s="2">
        <v>4.1000000000000003E-3</v>
      </c>
    </row>
    <row r="2866" spans="1:7" x14ac:dyDescent="0.45">
      <c r="A2866" s="7">
        <v>40689</v>
      </c>
      <c r="B2866" s="57">
        <v>1325.69</v>
      </c>
      <c r="C2866" s="57">
        <v>1320.64</v>
      </c>
      <c r="D2866" s="57">
        <v>1328.51</v>
      </c>
      <c r="E2866" s="57">
        <v>1314.41</v>
      </c>
      <c r="G2866" s="2">
        <v>4.0000000000000001E-3</v>
      </c>
    </row>
    <row r="2867" spans="1:7" x14ac:dyDescent="0.45">
      <c r="A2867" s="7">
        <v>40688</v>
      </c>
      <c r="B2867" s="57">
        <v>1320.47</v>
      </c>
      <c r="C2867" s="57">
        <v>1316.36</v>
      </c>
      <c r="D2867" s="57">
        <v>1325.86</v>
      </c>
      <c r="E2867" s="57">
        <v>1311.8</v>
      </c>
      <c r="G2867" s="2">
        <v>3.2000000000000002E-3</v>
      </c>
    </row>
    <row r="2868" spans="1:7" x14ac:dyDescent="0.45">
      <c r="A2868" s="7">
        <v>40687</v>
      </c>
      <c r="B2868" s="57">
        <v>1316.28</v>
      </c>
      <c r="C2868" s="57">
        <v>1317.7</v>
      </c>
      <c r="D2868" s="57">
        <v>1323.72</v>
      </c>
      <c r="E2868" s="57">
        <v>1313.87</v>
      </c>
      <c r="G2868" s="2">
        <v>-8.0000000000000004E-4</v>
      </c>
    </row>
    <row r="2869" spans="1:7" x14ac:dyDescent="0.45">
      <c r="A2869" s="7">
        <v>40686</v>
      </c>
      <c r="B2869" s="57">
        <v>1317.37</v>
      </c>
      <c r="C2869" s="57">
        <v>1333.07</v>
      </c>
      <c r="D2869" s="57">
        <v>1333.07</v>
      </c>
      <c r="E2869" s="57">
        <v>1312.88</v>
      </c>
      <c r="G2869" s="2">
        <v>-1.1900000000000001E-2</v>
      </c>
    </row>
    <row r="2870" spans="1:7" x14ac:dyDescent="0.45">
      <c r="A2870" s="7">
        <v>40683</v>
      </c>
      <c r="B2870" s="57">
        <v>1333.27</v>
      </c>
      <c r="C2870" s="57">
        <v>1342</v>
      </c>
      <c r="D2870" s="57">
        <v>1342</v>
      </c>
      <c r="E2870" s="57">
        <v>1330.67</v>
      </c>
      <c r="G2870" s="2">
        <v>-7.7000000000000002E-3</v>
      </c>
    </row>
    <row r="2871" spans="1:7" x14ac:dyDescent="0.45">
      <c r="A2871" s="7">
        <v>40682</v>
      </c>
      <c r="B2871" s="57">
        <v>1343.6</v>
      </c>
      <c r="C2871" s="57">
        <v>1342.4</v>
      </c>
      <c r="D2871" s="57">
        <v>1346.82</v>
      </c>
      <c r="E2871" s="57">
        <v>1336.36</v>
      </c>
      <c r="G2871" s="2">
        <v>2.2000000000000001E-3</v>
      </c>
    </row>
    <row r="2872" spans="1:7" x14ac:dyDescent="0.45">
      <c r="A2872" s="7">
        <v>40681</v>
      </c>
      <c r="B2872" s="57">
        <v>1340.68</v>
      </c>
      <c r="C2872" s="57">
        <v>1328.54</v>
      </c>
      <c r="D2872" s="57">
        <v>1341.82</v>
      </c>
      <c r="E2872" s="57">
        <v>1326.59</v>
      </c>
      <c r="G2872" s="2">
        <v>8.8000000000000005E-3</v>
      </c>
    </row>
    <row r="2873" spans="1:7" x14ac:dyDescent="0.45">
      <c r="A2873" s="7">
        <v>40680</v>
      </c>
      <c r="B2873" s="57">
        <v>1328.98</v>
      </c>
      <c r="C2873" s="57">
        <v>1326.1</v>
      </c>
      <c r="D2873" s="57">
        <v>1330.42</v>
      </c>
      <c r="E2873" s="57">
        <v>1318.51</v>
      </c>
      <c r="G2873" s="2">
        <v>-4.0000000000000002E-4</v>
      </c>
    </row>
    <row r="2874" spans="1:7" x14ac:dyDescent="0.45">
      <c r="A2874" s="7">
        <v>40679</v>
      </c>
      <c r="B2874" s="57">
        <v>1329.47</v>
      </c>
      <c r="C2874" s="57">
        <v>1334.77</v>
      </c>
      <c r="D2874" s="57">
        <v>1343.33</v>
      </c>
      <c r="E2874" s="57">
        <v>1327.32</v>
      </c>
      <c r="G2874" s="2">
        <v>-6.1999999999999998E-3</v>
      </c>
    </row>
    <row r="2875" spans="1:7" x14ac:dyDescent="0.45">
      <c r="A2875" s="7">
        <v>40676</v>
      </c>
      <c r="B2875" s="57">
        <v>1337.77</v>
      </c>
      <c r="C2875" s="57">
        <v>1348.69</v>
      </c>
      <c r="D2875" s="57">
        <v>1350.47</v>
      </c>
      <c r="E2875" s="57">
        <v>1333.36</v>
      </c>
      <c r="G2875" s="2">
        <v>-8.0999999999999996E-3</v>
      </c>
    </row>
    <row r="2876" spans="1:7" x14ac:dyDescent="0.45">
      <c r="A2876" s="7">
        <v>40675</v>
      </c>
      <c r="B2876" s="57">
        <v>1348.65</v>
      </c>
      <c r="C2876" s="57">
        <v>1339.39</v>
      </c>
      <c r="D2876" s="57">
        <v>1351.05</v>
      </c>
      <c r="E2876" s="57">
        <v>1332.03</v>
      </c>
      <c r="G2876" s="2">
        <v>4.8999999999999998E-3</v>
      </c>
    </row>
    <row r="2877" spans="1:7" x14ac:dyDescent="0.45">
      <c r="A2877" s="7">
        <v>40674</v>
      </c>
      <c r="B2877" s="57">
        <v>1342.08</v>
      </c>
      <c r="C2877" s="57">
        <v>1354.51</v>
      </c>
      <c r="D2877" s="57">
        <v>1354.51</v>
      </c>
      <c r="E2877" s="57">
        <v>1336.36</v>
      </c>
      <c r="G2877" s="2">
        <v>-1.11E-2</v>
      </c>
    </row>
    <row r="2878" spans="1:7" x14ac:dyDescent="0.45">
      <c r="A2878" s="7">
        <v>40673</v>
      </c>
      <c r="B2878" s="57">
        <v>1357.16</v>
      </c>
      <c r="C2878" s="57">
        <v>1348.34</v>
      </c>
      <c r="D2878" s="57">
        <v>1359.44</v>
      </c>
      <c r="E2878" s="57">
        <v>1348.34</v>
      </c>
      <c r="G2878" s="2">
        <v>8.0999999999999996E-3</v>
      </c>
    </row>
    <row r="2879" spans="1:7" x14ac:dyDescent="0.45">
      <c r="A2879" s="7">
        <v>40672</v>
      </c>
      <c r="B2879" s="57">
        <v>1346.29</v>
      </c>
      <c r="C2879" s="57">
        <v>1340.2</v>
      </c>
      <c r="D2879" s="57">
        <v>1349.44</v>
      </c>
      <c r="E2879" s="57">
        <v>1338.64</v>
      </c>
      <c r="G2879" s="2">
        <v>4.4999999999999997E-3</v>
      </c>
    </row>
    <row r="2880" spans="1:7" x14ac:dyDescent="0.45">
      <c r="A2880" s="7">
        <v>40669</v>
      </c>
      <c r="B2880" s="57">
        <v>1340.2</v>
      </c>
      <c r="C2880" s="57">
        <v>1340.24</v>
      </c>
      <c r="D2880" s="57">
        <v>1354.36</v>
      </c>
      <c r="E2880" s="57">
        <v>1335.58</v>
      </c>
      <c r="G2880" s="2">
        <v>3.8E-3</v>
      </c>
    </row>
    <row r="2881" spans="1:7" x14ac:dyDescent="0.45">
      <c r="A2881" s="7">
        <v>40668</v>
      </c>
      <c r="B2881" s="57">
        <v>1335.1</v>
      </c>
      <c r="C2881" s="57">
        <v>1344.16</v>
      </c>
      <c r="D2881" s="57">
        <v>1348</v>
      </c>
      <c r="E2881" s="57">
        <v>1329.17</v>
      </c>
      <c r="G2881" s="2">
        <v>-9.1000000000000004E-3</v>
      </c>
    </row>
    <row r="2882" spans="1:7" x14ac:dyDescent="0.45">
      <c r="A2882" s="7">
        <v>40667</v>
      </c>
      <c r="B2882" s="57">
        <v>1347.32</v>
      </c>
      <c r="C2882" s="57">
        <v>1355.9</v>
      </c>
      <c r="D2882" s="57">
        <v>1355.9</v>
      </c>
      <c r="E2882" s="57">
        <v>1341.5</v>
      </c>
      <c r="G2882" s="2">
        <v>-6.8999999999999999E-3</v>
      </c>
    </row>
    <row r="2883" spans="1:7" x14ac:dyDescent="0.45">
      <c r="A2883" s="7">
        <v>40666</v>
      </c>
      <c r="B2883" s="57">
        <v>1356.62</v>
      </c>
      <c r="C2883" s="57">
        <v>1359.76</v>
      </c>
      <c r="D2883" s="57">
        <v>1360.84</v>
      </c>
      <c r="E2883" s="57">
        <v>1349.52</v>
      </c>
      <c r="G2883" s="2">
        <v>-3.3999999999999998E-3</v>
      </c>
    </row>
    <row r="2884" spans="1:7" x14ac:dyDescent="0.45">
      <c r="A2884" s="7">
        <v>40665</v>
      </c>
      <c r="B2884" s="57">
        <v>1361.22</v>
      </c>
      <c r="C2884" s="57">
        <v>1365.21</v>
      </c>
      <c r="D2884" s="57">
        <v>1370.58</v>
      </c>
      <c r="E2884" s="57">
        <v>1358.59</v>
      </c>
      <c r="G2884" s="2">
        <v>-1.8E-3</v>
      </c>
    </row>
    <row r="2885" spans="1:7" x14ac:dyDescent="0.45">
      <c r="A2885" s="7">
        <v>40662</v>
      </c>
      <c r="B2885" s="57">
        <v>1363.61</v>
      </c>
      <c r="C2885" s="57">
        <v>1360.14</v>
      </c>
      <c r="D2885" s="57">
        <v>1364.56</v>
      </c>
      <c r="E2885" s="57">
        <v>1358.69</v>
      </c>
      <c r="G2885" s="2">
        <v>2.3E-3</v>
      </c>
    </row>
    <row r="2886" spans="1:7" x14ac:dyDescent="0.45">
      <c r="A2886" s="7">
        <v>40661</v>
      </c>
      <c r="B2886" s="57">
        <v>1360.48</v>
      </c>
      <c r="C2886" s="57">
        <v>1353.86</v>
      </c>
      <c r="D2886" s="57">
        <v>1361.71</v>
      </c>
      <c r="E2886" s="57">
        <v>1353.6</v>
      </c>
      <c r="G2886" s="2">
        <v>3.5999999999999999E-3</v>
      </c>
    </row>
    <row r="2887" spans="1:7" x14ac:dyDescent="0.45">
      <c r="A2887" s="7">
        <v>40660</v>
      </c>
      <c r="B2887" s="57">
        <v>1355.66</v>
      </c>
      <c r="C2887" s="57">
        <v>1348.43</v>
      </c>
      <c r="D2887" s="57">
        <v>1357.49</v>
      </c>
      <c r="E2887" s="57">
        <v>1344.25</v>
      </c>
      <c r="G2887" s="2">
        <v>6.1999999999999998E-3</v>
      </c>
    </row>
    <row r="2888" spans="1:7" x14ac:dyDescent="0.45">
      <c r="A2888" s="7">
        <v>40659</v>
      </c>
      <c r="B2888" s="57">
        <v>1347.24</v>
      </c>
      <c r="C2888" s="57">
        <v>1336.75</v>
      </c>
      <c r="D2888" s="57">
        <v>1349.55</v>
      </c>
      <c r="E2888" s="57">
        <v>1336.75</v>
      </c>
      <c r="G2888" s="2">
        <v>8.9999999999999993E-3</v>
      </c>
    </row>
    <row r="2889" spans="1:7" x14ac:dyDescent="0.45">
      <c r="A2889" s="7">
        <v>40658</v>
      </c>
      <c r="B2889" s="57">
        <v>1335.25</v>
      </c>
      <c r="C2889" s="57">
        <v>1337.14</v>
      </c>
      <c r="D2889" s="57">
        <v>1337.55</v>
      </c>
      <c r="E2889" s="57">
        <v>1331.47</v>
      </c>
      <c r="G2889" s="2">
        <v>-1.6000000000000001E-3</v>
      </c>
    </row>
    <row r="2890" spans="1:7" x14ac:dyDescent="0.45">
      <c r="A2890" s="7">
        <v>40654</v>
      </c>
      <c r="B2890" s="57">
        <v>1337.38</v>
      </c>
      <c r="C2890" s="57">
        <v>1333.23</v>
      </c>
      <c r="D2890" s="57">
        <v>1337.49</v>
      </c>
      <c r="E2890" s="57">
        <v>1332.83</v>
      </c>
      <c r="G2890" s="2">
        <v>5.3E-3</v>
      </c>
    </row>
    <row r="2891" spans="1:7" x14ac:dyDescent="0.45">
      <c r="A2891" s="7">
        <v>40653</v>
      </c>
      <c r="B2891" s="57">
        <v>1330.36</v>
      </c>
      <c r="C2891" s="57">
        <v>1319.12</v>
      </c>
      <c r="D2891" s="57">
        <v>1332.66</v>
      </c>
      <c r="E2891" s="57">
        <v>1319.12</v>
      </c>
      <c r="G2891" s="2">
        <v>1.35E-2</v>
      </c>
    </row>
    <row r="2892" spans="1:7" x14ac:dyDescent="0.45">
      <c r="A2892" s="7">
        <v>40652</v>
      </c>
      <c r="B2892" s="57">
        <v>1312.62</v>
      </c>
      <c r="C2892" s="57">
        <v>1305.99</v>
      </c>
      <c r="D2892" s="57">
        <v>1312.7</v>
      </c>
      <c r="E2892" s="57">
        <v>1303.97</v>
      </c>
      <c r="G2892" s="2">
        <v>5.7000000000000002E-3</v>
      </c>
    </row>
    <row r="2893" spans="1:7" x14ac:dyDescent="0.45">
      <c r="A2893" s="7">
        <v>40651</v>
      </c>
      <c r="B2893" s="57">
        <v>1305.1400000000001</v>
      </c>
      <c r="C2893" s="57">
        <v>1313.35</v>
      </c>
      <c r="D2893" s="57">
        <v>1313.35</v>
      </c>
      <c r="E2893" s="57">
        <v>1294.7</v>
      </c>
      <c r="G2893" s="2">
        <v>-1.0999999999999999E-2</v>
      </c>
    </row>
    <row r="2894" spans="1:7" x14ac:dyDescent="0.45">
      <c r="A2894" s="7">
        <v>40648</v>
      </c>
      <c r="B2894" s="57">
        <v>1319.68</v>
      </c>
      <c r="C2894" s="57">
        <v>1314.54</v>
      </c>
      <c r="D2894" s="57">
        <v>1322.88</v>
      </c>
      <c r="E2894" s="57">
        <v>1313.68</v>
      </c>
      <c r="G2894" s="2">
        <v>3.8999999999999998E-3</v>
      </c>
    </row>
    <row r="2895" spans="1:7" x14ac:dyDescent="0.45">
      <c r="A2895" s="7">
        <v>40647</v>
      </c>
      <c r="B2895" s="57">
        <v>1314.52</v>
      </c>
      <c r="C2895" s="57">
        <v>1311.13</v>
      </c>
      <c r="D2895" s="57">
        <v>1316.79</v>
      </c>
      <c r="E2895" s="57">
        <v>1302.42</v>
      </c>
      <c r="G2895" s="2">
        <v>1E-4</v>
      </c>
    </row>
    <row r="2896" spans="1:7" x14ac:dyDescent="0.45">
      <c r="A2896" s="7">
        <v>40646</v>
      </c>
      <c r="B2896" s="57">
        <v>1314.41</v>
      </c>
      <c r="C2896" s="57">
        <v>1314.03</v>
      </c>
      <c r="D2896" s="57">
        <v>1321.35</v>
      </c>
      <c r="E2896" s="57">
        <v>1309.19</v>
      </c>
      <c r="G2896" s="2">
        <v>2.0000000000000001E-4</v>
      </c>
    </row>
    <row r="2897" spans="1:7" x14ac:dyDescent="0.45">
      <c r="A2897" s="7">
        <v>40645</v>
      </c>
      <c r="B2897" s="57">
        <v>1314.16</v>
      </c>
      <c r="C2897" s="57">
        <v>1321.96</v>
      </c>
      <c r="D2897" s="57">
        <v>1321.96</v>
      </c>
      <c r="E2897" s="57">
        <v>1309.51</v>
      </c>
      <c r="G2897" s="2">
        <v>-7.7999999999999996E-3</v>
      </c>
    </row>
    <row r="2898" spans="1:7" x14ac:dyDescent="0.45">
      <c r="A2898" s="7">
        <v>40644</v>
      </c>
      <c r="B2898" s="57">
        <v>1324.46</v>
      </c>
      <c r="C2898" s="57">
        <v>1329.01</v>
      </c>
      <c r="D2898" s="57">
        <v>1333.77</v>
      </c>
      <c r="E2898" s="57">
        <v>1321.06</v>
      </c>
      <c r="G2898" s="2">
        <v>-2.8E-3</v>
      </c>
    </row>
    <row r="2899" spans="1:7" x14ac:dyDescent="0.45">
      <c r="A2899" s="7">
        <v>40641</v>
      </c>
      <c r="B2899" s="57">
        <v>1328.17</v>
      </c>
      <c r="C2899" s="57">
        <v>1336.16</v>
      </c>
      <c r="D2899" s="57">
        <v>1339.46</v>
      </c>
      <c r="E2899" s="57">
        <v>1322.94</v>
      </c>
      <c r="G2899" s="2">
        <v>-4.0000000000000001E-3</v>
      </c>
    </row>
    <row r="2900" spans="1:7" x14ac:dyDescent="0.45">
      <c r="A2900" s="7">
        <v>40640</v>
      </c>
      <c r="B2900" s="57">
        <v>1333.51</v>
      </c>
      <c r="C2900" s="57">
        <v>1334.82</v>
      </c>
      <c r="D2900" s="57">
        <v>1338.8</v>
      </c>
      <c r="E2900" s="57">
        <v>1326.56</v>
      </c>
      <c r="G2900" s="2">
        <v>-1.5E-3</v>
      </c>
    </row>
    <row r="2901" spans="1:7" x14ac:dyDescent="0.45">
      <c r="A2901" s="7">
        <v>40639</v>
      </c>
      <c r="B2901" s="57">
        <v>1335.54</v>
      </c>
      <c r="C2901" s="57">
        <v>1335.94</v>
      </c>
      <c r="D2901" s="57">
        <v>1339.38</v>
      </c>
      <c r="E2901" s="57">
        <v>1331.09</v>
      </c>
      <c r="G2901" s="2">
        <v>2.2000000000000001E-3</v>
      </c>
    </row>
    <row r="2902" spans="1:7" x14ac:dyDescent="0.45">
      <c r="A2902" s="7">
        <v>40638</v>
      </c>
      <c r="B2902" s="57">
        <v>1332.63</v>
      </c>
      <c r="C2902" s="57">
        <v>1332.03</v>
      </c>
      <c r="D2902" s="57">
        <v>1338.21</v>
      </c>
      <c r="E2902" s="57">
        <v>1330.03</v>
      </c>
      <c r="G2902" s="2">
        <v>-2.0000000000000001E-4</v>
      </c>
    </row>
    <row r="2903" spans="1:7" x14ac:dyDescent="0.45">
      <c r="A2903" s="7">
        <v>40637</v>
      </c>
      <c r="B2903" s="57">
        <v>1332.87</v>
      </c>
      <c r="C2903" s="57">
        <v>1333.56</v>
      </c>
      <c r="D2903" s="57">
        <v>1336.74</v>
      </c>
      <c r="E2903" s="57">
        <v>1329.1</v>
      </c>
      <c r="G2903" s="2">
        <v>2.9999999999999997E-4</v>
      </c>
    </row>
    <row r="2904" spans="1:7" x14ac:dyDescent="0.45">
      <c r="A2904" s="7">
        <v>40634</v>
      </c>
      <c r="B2904" s="57">
        <v>1332.41</v>
      </c>
      <c r="C2904" s="57">
        <v>1329.48</v>
      </c>
      <c r="D2904" s="57">
        <v>1337.85</v>
      </c>
      <c r="E2904" s="57">
        <v>1328.89</v>
      </c>
      <c r="G2904" s="2">
        <v>5.0000000000000001E-3</v>
      </c>
    </row>
    <row r="2905" spans="1:7" x14ac:dyDescent="0.45">
      <c r="A2905" s="7">
        <v>40633</v>
      </c>
      <c r="B2905" s="57">
        <v>1325.83</v>
      </c>
      <c r="C2905" s="57">
        <v>1327.44</v>
      </c>
      <c r="D2905" s="57">
        <v>1329.77</v>
      </c>
      <c r="E2905" s="57">
        <v>1325.03</v>
      </c>
      <c r="G2905" s="2">
        <v>-1.8E-3</v>
      </c>
    </row>
    <row r="2906" spans="1:7" x14ac:dyDescent="0.45">
      <c r="A2906" s="7">
        <v>40632</v>
      </c>
      <c r="B2906" s="57">
        <v>1328.26</v>
      </c>
      <c r="C2906" s="57">
        <v>1321.89</v>
      </c>
      <c r="D2906" s="57">
        <v>1331.74</v>
      </c>
      <c r="E2906" s="57">
        <v>1321.89</v>
      </c>
      <c r="G2906" s="2">
        <v>6.7000000000000002E-3</v>
      </c>
    </row>
    <row r="2907" spans="1:7" x14ac:dyDescent="0.45">
      <c r="A2907" s="7">
        <v>40631</v>
      </c>
      <c r="B2907" s="57">
        <v>1319.44</v>
      </c>
      <c r="C2907" s="57">
        <v>1309.3699999999999</v>
      </c>
      <c r="D2907" s="57">
        <v>1319.45</v>
      </c>
      <c r="E2907" s="57">
        <v>1305.26</v>
      </c>
      <c r="G2907" s="2">
        <v>7.1000000000000004E-3</v>
      </c>
    </row>
    <row r="2908" spans="1:7" x14ac:dyDescent="0.45">
      <c r="A2908" s="7">
        <v>40630</v>
      </c>
      <c r="B2908" s="57">
        <v>1310.19</v>
      </c>
      <c r="C2908" s="57">
        <v>1315.45</v>
      </c>
      <c r="D2908" s="57">
        <v>1319.74</v>
      </c>
      <c r="E2908" s="57">
        <v>1310.19</v>
      </c>
      <c r="G2908" s="2">
        <v>-2.7000000000000001E-3</v>
      </c>
    </row>
    <row r="2909" spans="1:7" x14ac:dyDescent="0.45">
      <c r="A2909" s="7">
        <v>40627</v>
      </c>
      <c r="B2909" s="57">
        <v>1313.8</v>
      </c>
      <c r="C2909" s="57">
        <v>1311.8</v>
      </c>
      <c r="D2909" s="57">
        <v>1319.18</v>
      </c>
      <c r="E2909" s="57">
        <v>1310.1500000000001</v>
      </c>
      <c r="G2909" s="2">
        <v>3.2000000000000002E-3</v>
      </c>
    </row>
    <row r="2910" spans="1:7" x14ac:dyDescent="0.45">
      <c r="A2910" s="7">
        <v>40626</v>
      </c>
      <c r="B2910" s="57">
        <v>1309.6600000000001</v>
      </c>
      <c r="C2910" s="57">
        <v>1300.6099999999999</v>
      </c>
      <c r="D2910" s="57">
        <v>1311.34</v>
      </c>
      <c r="E2910" s="57">
        <v>1297.74</v>
      </c>
      <c r="G2910" s="2">
        <v>9.2999999999999992E-3</v>
      </c>
    </row>
    <row r="2911" spans="1:7" x14ac:dyDescent="0.45">
      <c r="A2911" s="7">
        <v>40625</v>
      </c>
      <c r="B2911" s="57">
        <v>1297.54</v>
      </c>
      <c r="C2911" s="57">
        <v>1292.19</v>
      </c>
      <c r="D2911" s="57">
        <v>1300.51</v>
      </c>
      <c r="E2911" s="57">
        <v>1284.05</v>
      </c>
      <c r="G2911" s="2">
        <v>2.8999999999999998E-3</v>
      </c>
    </row>
    <row r="2912" spans="1:7" x14ac:dyDescent="0.45">
      <c r="A2912" s="7">
        <v>40624</v>
      </c>
      <c r="B2912" s="57">
        <v>1293.77</v>
      </c>
      <c r="C2912" s="57">
        <v>1298.29</v>
      </c>
      <c r="D2912" s="57">
        <v>1299.3499999999999</v>
      </c>
      <c r="E2912" s="57">
        <v>1292.7</v>
      </c>
      <c r="G2912" s="2">
        <v>-3.5999999999999999E-3</v>
      </c>
    </row>
    <row r="2913" spans="1:7" x14ac:dyDescent="0.45">
      <c r="A2913" s="7">
        <v>40623</v>
      </c>
      <c r="B2913" s="57">
        <v>1298.3800000000001</v>
      </c>
      <c r="C2913" s="57">
        <v>1281.6500000000001</v>
      </c>
      <c r="D2913" s="57">
        <v>1300.58</v>
      </c>
      <c r="E2913" s="57">
        <v>1281.6500000000001</v>
      </c>
      <c r="G2913" s="2">
        <v>1.4999999999999999E-2</v>
      </c>
    </row>
    <row r="2914" spans="1:7" x14ac:dyDescent="0.45">
      <c r="A2914" s="7">
        <v>40620</v>
      </c>
      <c r="B2914" s="57">
        <v>1279.21</v>
      </c>
      <c r="C2914" s="57">
        <v>1276.71</v>
      </c>
      <c r="D2914" s="57">
        <v>1288.8800000000001</v>
      </c>
      <c r="E2914" s="57">
        <v>1276.18</v>
      </c>
      <c r="G2914" s="2">
        <v>4.3E-3</v>
      </c>
    </row>
    <row r="2915" spans="1:7" x14ac:dyDescent="0.45">
      <c r="A2915" s="7">
        <v>40619</v>
      </c>
      <c r="B2915" s="57">
        <v>1273.72</v>
      </c>
      <c r="C2915" s="57">
        <v>1261.6099999999999</v>
      </c>
      <c r="D2915" s="57">
        <v>1278.8800000000001</v>
      </c>
      <c r="E2915" s="57">
        <v>1261.6099999999999</v>
      </c>
      <c r="G2915" s="2">
        <v>1.34E-2</v>
      </c>
    </row>
    <row r="2916" spans="1:7" x14ac:dyDescent="0.45">
      <c r="A2916" s="7">
        <v>40618</v>
      </c>
      <c r="B2916" s="57">
        <v>1256.8800000000001</v>
      </c>
      <c r="C2916" s="57">
        <v>1279.46</v>
      </c>
      <c r="D2916" s="57">
        <v>1280.9100000000001</v>
      </c>
      <c r="E2916" s="57">
        <v>1249.05</v>
      </c>
      <c r="G2916" s="2">
        <v>-1.95E-2</v>
      </c>
    </row>
    <row r="2917" spans="1:7" x14ac:dyDescent="0.45">
      <c r="A2917" s="7">
        <v>40617</v>
      </c>
      <c r="B2917" s="57">
        <v>1281.8699999999999</v>
      </c>
      <c r="C2917" s="57">
        <v>1288.46</v>
      </c>
      <c r="D2917" s="57">
        <v>1288.46</v>
      </c>
      <c r="E2917" s="57">
        <v>1261.1199999999999</v>
      </c>
      <c r="G2917" s="2">
        <v>-1.12E-2</v>
      </c>
    </row>
    <row r="2918" spans="1:7" x14ac:dyDescent="0.45">
      <c r="A2918" s="7">
        <v>40616</v>
      </c>
      <c r="B2918" s="57">
        <v>1296.3900000000001</v>
      </c>
      <c r="C2918" s="57">
        <v>1301.19</v>
      </c>
      <c r="D2918" s="57">
        <v>1301.19</v>
      </c>
      <c r="E2918" s="57">
        <v>1286.3699999999999</v>
      </c>
      <c r="G2918" s="2">
        <v>-6.0000000000000001E-3</v>
      </c>
    </row>
    <row r="2919" spans="1:7" x14ac:dyDescent="0.45">
      <c r="A2919" s="7">
        <v>40613</v>
      </c>
      <c r="B2919" s="57">
        <v>1304.28</v>
      </c>
      <c r="C2919" s="57">
        <v>1293.43</v>
      </c>
      <c r="D2919" s="57">
        <v>1308.3499999999999</v>
      </c>
      <c r="E2919" s="57">
        <v>1291.99</v>
      </c>
      <c r="G2919" s="2">
        <v>7.1000000000000004E-3</v>
      </c>
    </row>
    <row r="2920" spans="1:7" x14ac:dyDescent="0.45">
      <c r="A2920" s="7">
        <v>40612</v>
      </c>
      <c r="B2920" s="57">
        <v>1295.1099999999999</v>
      </c>
      <c r="C2920" s="57">
        <v>1315.72</v>
      </c>
      <c r="D2920" s="57">
        <v>1315.72</v>
      </c>
      <c r="E2920" s="57">
        <v>1294.21</v>
      </c>
      <c r="G2920" s="2">
        <v>-1.89E-2</v>
      </c>
    </row>
    <row r="2921" spans="1:7" x14ac:dyDescent="0.45">
      <c r="A2921" s="7">
        <v>40611</v>
      </c>
      <c r="B2921" s="57">
        <v>1320.02</v>
      </c>
      <c r="C2921" s="57">
        <v>1319.92</v>
      </c>
      <c r="D2921" s="57">
        <v>1323.21</v>
      </c>
      <c r="E2921" s="57">
        <v>1312.27</v>
      </c>
      <c r="G2921" s="2">
        <v>-1.4E-3</v>
      </c>
    </row>
    <row r="2922" spans="1:7" x14ac:dyDescent="0.45">
      <c r="A2922" s="7">
        <v>40610</v>
      </c>
      <c r="B2922" s="57">
        <v>1321.82</v>
      </c>
      <c r="C2922" s="57">
        <v>1311.05</v>
      </c>
      <c r="D2922" s="57">
        <v>1325.74</v>
      </c>
      <c r="E2922" s="57">
        <v>1306.8599999999999</v>
      </c>
      <c r="G2922" s="2">
        <v>8.8999999999999999E-3</v>
      </c>
    </row>
    <row r="2923" spans="1:7" x14ac:dyDescent="0.45">
      <c r="A2923" s="7">
        <v>40609</v>
      </c>
      <c r="B2923" s="57">
        <v>1310.1300000000001</v>
      </c>
      <c r="C2923" s="57">
        <v>1322.72</v>
      </c>
      <c r="D2923" s="57">
        <v>1327.68</v>
      </c>
      <c r="E2923" s="57">
        <v>1303.99</v>
      </c>
      <c r="G2923" s="2">
        <v>-8.3000000000000001E-3</v>
      </c>
    </row>
    <row r="2924" spans="1:7" x14ac:dyDescent="0.45">
      <c r="A2924" s="7">
        <v>40606</v>
      </c>
      <c r="B2924" s="57">
        <v>1321.15</v>
      </c>
      <c r="C2924" s="57">
        <v>1330.73</v>
      </c>
      <c r="D2924" s="57">
        <v>1331.08</v>
      </c>
      <c r="E2924" s="57">
        <v>1312.59</v>
      </c>
      <c r="G2924" s="2">
        <v>-7.4000000000000003E-3</v>
      </c>
    </row>
    <row r="2925" spans="1:7" x14ac:dyDescent="0.45">
      <c r="A2925" s="7">
        <v>40605</v>
      </c>
      <c r="B2925" s="57">
        <v>1330.97</v>
      </c>
      <c r="C2925" s="57">
        <v>1312.37</v>
      </c>
      <c r="D2925" s="57">
        <v>1332.28</v>
      </c>
      <c r="E2925" s="57">
        <v>1312.37</v>
      </c>
      <c r="G2925" s="2">
        <v>1.72E-2</v>
      </c>
    </row>
    <row r="2926" spans="1:7" x14ac:dyDescent="0.45">
      <c r="A2926" s="7">
        <v>40604</v>
      </c>
      <c r="B2926" s="57">
        <v>1308.44</v>
      </c>
      <c r="C2926" s="57">
        <v>1305.47</v>
      </c>
      <c r="D2926" s="57">
        <v>1314.19</v>
      </c>
      <c r="E2926" s="57">
        <v>1302.58</v>
      </c>
      <c r="G2926" s="2">
        <v>1.6000000000000001E-3</v>
      </c>
    </row>
    <row r="2927" spans="1:7" x14ac:dyDescent="0.45">
      <c r="A2927" s="7">
        <v>40603</v>
      </c>
      <c r="B2927" s="57">
        <v>1306.33</v>
      </c>
      <c r="C2927" s="57">
        <v>1328.64</v>
      </c>
      <c r="D2927" s="57">
        <v>1332.09</v>
      </c>
      <c r="E2927" s="57">
        <v>1306.1400000000001</v>
      </c>
      <c r="G2927" s="2">
        <v>-1.5699999999999999E-2</v>
      </c>
    </row>
    <row r="2928" spans="1:7" x14ac:dyDescent="0.45">
      <c r="A2928" s="7">
        <v>40602</v>
      </c>
      <c r="B2928" s="57">
        <v>1327.22</v>
      </c>
      <c r="C2928" s="57">
        <v>1321.61</v>
      </c>
      <c r="D2928" s="57">
        <v>1329.38</v>
      </c>
      <c r="E2928" s="57">
        <v>1320.55</v>
      </c>
      <c r="G2928" s="2">
        <v>5.5999999999999999E-3</v>
      </c>
    </row>
    <row r="2929" spans="1:7" x14ac:dyDescent="0.45">
      <c r="A2929" s="7">
        <v>40599</v>
      </c>
      <c r="B2929" s="57">
        <v>1319.88</v>
      </c>
      <c r="C2929" s="57">
        <v>1307.3399999999999</v>
      </c>
      <c r="D2929" s="57">
        <v>1320.61</v>
      </c>
      <c r="E2929" s="57">
        <v>1307.3399999999999</v>
      </c>
      <c r="G2929" s="2">
        <v>1.06E-2</v>
      </c>
    </row>
    <row r="2930" spans="1:7" x14ac:dyDescent="0.45">
      <c r="A2930" s="7">
        <v>40598</v>
      </c>
      <c r="B2930" s="57">
        <v>1306.0999999999999</v>
      </c>
      <c r="C2930" s="57">
        <v>1307.0899999999999</v>
      </c>
      <c r="D2930" s="57">
        <v>1310.91</v>
      </c>
      <c r="E2930" s="57">
        <v>1294.26</v>
      </c>
      <c r="G2930" s="2">
        <v>-1E-3</v>
      </c>
    </row>
    <row r="2931" spans="1:7" x14ac:dyDescent="0.45">
      <c r="A2931" s="7">
        <v>40597</v>
      </c>
      <c r="B2931" s="57">
        <v>1307.4000000000001</v>
      </c>
      <c r="C2931" s="57">
        <v>1315.44</v>
      </c>
      <c r="D2931" s="57">
        <v>1317.91</v>
      </c>
      <c r="E2931" s="57">
        <v>1299.55</v>
      </c>
      <c r="G2931" s="2">
        <v>-6.1000000000000004E-3</v>
      </c>
    </row>
    <row r="2932" spans="1:7" x14ac:dyDescent="0.45">
      <c r="A2932" s="7">
        <v>40596</v>
      </c>
      <c r="B2932" s="57">
        <v>1315.44</v>
      </c>
      <c r="C2932" s="57">
        <v>1338.91</v>
      </c>
      <c r="D2932" s="57">
        <v>1338.91</v>
      </c>
      <c r="E2932" s="57">
        <v>1312.33</v>
      </c>
      <c r="G2932" s="2">
        <v>-2.0500000000000001E-2</v>
      </c>
    </row>
    <row r="2933" spans="1:7" x14ac:dyDescent="0.45">
      <c r="A2933" s="7">
        <v>40592</v>
      </c>
      <c r="B2933" s="57">
        <v>1343.01</v>
      </c>
      <c r="C2933" s="57">
        <v>1340.38</v>
      </c>
      <c r="D2933" s="57">
        <v>1344.07</v>
      </c>
      <c r="E2933" s="57">
        <v>1338.12</v>
      </c>
      <c r="G2933" s="2">
        <v>1.9E-3</v>
      </c>
    </row>
    <row r="2934" spans="1:7" x14ac:dyDescent="0.45">
      <c r="A2934" s="7">
        <v>40591</v>
      </c>
      <c r="B2934" s="57">
        <v>1340.43</v>
      </c>
      <c r="C2934" s="57">
        <v>1334.37</v>
      </c>
      <c r="D2934" s="57">
        <v>1341.5</v>
      </c>
      <c r="E2934" s="57">
        <v>1331</v>
      </c>
      <c r="G2934" s="2">
        <v>3.0999999999999999E-3</v>
      </c>
    </row>
    <row r="2935" spans="1:7" x14ac:dyDescent="0.45">
      <c r="A2935" s="7">
        <v>40590</v>
      </c>
      <c r="B2935" s="57">
        <v>1336.32</v>
      </c>
      <c r="C2935" s="57">
        <v>1329.51</v>
      </c>
      <c r="D2935" s="57">
        <v>1337.61</v>
      </c>
      <c r="E2935" s="57">
        <v>1329.51</v>
      </c>
      <c r="G2935" s="2">
        <v>6.3E-3</v>
      </c>
    </row>
    <row r="2936" spans="1:7" x14ac:dyDescent="0.45">
      <c r="A2936" s="7">
        <v>40589</v>
      </c>
      <c r="B2936" s="57">
        <v>1328.01</v>
      </c>
      <c r="C2936" s="57">
        <v>1330.43</v>
      </c>
      <c r="D2936" s="57">
        <v>1330.43</v>
      </c>
      <c r="E2936" s="57">
        <v>1324.61</v>
      </c>
      <c r="G2936" s="2">
        <v>-3.2000000000000002E-3</v>
      </c>
    </row>
    <row r="2937" spans="1:7" x14ac:dyDescent="0.45">
      <c r="A2937" s="7">
        <v>40588</v>
      </c>
      <c r="B2937" s="57">
        <v>1332.32</v>
      </c>
      <c r="C2937" s="57">
        <v>1328.73</v>
      </c>
      <c r="D2937" s="57">
        <v>1332.96</v>
      </c>
      <c r="E2937" s="57">
        <v>1326.9</v>
      </c>
      <c r="G2937" s="2">
        <v>2.3999999999999998E-3</v>
      </c>
    </row>
    <row r="2938" spans="1:7" x14ac:dyDescent="0.45">
      <c r="A2938" s="7">
        <v>40585</v>
      </c>
      <c r="B2938" s="57">
        <v>1329.15</v>
      </c>
      <c r="C2938" s="57">
        <v>1318.66</v>
      </c>
      <c r="D2938" s="57">
        <v>1330.79</v>
      </c>
      <c r="E2938" s="57">
        <v>1316.08</v>
      </c>
      <c r="G2938" s="2">
        <v>5.4999999999999997E-3</v>
      </c>
    </row>
    <row r="2939" spans="1:7" x14ac:dyDescent="0.45">
      <c r="A2939" s="7">
        <v>40584</v>
      </c>
      <c r="B2939" s="57">
        <v>1321.87</v>
      </c>
      <c r="C2939" s="57">
        <v>1318.13</v>
      </c>
      <c r="D2939" s="57">
        <v>1322.78</v>
      </c>
      <c r="E2939" s="57">
        <v>1311.74</v>
      </c>
      <c r="G2939" s="2">
        <v>6.9999999999999999E-4</v>
      </c>
    </row>
    <row r="2940" spans="1:7" x14ac:dyDescent="0.45">
      <c r="A2940" s="7">
        <v>40583</v>
      </c>
      <c r="B2940" s="57">
        <v>1320.88</v>
      </c>
      <c r="C2940" s="57">
        <v>1322.48</v>
      </c>
      <c r="D2940" s="57">
        <v>1324.54</v>
      </c>
      <c r="E2940" s="57">
        <v>1314.89</v>
      </c>
      <c r="G2940" s="2">
        <v>-2.8E-3</v>
      </c>
    </row>
    <row r="2941" spans="1:7" x14ac:dyDescent="0.45">
      <c r="A2941" s="7">
        <v>40582</v>
      </c>
      <c r="B2941" s="57">
        <v>1324.57</v>
      </c>
      <c r="C2941" s="57">
        <v>1318.76</v>
      </c>
      <c r="D2941" s="57">
        <v>1324.87</v>
      </c>
      <c r="E2941" s="57">
        <v>1316.03</v>
      </c>
      <c r="G2941" s="2">
        <v>4.1999999999999997E-3</v>
      </c>
    </row>
    <row r="2942" spans="1:7" x14ac:dyDescent="0.45">
      <c r="A2942" s="7">
        <v>40581</v>
      </c>
      <c r="B2942" s="57">
        <v>1319.05</v>
      </c>
      <c r="C2942" s="57">
        <v>1311.85</v>
      </c>
      <c r="D2942" s="57">
        <v>1322.85</v>
      </c>
      <c r="E2942" s="57">
        <v>1311.85</v>
      </c>
      <c r="G2942" s="2">
        <v>6.1999999999999998E-3</v>
      </c>
    </row>
    <row r="2943" spans="1:7" x14ac:dyDescent="0.45">
      <c r="A2943" s="7">
        <v>40578</v>
      </c>
      <c r="B2943" s="57">
        <v>1310.87</v>
      </c>
      <c r="C2943" s="57">
        <v>1307.01</v>
      </c>
      <c r="D2943" s="57">
        <v>1311</v>
      </c>
      <c r="E2943" s="57">
        <v>1301.67</v>
      </c>
      <c r="G2943" s="2">
        <v>2.8999999999999998E-3</v>
      </c>
    </row>
    <row r="2944" spans="1:7" x14ac:dyDescent="0.45">
      <c r="A2944" s="7">
        <v>40577</v>
      </c>
      <c r="B2944" s="57">
        <v>1307.0999999999999</v>
      </c>
      <c r="C2944" s="57">
        <v>1302.77</v>
      </c>
      <c r="D2944" s="57">
        <v>1308.5999999999999</v>
      </c>
      <c r="E2944" s="57">
        <v>1294.83</v>
      </c>
      <c r="G2944" s="2">
        <v>2.3999999999999998E-3</v>
      </c>
    </row>
    <row r="2945" spans="1:7" x14ac:dyDescent="0.45">
      <c r="A2945" s="7">
        <v>40576</v>
      </c>
      <c r="B2945" s="57">
        <v>1304.03</v>
      </c>
      <c r="C2945" s="57">
        <v>1305.9100000000001</v>
      </c>
      <c r="D2945" s="57">
        <v>1307.6099999999999</v>
      </c>
      <c r="E2945" s="57">
        <v>1302.6199999999999</v>
      </c>
      <c r="G2945" s="2">
        <v>-2.7000000000000001E-3</v>
      </c>
    </row>
    <row r="2946" spans="1:7" x14ac:dyDescent="0.45">
      <c r="A2946" s="7">
        <v>40575</v>
      </c>
      <c r="B2946" s="57">
        <v>1307.5899999999999</v>
      </c>
      <c r="C2946" s="57">
        <v>1289.1400000000001</v>
      </c>
      <c r="D2946" s="57">
        <v>1308.8599999999999</v>
      </c>
      <c r="E2946" s="57">
        <v>1289.1400000000001</v>
      </c>
      <c r="G2946" s="2">
        <v>1.67E-2</v>
      </c>
    </row>
    <row r="2947" spans="1:7" x14ac:dyDescent="0.45">
      <c r="A2947" s="7">
        <v>40574</v>
      </c>
      <c r="B2947" s="57">
        <v>1286.1199999999999</v>
      </c>
      <c r="C2947" s="57">
        <v>1276.5</v>
      </c>
      <c r="D2947" s="57">
        <v>1287.17</v>
      </c>
      <c r="E2947" s="57">
        <v>1276.5</v>
      </c>
      <c r="G2947" s="2">
        <v>7.7000000000000002E-3</v>
      </c>
    </row>
    <row r="2948" spans="1:7" x14ac:dyDescent="0.45">
      <c r="A2948" s="7">
        <v>40571</v>
      </c>
      <c r="B2948" s="57">
        <v>1276.3399999999999</v>
      </c>
      <c r="C2948" s="57">
        <v>1299.6300000000001</v>
      </c>
      <c r="D2948" s="57">
        <v>1302.67</v>
      </c>
      <c r="E2948" s="57">
        <v>1275.0999999999999</v>
      </c>
      <c r="G2948" s="2">
        <v>-1.7899999999999999E-2</v>
      </c>
    </row>
    <row r="2949" spans="1:7" x14ac:dyDescent="0.45">
      <c r="A2949" s="7">
        <v>40570</v>
      </c>
      <c r="B2949" s="57">
        <v>1299.54</v>
      </c>
      <c r="C2949" s="57">
        <v>1297.51</v>
      </c>
      <c r="D2949" s="57">
        <v>1301.29</v>
      </c>
      <c r="E2949" s="57">
        <v>1294.4100000000001</v>
      </c>
      <c r="G2949" s="2">
        <v>2.2000000000000001E-3</v>
      </c>
    </row>
    <row r="2950" spans="1:7" x14ac:dyDescent="0.45">
      <c r="A2950" s="7">
        <v>40569</v>
      </c>
      <c r="B2950" s="57">
        <v>1296.6300000000001</v>
      </c>
      <c r="C2950" s="57">
        <v>1291.97</v>
      </c>
      <c r="D2950" s="57">
        <v>1299.74</v>
      </c>
      <c r="E2950" s="57">
        <v>1291.97</v>
      </c>
      <c r="G2950" s="2">
        <v>4.1999999999999997E-3</v>
      </c>
    </row>
    <row r="2951" spans="1:7" x14ac:dyDescent="0.45">
      <c r="A2951" s="7">
        <v>40568</v>
      </c>
      <c r="B2951" s="57">
        <v>1291.18</v>
      </c>
      <c r="C2951" s="57">
        <v>1288.17</v>
      </c>
      <c r="D2951" s="57">
        <v>1291.26</v>
      </c>
      <c r="E2951" s="57">
        <v>1281.07</v>
      </c>
      <c r="G2951" s="2">
        <v>2.9999999999999997E-4</v>
      </c>
    </row>
    <row r="2952" spans="1:7" x14ac:dyDescent="0.45">
      <c r="A2952" s="7">
        <v>40567</v>
      </c>
      <c r="B2952" s="57">
        <v>1290.8399999999999</v>
      </c>
      <c r="C2952" s="57">
        <v>1283.29</v>
      </c>
      <c r="D2952" s="57">
        <v>1291.93</v>
      </c>
      <c r="E2952" s="57">
        <v>1282.47</v>
      </c>
      <c r="G2952" s="2">
        <v>5.7999999999999996E-3</v>
      </c>
    </row>
    <row r="2953" spans="1:7" x14ac:dyDescent="0.45">
      <c r="A2953" s="7">
        <v>40564</v>
      </c>
      <c r="B2953" s="57">
        <v>1283.3499999999999</v>
      </c>
      <c r="C2953" s="57">
        <v>1283.6300000000001</v>
      </c>
      <c r="D2953" s="57">
        <v>1291.21</v>
      </c>
      <c r="E2953" s="57">
        <v>1282.07</v>
      </c>
      <c r="G2953" s="2">
        <v>2.3999999999999998E-3</v>
      </c>
    </row>
    <row r="2954" spans="1:7" x14ac:dyDescent="0.45">
      <c r="A2954" s="7">
        <v>40563</v>
      </c>
      <c r="B2954" s="57">
        <v>1280.26</v>
      </c>
      <c r="C2954" s="57">
        <v>1280.8499999999999</v>
      </c>
      <c r="D2954" s="57">
        <v>1283.3499999999999</v>
      </c>
      <c r="E2954" s="57">
        <v>1271.26</v>
      </c>
      <c r="G2954" s="2">
        <v>-1.2999999999999999E-3</v>
      </c>
    </row>
    <row r="2955" spans="1:7" x14ac:dyDescent="0.45">
      <c r="A2955" s="7">
        <v>40562</v>
      </c>
      <c r="B2955" s="57">
        <v>1281.92</v>
      </c>
      <c r="C2955" s="57">
        <v>1294.52</v>
      </c>
      <c r="D2955" s="57">
        <v>1294.5999999999999</v>
      </c>
      <c r="E2955" s="57">
        <v>1278.92</v>
      </c>
      <c r="G2955" s="2">
        <v>-1.01E-2</v>
      </c>
    </row>
    <row r="2956" spans="1:7" x14ac:dyDescent="0.45">
      <c r="A2956" s="7">
        <v>40561</v>
      </c>
      <c r="B2956" s="57">
        <v>1295.02</v>
      </c>
      <c r="C2956" s="57">
        <v>1293.22</v>
      </c>
      <c r="D2956" s="57">
        <v>1296.06</v>
      </c>
      <c r="E2956" s="57">
        <v>1290.1600000000001</v>
      </c>
      <c r="G2956" s="2">
        <v>1.4E-3</v>
      </c>
    </row>
    <row r="2957" spans="1:7" x14ac:dyDescent="0.45">
      <c r="A2957" s="7">
        <v>40557</v>
      </c>
      <c r="B2957" s="57">
        <v>1293.24</v>
      </c>
      <c r="C2957" s="57">
        <v>1282.9000000000001</v>
      </c>
      <c r="D2957" s="57">
        <v>1293.24</v>
      </c>
      <c r="E2957" s="57">
        <v>1281.24</v>
      </c>
      <c r="G2957" s="2">
        <v>7.4000000000000003E-3</v>
      </c>
    </row>
    <row r="2958" spans="1:7" x14ac:dyDescent="0.45">
      <c r="A2958" s="7">
        <v>40556</v>
      </c>
      <c r="B2958" s="57">
        <v>1283.76</v>
      </c>
      <c r="C2958" s="57">
        <v>1285.78</v>
      </c>
      <c r="D2958" s="57">
        <v>1286.7</v>
      </c>
      <c r="E2958" s="57">
        <v>1280.47</v>
      </c>
      <c r="G2958" s="2">
        <v>-1.6999999999999999E-3</v>
      </c>
    </row>
    <row r="2959" spans="1:7" x14ac:dyDescent="0.45">
      <c r="A2959" s="7">
        <v>40555</v>
      </c>
      <c r="B2959" s="57">
        <v>1285.96</v>
      </c>
      <c r="C2959" s="57">
        <v>1275.6500000000001</v>
      </c>
      <c r="D2959" s="57">
        <v>1286.8699999999999</v>
      </c>
      <c r="E2959" s="57">
        <v>1275.6500000000001</v>
      </c>
      <c r="G2959" s="2">
        <v>8.9999999999999993E-3</v>
      </c>
    </row>
    <row r="2960" spans="1:7" x14ac:dyDescent="0.45">
      <c r="A2960" s="7">
        <v>40554</v>
      </c>
      <c r="B2960" s="57">
        <v>1274.48</v>
      </c>
      <c r="C2960" s="57">
        <v>1272.58</v>
      </c>
      <c r="D2960" s="57">
        <v>1277.25</v>
      </c>
      <c r="E2960" s="57">
        <v>1269.6199999999999</v>
      </c>
      <c r="G2960" s="2">
        <v>3.7000000000000002E-3</v>
      </c>
    </row>
    <row r="2961" spans="1:7" x14ac:dyDescent="0.45">
      <c r="A2961" s="7">
        <v>40553</v>
      </c>
      <c r="B2961" s="57">
        <v>1269.75</v>
      </c>
      <c r="C2961" s="57">
        <v>1270.8399999999999</v>
      </c>
      <c r="D2961" s="57">
        <v>1271.52</v>
      </c>
      <c r="E2961" s="57">
        <v>1262.18</v>
      </c>
      <c r="G2961" s="2">
        <v>-1.4E-3</v>
      </c>
    </row>
    <row r="2962" spans="1:7" x14ac:dyDescent="0.45">
      <c r="A2962" s="7">
        <v>40550</v>
      </c>
      <c r="B2962" s="57">
        <v>1271.5</v>
      </c>
      <c r="C2962" s="57">
        <v>1274.4100000000001</v>
      </c>
      <c r="D2962" s="57">
        <v>1276.83</v>
      </c>
      <c r="E2962" s="57">
        <v>1261.7</v>
      </c>
      <c r="G2962" s="2">
        <v>-1.8E-3</v>
      </c>
    </row>
    <row r="2963" spans="1:7" x14ac:dyDescent="0.45">
      <c r="A2963" s="7">
        <v>40549</v>
      </c>
      <c r="B2963" s="57">
        <v>1273.8499999999999</v>
      </c>
      <c r="C2963" s="57">
        <v>1276.29</v>
      </c>
      <c r="D2963" s="57">
        <v>1278.17</v>
      </c>
      <c r="E2963" s="57">
        <v>1270.43</v>
      </c>
      <c r="G2963" s="2">
        <v>-2.0999999999999999E-3</v>
      </c>
    </row>
    <row r="2964" spans="1:7" x14ac:dyDescent="0.45">
      <c r="A2964" s="7">
        <v>40548</v>
      </c>
      <c r="B2964" s="57">
        <v>1276.56</v>
      </c>
      <c r="C2964" s="57">
        <v>1268.78</v>
      </c>
      <c r="D2964" s="57">
        <v>1277.6300000000001</v>
      </c>
      <c r="E2964" s="57">
        <v>1265.3599999999999</v>
      </c>
      <c r="G2964" s="2">
        <v>5.0000000000000001E-3</v>
      </c>
    </row>
    <row r="2965" spans="1:7" x14ac:dyDescent="0.45">
      <c r="A2965" s="7">
        <v>40547</v>
      </c>
      <c r="B2965" s="57">
        <v>1270.2</v>
      </c>
      <c r="C2965" s="57">
        <v>1272.95</v>
      </c>
      <c r="D2965" s="57">
        <v>1274.1199999999999</v>
      </c>
      <c r="E2965" s="57">
        <v>1262.6600000000001</v>
      </c>
      <c r="G2965" s="2">
        <v>-1.2999999999999999E-3</v>
      </c>
    </row>
    <row r="2966" spans="1:7" x14ac:dyDescent="0.45">
      <c r="A2966" s="7">
        <v>40546</v>
      </c>
      <c r="B2966" s="57">
        <v>1271.8699999999999</v>
      </c>
      <c r="C2966" s="57">
        <v>1257.6199999999999</v>
      </c>
      <c r="D2966" s="57">
        <v>1276.17</v>
      </c>
      <c r="E2966" s="57">
        <v>1257.6199999999999</v>
      </c>
      <c r="G2966" s="2">
        <v>1.1299999999999999E-2</v>
      </c>
    </row>
    <row r="2967" spans="1:7" x14ac:dyDescent="0.45">
      <c r="A2967" s="7">
        <v>40543</v>
      </c>
      <c r="B2967" s="57">
        <v>1257.6400000000001</v>
      </c>
      <c r="C2967" s="57">
        <v>1256.76</v>
      </c>
      <c r="D2967" s="57">
        <v>1259.3399999999999</v>
      </c>
      <c r="E2967" s="57">
        <v>1254.19</v>
      </c>
      <c r="G2967" s="2">
        <v>-2.0000000000000001E-4</v>
      </c>
    </row>
    <row r="2968" spans="1:7" x14ac:dyDescent="0.45">
      <c r="A2968" s="7">
        <v>40542</v>
      </c>
      <c r="B2968" s="57">
        <v>1257.8800000000001</v>
      </c>
      <c r="C2968" s="57">
        <v>1259.44</v>
      </c>
      <c r="D2968" s="57">
        <v>1261.0899999999999</v>
      </c>
      <c r="E2968" s="57">
        <v>1256.32</v>
      </c>
      <c r="G2968" s="2">
        <v>-1.5E-3</v>
      </c>
    </row>
    <row r="2969" spans="1:7" x14ac:dyDescent="0.45">
      <c r="A2969" s="7">
        <v>40541</v>
      </c>
      <c r="B2969" s="57">
        <v>1259.78</v>
      </c>
      <c r="C2969" s="57">
        <v>1258.78</v>
      </c>
      <c r="D2969" s="57">
        <v>1262.5999999999999</v>
      </c>
      <c r="E2969" s="57">
        <v>1258.78</v>
      </c>
      <c r="G2969" s="2">
        <v>1E-3</v>
      </c>
    </row>
    <row r="2970" spans="1:7" x14ac:dyDescent="0.45">
      <c r="A2970" s="7">
        <v>40540</v>
      </c>
      <c r="B2970" s="57">
        <v>1258.51</v>
      </c>
      <c r="C2970" s="57">
        <v>1259.0999999999999</v>
      </c>
      <c r="D2970" s="57">
        <v>1259.9000000000001</v>
      </c>
      <c r="E2970" s="57">
        <v>1256.22</v>
      </c>
      <c r="G2970" s="2">
        <v>8.0000000000000004E-4</v>
      </c>
    </row>
    <row r="2971" spans="1:7" x14ac:dyDescent="0.45">
      <c r="A2971" s="7">
        <v>40539</v>
      </c>
      <c r="B2971" s="57">
        <v>1257.54</v>
      </c>
      <c r="C2971" s="57">
        <v>1254.6600000000001</v>
      </c>
      <c r="D2971" s="57">
        <v>1258.43</v>
      </c>
      <c r="E2971" s="57">
        <v>1251.48</v>
      </c>
      <c r="G2971" s="2">
        <v>5.9999999999999995E-4</v>
      </c>
    </row>
    <row r="2972" spans="1:7" x14ac:dyDescent="0.45">
      <c r="A2972" s="7">
        <v>40535</v>
      </c>
      <c r="B2972" s="57">
        <v>1256.77</v>
      </c>
      <c r="C2972" s="57">
        <v>1257.53</v>
      </c>
      <c r="D2972" s="57">
        <v>1258.5899999999999</v>
      </c>
      <c r="E2972" s="57">
        <v>1254.05</v>
      </c>
      <c r="G2972" s="2">
        <v>-1.6000000000000001E-3</v>
      </c>
    </row>
    <row r="2973" spans="1:7" x14ac:dyDescent="0.45">
      <c r="A2973" s="7">
        <v>40534</v>
      </c>
      <c r="B2973" s="57">
        <v>1258.8399999999999</v>
      </c>
      <c r="C2973" s="57">
        <v>1254.94</v>
      </c>
      <c r="D2973" s="57">
        <v>1259.3900000000001</v>
      </c>
      <c r="E2973" s="57">
        <v>1254.94</v>
      </c>
      <c r="G2973" s="2">
        <v>3.3999999999999998E-3</v>
      </c>
    </row>
    <row r="2974" spans="1:7" x14ac:dyDescent="0.45">
      <c r="A2974" s="7">
        <v>40533</v>
      </c>
      <c r="B2974" s="57">
        <v>1254.5999999999999</v>
      </c>
      <c r="C2974" s="57">
        <v>1249.43</v>
      </c>
      <c r="D2974" s="57">
        <v>1255.82</v>
      </c>
      <c r="E2974" s="57">
        <v>1249.43</v>
      </c>
      <c r="G2974" s="2">
        <v>6.0000000000000001E-3</v>
      </c>
    </row>
    <row r="2975" spans="1:7" x14ac:dyDescent="0.45">
      <c r="A2975" s="7">
        <v>40532</v>
      </c>
      <c r="B2975" s="57">
        <v>1247.08</v>
      </c>
      <c r="C2975" s="57">
        <v>1245.76</v>
      </c>
      <c r="D2975" s="57">
        <v>1250.2</v>
      </c>
      <c r="E2975" s="57">
        <v>1241.51</v>
      </c>
      <c r="G2975" s="2">
        <v>2.5000000000000001E-3</v>
      </c>
    </row>
    <row r="2976" spans="1:7" x14ac:dyDescent="0.45">
      <c r="A2976" s="7">
        <v>40529</v>
      </c>
      <c r="B2976" s="57">
        <v>1243.9100000000001</v>
      </c>
      <c r="C2976" s="57">
        <v>1243.6300000000001</v>
      </c>
      <c r="D2976" s="57">
        <v>1245.81</v>
      </c>
      <c r="E2976" s="57">
        <v>1239.8699999999999</v>
      </c>
      <c r="G2976" s="2">
        <v>8.0000000000000004E-4</v>
      </c>
    </row>
    <row r="2977" spans="1:7" x14ac:dyDescent="0.45">
      <c r="A2977" s="7">
        <v>40528</v>
      </c>
      <c r="B2977" s="57">
        <v>1242.8699999999999</v>
      </c>
      <c r="C2977" s="57">
        <v>1236.3399999999999</v>
      </c>
      <c r="D2977" s="57">
        <v>1243.75</v>
      </c>
      <c r="E2977" s="57">
        <v>1232.8499999999999</v>
      </c>
      <c r="G2977" s="2">
        <v>6.1999999999999998E-3</v>
      </c>
    </row>
    <row r="2978" spans="1:7" x14ac:dyDescent="0.45">
      <c r="A2978" s="7">
        <v>40527</v>
      </c>
      <c r="B2978" s="57">
        <v>1235.23</v>
      </c>
      <c r="C2978" s="57">
        <v>1241.58</v>
      </c>
      <c r="D2978" s="57">
        <v>1244.25</v>
      </c>
      <c r="E2978" s="57">
        <v>1234.01</v>
      </c>
      <c r="G2978" s="2">
        <v>-5.1000000000000004E-3</v>
      </c>
    </row>
    <row r="2979" spans="1:7" x14ac:dyDescent="0.45">
      <c r="A2979" s="7">
        <v>40526</v>
      </c>
      <c r="B2979" s="57">
        <v>1241.5899999999999</v>
      </c>
      <c r="C2979" s="57">
        <v>1241.8399999999999</v>
      </c>
      <c r="D2979" s="57">
        <v>1246.5899999999999</v>
      </c>
      <c r="E2979" s="57">
        <v>1238.17</v>
      </c>
      <c r="G2979" s="2">
        <v>8.9999999999999998E-4</v>
      </c>
    </row>
    <row r="2980" spans="1:7" x14ac:dyDescent="0.45">
      <c r="A2980" s="7">
        <v>40525</v>
      </c>
      <c r="B2980" s="57">
        <v>1240.46</v>
      </c>
      <c r="C2980" s="57">
        <v>1242.52</v>
      </c>
      <c r="D2980" s="57">
        <v>1246.73</v>
      </c>
      <c r="E2980" s="57">
        <v>1240.3399999999999</v>
      </c>
      <c r="G2980" s="2">
        <v>0</v>
      </c>
    </row>
    <row r="2981" spans="1:7" x14ac:dyDescent="0.45">
      <c r="A2981" s="7">
        <v>40522</v>
      </c>
      <c r="B2981" s="57">
        <v>1240.4000000000001</v>
      </c>
      <c r="C2981" s="57">
        <v>1233.8499999999999</v>
      </c>
      <c r="D2981" s="57">
        <v>1240.4000000000001</v>
      </c>
      <c r="E2981" s="57">
        <v>1232.58</v>
      </c>
      <c r="G2981" s="2">
        <v>6.0000000000000001E-3</v>
      </c>
    </row>
    <row r="2982" spans="1:7" x14ac:dyDescent="0.45">
      <c r="A2982" s="7">
        <v>40521</v>
      </c>
      <c r="B2982" s="57">
        <v>1233</v>
      </c>
      <c r="C2982" s="57">
        <v>1230.1400000000001</v>
      </c>
      <c r="D2982" s="57">
        <v>1234.71</v>
      </c>
      <c r="E2982" s="57">
        <v>1226.8499999999999</v>
      </c>
      <c r="G2982" s="2">
        <v>3.8E-3</v>
      </c>
    </row>
    <row r="2983" spans="1:7" x14ac:dyDescent="0.45">
      <c r="A2983" s="7">
        <v>40520</v>
      </c>
      <c r="B2983" s="57">
        <v>1228.28</v>
      </c>
      <c r="C2983" s="57">
        <v>1225.02</v>
      </c>
      <c r="D2983" s="57">
        <v>1228.93</v>
      </c>
      <c r="E2983" s="57">
        <v>1219.5</v>
      </c>
      <c r="G2983" s="2">
        <v>3.7000000000000002E-3</v>
      </c>
    </row>
    <row r="2984" spans="1:7" x14ac:dyDescent="0.45">
      <c r="A2984" s="7">
        <v>40519</v>
      </c>
      <c r="B2984" s="57">
        <v>1223.75</v>
      </c>
      <c r="C2984" s="57">
        <v>1227.25</v>
      </c>
      <c r="D2984" s="57">
        <v>1235.05</v>
      </c>
      <c r="E2984" s="57">
        <v>1223.25</v>
      </c>
      <c r="G2984" s="2">
        <v>5.0000000000000001E-4</v>
      </c>
    </row>
    <row r="2985" spans="1:7" x14ac:dyDescent="0.45">
      <c r="A2985" s="7">
        <v>40518</v>
      </c>
      <c r="B2985" s="57">
        <v>1223.1199999999999</v>
      </c>
      <c r="C2985" s="57">
        <v>1223.8699999999999</v>
      </c>
      <c r="D2985" s="57">
        <v>1225.8</v>
      </c>
      <c r="E2985" s="57">
        <v>1220.67</v>
      </c>
      <c r="G2985" s="2">
        <v>-1.2999999999999999E-3</v>
      </c>
    </row>
    <row r="2986" spans="1:7" x14ac:dyDescent="0.45">
      <c r="A2986" s="7">
        <v>40515</v>
      </c>
      <c r="B2986" s="57">
        <v>1224.71</v>
      </c>
      <c r="C2986" s="57">
        <v>1219.93</v>
      </c>
      <c r="D2986" s="57">
        <v>1225.57</v>
      </c>
      <c r="E2986" s="57">
        <v>1216.82</v>
      </c>
      <c r="G2986" s="2">
        <v>2.5999999999999999E-3</v>
      </c>
    </row>
    <row r="2987" spans="1:7" x14ac:dyDescent="0.45">
      <c r="A2987" s="7">
        <v>40514</v>
      </c>
      <c r="B2987" s="57">
        <v>1221.53</v>
      </c>
      <c r="C2987" s="57">
        <v>1206.81</v>
      </c>
      <c r="D2987" s="57">
        <v>1221.8900000000001</v>
      </c>
      <c r="E2987" s="57">
        <v>1206.81</v>
      </c>
      <c r="G2987" s="2">
        <v>1.2800000000000001E-2</v>
      </c>
    </row>
    <row r="2988" spans="1:7" x14ac:dyDescent="0.45">
      <c r="A2988" s="7">
        <v>40513</v>
      </c>
      <c r="B2988" s="57">
        <v>1206.07</v>
      </c>
      <c r="C2988" s="57">
        <v>1186.5999999999999</v>
      </c>
      <c r="D2988" s="57">
        <v>1207.6099999999999</v>
      </c>
      <c r="E2988" s="57">
        <v>1186.5999999999999</v>
      </c>
      <c r="G2988" s="2">
        <v>2.1600000000000001E-2</v>
      </c>
    </row>
    <row r="2989" spans="1:7" x14ac:dyDescent="0.45">
      <c r="A2989" s="7">
        <v>40512</v>
      </c>
      <c r="B2989" s="57">
        <v>1180.55</v>
      </c>
      <c r="C2989" s="57">
        <v>1182.96</v>
      </c>
      <c r="D2989" s="57">
        <v>1187.4000000000001</v>
      </c>
      <c r="E2989" s="57">
        <v>1174.1400000000001</v>
      </c>
      <c r="G2989" s="2">
        <v>-6.1000000000000004E-3</v>
      </c>
    </row>
    <row r="2990" spans="1:7" x14ac:dyDescent="0.45">
      <c r="A2990" s="7">
        <v>40511</v>
      </c>
      <c r="B2990" s="57">
        <v>1187.76</v>
      </c>
      <c r="C2990" s="57">
        <v>1189.08</v>
      </c>
      <c r="D2990" s="57">
        <v>1190.3399999999999</v>
      </c>
      <c r="E2990" s="57">
        <v>1173.6400000000001</v>
      </c>
      <c r="G2990" s="2">
        <v>-1.4E-3</v>
      </c>
    </row>
    <row r="2991" spans="1:7" x14ac:dyDescent="0.45">
      <c r="A2991" s="7">
        <v>40508</v>
      </c>
      <c r="B2991" s="57">
        <v>1189.4000000000001</v>
      </c>
      <c r="C2991" s="57">
        <v>1194.1600000000001</v>
      </c>
      <c r="D2991" s="57">
        <v>1194.1600000000001</v>
      </c>
      <c r="E2991" s="57">
        <v>1186.93</v>
      </c>
      <c r="G2991" s="2">
        <v>-7.4999999999999997E-3</v>
      </c>
    </row>
    <row r="2992" spans="1:7" x14ac:dyDescent="0.45">
      <c r="A2992" s="7">
        <v>40506</v>
      </c>
      <c r="B2992" s="57">
        <v>1198.3499999999999</v>
      </c>
      <c r="C2992" s="57">
        <v>1183.7</v>
      </c>
      <c r="D2992" s="57">
        <v>1198.6199999999999</v>
      </c>
      <c r="E2992" s="57">
        <v>1183.7</v>
      </c>
      <c r="G2992" s="2">
        <v>1.49E-2</v>
      </c>
    </row>
    <row r="2993" spans="1:7" x14ac:dyDescent="0.45">
      <c r="A2993" s="7">
        <v>40505</v>
      </c>
      <c r="B2993" s="57">
        <v>1180.73</v>
      </c>
      <c r="C2993" s="57">
        <v>1192.51</v>
      </c>
      <c r="D2993" s="57">
        <v>1192.51</v>
      </c>
      <c r="E2993" s="57">
        <v>1176.9100000000001</v>
      </c>
      <c r="G2993" s="2">
        <v>-1.43E-2</v>
      </c>
    </row>
    <row r="2994" spans="1:7" x14ac:dyDescent="0.45">
      <c r="A2994" s="7">
        <v>40504</v>
      </c>
      <c r="B2994" s="57">
        <v>1197.8399999999999</v>
      </c>
      <c r="C2994" s="57">
        <v>1198.07</v>
      </c>
      <c r="D2994" s="57">
        <v>1198.94</v>
      </c>
      <c r="E2994" s="57">
        <v>1184.58</v>
      </c>
      <c r="G2994" s="2">
        <v>-1.6000000000000001E-3</v>
      </c>
    </row>
    <row r="2995" spans="1:7" x14ac:dyDescent="0.45">
      <c r="A2995" s="7">
        <v>40501</v>
      </c>
      <c r="B2995" s="57">
        <v>1199.73</v>
      </c>
      <c r="C2995" s="57">
        <v>1196.1199999999999</v>
      </c>
      <c r="D2995" s="57">
        <v>1199.97</v>
      </c>
      <c r="E2995" s="57">
        <v>1189.44</v>
      </c>
      <c r="G2995" s="2">
        <v>2.5000000000000001E-3</v>
      </c>
    </row>
    <row r="2996" spans="1:7" x14ac:dyDescent="0.45">
      <c r="A2996" s="7">
        <v>40500</v>
      </c>
      <c r="B2996" s="57">
        <v>1196.69</v>
      </c>
      <c r="C2996" s="57">
        <v>1183.75</v>
      </c>
      <c r="D2996" s="57">
        <v>1200.29</v>
      </c>
      <c r="E2996" s="57">
        <v>1183.75</v>
      </c>
      <c r="G2996" s="2">
        <v>1.54E-2</v>
      </c>
    </row>
    <row r="2997" spans="1:7" x14ac:dyDescent="0.45">
      <c r="A2997" s="7">
        <v>40499</v>
      </c>
      <c r="B2997" s="57">
        <v>1178.5899999999999</v>
      </c>
      <c r="C2997" s="57">
        <v>1178.33</v>
      </c>
      <c r="D2997" s="57">
        <v>1183.56</v>
      </c>
      <c r="E2997" s="57">
        <v>1175.82</v>
      </c>
      <c r="G2997" s="2">
        <v>2.0000000000000001E-4</v>
      </c>
    </row>
    <row r="2998" spans="1:7" x14ac:dyDescent="0.45">
      <c r="A2998" s="7">
        <v>40498</v>
      </c>
      <c r="B2998" s="57">
        <v>1178.3399999999999</v>
      </c>
      <c r="C2998" s="57">
        <v>1194.79</v>
      </c>
      <c r="D2998" s="57">
        <v>1194.79</v>
      </c>
      <c r="E2998" s="57">
        <v>1173</v>
      </c>
      <c r="G2998" s="2">
        <v>-1.6199999999999999E-2</v>
      </c>
    </row>
    <row r="2999" spans="1:7" x14ac:dyDescent="0.45">
      <c r="A2999" s="7">
        <v>40497</v>
      </c>
      <c r="B2999" s="57">
        <v>1197.75</v>
      </c>
      <c r="C2999" s="57">
        <v>1200.44</v>
      </c>
      <c r="D2999" s="57">
        <v>1207.43</v>
      </c>
      <c r="E2999" s="57">
        <v>1197.1500000000001</v>
      </c>
      <c r="G2999" s="2">
        <v>-1.1999999999999999E-3</v>
      </c>
    </row>
    <row r="3000" spans="1:7" x14ac:dyDescent="0.45">
      <c r="A3000" s="7">
        <v>40494</v>
      </c>
      <c r="B3000" s="57">
        <v>1199.21</v>
      </c>
      <c r="C3000" s="57">
        <v>1209.07</v>
      </c>
      <c r="D3000" s="57">
        <v>1210.5</v>
      </c>
      <c r="E3000" s="57">
        <v>1194.08</v>
      </c>
      <c r="G3000" s="2">
        <v>-1.18E-2</v>
      </c>
    </row>
    <row r="3001" spans="1:7" x14ac:dyDescent="0.45">
      <c r="A3001" s="7">
        <v>40493</v>
      </c>
      <c r="B3001" s="57">
        <v>1213.54</v>
      </c>
      <c r="C3001" s="57">
        <v>1213.04</v>
      </c>
      <c r="D3001" s="57">
        <v>1215.45</v>
      </c>
      <c r="E3001" s="57">
        <v>1204.49</v>
      </c>
      <c r="G3001" s="2">
        <v>-4.1999999999999997E-3</v>
      </c>
    </row>
    <row r="3002" spans="1:7" x14ac:dyDescent="0.45">
      <c r="A3002" s="7">
        <v>40492</v>
      </c>
      <c r="B3002" s="57">
        <v>1218.71</v>
      </c>
      <c r="C3002" s="57">
        <v>1213.1400000000001</v>
      </c>
      <c r="D3002" s="57">
        <v>1218.75</v>
      </c>
      <c r="E3002" s="57">
        <v>1204.33</v>
      </c>
      <c r="G3002" s="2">
        <v>4.4000000000000003E-3</v>
      </c>
    </row>
    <row r="3003" spans="1:7" x14ac:dyDescent="0.45">
      <c r="A3003" s="7">
        <v>40491</v>
      </c>
      <c r="B3003" s="57">
        <v>1213.4000000000001</v>
      </c>
      <c r="C3003" s="57">
        <v>1223.5899999999999</v>
      </c>
      <c r="D3003" s="57">
        <v>1226.8399999999999</v>
      </c>
      <c r="E3003" s="57">
        <v>1208.94</v>
      </c>
      <c r="G3003" s="2">
        <v>-8.0999999999999996E-3</v>
      </c>
    </row>
    <row r="3004" spans="1:7" x14ac:dyDescent="0.45">
      <c r="A3004" s="7">
        <v>40490</v>
      </c>
      <c r="B3004" s="57">
        <v>1223.25</v>
      </c>
      <c r="C3004" s="57">
        <v>1223.24</v>
      </c>
      <c r="D3004" s="57">
        <v>1224.57</v>
      </c>
      <c r="E3004" s="57">
        <v>1217.55</v>
      </c>
      <c r="G3004" s="2">
        <v>-2.0999999999999999E-3</v>
      </c>
    </row>
    <row r="3005" spans="1:7" x14ac:dyDescent="0.45">
      <c r="A3005" s="7">
        <v>40487</v>
      </c>
      <c r="B3005" s="57">
        <v>1225.8499999999999</v>
      </c>
      <c r="C3005" s="57">
        <v>1221.2</v>
      </c>
      <c r="D3005" s="57">
        <v>1227.08</v>
      </c>
      <c r="E3005" s="57">
        <v>1220.29</v>
      </c>
      <c r="G3005" s="2">
        <v>3.8999999999999998E-3</v>
      </c>
    </row>
    <row r="3006" spans="1:7" x14ac:dyDescent="0.45">
      <c r="A3006" s="7">
        <v>40486</v>
      </c>
      <c r="B3006" s="57">
        <v>1221.06</v>
      </c>
      <c r="C3006" s="57">
        <v>1198.3399999999999</v>
      </c>
      <c r="D3006" s="57">
        <v>1221.25</v>
      </c>
      <c r="E3006" s="57">
        <v>1198.3399999999999</v>
      </c>
      <c r="G3006" s="2">
        <v>1.9300000000000001E-2</v>
      </c>
    </row>
    <row r="3007" spans="1:7" x14ac:dyDescent="0.45">
      <c r="A3007" s="7">
        <v>40485</v>
      </c>
      <c r="B3007" s="57">
        <v>1197.96</v>
      </c>
      <c r="C3007" s="57">
        <v>1193.79</v>
      </c>
      <c r="D3007" s="57">
        <v>1198.3</v>
      </c>
      <c r="E3007" s="57">
        <v>1183.56</v>
      </c>
      <c r="G3007" s="2">
        <v>3.7000000000000002E-3</v>
      </c>
    </row>
    <row r="3008" spans="1:7" x14ac:dyDescent="0.45">
      <c r="A3008" s="7">
        <v>40484</v>
      </c>
      <c r="B3008" s="57">
        <v>1193.57</v>
      </c>
      <c r="C3008" s="57">
        <v>1187.8599999999999</v>
      </c>
      <c r="D3008" s="57">
        <v>1195.8800000000001</v>
      </c>
      <c r="E3008" s="57">
        <v>1187.8599999999999</v>
      </c>
      <c r="G3008" s="2">
        <v>7.7999999999999996E-3</v>
      </c>
    </row>
    <row r="3009" spans="1:7" x14ac:dyDescent="0.45">
      <c r="A3009" s="7">
        <v>40483</v>
      </c>
      <c r="B3009" s="57">
        <v>1184.3800000000001</v>
      </c>
      <c r="C3009" s="57">
        <v>1185.71</v>
      </c>
      <c r="D3009" s="57">
        <v>1195.81</v>
      </c>
      <c r="E3009" s="57">
        <v>1177.6500000000001</v>
      </c>
      <c r="G3009" s="2">
        <v>8.9999999999999998E-4</v>
      </c>
    </row>
    <row r="3010" spans="1:7" x14ac:dyDescent="0.45">
      <c r="A3010" s="7">
        <v>40480</v>
      </c>
      <c r="B3010" s="57">
        <v>1183.26</v>
      </c>
      <c r="C3010" s="57">
        <v>1183.8699999999999</v>
      </c>
      <c r="D3010" s="57">
        <v>1185.46</v>
      </c>
      <c r="E3010" s="57">
        <v>1179.7</v>
      </c>
      <c r="G3010" s="2">
        <v>-4.0000000000000002E-4</v>
      </c>
    </row>
    <row r="3011" spans="1:7" x14ac:dyDescent="0.45">
      <c r="A3011" s="7">
        <v>40479</v>
      </c>
      <c r="B3011" s="57">
        <v>1183.78</v>
      </c>
      <c r="C3011" s="57">
        <v>1184.47</v>
      </c>
      <c r="D3011" s="57">
        <v>1189.53</v>
      </c>
      <c r="E3011" s="57">
        <v>1177.0999999999999</v>
      </c>
      <c r="G3011" s="2">
        <v>1.1000000000000001E-3</v>
      </c>
    </row>
    <row r="3012" spans="1:7" x14ac:dyDescent="0.45">
      <c r="A3012" s="7">
        <v>40478</v>
      </c>
      <c r="B3012" s="57">
        <v>1182.45</v>
      </c>
      <c r="C3012" s="57">
        <v>1183.8399999999999</v>
      </c>
      <c r="D3012" s="57">
        <v>1183.8399999999999</v>
      </c>
      <c r="E3012" s="57">
        <v>1171.7</v>
      </c>
      <c r="G3012" s="2">
        <v>-2.7000000000000001E-3</v>
      </c>
    </row>
    <row r="3013" spans="1:7" x14ac:dyDescent="0.45">
      <c r="A3013" s="7">
        <v>40477</v>
      </c>
      <c r="B3013" s="57">
        <v>1185.6400000000001</v>
      </c>
      <c r="C3013" s="57">
        <v>1184.8800000000001</v>
      </c>
      <c r="D3013" s="57">
        <v>1187.1099999999999</v>
      </c>
      <c r="E3013" s="57">
        <v>1177.72</v>
      </c>
      <c r="G3013" s="2">
        <v>0</v>
      </c>
    </row>
    <row r="3014" spans="1:7" x14ac:dyDescent="0.45">
      <c r="A3014" s="7">
        <v>40476</v>
      </c>
      <c r="B3014" s="57">
        <v>1185.6199999999999</v>
      </c>
      <c r="C3014" s="57">
        <v>1184.74</v>
      </c>
      <c r="D3014" s="57">
        <v>1196.1400000000001</v>
      </c>
      <c r="E3014" s="57">
        <v>1184.74</v>
      </c>
      <c r="G3014" s="2">
        <v>2.0999999999999999E-3</v>
      </c>
    </row>
    <row r="3015" spans="1:7" x14ac:dyDescent="0.45">
      <c r="A3015" s="7">
        <v>40473</v>
      </c>
      <c r="B3015" s="57">
        <v>1183.08</v>
      </c>
      <c r="C3015" s="57">
        <v>1180.52</v>
      </c>
      <c r="D3015" s="57">
        <v>1183.93</v>
      </c>
      <c r="E3015" s="57">
        <v>1178.99</v>
      </c>
      <c r="G3015" s="2">
        <v>2.3999999999999998E-3</v>
      </c>
    </row>
    <row r="3016" spans="1:7" x14ac:dyDescent="0.45">
      <c r="A3016" s="7">
        <v>40472</v>
      </c>
      <c r="B3016" s="57">
        <v>1180.26</v>
      </c>
      <c r="C3016" s="57">
        <v>1179.82</v>
      </c>
      <c r="D3016" s="57">
        <v>1189.43</v>
      </c>
      <c r="E3016" s="57">
        <v>1171.17</v>
      </c>
      <c r="G3016" s="2">
        <v>1.8E-3</v>
      </c>
    </row>
    <row r="3017" spans="1:7" x14ac:dyDescent="0.45">
      <c r="A3017" s="7">
        <v>40471</v>
      </c>
      <c r="B3017" s="57">
        <v>1178.17</v>
      </c>
      <c r="C3017" s="57">
        <v>1166.74</v>
      </c>
      <c r="D3017" s="57">
        <v>1182.94</v>
      </c>
      <c r="E3017" s="57">
        <v>1166.74</v>
      </c>
      <c r="G3017" s="2">
        <v>1.0500000000000001E-2</v>
      </c>
    </row>
    <row r="3018" spans="1:7" x14ac:dyDescent="0.45">
      <c r="A3018" s="7">
        <v>40470</v>
      </c>
      <c r="B3018" s="57">
        <v>1165.9000000000001</v>
      </c>
      <c r="C3018" s="57">
        <v>1178.6400000000001</v>
      </c>
      <c r="D3018" s="57">
        <v>1178.6400000000001</v>
      </c>
      <c r="E3018" s="57">
        <v>1159.71</v>
      </c>
      <c r="G3018" s="2">
        <v>-1.5900000000000001E-2</v>
      </c>
    </row>
    <row r="3019" spans="1:7" x14ac:dyDescent="0.45">
      <c r="A3019" s="7">
        <v>40469</v>
      </c>
      <c r="B3019" s="57">
        <v>1184.71</v>
      </c>
      <c r="C3019" s="57">
        <v>1176.83</v>
      </c>
      <c r="D3019" s="57">
        <v>1185.53</v>
      </c>
      <c r="E3019" s="57">
        <v>1174.55</v>
      </c>
      <c r="G3019" s="2">
        <v>7.1999999999999998E-3</v>
      </c>
    </row>
    <row r="3020" spans="1:7" x14ac:dyDescent="0.45">
      <c r="A3020" s="7">
        <v>40466</v>
      </c>
      <c r="B3020" s="57">
        <v>1176.19</v>
      </c>
      <c r="C3020" s="57">
        <v>1177.47</v>
      </c>
      <c r="D3020" s="57">
        <v>1181.2</v>
      </c>
      <c r="E3020" s="57">
        <v>1167.1199999999999</v>
      </c>
      <c r="G3020" s="2">
        <v>2E-3</v>
      </c>
    </row>
    <row r="3021" spans="1:7" x14ac:dyDescent="0.45">
      <c r="A3021" s="7">
        <v>40465</v>
      </c>
      <c r="B3021" s="57">
        <v>1173.81</v>
      </c>
      <c r="C3021" s="57">
        <v>1177.82</v>
      </c>
      <c r="D3021" s="57">
        <v>1178.8900000000001</v>
      </c>
      <c r="E3021" s="57">
        <v>1166.71</v>
      </c>
      <c r="G3021" s="2">
        <v>-3.5999999999999999E-3</v>
      </c>
    </row>
    <row r="3022" spans="1:7" x14ac:dyDescent="0.45">
      <c r="A3022" s="7">
        <v>40464</v>
      </c>
      <c r="B3022" s="57">
        <v>1178.0999999999999</v>
      </c>
      <c r="C3022" s="57">
        <v>1171.32</v>
      </c>
      <c r="D3022" s="57">
        <v>1184.3800000000001</v>
      </c>
      <c r="E3022" s="57">
        <v>1171.32</v>
      </c>
      <c r="G3022" s="2">
        <v>7.1000000000000004E-3</v>
      </c>
    </row>
    <row r="3023" spans="1:7" x14ac:dyDescent="0.45">
      <c r="A3023" s="7">
        <v>40463</v>
      </c>
      <c r="B3023" s="57">
        <v>1169.77</v>
      </c>
      <c r="C3023" s="57">
        <v>1164.28</v>
      </c>
      <c r="D3023" s="57">
        <v>1172.58</v>
      </c>
      <c r="E3023" s="57">
        <v>1155.71</v>
      </c>
      <c r="G3023" s="2">
        <v>3.8E-3</v>
      </c>
    </row>
    <row r="3024" spans="1:7" x14ac:dyDescent="0.45">
      <c r="A3024" s="7">
        <v>40462</v>
      </c>
      <c r="B3024" s="57">
        <v>1165.32</v>
      </c>
      <c r="C3024" s="57">
        <v>1165.32</v>
      </c>
      <c r="D3024" s="57">
        <v>1168.68</v>
      </c>
      <c r="E3024" s="57">
        <v>1162.02</v>
      </c>
      <c r="G3024" s="2">
        <v>1E-4</v>
      </c>
    </row>
    <row r="3025" spans="1:7" x14ac:dyDescent="0.45">
      <c r="A3025" s="7">
        <v>40459</v>
      </c>
      <c r="B3025" s="57">
        <v>1165.1500000000001</v>
      </c>
      <c r="C3025" s="57">
        <v>1158.3599999999999</v>
      </c>
      <c r="D3025" s="57">
        <v>1167.73</v>
      </c>
      <c r="E3025" s="57">
        <v>1155.58</v>
      </c>
      <c r="G3025" s="2">
        <v>6.1000000000000004E-3</v>
      </c>
    </row>
    <row r="3026" spans="1:7" x14ac:dyDescent="0.45">
      <c r="A3026" s="7">
        <v>40458</v>
      </c>
      <c r="B3026" s="57">
        <v>1158.06</v>
      </c>
      <c r="C3026" s="57">
        <v>1161.57</v>
      </c>
      <c r="D3026" s="57">
        <v>1163.8699999999999</v>
      </c>
      <c r="E3026" s="57">
        <v>1151.4100000000001</v>
      </c>
      <c r="G3026" s="2">
        <v>-1.6000000000000001E-3</v>
      </c>
    </row>
    <row r="3027" spans="1:7" x14ac:dyDescent="0.45">
      <c r="A3027" s="7">
        <v>40457</v>
      </c>
      <c r="B3027" s="57">
        <v>1159.97</v>
      </c>
      <c r="C3027" s="57">
        <v>1159.81</v>
      </c>
      <c r="D3027" s="57">
        <v>1162.33</v>
      </c>
      <c r="E3027" s="57">
        <v>1154.8499999999999</v>
      </c>
      <c r="G3027" s="2">
        <v>-6.9999999999999999E-4</v>
      </c>
    </row>
    <row r="3028" spans="1:7" x14ac:dyDescent="0.45">
      <c r="A3028" s="7">
        <v>40456</v>
      </c>
      <c r="B3028" s="57">
        <v>1160.75</v>
      </c>
      <c r="C3028" s="57">
        <v>1140.68</v>
      </c>
      <c r="D3028" s="57">
        <v>1162.76</v>
      </c>
      <c r="E3028" s="57">
        <v>1140.68</v>
      </c>
      <c r="G3028" s="2">
        <v>2.0899999999999998E-2</v>
      </c>
    </row>
    <row r="3029" spans="1:7" x14ac:dyDescent="0.45">
      <c r="A3029" s="7">
        <v>40455</v>
      </c>
      <c r="B3029" s="57">
        <v>1137.03</v>
      </c>
      <c r="C3029" s="57">
        <v>1144.96</v>
      </c>
      <c r="D3029" s="57">
        <v>1148.1600000000001</v>
      </c>
      <c r="E3029" s="57">
        <v>1131.8699999999999</v>
      </c>
      <c r="G3029" s="2">
        <v>-8.0000000000000002E-3</v>
      </c>
    </row>
    <row r="3030" spans="1:7" x14ac:dyDescent="0.45">
      <c r="A3030" s="7">
        <v>40452</v>
      </c>
      <c r="B3030" s="57">
        <v>1146.24</v>
      </c>
      <c r="C3030" s="57">
        <v>1143.49</v>
      </c>
      <c r="D3030" s="57">
        <v>1150.3</v>
      </c>
      <c r="E3030" s="57">
        <v>1139.42</v>
      </c>
      <c r="G3030" s="2">
        <v>4.4000000000000003E-3</v>
      </c>
    </row>
    <row r="3031" spans="1:7" x14ac:dyDescent="0.45">
      <c r="A3031" s="7">
        <v>40451</v>
      </c>
      <c r="B3031" s="57">
        <v>1141.2</v>
      </c>
      <c r="C3031" s="57">
        <v>1145.97</v>
      </c>
      <c r="D3031" s="57">
        <v>1157.1600000000001</v>
      </c>
      <c r="E3031" s="57">
        <v>1136.08</v>
      </c>
      <c r="G3031" s="2">
        <v>-3.0999999999999999E-3</v>
      </c>
    </row>
    <row r="3032" spans="1:7" x14ac:dyDescent="0.45">
      <c r="A3032" s="7">
        <v>40450</v>
      </c>
      <c r="B3032" s="57">
        <v>1144.73</v>
      </c>
      <c r="C3032" s="57">
        <v>1146.75</v>
      </c>
      <c r="D3032" s="57">
        <v>1148.6300000000001</v>
      </c>
      <c r="E3032" s="57">
        <v>1140.26</v>
      </c>
      <c r="G3032" s="2">
        <v>-2.5999999999999999E-3</v>
      </c>
    </row>
    <row r="3033" spans="1:7" x14ac:dyDescent="0.45">
      <c r="A3033" s="7">
        <v>40449</v>
      </c>
      <c r="B3033" s="57">
        <v>1147.7</v>
      </c>
      <c r="C3033" s="57">
        <v>1142.31</v>
      </c>
      <c r="D3033" s="57">
        <v>1150</v>
      </c>
      <c r="E3033" s="57">
        <v>1132.0899999999999</v>
      </c>
      <c r="G3033" s="2">
        <v>4.8999999999999998E-3</v>
      </c>
    </row>
    <row r="3034" spans="1:7" x14ac:dyDescent="0.45">
      <c r="A3034" s="7">
        <v>40448</v>
      </c>
      <c r="B3034" s="57">
        <v>1142.1600000000001</v>
      </c>
      <c r="C3034" s="57">
        <v>1148.6400000000001</v>
      </c>
      <c r="D3034" s="57">
        <v>1149.92</v>
      </c>
      <c r="E3034" s="57">
        <v>1142</v>
      </c>
      <c r="G3034" s="2">
        <v>-5.7000000000000002E-3</v>
      </c>
    </row>
    <row r="3035" spans="1:7" x14ac:dyDescent="0.45">
      <c r="A3035" s="7">
        <v>40445</v>
      </c>
      <c r="B3035" s="57">
        <v>1148.67</v>
      </c>
      <c r="C3035" s="57">
        <v>1131.69</v>
      </c>
      <c r="D3035" s="57">
        <v>1148.9000000000001</v>
      </c>
      <c r="E3035" s="57">
        <v>1131.69</v>
      </c>
      <c r="G3035" s="2">
        <v>2.12E-2</v>
      </c>
    </row>
    <row r="3036" spans="1:7" x14ac:dyDescent="0.45">
      <c r="A3036" s="7">
        <v>40444</v>
      </c>
      <c r="B3036" s="57">
        <v>1124.83</v>
      </c>
      <c r="C3036" s="57">
        <v>1131.0999999999999</v>
      </c>
      <c r="D3036" s="57">
        <v>1136.77</v>
      </c>
      <c r="E3036" s="57">
        <v>1122.79</v>
      </c>
      <c r="G3036" s="2">
        <v>-8.3000000000000001E-3</v>
      </c>
    </row>
    <row r="3037" spans="1:7" x14ac:dyDescent="0.45">
      <c r="A3037" s="7">
        <v>40443</v>
      </c>
      <c r="B3037" s="57">
        <v>1134.28</v>
      </c>
      <c r="C3037" s="57">
        <v>1139.49</v>
      </c>
      <c r="D3037" s="57">
        <v>1144.3800000000001</v>
      </c>
      <c r="E3037" s="57">
        <v>1131.58</v>
      </c>
      <c r="G3037" s="2">
        <v>-4.7999999999999996E-3</v>
      </c>
    </row>
    <row r="3038" spans="1:7" x14ac:dyDescent="0.45">
      <c r="A3038" s="7">
        <v>40442</v>
      </c>
      <c r="B3038" s="57">
        <v>1139.78</v>
      </c>
      <c r="C3038" s="57">
        <v>1142.82</v>
      </c>
      <c r="D3038" s="57">
        <v>1148.5899999999999</v>
      </c>
      <c r="E3038" s="57">
        <v>1136.22</v>
      </c>
      <c r="G3038" s="2">
        <v>-2.5999999999999999E-3</v>
      </c>
    </row>
    <row r="3039" spans="1:7" x14ac:dyDescent="0.45">
      <c r="A3039" s="7">
        <v>40441</v>
      </c>
      <c r="B3039" s="57">
        <v>1142.71</v>
      </c>
      <c r="C3039" s="57">
        <v>1126.57</v>
      </c>
      <c r="D3039" s="57">
        <v>1144.8599999999999</v>
      </c>
      <c r="E3039" s="57">
        <v>1126.57</v>
      </c>
      <c r="G3039" s="2">
        <v>1.52E-2</v>
      </c>
    </row>
    <row r="3040" spans="1:7" x14ac:dyDescent="0.45">
      <c r="A3040" s="7">
        <v>40438</v>
      </c>
      <c r="B3040" s="57">
        <v>1125.5899999999999</v>
      </c>
      <c r="C3040" s="57">
        <v>1126.3900000000001</v>
      </c>
      <c r="D3040" s="57">
        <v>1131.47</v>
      </c>
      <c r="E3040" s="57">
        <v>1122.43</v>
      </c>
      <c r="G3040" s="2">
        <v>8.0000000000000004E-4</v>
      </c>
    </row>
    <row r="3041" spans="1:7" x14ac:dyDescent="0.45">
      <c r="A3041" s="7">
        <v>40437</v>
      </c>
      <c r="B3041" s="57">
        <v>1124.6600000000001</v>
      </c>
      <c r="C3041" s="57">
        <v>1123.8900000000001</v>
      </c>
      <c r="D3041" s="57">
        <v>1125.44</v>
      </c>
      <c r="E3041" s="57">
        <v>1118.8800000000001</v>
      </c>
      <c r="G3041" s="2">
        <v>-4.0000000000000002E-4</v>
      </c>
    </row>
    <row r="3042" spans="1:7" x14ac:dyDescent="0.45">
      <c r="A3042" s="7">
        <v>40436</v>
      </c>
      <c r="B3042" s="57">
        <v>1125.07</v>
      </c>
      <c r="C3042" s="57">
        <v>1119.43</v>
      </c>
      <c r="D3042" s="57">
        <v>1126.46</v>
      </c>
      <c r="E3042" s="57">
        <v>1114.6300000000001</v>
      </c>
      <c r="G3042" s="2">
        <v>3.5000000000000001E-3</v>
      </c>
    </row>
    <row r="3043" spans="1:7" x14ac:dyDescent="0.45">
      <c r="A3043" s="7">
        <v>40435</v>
      </c>
      <c r="B3043" s="57">
        <v>1121.0999999999999</v>
      </c>
      <c r="C3043" s="57">
        <v>1121.1600000000001</v>
      </c>
      <c r="D3043" s="57">
        <v>1127.3599999999999</v>
      </c>
      <c r="E3043" s="57">
        <v>1115.58</v>
      </c>
      <c r="G3043" s="2">
        <v>-6.9999999999999999E-4</v>
      </c>
    </row>
    <row r="3044" spans="1:7" x14ac:dyDescent="0.45">
      <c r="A3044" s="7">
        <v>40434</v>
      </c>
      <c r="B3044" s="57">
        <v>1121.9000000000001</v>
      </c>
      <c r="C3044" s="57">
        <v>1113.3800000000001</v>
      </c>
      <c r="D3044" s="57">
        <v>1123.8699999999999</v>
      </c>
      <c r="E3044" s="57">
        <v>1113.3800000000001</v>
      </c>
      <c r="G3044" s="2">
        <v>1.11E-2</v>
      </c>
    </row>
    <row r="3045" spans="1:7" x14ac:dyDescent="0.45">
      <c r="A3045" s="7">
        <v>40431</v>
      </c>
      <c r="B3045" s="57">
        <v>1109.55</v>
      </c>
      <c r="C3045" s="57">
        <v>1104.57</v>
      </c>
      <c r="D3045" s="57">
        <v>1110.8800000000001</v>
      </c>
      <c r="E3045" s="57">
        <v>1103.92</v>
      </c>
      <c r="G3045" s="2">
        <v>4.8999999999999998E-3</v>
      </c>
    </row>
    <row r="3046" spans="1:7" x14ac:dyDescent="0.45">
      <c r="A3046" s="7">
        <v>40430</v>
      </c>
      <c r="B3046" s="57">
        <v>1104.18</v>
      </c>
      <c r="C3046" s="57">
        <v>1101.1500000000001</v>
      </c>
      <c r="D3046" s="57">
        <v>1110.27</v>
      </c>
      <c r="E3046" s="57">
        <v>1101.1500000000001</v>
      </c>
      <c r="G3046" s="2">
        <v>4.7999999999999996E-3</v>
      </c>
    </row>
    <row r="3047" spans="1:7" x14ac:dyDescent="0.45">
      <c r="A3047" s="7">
        <v>40429</v>
      </c>
      <c r="B3047" s="57">
        <v>1098.8699999999999</v>
      </c>
      <c r="C3047" s="57">
        <v>1092.3599999999999</v>
      </c>
      <c r="D3047" s="57">
        <v>1103.26</v>
      </c>
      <c r="E3047" s="57">
        <v>1092.3599999999999</v>
      </c>
      <c r="G3047" s="2">
        <v>6.4000000000000003E-3</v>
      </c>
    </row>
    <row r="3048" spans="1:7" x14ac:dyDescent="0.45">
      <c r="A3048" s="7">
        <v>40428</v>
      </c>
      <c r="B3048" s="57">
        <v>1091.8399999999999</v>
      </c>
      <c r="C3048" s="57">
        <v>1102.5999999999999</v>
      </c>
      <c r="D3048" s="57">
        <v>1102.5999999999999</v>
      </c>
      <c r="E3048" s="57">
        <v>1091.1500000000001</v>
      </c>
      <c r="G3048" s="2">
        <v>-1.15E-2</v>
      </c>
    </row>
    <row r="3049" spans="1:7" x14ac:dyDescent="0.45">
      <c r="A3049" s="7">
        <v>40424</v>
      </c>
      <c r="B3049" s="57">
        <v>1104.51</v>
      </c>
      <c r="C3049" s="57">
        <v>1093.6099999999999</v>
      </c>
      <c r="D3049" s="57">
        <v>1105.0999999999999</v>
      </c>
      <c r="E3049" s="57">
        <v>1093.6099999999999</v>
      </c>
      <c r="G3049" s="2">
        <v>1.32E-2</v>
      </c>
    </row>
    <row r="3050" spans="1:7" x14ac:dyDescent="0.45">
      <c r="A3050" s="7">
        <v>40423</v>
      </c>
      <c r="B3050" s="57">
        <v>1090.0999999999999</v>
      </c>
      <c r="C3050" s="57">
        <v>1080.6600000000001</v>
      </c>
      <c r="D3050" s="57">
        <v>1090.0999999999999</v>
      </c>
      <c r="E3050" s="57">
        <v>1080.3900000000001</v>
      </c>
      <c r="G3050" s="2">
        <v>9.1000000000000004E-3</v>
      </c>
    </row>
    <row r="3051" spans="1:7" x14ac:dyDescent="0.45">
      <c r="A3051" s="7">
        <v>40422</v>
      </c>
      <c r="B3051" s="57">
        <v>1080.29</v>
      </c>
      <c r="C3051" s="57">
        <v>1049.72</v>
      </c>
      <c r="D3051" s="57">
        <v>1081.3</v>
      </c>
      <c r="E3051" s="57">
        <v>1049.72</v>
      </c>
      <c r="G3051" s="2">
        <v>2.9499999999999998E-2</v>
      </c>
    </row>
    <row r="3052" spans="1:7" x14ac:dyDescent="0.45">
      <c r="A3052" s="7">
        <v>40421</v>
      </c>
      <c r="B3052" s="57">
        <v>1049.33</v>
      </c>
      <c r="C3052" s="57">
        <v>1046.8800000000001</v>
      </c>
      <c r="D3052" s="57">
        <v>1055.1400000000001</v>
      </c>
      <c r="E3052" s="57">
        <v>1040.8800000000001</v>
      </c>
      <c r="G3052" s="2">
        <v>4.0000000000000002E-4</v>
      </c>
    </row>
    <row r="3053" spans="1:7" x14ac:dyDescent="0.45">
      <c r="A3053" s="7">
        <v>40420</v>
      </c>
      <c r="B3053" s="57">
        <v>1048.92</v>
      </c>
      <c r="C3053" s="57">
        <v>1062.9000000000001</v>
      </c>
      <c r="D3053" s="57">
        <v>1064.4000000000001</v>
      </c>
      <c r="E3053" s="57">
        <v>1048.79</v>
      </c>
      <c r="G3053" s="2">
        <v>-1.47E-2</v>
      </c>
    </row>
    <row r="3054" spans="1:7" x14ac:dyDescent="0.45">
      <c r="A3054" s="7">
        <v>40417</v>
      </c>
      <c r="B3054" s="57">
        <v>1064.5899999999999</v>
      </c>
      <c r="C3054" s="57">
        <v>1049.27</v>
      </c>
      <c r="D3054" s="57">
        <v>1065.21</v>
      </c>
      <c r="E3054" s="57">
        <v>1039.7</v>
      </c>
      <c r="G3054" s="2">
        <v>1.66E-2</v>
      </c>
    </row>
    <row r="3055" spans="1:7" x14ac:dyDescent="0.45">
      <c r="A3055" s="7">
        <v>40416</v>
      </c>
      <c r="B3055" s="57">
        <v>1047.22</v>
      </c>
      <c r="C3055" s="57">
        <v>1056.28</v>
      </c>
      <c r="D3055" s="57">
        <v>1061.45</v>
      </c>
      <c r="E3055" s="57">
        <v>1045.4000000000001</v>
      </c>
      <c r="G3055" s="2">
        <v>-7.7000000000000002E-3</v>
      </c>
    </row>
    <row r="3056" spans="1:7" x14ac:dyDescent="0.45">
      <c r="A3056" s="7">
        <v>40415</v>
      </c>
      <c r="B3056" s="57">
        <v>1055.33</v>
      </c>
      <c r="C3056" s="57">
        <v>1048.98</v>
      </c>
      <c r="D3056" s="57">
        <v>1059.3800000000001</v>
      </c>
      <c r="E3056" s="57">
        <v>1039.83</v>
      </c>
      <c r="G3056" s="2">
        <v>3.3E-3</v>
      </c>
    </row>
    <row r="3057" spans="1:7" x14ac:dyDescent="0.45">
      <c r="A3057" s="7">
        <v>40414</v>
      </c>
      <c r="B3057" s="57">
        <v>1051.8699999999999</v>
      </c>
      <c r="C3057" s="57">
        <v>1063.2</v>
      </c>
      <c r="D3057" s="57">
        <v>1063.2</v>
      </c>
      <c r="E3057" s="57">
        <v>1046.68</v>
      </c>
      <c r="G3057" s="2">
        <v>-1.4500000000000001E-2</v>
      </c>
    </row>
    <row r="3058" spans="1:7" x14ac:dyDescent="0.45">
      <c r="A3058" s="7">
        <v>40413</v>
      </c>
      <c r="B3058" s="57">
        <v>1067.3599999999999</v>
      </c>
      <c r="C3058" s="57">
        <v>1073.3599999999999</v>
      </c>
      <c r="D3058" s="57">
        <v>1081.58</v>
      </c>
      <c r="E3058" s="57">
        <v>1067.08</v>
      </c>
      <c r="G3058" s="2">
        <v>-4.0000000000000001E-3</v>
      </c>
    </row>
    <row r="3059" spans="1:7" x14ac:dyDescent="0.45">
      <c r="A3059" s="7">
        <v>40410</v>
      </c>
      <c r="B3059" s="57">
        <v>1071.69</v>
      </c>
      <c r="C3059" s="57">
        <v>1075.6300000000001</v>
      </c>
      <c r="D3059" s="57">
        <v>1075.6300000000001</v>
      </c>
      <c r="E3059" s="57">
        <v>1063.9100000000001</v>
      </c>
      <c r="G3059" s="2">
        <v>-3.7000000000000002E-3</v>
      </c>
    </row>
    <row r="3060" spans="1:7" x14ac:dyDescent="0.45">
      <c r="A3060" s="7">
        <v>40409</v>
      </c>
      <c r="B3060" s="57">
        <v>1075.6300000000001</v>
      </c>
      <c r="C3060" s="57">
        <v>1092.44</v>
      </c>
      <c r="D3060" s="57">
        <v>1092.44</v>
      </c>
      <c r="E3060" s="57">
        <v>1070.6600000000001</v>
      </c>
      <c r="G3060" s="2">
        <v>-1.6899999999999998E-2</v>
      </c>
    </row>
    <row r="3061" spans="1:7" x14ac:dyDescent="0.45">
      <c r="A3061" s="7">
        <v>40408</v>
      </c>
      <c r="B3061" s="57">
        <v>1094.1600000000001</v>
      </c>
      <c r="C3061" s="57">
        <v>1092.08</v>
      </c>
      <c r="D3061" s="57">
        <v>1099.77</v>
      </c>
      <c r="E3061" s="57">
        <v>1085.76</v>
      </c>
      <c r="G3061" s="2">
        <v>1.5E-3</v>
      </c>
    </row>
    <row r="3062" spans="1:7" x14ac:dyDescent="0.45">
      <c r="A3062" s="7">
        <v>40407</v>
      </c>
      <c r="B3062" s="57">
        <v>1092.54</v>
      </c>
      <c r="C3062" s="57">
        <v>1081.1600000000001</v>
      </c>
      <c r="D3062" s="57">
        <v>1100.1400000000001</v>
      </c>
      <c r="E3062" s="57">
        <v>1081.1600000000001</v>
      </c>
      <c r="G3062" s="2">
        <v>1.2200000000000001E-2</v>
      </c>
    </row>
    <row r="3063" spans="1:7" x14ac:dyDescent="0.45">
      <c r="A3063" s="7">
        <v>40406</v>
      </c>
      <c r="B3063" s="57">
        <v>1079.3800000000001</v>
      </c>
      <c r="C3063" s="57">
        <v>1077.49</v>
      </c>
      <c r="D3063" s="57">
        <v>1082.6199999999999</v>
      </c>
      <c r="E3063" s="57">
        <v>1069.49</v>
      </c>
      <c r="G3063" s="2">
        <v>1E-4</v>
      </c>
    </row>
    <row r="3064" spans="1:7" x14ac:dyDescent="0.45">
      <c r="A3064" s="7">
        <v>40403</v>
      </c>
      <c r="B3064" s="57">
        <v>1079.25</v>
      </c>
      <c r="C3064" s="57">
        <v>1082.22</v>
      </c>
      <c r="D3064" s="57">
        <v>1086.25</v>
      </c>
      <c r="E3064" s="57">
        <v>1079</v>
      </c>
      <c r="G3064" s="2">
        <v>-4.0000000000000001E-3</v>
      </c>
    </row>
    <row r="3065" spans="1:7" x14ac:dyDescent="0.45">
      <c r="A3065" s="7">
        <v>40402</v>
      </c>
      <c r="B3065" s="57">
        <v>1083.6099999999999</v>
      </c>
      <c r="C3065" s="57">
        <v>1081.48</v>
      </c>
      <c r="D3065" s="57">
        <v>1086.72</v>
      </c>
      <c r="E3065" s="57">
        <v>1076.69</v>
      </c>
      <c r="G3065" s="2">
        <v>-5.4000000000000003E-3</v>
      </c>
    </row>
    <row r="3066" spans="1:7" x14ac:dyDescent="0.45">
      <c r="A3066" s="7">
        <v>40401</v>
      </c>
      <c r="B3066" s="57">
        <v>1089.47</v>
      </c>
      <c r="C3066" s="57">
        <v>1116.8900000000001</v>
      </c>
      <c r="D3066" s="57">
        <v>1116.8900000000001</v>
      </c>
      <c r="E3066" s="57">
        <v>1088.55</v>
      </c>
      <c r="G3066" s="2">
        <v>-2.8199999999999999E-2</v>
      </c>
    </row>
    <row r="3067" spans="1:7" x14ac:dyDescent="0.45">
      <c r="A3067" s="7">
        <v>40400</v>
      </c>
      <c r="B3067" s="57">
        <v>1121.06</v>
      </c>
      <c r="C3067" s="57">
        <v>1122.92</v>
      </c>
      <c r="D3067" s="57">
        <v>1127.1600000000001</v>
      </c>
      <c r="E3067" s="57">
        <v>1111.58</v>
      </c>
      <c r="G3067" s="2">
        <v>-6.0000000000000001E-3</v>
      </c>
    </row>
    <row r="3068" spans="1:7" x14ac:dyDescent="0.45">
      <c r="A3068" s="7">
        <v>40399</v>
      </c>
      <c r="B3068" s="57">
        <v>1127.79</v>
      </c>
      <c r="C3068" s="57">
        <v>1122.8</v>
      </c>
      <c r="D3068" s="57">
        <v>1129.24</v>
      </c>
      <c r="E3068" s="57">
        <v>1120.9100000000001</v>
      </c>
      <c r="G3068" s="2">
        <v>5.4999999999999997E-3</v>
      </c>
    </row>
    <row r="3069" spans="1:7" x14ac:dyDescent="0.45">
      <c r="A3069" s="7">
        <v>40396</v>
      </c>
      <c r="B3069" s="57">
        <v>1121.6400000000001</v>
      </c>
      <c r="C3069" s="57">
        <v>1122.07</v>
      </c>
      <c r="D3069" s="57">
        <v>1123.06</v>
      </c>
      <c r="E3069" s="57">
        <v>1107.17</v>
      </c>
      <c r="G3069" s="2">
        <v>-3.7000000000000002E-3</v>
      </c>
    </row>
    <row r="3070" spans="1:7" x14ac:dyDescent="0.45">
      <c r="A3070" s="7">
        <v>40395</v>
      </c>
      <c r="B3070" s="57">
        <v>1125.81</v>
      </c>
      <c r="C3070" s="57">
        <v>1125.78</v>
      </c>
      <c r="D3070" s="57">
        <v>1126.56</v>
      </c>
      <c r="E3070" s="57">
        <v>1118.81</v>
      </c>
      <c r="G3070" s="2">
        <v>-1.2999999999999999E-3</v>
      </c>
    </row>
    <row r="3071" spans="1:7" x14ac:dyDescent="0.45">
      <c r="A3071" s="7">
        <v>40394</v>
      </c>
      <c r="B3071" s="57">
        <v>1127.24</v>
      </c>
      <c r="C3071" s="57">
        <v>1121.06</v>
      </c>
      <c r="D3071" s="57">
        <v>1128.75</v>
      </c>
      <c r="E3071" s="57">
        <v>1119.46</v>
      </c>
      <c r="G3071" s="2">
        <v>6.1000000000000004E-3</v>
      </c>
    </row>
    <row r="3072" spans="1:7" x14ac:dyDescent="0.45">
      <c r="A3072" s="7">
        <v>40393</v>
      </c>
      <c r="B3072" s="57">
        <v>1120.46</v>
      </c>
      <c r="C3072" s="57">
        <v>1125.3399999999999</v>
      </c>
      <c r="D3072" s="57">
        <v>1125.44</v>
      </c>
      <c r="E3072" s="57">
        <v>1116.76</v>
      </c>
      <c r="G3072" s="2">
        <v>-4.7999999999999996E-3</v>
      </c>
    </row>
    <row r="3073" spans="1:7" x14ac:dyDescent="0.45">
      <c r="A3073" s="7">
        <v>40392</v>
      </c>
      <c r="B3073" s="57">
        <v>1125.8599999999999</v>
      </c>
      <c r="C3073" s="57">
        <v>1107.53</v>
      </c>
      <c r="D3073" s="57">
        <v>1127.3</v>
      </c>
      <c r="E3073" s="57">
        <v>1107.53</v>
      </c>
      <c r="G3073" s="2">
        <v>2.1999999999999999E-2</v>
      </c>
    </row>
    <row r="3074" spans="1:7" x14ac:dyDescent="0.45">
      <c r="A3074" s="7">
        <v>40389</v>
      </c>
      <c r="B3074" s="57">
        <v>1101.5999999999999</v>
      </c>
      <c r="C3074" s="57">
        <v>1098.44</v>
      </c>
      <c r="D3074" s="57">
        <v>1106.44</v>
      </c>
      <c r="E3074" s="57">
        <v>1088.01</v>
      </c>
      <c r="G3074" s="2">
        <v>1E-4</v>
      </c>
    </row>
    <row r="3075" spans="1:7" x14ac:dyDescent="0.45">
      <c r="A3075" s="7">
        <v>40388</v>
      </c>
      <c r="B3075" s="57">
        <v>1101.53</v>
      </c>
      <c r="C3075" s="57">
        <v>1108.07</v>
      </c>
      <c r="D3075" s="57">
        <v>1115.9000000000001</v>
      </c>
      <c r="E3075" s="57">
        <v>1092.82</v>
      </c>
      <c r="G3075" s="2">
        <v>-4.1999999999999997E-3</v>
      </c>
    </row>
    <row r="3076" spans="1:7" x14ac:dyDescent="0.45">
      <c r="A3076" s="7">
        <v>40387</v>
      </c>
      <c r="B3076" s="57">
        <v>1106.1300000000001</v>
      </c>
      <c r="C3076" s="57">
        <v>1112.8399999999999</v>
      </c>
      <c r="D3076" s="57">
        <v>1114.6600000000001</v>
      </c>
      <c r="E3076" s="57">
        <v>1103.1099999999999</v>
      </c>
      <c r="G3076" s="2">
        <v>-6.8999999999999999E-3</v>
      </c>
    </row>
    <row r="3077" spans="1:7" x14ac:dyDescent="0.45">
      <c r="A3077" s="7">
        <v>40386</v>
      </c>
      <c r="B3077" s="57">
        <v>1113.8399999999999</v>
      </c>
      <c r="C3077" s="57">
        <v>1117.3599999999999</v>
      </c>
      <c r="D3077" s="57">
        <v>1120.95</v>
      </c>
      <c r="E3077" s="57">
        <v>1109.78</v>
      </c>
      <c r="G3077" s="2">
        <v>-1E-3</v>
      </c>
    </row>
    <row r="3078" spans="1:7" x14ac:dyDescent="0.45">
      <c r="A3078" s="7">
        <v>40385</v>
      </c>
      <c r="B3078" s="57">
        <v>1115.01</v>
      </c>
      <c r="C3078" s="57">
        <v>1102.8900000000001</v>
      </c>
      <c r="D3078" s="57">
        <v>1115.01</v>
      </c>
      <c r="E3078" s="57">
        <v>1101.3</v>
      </c>
      <c r="G3078" s="2">
        <v>1.12E-2</v>
      </c>
    </row>
    <row r="3079" spans="1:7" x14ac:dyDescent="0.45">
      <c r="A3079" s="7">
        <v>40382</v>
      </c>
      <c r="B3079" s="57">
        <v>1102.6600000000001</v>
      </c>
      <c r="C3079" s="57">
        <v>1092.17</v>
      </c>
      <c r="D3079" s="57">
        <v>1103.73</v>
      </c>
      <c r="E3079" s="57">
        <v>1087.8800000000001</v>
      </c>
      <c r="G3079" s="2">
        <v>8.2000000000000007E-3</v>
      </c>
    </row>
    <row r="3080" spans="1:7" x14ac:dyDescent="0.45">
      <c r="A3080" s="7">
        <v>40381</v>
      </c>
      <c r="B3080" s="57">
        <v>1093.67</v>
      </c>
      <c r="C3080" s="57">
        <v>1072.1400000000001</v>
      </c>
      <c r="D3080" s="57">
        <v>1097.5</v>
      </c>
      <c r="E3080" s="57">
        <v>1072.1400000000001</v>
      </c>
      <c r="G3080" s="2">
        <v>2.2499999999999999E-2</v>
      </c>
    </row>
    <row r="3081" spans="1:7" x14ac:dyDescent="0.45">
      <c r="A3081" s="7">
        <v>40380</v>
      </c>
      <c r="B3081" s="57">
        <v>1069.5899999999999</v>
      </c>
      <c r="C3081" s="57">
        <v>1086.67</v>
      </c>
      <c r="D3081" s="57">
        <v>1088.96</v>
      </c>
      <c r="E3081" s="57">
        <v>1065.25</v>
      </c>
      <c r="G3081" s="2">
        <v>-1.2800000000000001E-2</v>
      </c>
    </row>
    <row r="3082" spans="1:7" x14ac:dyDescent="0.45">
      <c r="A3082" s="7">
        <v>40379</v>
      </c>
      <c r="B3082" s="57">
        <v>1083.48</v>
      </c>
      <c r="C3082" s="57">
        <v>1064.53</v>
      </c>
      <c r="D3082" s="57">
        <v>1083.94</v>
      </c>
      <c r="E3082" s="57">
        <v>1056.8800000000001</v>
      </c>
      <c r="G3082" s="2">
        <v>1.14E-2</v>
      </c>
    </row>
    <row r="3083" spans="1:7" x14ac:dyDescent="0.45">
      <c r="A3083" s="7">
        <v>40378</v>
      </c>
      <c r="B3083" s="57">
        <v>1071.25</v>
      </c>
      <c r="C3083" s="57">
        <v>1066.8499999999999</v>
      </c>
      <c r="D3083" s="57">
        <v>1074.7</v>
      </c>
      <c r="E3083" s="57">
        <v>1061.1099999999999</v>
      </c>
      <c r="G3083" s="2">
        <v>6.0000000000000001E-3</v>
      </c>
    </row>
    <row r="3084" spans="1:7" x14ac:dyDescent="0.45">
      <c r="A3084" s="7">
        <v>40375</v>
      </c>
      <c r="B3084" s="57">
        <v>1064.8800000000001</v>
      </c>
      <c r="C3084" s="57">
        <v>1093.8499999999999</v>
      </c>
      <c r="D3084" s="57">
        <v>1093.8499999999999</v>
      </c>
      <c r="E3084" s="57">
        <v>1063.32</v>
      </c>
      <c r="G3084" s="2">
        <v>-2.8799999999999999E-2</v>
      </c>
    </row>
    <row r="3085" spans="1:7" x14ac:dyDescent="0.45">
      <c r="A3085" s="7">
        <v>40374</v>
      </c>
      <c r="B3085" s="57">
        <v>1096.48</v>
      </c>
      <c r="C3085" s="57">
        <v>1094.46</v>
      </c>
      <c r="D3085" s="57">
        <v>1098.6600000000001</v>
      </c>
      <c r="E3085" s="57">
        <v>1080.53</v>
      </c>
      <c r="G3085" s="2">
        <v>1.1999999999999999E-3</v>
      </c>
    </row>
    <row r="3086" spans="1:7" x14ac:dyDescent="0.45">
      <c r="A3086" s="7">
        <v>40373</v>
      </c>
      <c r="B3086" s="57">
        <v>1095.17</v>
      </c>
      <c r="C3086" s="57">
        <v>1095.6099999999999</v>
      </c>
      <c r="D3086" s="57">
        <v>1099.08</v>
      </c>
      <c r="E3086" s="57">
        <v>1087.68</v>
      </c>
      <c r="G3086" s="2">
        <v>-2.0000000000000001E-4</v>
      </c>
    </row>
    <row r="3087" spans="1:7" x14ac:dyDescent="0.45">
      <c r="A3087" s="7">
        <v>40372</v>
      </c>
      <c r="B3087" s="57">
        <v>1095.3399999999999</v>
      </c>
      <c r="C3087" s="57">
        <v>1080.6500000000001</v>
      </c>
      <c r="D3087" s="57">
        <v>1099.46</v>
      </c>
      <c r="E3087" s="57">
        <v>1080.6500000000001</v>
      </c>
      <c r="G3087" s="2">
        <v>1.54E-2</v>
      </c>
    </row>
    <row r="3088" spans="1:7" x14ac:dyDescent="0.45">
      <c r="A3088" s="7">
        <v>40371</v>
      </c>
      <c r="B3088" s="57">
        <v>1078.75</v>
      </c>
      <c r="C3088" s="57">
        <v>1077.23</v>
      </c>
      <c r="D3088" s="57">
        <v>1080.78</v>
      </c>
      <c r="E3088" s="57">
        <v>1070.45</v>
      </c>
      <c r="G3088" s="2">
        <v>6.9999999999999999E-4</v>
      </c>
    </row>
    <row r="3089" spans="1:7" x14ac:dyDescent="0.45">
      <c r="A3089" s="7">
        <v>40368</v>
      </c>
      <c r="B3089" s="57">
        <v>1077.96</v>
      </c>
      <c r="C3089" s="57">
        <v>1070.5</v>
      </c>
      <c r="D3089" s="57">
        <v>1078.1600000000001</v>
      </c>
      <c r="E3089" s="57">
        <v>1068.0999999999999</v>
      </c>
      <c r="G3089" s="2">
        <v>7.1999999999999998E-3</v>
      </c>
    </row>
    <row r="3090" spans="1:7" x14ac:dyDescent="0.45">
      <c r="A3090" s="7">
        <v>40367</v>
      </c>
      <c r="B3090" s="57">
        <v>1070.25</v>
      </c>
      <c r="C3090" s="57">
        <v>1062.92</v>
      </c>
      <c r="D3090" s="57">
        <v>1071.25</v>
      </c>
      <c r="E3090" s="57">
        <v>1058.24</v>
      </c>
      <c r="G3090" s="2">
        <v>9.4000000000000004E-3</v>
      </c>
    </row>
    <row r="3091" spans="1:7" x14ac:dyDescent="0.45">
      <c r="A3091" s="7">
        <v>40366</v>
      </c>
      <c r="B3091" s="57">
        <v>1060.27</v>
      </c>
      <c r="C3091" s="57">
        <v>1028.54</v>
      </c>
      <c r="D3091" s="57">
        <v>1060.8900000000001</v>
      </c>
      <c r="E3091" s="57">
        <v>1028.54</v>
      </c>
      <c r="G3091" s="2">
        <v>3.1300000000000001E-2</v>
      </c>
    </row>
    <row r="3092" spans="1:7" x14ac:dyDescent="0.45">
      <c r="A3092" s="7">
        <v>40365</v>
      </c>
      <c r="B3092" s="57">
        <v>1028.06</v>
      </c>
      <c r="C3092" s="57">
        <v>1028.0899999999999</v>
      </c>
      <c r="D3092" s="57">
        <v>1042.5</v>
      </c>
      <c r="E3092" s="57">
        <v>1018.35</v>
      </c>
      <c r="G3092" s="2">
        <v>5.4000000000000003E-3</v>
      </c>
    </row>
    <row r="3093" spans="1:7" x14ac:dyDescent="0.45">
      <c r="A3093" s="7">
        <v>40361</v>
      </c>
      <c r="B3093" s="57">
        <v>1022.58</v>
      </c>
      <c r="C3093" s="57">
        <v>1027.6500000000001</v>
      </c>
      <c r="D3093" s="57">
        <v>1032.95</v>
      </c>
      <c r="E3093" s="57">
        <v>1015.93</v>
      </c>
      <c r="G3093" s="2">
        <v>-4.7000000000000002E-3</v>
      </c>
    </row>
    <row r="3094" spans="1:7" x14ac:dyDescent="0.45">
      <c r="A3094" s="7">
        <v>40360</v>
      </c>
      <c r="B3094" s="57">
        <v>1027.3699999999999</v>
      </c>
      <c r="C3094" s="57">
        <v>1031.0999999999999</v>
      </c>
      <c r="D3094" s="57">
        <v>1033.58</v>
      </c>
      <c r="E3094" s="57">
        <v>1010.91</v>
      </c>
      <c r="G3094" s="2">
        <v>-3.2000000000000002E-3</v>
      </c>
    </row>
    <row r="3095" spans="1:7" x14ac:dyDescent="0.45">
      <c r="A3095" s="7">
        <v>40359</v>
      </c>
      <c r="B3095" s="57">
        <v>1030.71</v>
      </c>
      <c r="C3095" s="57">
        <v>1040.56</v>
      </c>
      <c r="D3095" s="57">
        <v>1048.08</v>
      </c>
      <c r="E3095" s="57">
        <v>1028.33</v>
      </c>
      <c r="G3095" s="2">
        <v>-1.01E-2</v>
      </c>
    </row>
    <row r="3096" spans="1:7" x14ac:dyDescent="0.45">
      <c r="A3096" s="7">
        <v>40358</v>
      </c>
      <c r="B3096" s="57">
        <v>1041.24</v>
      </c>
      <c r="C3096" s="57">
        <v>1071.0999999999999</v>
      </c>
      <c r="D3096" s="57">
        <v>1071.0999999999999</v>
      </c>
      <c r="E3096" s="57">
        <v>1035.18</v>
      </c>
      <c r="G3096" s="2">
        <v>-3.1E-2</v>
      </c>
    </row>
    <row r="3097" spans="1:7" x14ac:dyDescent="0.45">
      <c r="A3097" s="7">
        <v>40357</v>
      </c>
      <c r="B3097" s="57">
        <v>1074.57</v>
      </c>
      <c r="C3097" s="57">
        <v>1077.5</v>
      </c>
      <c r="D3097" s="57">
        <v>1082.5999999999999</v>
      </c>
      <c r="E3097" s="57">
        <v>1071.45</v>
      </c>
      <c r="G3097" s="2">
        <v>-2E-3</v>
      </c>
    </row>
    <row r="3098" spans="1:7" x14ac:dyDescent="0.45">
      <c r="A3098" s="7">
        <v>40354</v>
      </c>
      <c r="B3098" s="57">
        <v>1076.76</v>
      </c>
      <c r="C3098" s="57">
        <v>1075.0999999999999</v>
      </c>
      <c r="D3098" s="57">
        <v>1083.56</v>
      </c>
      <c r="E3098" s="57">
        <v>1067.8900000000001</v>
      </c>
      <c r="G3098" s="2">
        <v>2.8999999999999998E-3</v>
      </c>
    </row>
    <row r="3099" spans="1:7" x14ac:dyDescent="0.45">
      <c r="A3099" s="7">
        <v>40353</v>
      </c>
      <c r="B3099" s="57">
        <v>1073.69</v>
      </c>
      <c r="C3099" s="57">
        <v>1090.93</v>
      </c>
      <c r="D3099" s="57">
        <v>1090.93</v>
      </c>
      <c r="E3099" s="57">
        <v>1071.5999999999999</v>
      </c>
      <c r="G3099" s="2">
        <v>-1.6799999999999999E-2</v>
      </c>
    </row>
    <row r="3100" spans="1:7" x14ac:dyDescent="0.45">
      <c r="A3100" s="7">
        <v>40352</v>
      </c>
      <c r="B3100" s="57">
        <v>1092.04</v>
      </c>
      <c r="C3100" s="57">
        <v>1095.57</v>
      </c>
      <c r="D3100" s="57">
        <v>1099.6400000000001</v>
      </c>
      <c r="E3100" s="57">
        <v>1085.31</v>
      </c>
      <c r="G3100" s="2">
        <v>-3.0000000000000001E-3</v>
      </c>
    </row>
    <row r="3101" spans="1:7" x14ac:dyDescent="0.45">
      <c r="A3101" s="7">
        <v>40351</v>
      </c>
      <c r="B3101" s="57">
        <v>1095.31</v>
      </c>
      <c r="C3101" s="57">
        <v>1113.9000000000001</v>
      </c>
      <c r="D3101" s="57">
        <v>1118.5</v>
      </c>
      <c r="E3101" s="57">
        <v>1094.18</v>
      </c>
      <c r="G3101" s="2">
        <v>-1.61E-2</v>
      </c>
    </row>
    <row r="3102" spans="1:7" x14ac:dyDescent="0.45">
      <c r="A3102" s="7">
        <v>40350</v>
      </c>
      <c r="B3102" s="57">
        <v>1113.2</v>
      </c>
      <c r="C3102" s="57">
        <v>1122.79</v>
      </c>
      <c r="D3102" s="57">
        <v>1131.23</v>
      </c>
      <c r="E3102" s="57">
        <v>1108.24</v>
      </c>
      <c r="G3102" s="2">
        <v>-3.8999999999999998E-3</v>
      </c>
    </row>
    <row r="3103" spans="1:7" x14ac:dyDescent="0.45">
      <c r="A3103" s="7">
        <v>40347</v>
      </c>
      <c r="B3103" s="57">
        <v>1117.51</v>
      </c>
      <c r="C3103" s="57">
        <v>1116.1600000000001</v>
      </c>
      <c r="D3103" s="57">
        <v>1121.01</v>
      </c>
      <c r="E3103" s="57">
        <v>1113.93</v>
      </c>
      <c r="G3103" s="2">
        <v>1.2999999999999999E-3</v>
      </c>
    </row>
    <row r="3104" spans="1:7" x14ac:dyDescent="0.45">
      <c r="A3104" s="7">
        <v>40346</v>
      </c>
      <c r="B3104" s="57">
        <v>1116.04</v>
      </c>
      <c r="C3104" s="57">
        <v>1115.98</v>
      </c>
      <c r="D3104" s="57">
        <v>1117.72</v>
      </c>
      <c r="E3104" s="57">
        <v>1105.8699999999999</v>
      </c>
      <c r="G3104" s="2">
        <v>1.2999999999999999E-3</v>
      </c>
    </row>
    <row r="3105" spans="1:7" x14ac:dyDescent="0.45">
      <c r="A3105" s="7">
        <v>40345</v>
      </c>
      <c r="B3105" s="57">
        <v>1114.6099999999999</v>
      </c>
      <c r="C3105" s="57">
        <v>1114.02</v>
      </c>
      <c r="D3105" s="57">
        <v>1118.74</v>
      </c>
      <c r="E3105" s="57">
        <v>1107.1300000000001</v>
      </c>
      <c r="G3105" s="2">
        <v>-5.9999999999999995E-4</v>
      </c>
    </row>
    <row r="3106" spans="1:7" x14ac:dyDescent="0.45">
      <c r="A3106" s="7">
        <v>40344</v>
      </c>
      <c r="B3106" s="57">
        <v>1115.23</v>
      </c>
      <c r="C3106" s="57">
        <v>1091.21</v>
      </c>
      <c r="D3106" s="57">
        <v>1115.5899999999999</v>
      </c>
      <c r="E3106" s="57">
        <v>1091.21</v>
      </c>
      <c r="G3106" s="2">
        <v>2.35E-2</v>
      </c>
    </row>
    <row r="3107" spans="1:7" x14ac:dyDescent="0.45">
      <c r="A3107" s="7">
        <v>40343</v>
      </c>
      <c r="B3107" s="57">
        <v>1089.6300000000001</v>
      </c>
      <c r="C3107" s="57">
        <v>1095</v>
      </c>
      <c r="D3107" s="57">
        <v>1105.9100000000001</v>
      </c>
      <c r="E3107" s="57">
        <v>1089.03</v>
      </c>
      <c r="G3107" s="2">
        <v>-1.8E-3</v>
      </c>
    </row>
    <row r="3108" spans="1:7" x14ac:dyDescent="0.45">
      <c r="A3108" s="7">
        <v>40340</v>
      </c>
      <c r="B3108" s="57">
        <v>1091.5999999999999</v>
      </c>
      <c r="C3108" s="57">
        <v>1082.6500000000001</v>
      </c>
      <c r="D3108" s="57">
        <v>1092.25</v>
      </c>
      <c r="E3108" s="57">
        <v>1077.1199999999999</v>
      </c>
      <c r="G3108" s="2">
        <v>4.4000000000000003E-3</v>
      </c>
    </row>
    <row r="3109" spans="1:7" x14ac:dyDescent="0.45">
      <c r="A3109" s="7">
        <v>40339</v>
      </c>
      <c r="B3109" s="57">
        <v>1086.8399999999999</v>
      </c>
      <c r="C3109" s="57">
        <v>1058.77</v>
      </c>
      <c r="D3109" s="57">
        <v>1087.8499999999999</v>
      </c>
      <c r="E3109" s="57">
        <v>1058.77</v>
      </c>
      <c r="G3109" s="2">
        <v>2.9499999999999998E-2</v>
      </c>
    </row>
    <row r="3110" spans="1:7" x14ac:dyDescent="0.45">
      <c r="A3110" s="7">
        <v>40338</v>
      </c>
      <c r="B3110" s="57">
        <v>1055.69</v>
      </c>
      <c r="C3110" s="57">
        <v>1062.75</v>
      </c>
      <c r="D3110" s="57">
        <v>1077.74</v>
      </c>
      <c r="E3110" s="57">
        <v>1052.25</v>
      </c>
      <c r="G3110" s="2">
        <v>-5.8999999999999999E-3</v>
      </c>
    </row>
    <row r="3111" spans="1:7" x14ac:dyDescent="0.45">
      <c r="A3111" s="7">
        <v>40337</v>
      </c>
      <c r="B3111" s="57">
        <v>1062</v>
      </c>
      <c r="C3111" s="57">
        <v>1050.81</v>
      </c>
      <c r="D3111" s="57">
        <v>1063.1500000000001</v>
      </c>
      <c r="E3111" s="57">
        <v>1042.17</v>
      </c>
      <c r="G3111" s="2">
        <v>1.0999999999999999E-2</v>
      </c>
    </row>
    <row r="3112" spans="1:7" x14ac:dyDescent="0.45">
      <c r="A3112" s="7">
        <v>40336</v>
      </c>
      <c r="B3112" s="57">
        <v>1050.47</v>
      </c>
      <c r="C3112" s="57">
        <v>1065.8399999999999</v>
      </c>
      <c r="D3112" s="57">
        <v>1071.3599999999999</v>
      </c>
      <c r="E3112" s="57">
        <v>1049.8599999999999</v>
      </c>
      <c r="G3112" s="2">
        <v>-1.35E-2</v>
      </c>
    </row>
    <row r="3113" spans="1:7" x14ac:dyDescent="0.45">
      <c r="A3113" s="7">
        <v>40333</v>
      </c>
      <c r="B3113" s="57">
        <v>1064.8800000000001</v>
      </c>
      <c r="C3113" s="57">
        <v>1098.43</v>
      </c>
      <c r="D3113" s="57">
        <v>1098.43</v>
      </c>
      <c r="E3113" s="57">
        <v>1060.5</v>
      </c>
      <c r="G3113" s="2">
        <v>-3.44E-2</v>
      </c>
    </row>
    <row r="3114" spans="1:7" x14ac:dyDescent="0.45">
      <c r="A3114" s="7">
        <v>40332</v>
      </c>
      <c r="B3114" s="57">
        <v>1102.83</v>
      </c>
      <c r="C3114" s="57">
        <v>1098.82</v>
      </c>
      <c r="D3114" s="57">
        <v>1105.67</v>
      </c>
      <c r="E3114" s="57">
        <v>1091.81</v>
      </c>
      <c r="G3114" s="2">
        <v>4.1000000000000003E-3</v>
      </c>
    </row>
    <row r="3115" spans="1:7" x14ac:dyDescent="0.45">
      <c r="A3115" s="7">
        <v>40331</v>
      </c>
      <c r="B3115" s="57">
        <v>1098.3800000000001</v>
      </c>
      <c r="C3115" s="57">
        <v>1073.01</v>
      </c>
      <c r="D3115" s="57">
        <v>1098.56</v>
      </c>
      <c r="E3115" s="57">
        <v>1072.03</v>
      </c>
      <c r="G3115" s="2">
        <v>2.58E-2</v>
      </c>
    </row>
    <row r="3116" spans="1:7" x14ac:dyDescent="0.45">
      <c r="A3116" s="7">
        <v>40330</v>
      </c>
      <c r="B3116" s="57">
        <v>1070.71</v>
      </c>
      <c r="C3116" s="57">
        <v>1087.3</v>
      </c>
      <c r="D3116" s="57">
        <v>1094.77</v>
      </c>
      <c r="E3116" s="57">
        <v>1069.8900000000001</v>
      </c>
      <c r="G3116" s="2">
        <v>-1.72E-2</v>
      </c>
    </row>
    <row r="3117" spans="1:7" x14ac:dyDescent="0.45">
      <c r="A3117" s="7">
        <v>40326</v>
      </c>
      <c r="B3117" s="57">
        <v>1089.4100000000001</v>
      </c>
      <c r="C3117" s="57">
        <v>1102.5899999999999</v>
      </c>
      <c r="D3117" s="57">
        <v>1102.5899999999999</v>
      </c>
      <c r="E3117" s="57">
        <v>1084.78</v>
      </c>
      <c r="G3117" s="2">
        <v>-1.24E-2</v>
      </c>
    </row>
    <row r="3118" spans="1:7" x14ac:dyDescent="0.45">
      <c r="A3118" s="7">
        <v>40325</v>
      </c>
      <c r="B3118" s="57">
        <v>1103.06</v>
      </c>
      <c r="C3118" s="57">
        <v>1074.27</v>
      </c>
      <c r="D3118" s="57">
        <v>1103.52</v>
      </c>
      <c r="E3118" s="57">
        <v>1074.27</v>
      </c>
      <c r="G3118" s="2">
        <v>3.2899999999999999E-2</v>
      </c>
    </row>
    <row r="3119" spans="1:7" x14ac:dyDescent="0.45">
      <c r="A3119" s="7">
        <v>40324</v>
      </c>
      <c r="B3119" s="57">
        <v>1067.95</v>
      </c>
      <c r="C3119" s="57">
        <v>1075.51</v>
      </c>
      <c r="D3119" s="57">
        <v>1090.75</v>
      </c>
      <c r="E3119" s="57">
        <v>1065.5899999999999</v>
      </c>
      <c r="G3119" s="2">
        <v>-5.7000000000000002E-3</v>
      </c>
    </row>
    <row r="3120" spans="1:7" x14ac:dyDescent="0.45">
      <c r="A3120" s="7">
        <v>40323</v>
      </c>
      <c r="B3120" s="57">
        <v>1074.03</v>
      </c>
      <c r="C3120" s="57">
        <v>1067.42</v>
      </c>
      <c r="D3120" s="57">
        <v>1074.75</v>
      </c>
      <c r="E3120" s="57">
        <v>1040.78</v>
      </c>
      <c r="G3120" s="2">
        <v>4.0000000000000002E-4</v>
      </c>
    </row>
    <row r="3121" spans="1:7" x14ac:dyDescent="0.45">
      <c r="A3121" s="7">
        <v>40322</v>
      </c>
      <c r="B3121" s="57">
        <v>1073.6500000000001</v>
      </c>
      <c r="C3121" s="57">
        <v>1084.78</v>
      </c>
      <c r="D3121" s="57">
        <v>1089.95</v>
      </c>
      <c r="E3121" s="57">
        <v>1072.7</v>
      </c>
      <c r="G3121" s="2">
        <v>-1.29E-2</v>
      </c>
    </row>
    <row r="3122" spans="1:7" x14ac:dyDescent="0.45">
      <c r="A3122" s="7">
        <v>40319</v>
      </c>
      <c r="B3122" s="57">
        <v>1087.69</v>
      </c>
      <c r="C3122" s="57">
        <v>1067.26</v>
      </c>
      <c r="D3122" s="57">
        <v>1090.1600000000001</v>
      </c>
      <c r="E3122" s="57">
        <v>1055.9000000000001</v>
      </c>
      <c r="G3122" s="2">
        <v>1.4999999999999999E-2</v>
      </c>
    </row>
    <row r="3123" spans="1:7" x14ac:dyDescent="0.45">
      <c r="A3123" s="7">
        <v>40318</v>
      </c>
      <c r="B3123" s="57">
        <v>1071.5899999999999</v>
      </c>
      <c r="C3123" s="57">
        <v>1107.3399999999999</v>
      </c>
      <c r="D3123" s="57">
        <v>1107.3399999999999</v>
      </c>
      <c r="E3123" s="57">
        <v>1071.58</v>
      </c>
      <c r="G3123" s="2">
        <v>-3.9E-2</v>
      </c>
    </row>
    <row r="3124" spans="1:7" x14ac:dyDescent="0.45">
      <c r="A3124" s="7">
        <v>40317</v>
      </c>
      <c r="B3124" s="57">
        <v>1115.05</v>
      </c>
      <c r="C3124" s="57">
        <v>1119.57</v>
      </c>
      <c r="D3124" s="57">
        <v>1124.27</v>
      </c>
      <c r="E3124" s="57">
        <v>1100.6600000000001</v>
      </c>
      <c r="G3124" s="2">
        <v>-5.1000000000000004E-3</v>
      </c>
    </row>
    <row r="3125" spans="1:7" x14ac:dyDescent="0.45">
      <c r="A3125" s="7">
        <v>40316</v>
      </c>
      <c r="B3125" s="57">
        <v>1120.8</v>
      </c>
      <c r="C3125" s="57">
        <v>1138.78</v>
      </c>
      <c r="D3125" s="57">
        <v>1148.6600000000001</v>
      </c>
      <c r="E3125" s="57">
        <v>1117.2</v>
      </c>
      <c r="G3125" s="2">
        <v>-1.4200000000000001E-2</v>
      </c>
    </row>
    <row r="3126" spans="1:7" x14ac:dyDescent="0.45">
      <c r="A3126" s="7">
        <v>40315</v>
      </c>
      <c r="B3126" s="57">
        <v>1136.94</v>
      </c>
      <c r="C3126" s="57">
        <v>1136.52</v>
      </c>
      <c r="D3126" s="57">
        <v>1141.8800000000001</v>
      </c>
      <c r="E3126" s="57">
        <v>1114.96</v>
      </c>
      <c r="G3126" s="2">
        <v>1.1000000000000001E-3</v>
      </c>
    </row>
    <row r="3127" spans="1:7" x14ac:dyDescent="0.45">
      <c r="A3127" s="7">
        <v>40312</v>
      </c>
      <c r="B3127" s="57">
        <v>1135.68</v>
      </c>
      <c r="C3127" s="57">
        <v>1157.19</v>
      </c>
      <c r="D3127" s="57">
        <v>1157.19</v>
      </c>
      <c r="E3127" s="57">
        <v>1126.1400000000001</v>
      </c>
      <c r="G3127" s="2">
        <v>-1.8800000000000001E-2</v>
      </c>
    </row>
    <row r="3128" spans="1:7" x14ac:dyDescent="0.45">
      <c r="A3128" s="7">
        <v>40311</v>
      </c>
      <c r="B3128" s="57">
        <v>1157.44</v>
      </c>
      <c r="C3128" s="57">
        <v>1170.04</v>
      </c>
      <c r="D3128" s="57">
        <v>1173.57</v>
      </c>
      <c r="E3128" s="57">
        <v>1156.1400000000001</v>
      </c>
      <c r="G3128" s="2">
        <v>-1.21E-2</v>
      </c>
    </row>
    <row r="3129" spans="1:7" x14ac:dyDescent="0.45">
      <c r="A3129" s="7">
        <v>40310</v>
      </c>
      <c r="B3129" s="57">
        <v>1171.67</v>
      </c>
      <c r="C3129" s="57">
        <v>1155.43</v>
      </c>
      <c r="D3129" s="57">
        <v>1172.8699999999999</v>
      </c>
      <c r="E3129" s="57">
        <v>1155.43</v>
      </c>
      <c r="G3129" s="2">
        <v>1.37E-2</v>
      </c>
    </row>
    <row r="3130" spans="1:7" x14ac:dyDescent="0.45">
      <c r="A3130" s="7">
        <v>40309</v>
      </c>
      <c r="B3130" s="57">
        <v>1155.79</v>
      </c>
      <c r="C3130" s="57">
        <v>1156.3900000000001</v>
      </c>
      <c r="D3130" s="57">
        <v>1170.48</v>
      </c>
      <c r="E3130" s="57">
        <v>1147.71</v>
      </c>
      <c r="G3130" s="2">
        <v>-3.3999999999999998E-3</v>
      </c>
    </row>
    <row r="3131" spans="1:7" x14ac:dyDescent="0.45">
      <c r="A3131" s="7">
        <v>40308</v>
      </c>
      <c r="B3131" s="57">
        <v>1159.73</v>
      </c>
      <c r="C3131" s="57">
        <v>1122.27</v>
      </c>
      <c r="D3131" s="57">
        <v>1163.8499999999999</v>
      </c>
      <c r="E3131" s="57">
        <v>1122.27</v>
      </c>
      <c r="G3131" s="2">
        <v>4.3999999999999997E-2</v>
      </c>
    </row>
    <row r="3132" spans="1:7" x14ac:dyDescent="0.45">
      <c r="A3132" s="7">
        <v>40305</v>
      </c>
      <c r="B3132" s="57">
        <v>1110.8800000000001</v>
      </c>
      <c r="C3132" s="57">
        <v>1127.04</v>
      </c>
      <c r="D3132" s="57">
        <v>1135.1300000000001</v>
      </c>
      <c r="E3132" s="57">
        <v>1094.1500000000001</v>
      </c>
      <c r="G3132" s="2">
        <v>-1.5299999999999999E-2</v>
      </c>
    </row>
    <row r="3133" spans="1:7" x14ac:dyDescent="0.45">
      <c r="A3133" s="7">
        <v>40304</v>
      </c>
      <c r="B3133" s="57">
        <v>1128.1500000000001</v>
      </c>
      <c r="C3133" s="57">
        <v>1164.3800000000001</v>
      </c>
      <c r="D3133" s="57">
        <v>1167.58</v>
      </c>
      <c r="E3133" s="57">
        <v>1065.79</v>
      </c>
      <c r="G3133" s="2">
        <v>-3.2399999999999998E-2</v>
      </c>
    </row>
    <row r="3134" spans="1:7" x14ac:dyDescent="0.45">
      <c r="A3134" s="7">
        <v>40303</v>
      </c>
      <c r="B3134" s="57">
        <v>1165.8699999999999</v>
      </c>
      <c r="C3134" s="57">
        <v>1169.24</v>
      </c>
      <c r="D3134" s="57">
        <v>1175.95</v>
      </c>
      <c r="E3134" s="57">
        <v>1158.1500000000001</v>
      </c>
      <c r="G3134" s="2">
        <v>-6.6E-3</v>
      </c>
    </row>
    <row r="3135" spans="1:7" x14ac:dyDescent="0.45">
      <c r="A3135" s="7">
        <v>40302</v>
      </c>
      <c r="B3135" s="57">
        <v>1173.5999999999999</v>
      </c>
      <c r="C3135" s="57">
        <v>1197.5</v>
      </c>
      <c r="D3135" s="57">
        <v>1197.5</v>
      </c>
      <c r="E3135" s="57">
        <v>1168.1199999999999</v>
      </c>
      <c r="G3135" s="2">
        <v>-2.3800000000000002E-2</v>
      </c>
    </row>
    <row r="3136" spans="1:7" x14ac:dyDescent="0.45">
      <c r="A3136" s="7">
        <v>40301</v>
      </c>
      <c r="B3136" s="57">
        <v>1202.26</v>
      </c>
      <c r="C3136" s="57">
        <v>1188.58</v>
      </c>
      <c r="D3136" s="57">
        <v>1205.1300000000001</v>
      </c>
      <c r="E3136" s="57">
        <v>1188.58</v>
      </c>
      <c r="G3136" s="2">
        <v>1.3100000000000001E-2</v>
      </c>
    </row>
    <row r="3137" spans="1:7" x14ac:dyDescent="0.45">
      <c r="A3137" s="7">
        <v>40298</v>
      </c>
      <c r="B3137" s="57">
        <v>1186.69</v>
      </c>
      <c r="C3137" s="57">
        <v>1206.77</v>
      </c>
      <c r="D3137" s="57">
        <v>1207.99</v>
      </c>
      <c r="E3137" s="57">
        <v>1186.32</v>
      </c>
      <c r="G3137" s="2">
        <v>-1.66E-2</v>
      </c>
    </row>
    <row r="3138" spans="1:7" x14ac:dyDescent="0.45">
      <c r="A3138" s="7">
        <v>40297</v>
      </c>
      <c r="B3138" s="57">
        <v>1206.78</v>
      </c>
      <c r="C3138" s="57">
        <v>1193.3</v>
      </c>
      <c r="D3138" s="57">
        <v>1209.3599999999999</v>
      </c>
      <c r="E3138" s="57">
        <v>1193.3</v>
      </c>
      <c r="G3138" s="2">
        <v>1.29E-2</v>
      </c>
    </row>
    <row r="3139" spans="1:7" x14ac:dyDescent="0.45">
      <c r="A3139" s="7">
        <v>40296</v>
      </c>
      <c r="B3139" s="57">
        <v>1191.3599999999999</v>
      </c>
      <c r="C3139" s="57">
        <v>1184.5899999999999</v>
      </c>
      <c r="D3139" s="57">
        <v>1195.05</v>
      </c>
      <c r="E3139" s="57">
        <v>1181.81</v>
      </c>
      <c r="G3139" s="2">
        <v>6.4999999999999997E-3</v>
      </c>
    </row>
    <row r="3140" spans="1:7" x14ac:dyDescent="0.45">
      <c r="A3140" s="7">
        <v>40295</v>
      </c>
      <c r="B3140" s="57">
        <v>1183.71</v>
      </c>
      <c r="C3140" s="57">
        <v>1209.92</v>
      </c>
      <c r="D3140" s="57">
        <v>1211.3800000000001</v>
      </c>
      <c r="E3140" s="57">
        <v>1181.6199999999999</v>
      </c>
      <c r="G3140" s="2">
        <v>-2.3400000000000001E-2</v>
      </c>
    </row>
    <row r="3141" spans="1:7" x14ac:dyDescent="0.45">
      <c r="A3141" s="7">
        <v>40294</v>
      </c>
      <c r="B3141" s="57">
        <v>1212.05</v>
      </c>
      <c r="C3141" s="57">
        <v>1217.07</v>
      </c>
      <c r="D3141" s="57">
        <v>1219.8</v>
      </c>
      <c r="E3141" s="57">
        <v>1211.07</v>
      </c>
      <c r="G3141" s="2">
        <v>-4.3E-3</v>
      </c>
    </row>
    <row r="3142" spans="1:7" x14ac:dyDescent="0.45">
      <c r="A3142" s="7">
        <v>40291</v>
      </c>
      <c r="B3142" s="57">
        <v>1217.28</v>
      </c>
      <c r="C3142" s="57">
        <v>1207.8699999999999</v>
      </c>
      <c r="D3142" s="57">
        <v>1217.28</v>
      </c>
      <c r="E3142" s="57">
        <v>1205.0999999999999</v>
      </c>
      <c r="G3142" s="2">
        <v>7.1000000000000004E-3</v>
      </c>
    </row>
    <row r="3143" spans="1:7" x14ac:dyDescent="0.45">
      <c r="A3143" s="7">
        <v>40290</v>
      </c>
      <c r="B3143" s="57">
        <v>1208.67</v>
      </c>
      <c r="C3143" s="57">
        <v>1202.52</v>
      </c>
      <c r="D3143" s="57">
        <v>1210.27</v>
      </c>
      <c r="E3143" s="57">
        <v>1190.19</v>
      </c>
      <c r="G3143" s="2">
        <v>2.3E-3</v>
      </c>
    </row>
    <row r="3144" spans="1:7" x14ac:dyDescent="0.45">
      <c r="A3144" s="7">
        <v>40289</v>
      </c>
      <c r="B3144" s="57">
        <v>1205.94</v>
      </c>
      <c r="C3144" s="57">
        <v>1207.1600000000001</v>
      </c>
      <c r="D3144" s="57">
        <v>1210.99</v>
      </c>
      <c r="E3144" s="57">
        <v>1198.8499999999999</v>
      </c>
      <c r="G3144" s="2">
        <v>-1E-3</v>
      </c>
    </row>
    <row r="3145" spans="1:7" x14ac:dyDescent="0.45">
      <c r="A3145" s="7">
        <v>40288</v>
      </c>
      <c r="B3145" s="57">
        <v>1207.17</v>
      </c>
      <c r="C3145" s="57">
        <v>1199.04</v>
      </c>
      <c r="D3145" s="57">
        <v>1208.58</v>
      </c>
      <c r="E3145" s="57">
        <v>1199.04</v>
      </c>
      <c r="G3145" s="2">
        <v>8.0999999999999996E-3</v>
      </c>
    </row>
    <row r="3146" spans="1:7" x14ac:dyDescent="0.45">
      <c r="A3146" s="7">
        <v>40287</v>
      </c>
      <c r="B3146" s="57">
        <v>1197.52</v>
      </c>
      <c r="C3146" s="57">
        <v>1192.06</v>
      </c>
      <c r="D3146" s="57">
        <v>1197.8699999999999</v>
      </c>
      <c r="E3146" s="57">
        <v>1183.68</v>
      </c>
      <c r="G3146" s="2">
        <v>4.4999999999999997E-3</v>
      </c>
    </row>
    <row r="3147" spans="1:7" x14ac:dyDescent="0.45">
      <c r="A3147" s="7">
        <v>40284</v>
      </c>
      <c r="B3147" s="57">
        <v>1192.1300000000001</v>
      </c>
      <c r="C3147" s="57">
        <v>1210.17</v>
      </c>
      <c r="D3147" s="57">
        <v>1210.17</v>
      </c>
      <c r="E3147" s="57">
        <v>1186.77</v>
      </c>
      <c r="G3147" s="2">
        <v>-1.61E-2</v>
      </c>
    </row>
    <row r="3148" spans="1:7" x14ac:dyDescent="0.45">
      <c r="A3148" s="7">
        <v>40283</v>
      </c>
      <c r="B3148" s="57">
        <v>1211.67</v>
      </c>
      <c r="C3148" s="57">
        <v>1210.77</v>
      </c>
      <c r="D3148" s="57">
        <v>1213.92</v>
      </c>
      <c r="E3148" s="57">
        <v>1208.5</v>
      </c>
      <c r="G3148" s="2">
        <v>8.0000000000000004E-4</v>
      </c>
    </row>
    <row r="3149" spans="1:7" x14ac:dyDescent="0.45">
      <c r="A3149" s="7">
        <v>40282</v>
      </c>
      <c r="B3149" s="57">
        <v>1210.6500000000001</v>
      </c>
      <c r="C3149" s="57">
        <v>1198.69</v>
      </c>
      <c r="D3149" s="57">
        <v>1210.6500000000001</v>
      </c>
      <c r="E3149" s="57">
        <v>1198.69</v>
      </c>
      <c r="G3149" s="2">
        <v>1.12E-2</v>
      </c>
    </row>
    <row r="3150" spans="1:7" x14ac:dyDescent="0.45">
      <c r="A3150" s="7">
        <v>40281</v>
      </c>
      <c r="B3150" s="57">
        <v>1197.3</v>
      </c>
      <c r="C3150" s="57">
        <v>1195.94</v>
      </c>
      <c r="D3150" s="57">
        <v>1199.04</v>
      </c>
      <c r="E3150" s="57">
        <v>1188.82</v>
      </c>
      <c r="G3150" s="2">
        <v>6.9999999999999999E-4</v>
      </c>
    </row>
    <row r="3151" spans="1:7" x14ac:dyDescent="0.45">
      <c r="A3151" s="7">
        <v>40280</v>
      </c>
      <c r="B3151" s="57">
        <v>1196.48</v>
      </c>
      <c r="C3151" s="57">
        <v>1194.94</v>
      </c>
      <c r="D3151" s="57">
        <v>1199.2</v>
      </c>
      <c r="E3151" s="57">
        <v>1194.71</v>
      </c>
      <c r="G3151" s="2">
        <v>1.8E-3</v>
      </c>
    </row>
    <row r="3152" spans="1:7" x14ac:dyDescent="0.45">
      <c r="A3152" s="7">
        <v>40277</v>
      </c>
      <c r="B3152" s="57">
        <v>1194.3699999999999</v>
      </c>
      <c r="C3152" s="57">
        <v>1187.47</v>
      </c>
      <c r="D3152" s="57">
        <v>1194.6600000000001</v>
      </c>
      <c r="E3152" s="57">
        <v>1187.1500000000001</v>
      </c>
      <c r="G3152" s="2">
        <v>6.7000000000000002E-3</v>
      </c>
    </row>
    <row r="3153" spans="1:7" x14ac:dyDescent="0.45">
      <c r="A3153" s="7">
        <v>40276</v>
      </c>
      <c r="B3153" s="57">
        <v>1186.44</v>
      </c>
      <c r="C3153" s="57">
        <v>1181.75</v>
      </c>
      <c r="D3153" s="57">
        <v>1188.55</v>
      </c>
      <c r="E3153" s="57">
        <v>1175.1199999999999</v>
      </c>
      <c r="G3153" s="2">
        <v>3.3999999999999998E-3</v>
      </c>
    </row>
    <row r="3154" spans="1:7" x14ac:dyDescent="0.45">
      <c r="A3154" s="7">
        <v>40275</v>
      </c>
      <c r="B3154" s="57">
        <v>1182.45</v>
      </c>
      <c r="C3154" s="57">
        <v>1188.23</v>
      </c>
      <c r="D3154" s="57">
        <v>1189.5999999999999</v>
      </c>
      <c r="E3154" s="57">
        <v>1177.25</v>
      </c>
      <c r="G3154" s="2">
        <v>-5.8999999999999999E-3</v>
      </c>
    </row>
    <row r="3155" spans="1:7" x14ac:dyDescent="0.45">
      <c r="A3155" s="7">
        <v>40274</v>
      </c>
      <c r="B3155" s="57">
        <v>1189.44</v>
      </c>
      <c r="C3155" s="57">
        <v>1186.01</v>
      </c>
      <c r="D3155" s="57">
        <v>1191.8</v>
      </c>
      <c r="E3155" s="57">
        <v>1182.77</v>
      </c>
      <c r="G3155" s="2">
        <v>1.6999999999999999E-3</v>
      </c>
    </row>
    <row r="3156" spans="1:7" x14ac:dyDescent="0.45">
      <c r="A3156" s="7">
        <v>40273</v>
      </c>
      <c r="B3156" s="57">
        <v>1187.44</v>
      </c>
      <c r="C3156" s="57">
        <v>1178.71</v>
      </c>
      <c r="D3156" s="57">
        <v>1187.73</v>
      </c>
      <c r="E3156" s="57">
        <v>1178.71</v>
      </c>
      <c r="G3156" s="2">
        <v>7.9000000000000008E-3</v>
      </c>
    </row>
    <row r="3157" spans="1:7" x14ac:dyDescent="0.45">
      <c r="A3157" s="7">
        <v>40269</v>
      </c>
      <c r="B3157" s="57">
        <v>1178.0999999999999</v>
      </c>
      <c r="C3157" s="57">
        <v>1171.23</v>
      </c>
      <c r="D3157" s="57">
        <v>1181.43</v>
      </c>
      <c r="E3157" s="57">
        <v>1170.69</v>
      </c>
      <c r="G3157" s="2">
        <v>7.4000000000000003E-3</v>
      </c>
    </row>
    <row r="3158" spans="1:7" x14ac:dyDescent="0.45">
      <c r="A3158" s="7">
        <v>40268</v>
      </c>
      <c r="B3158" s="57">
        <v>1169.43</v>
      </c>
      <c r="C3158" s="57">
        <v>1171.75</v>
      </c>
      <c r="D3158" s="57">
        <v>1174.56</v>
      </c>
      <c r="E3158" s="57">
        <v>1165.77</v>
      </c>
      <c r="G3158" s="2">
        <v>-3.3E-3</v>
      </c>
    </row>
    <row r="3159" spans="1:7" x14ac:dyDescent="0.45">
      <c r="A3159" s="7">
        <v>40267</v>
      </c>
      <c r="B3159" s="57">
        <v>1173.27</v>
      </c>
      <c r="C3159" s="57">
        <v>1173.75</v>
      </c>
      <c r="D3159" s="57">
        <v>1177.83</v>
      </c>
      <c r="E3159" s="57">
        <v>1168.92</v>
      </c>
      <c r="G3159" s="2">
        <v>0</v>
      </c>
    </row>
    <row r="3160" spans="1:7" x14ac:dyDescent="0.45">
      <c r="A3160" s="7">
        <v>40266</v>
      </c>
      <c r="B3160" s="57">
        <v>1173.22</v>
      </c>
      <c r="C3160" s="57">
        <v>1167.71</v>
      </c>
      <c r="D3160" s="57">
        <v>1174.8499999999999</v>
      </c>
      <c r="E3160" s="57">
        <v>1167.71</v>
      </c>
      <c r="G3160" s="2">
        <v>5.7000000000000002E-3</v>
      </c>
    </row>
    <row r="3161" spans="1:7" x14ac:dyDescent="0.45">
      <c r="A3161" s="7">
        <v>40263</v>
      </c>
      <c r="B3161" s="57">
        <v>1166.5899999999999</v>
      </c>
      <c r="C3161" s="57">
        <v>1167.58</v>
      </c>
      <c r="D3161" s="57">
        <v>1173.93</v>
      </c>
      <c r="E3161" s="57">
        <v>1161.48</v>
      </c>
      <c r="G3161" s="2">
        <v>6.9999999999999999E-4</v>
      </c>
    </row>
    <row r="3162" spans="1:7" x14ac:dyDescent="0.45">
      <c r="A3162" s="7">
        <v>40262</v>
      </c>
      <c r="B3162" s="57">
        <v>1165.73</v>
      </c>
      <c r="C3162" s="57">
        <v>1170.03</v>
      </c>
      <c r="D3162" s="57">
        <v>1180.69</v>
      </c>
      <c r="E3162" s="57">
        <v>1165.0899999999999</v>
      </c>
      <c r="G3162" s="2">
        <v>-1.6999999999999999E-3</v>
      </c>
    </row>
    <row r="3163" spans="1:7" x14ac:dyDescent="0.45">
      <c r="A3163" s="7">
        <v>40261</v>
      </c>
      <c r="B3163" s="57">
        <v>1167.72</v>
      </c>
      <c r="C3163" s="57">
        <v>1172.7</v>
      </c>
      <c r="D3163" s="57">
        <v>1173.04</v>
      </c>
      <c r="E3163" s="57">
        <v>1166.01</v>
      </c>
      <c r="G3163" s="2">
        <v>-5.4999999999999997E-3</v>
      </c>
    </row>
    <row r="3164" spans="1:7" x14ac:dyDescent="0.45">
      <c r="A3164" s="7">
        <v>40260</v>
      </c>
      <c r="B3164" s="57">
        <v>1174.17</v>
      </c>
      <c r="C3164" s="57">
        <v>1166.47</v>
      </c>
      <c r="D3164" s="57">
        <v>1174.72</v>
      </c>
      <c r="E3164" s="57">
        <v>1163.83</v>
      </c>
      <c r="G3164" s="2">
        <v>7.1999999999999998E-3</v>
      </c>
    </row>
    <row r="3165" spans="1:7" x14ac:dyDescent="0.45">
      <c r="A3165" s="7">
        <v>40259</v>
      </c>
      <c r="B3165" s="57">
        <v>1165.81</v>
      </c>
      <c r="C3165" s="57">
        <v>1157.25</v>
      </c>
      <c r="D3165" s="57">
        <v>1167.82</v>
      </c>
      <c r="E3165" s="57">
        <v>1152.8800000000001</v>
      </c>
      <c r="G3165" s="2">
        <v>5.1000000000000004E-3</v>
      </c>
    </row>
    <row r="3166" spans="1:7" x14ac:dyDescent="0.45">
      <c r="A3166" s="7">
        <v>40256</v>
      </c>
      <c r="B3166" s="57">
        <v>1159.9000000000001</v>
      </c>
      <c r="C3166" s="57">
        <v>1166.68</v>
      </c>
      <c r="D3166" s="57">
        <v>1169.2</v>
      </c>
      <c r="E3166" s="57">
        <v>1155.33</v>
      </c>
      <c r="G3166" s="2">
        <v>-5.1000000000000004E-3</v>
      </c>
    </row>
    <row r="3167" spans="1:7" x14ac:dyDescent="0.45">
      <c r="A3167" s="7">
        <v>40255</v>
      </c>
      <c r="B3167" s="57">
        <v>1165.83</v>
      </c>
      <c r="C3167" s="57">
        <v>1166.1300000000001</v>
      </c>
      <c r="D3167" s="57">
        <v>1167.77</v>
      </c>
      <c r="E3167" s="57">
        <v>1161.1600000000001</v>
      </c>
      <c r="G3167" s="2">
        <v>-2.9999999999999997E-4</v>
      </c>
    </row>
    <row r="3168" spans="1:7" x14ac:dyDescent="0.45">
      <c r="A3168" s="7">
        <v>40254</v>
      </c>
      <c r="B3168" s="57">
        <v>1166.21</v>
      </c>
      <c r="C3168" s="57">
        <v>1159.94</v>
      </c>
      <c r="D3168" s="57">
        <v>1169.8399999999999</v>
      </c>
      <c r="E3168" s="57">
        <v>1159.94</v>
      </c>
      <c r="G3168" s="2">
        <v>5.7999999999999996E-3</v>
      </c>
    </row>
    <row r="3169" spans="1:7" x14ac:dyDescent="0.45">
      <c r="A3169" s="7">
        <v>40253</v>
      </c>
      <c r="B3169" s="57">
        <v>1159.46</v>
      </c>
      <c r="C3169" s="57">
        <v>1150.83</v>
      </c>
      <c r="D3169" s="57">
        <v>1160.28</v>
      </c>
      <c r="E3169" s="57">
        <v>1150.3499999999999</v>
      </c>
      <c r="G3169" s="2">
        <v>7.7999999999999996E-3</v>
      </c>
    </row>
    <row r="3170" spans="1:7" x14ac:dyDescent="0.45">
      <c r="A3170" s="7">
        <v>40252</v>
      </c>
      <c r="B3170" s="57">
        <v>1150.51</v>
      </c>
      <c r="C3170" s="57">
        <v>1148.53</v>
      </c>
      <c r="D3170" s="57">
        <v>1150.98</v>
      </c>
      <c r="E3170" s="57">
        <v>1141.45</v>
      </c>
      <c r="G3170" s="2">
        <v>5.0000000000000001E-4</v>
      </c>
    </row>
    <row r="3171" spans="1:7" x14ac:dyDescent="0.45">
      <c r="A3171" s="7">
        <v>40249</v>
      </c>
      <c r="B3171" s="57">
        <v>1149.99</v>
      </c>
      <c r="C3171" s="57">
        <v>1151.71</v>
      </c>
      <c r="D3171" s="57">
        <v>1153.4100000000001</v>
      </c>
      <c r="E3171" s="57">
        <v>1146.97</v>
      </c>
      <c r="G3171" s="2">
        <v>-2.0000000000000001E-4</v>
      </c>
    </row>
    <row r="3172" spans="1:7" x14ac:dyDescent="0.45">
      <c r="A3172" s="7">
        <v>40248</v>
      </c>
      <c r="B3172" s="57">
        <v>1150.24</v>
      </c>
      <c r="C3172" s="57">
        <v>1143.96</v>
      </c>
      <c r="D3172" s="57">
        <v>1150.24</v>
      </c>
      <c r="E3172" s="57">
        <v>1138.99</v>
      </c>
      <c r="G3172" s="2">
        <v>4.0000000000000001E-3</v>
      </c>
    </row>
    <row r="3173" spans="1:7" x14ac:dyDescent="0.45">
      <c r="A3173" s="7">
        <v>40247</v>
      </c>
      <c r="B3173" s="57">
        <v>1145.6099999999999</v>
      </c>
      <c r="C3173" s="57">
        <v>1140.22</v>
      </c>
      <c r="D3173" s="57">
        <v>1148.26</v>
      </c>
      <c r="E3173" s="57">
        <v>1140.0899999999999</v>
      </c>
      <c r="G3173" s="2">
        <v>4.4999999999999997E-3</v>
      </c>
    </row>
    <row r="3174" spans="1:7" x14ac:dyDescent="0.45">
      <c r="A3174" s="7">
        <v>40246</v>
      </c>
      <c r="B3174" s="57">
        <v>1140.45</v>
      </c>
      <c r="C3174" s="57">
        <v>1137.56</v>
      </c>
      <c r="D3174" s="57">
        <v>1145.3699999999999</v>
      </c>
      <c r="E3174" s="57">
        <v>1134.9000000000001</v>
      </c>
      <c r="G3174" s="2">
        <v>1.6999999999999999E-3</v>
      </c>
    </row>
    <row r="3175" spans="1:7" x14ac:dyDescent="0.45">
      <c r="A3175" s="7">
        <v>40245</v>
      </c>
      <c r="B3175" s="57">
        <v>1138.5</v>
      </c>
      <c r="C3175" s="57">
        <v>1138.4000000000001</v>
      </c>
      <c r="D3175" s="57">
        <v>1141.05</v>
      </c>
      <c r="E3175" s="57">
        <v>1136.77</v>
      </c>
      <c r="G3175" s="2">
        <v>-2.0000000000000001E-4</v>
      </c>
    </row>
    <row r="3176" spans="1:7" x14ac:dyDescent="0.45">
      <c r="A3176" s="7">
        <v>40242</v>
      </c>
      <c r="B3176" s="57">
        <v>1138.7</v>
      </c>
      <c r="C3176" s="57">
        <v>1125.1199999999999</v>
      </c>
      <c r="D3176" s="57">
        <v>1139.3800000000001</v>
      </c>
      <c r="E3176" s="57">
        <v>1125.1199999999999</v>
      </c>
      <c r="G3176" s="2">
        <v>1.4E-2</v>
      </c>
    </row>
    <row r="3177" spans="1:7" x14ac:dyDescent="0.45">
      <c r="A3177" s="7">
        <v>40241</v>
      </c>
      <c r="B3177" s="57">
        <v>1122.97</v>
      </c>
      <c r="C3177" s="57">
        <v>1119.1199999999999</v>
      </c>
      <c r="D3177" s="57">
        <v>1123.73</v>
      </c>
      <c r="E3177" s="57">
        <v>1116.6600000000001</v>
      </c>
      <c r="G3177" s="2">
        <v>3.7000000000000002E-3</v>
      </c>
    </row>
    <row r="3178" spans="1:7" x14ac:dyDescent="0.45">
      <c r="A3178" s="7">
        <v>40240</v>
      </c>
      <c r="B3178" s="57">
        <v>1118.79</v>
      </c>
      <c r="C3178" s="57">
        <v>1119.3599999999999</v>
      </c>
      <c r="D3178" s="57">
        <v>1125.6400000000001</v>
      </c>
      <c r="E3178" s="57">
        <v>1116.58</v>
      </c>
      <c r="G3178" s="2">
        <v>4.0000000000000002E-4</v>
      </c>
    </row>
    <row r="3179" spans="1:7" x14ac:dyDescent="0.45">
      <c r="A3179" s="7">
        <v>40239</v>
      </c>
      <c r="B3179" s="57">
        <v>1118.31</v>
      </c>
      <c r="C3179" s="57">
        <v>1117.01</v>
      </c>
      <c r="D3179" s="57">
        <v>1123.46</v>
      </c>
      <c r="E3179" s="57">
        <v>1116.51</v>
      </c>
      <c r="G3179" s="2">
        <v>2.3E-3</v>
      </c>
    </row>
    <row r="3180" spans="1:7" x14ac:dyDescent="0.45">
      <c r="A3180" s="7">
        <v>40238</v>
      </c>
      <c r="B3180" s="57">
        <v>1115.71</v>
      </c>
      <c r="C3180" s="57">
        <v>1105.3599999999999</v>
      </c>
      <c r="D3180" s="57">
        <v>1116.1099999999999</v>
      </c>
      <c r="E3180" s="57">
        <v>1105.3599999999999</v>
      </c>
      <c r="G3180" s="2">
        <v>1.0200000000000001E-2</v>
      </c>
    </row>
    <row r="3181" spans="1:7" x14ac:dyDescent="0.45">
      <c r="A3181" s="7">
        <v>40235</v>
      </c>
      <c r="B3181" s="57">
        <v>1104.49</v>
      </c>
      <c r="C3181" s="57">
        <v>1103.0999999999999</v>
      </c>
      <c r="D3181" s="57">
        <v>1107.24</v>
      </c>
      <c r="E3181" s="57">
        <v>1097.56</v>
      </c>
      <c r="G3181" s="2">
        <v>1.4E-3</v>
      </c>
    </row>
    <row r="3182" spans="1:7" x14ac:dyDescent="0.45">
      <c r="A3182" s="7">
        <v>40234</v>
      </c>
      <c r="B3182" s="57">
        <v>1102.94</v>
      </c>
      <c r="C3182" s="57">
        <v>1101.24</v>
      </c>
      <c r="D3182" s="57">
        <v>1103.5</v>
      </c>
      <c r="E3182" s="57">
        <v>1086.02</v>
      </c>
      <c r="G3182" s="2">
        <v>-2.0999999999999999E-3</v>
      </c>
    </row>
    <row r="3183" spans="1:7" x14ac:dyDescent="0.45">
      <c r="A3183" s="7">
        <v>40233</v>
      </c>
      <c r="B3183" s="57">
        <v>1105.24</v>
      </c>
      <c r="C3183" s="57">
        <v>1095.8900000000001</v>
      </c>
      <c r="D3183" s="57">
        <v>1106.42</v>
      </c>
      <c r="E3183" s="57">
        <v>1095.5</v>
      </c>
      <c r="G3183" s="2">
        <v>9.7000000000000003E-3</v>
      </c>
    </row>
    <row r="3184" spans="1:7" x14ac:dyDescent="0.45">
      <c r="A3184" s="7">
        <v>40232</v>
      </c>
      <c r="B3184" s="57">
        <v>1094.5999999999999</v>
      </c>
      <c r="C3184" s="57">
        <v>1107.49</v>
      </c>
      <c r="D3184" s="57">
        <v>1108.58</v>
      </c>
      <c r="E3184" s="57">
        <v>1092.18</v>
      </c>
      <c r="G3184" s="2">
        <v>-1.21E-2</v>
      </c>
    </row>
    <row r="3185" spans="1:7" x14ac:dyDescent="0.45">
      <c r="A3185" s="7">
        <v>40231</v>
      </c>
      <c r="B3185" s="57">
        <v>1108.01</v>
      </c>
      <c r="C3185" s="57">
        <v>1110</v>
      </c>
      <c r="D3185" s="57">
        <v>1112.29</v>
      </c>
      <c r="E3185" s="57">
        <v>1105.3800000000001</v>
      </c>
      <c r="G3185" s="2">
        <v>-1E-3</v>
      </c>
    </row>
    <row r="3186" spans="1:7" x14ac:dyDescent="0.45">
      <c r="A3186" s="7">
        <v>40228</v>
      </c>
      <c r="B3186" s="57">
        <v>1109.17</v>
      </c>
      <c r="C3186" s="57">
        <v>1105.49</v>
      </c>
      <c r="D3186" s="57">
        <v>1112.42</v>
      </c>
      <c r="E3186" s="57">
        <v>1100.8</v>
      </c>
      <c r="G3186" s="2">
        <v>2.2000000000000001E-3</v>
      </c>
    </row>
    <row r="3187" spans="1:7" x14ac:dyDescent="0.45">
      <c r="A3187" s="7">
        <v>40227</v>
      </c>
      <c r="B3187" s="57">
        <v>1106.75</v>
      </c>
      <c r="C3187" s="57">
        <v>1099.03</v>
      </c>
      <c r="D3187" s="57">
        <v>1108.24</v>
      </c>
      <c r="E3187" s="57">
        <v>1097.48</v>
      </c>
      <c r="G3187" s="2">
        <v>6.6E-3</v>
      </c>
    </row>
    <row r="3188" spans="1:7" x14ac:dyDescent="0.45">
      <c r="A3188" s="7">
        <v>40226</v>
      </c>
      <c r="B3188" s="57">
        <v>1099.51</v>
      </c>
      <c r="C3188" s="57">
        <v>1096.1400000000001</v>
      </c>
      <c r="D3188" s="57">
        <v>1101.03</v>
      </c>
      <c r="E3188" s="57">
        <v>1094.72</v>
      </c>
      <c r="G3188" s="2">
        <v>4.1999999999999997E-3</v>
      </c>
    </row>
    <row r="3189" spans="1:7" x14ac:dyDescent="0.45">
      <c r="A3189" s="7">
        <v>40225</v>
      </c>
      <c r="B3189" s="57">
        <v>1094.8699999999999</v>
      </c>
      <c r="C3189" s="57">
        <v>1079.1300000000001</v>
      </c>
      <c r="D3189" s="57">
        <v>1095.67</v>
      </c>
      <c r="E3189" s="57">
        <v>1079.1300000000001</v>
      </c>
      <c r="G3189" s="2">
        <v>1.7999999999999999E-2</v>
      </c>
    </row>
    <row r="3190" spans="1:7" x14ac:dyDescent="0.45">
      <c r="A3190" s="7">
        <v>40221</v>
      </c>
      <c r="B3190" s="57">
        <v>1075.51</v>
      </c>
      <c r="C3190" s="57">
        <v>1075.95</v>
      </c>
      <c r="D3190" s="57">
        <v>1077.81</v>
      </c>
      <c r="E3190" s="57">
        <v>1062.97</v>
      </c>
      <c r="G3190" s="2">
        <v>-2.7000000000000001E-3</v>
      </c>
    </row>
    <row r="3191" spans="1:7" x14ac:dyDescent="0.45">
      <c r="A3191" s="7">
        <v>40220</v>
      </c>
      <c r="B3191" s="57">
        <v>1078.47</v>
      </c>
      <c r="C3191" s="57">
        <v>1067.0999999999999</v>
      </c>
      <c r="D3191" s="57">
        <v>1080.04</v>
      </c>
      <c r="E3191" s="57">
        <v>1060.5899999999999</v>
      </c>
      <c r="G3191" s="2">
        <v>9.7000000000000003E-3</v>
      </c>
    </row>
    <row r="3192" spans="1:7" x14ac:dyDescent="0.45">
      <c r="A3192" s="7">
        <v>40219</v>
      </c>
      <c r="B3192" s="57">
        <v>1068.1300000000001</v>
      </c>
      <c r="C3192" s="57">
        <v>1069.68</v>
      </c>
      <c r="D3192" s="57">
        <v>1073.67</v>
      </c>
      <c r="E3192" s="57">
        <v>1059.3399999999999</v>
      </c>
      <c r="G3192" s="2">
        <v>-2.2000000000000001E-3</v>
      </c>
    </row>
    <row r="3193" spans="1:7" x14ac:dyDescent="0.45">
      <c r="A3193" s="7">
        <v>40218</v>
      </c>
      <c r="B3193" s="57">
        <v>1070.52</v>
      </c>
      <c r="C3193" s="57">
        <v>1060.06</v>
      </c>
      <c r="D3193" s="57">
        <v>1079.28</v>
      </c>
      <c r="E3193" s="57">
        <v>1060.06</v>
      </c>
      <c r="G3193" s="2">
        <v>1.2999999999999999E-2</v>
      </c>
    </row>
    <row r="3194" spans="1:7" x14ac:dyDescent="0.45">
      <c r="A3194" s="7">
        <v>40217</v>
      </c>
      <c r="B3194" s="57">
        <v>1056.74</v>
      </c>
      <c r="C3194" s="57">
        <v>1065.51</v>
      </c>
      <c r="D3194" s="57">
        <v>1071.2</v>
      </c>
      <c r="E3194" s="57">
        <v>1056.51</v>
      </c>
      <c r="G3194" s="2">
        <v>-8.8999999999999999E-3</v>
      </c>
    </row>
    <row r="3195" spans="1:7" x14ac:dyDescent="0.45">
      <c r="A3195" s="7">
        <v>40214</v>
      </c>
      <c r="B3195" s="57">
        <v>1066.19</v>
      </c>
      <c r="C3195" s="57">
        <v>1064.1199999999999</v>
      </c>
      <c r="D3195" s="57">
        <v>1067.1300000000001</v>
      </c>
      <c r="E3195" s="57">
        <v>1044.5</v>
      </c>
      <c r="G3195" s="2">
        <v>2.8999999999999998E-3</v>
      </c>
    </row>
    <row r="3196" spans="1:7" x14ac:dyDescent="0.45">
      <c r="A3196" s="7">
        <v>40213</v>
      </c>
      <c r="B3196" s="57">
        <v>1063.1099999999999</v>
      </c>
      <c r="C3196" s="57">
        <v>1097.25</v>
      </c>
      <c r="D3196" s="57">
        <v>1097.25</v>
      </c>
      <c r="E3196" s="57">
        <v>1062.78</v>
      </c>
      <c r="G3196" s="2">
        <v>-3.1099999999999999E-2</v>
      </c>
    </row>
    <row r="3197" spans="1:7" x14ac:dyDescent="0.45">
      <c r="A3197" s="7">
        <v>40212</v>
      </c>
      <c r="B3197" s="57">
        <v>1097.28</v>
      </c>
      <c r="C3197" s="57">
        <v>1100.67</v>
      </c>
      <c r="D3197" s="57">
        <v>1102.72</v>
      </c>
      <c r="E3197" s="57">
        <v>1093.97</v>
      </c>
      <c r="G3197" s="2">
        <v>-5.4999999999999997E-3</v>
      </c>
    </row>
    <row r="3198" spans="1:7" x14ac:dyDescent="0.45">
      <c r="A3198" s="7">
        <v>40211</v>
      </c>
      <c r="B3198" s="57">
        <v>1103.32</v>
      </c>
      <c r="C3198" s="57">
        <v>1090.05</v>
      </c>
      <c r="D3198" s="57">
        <v>1104.73</v>
      </c>
      <c r="E3198" s="57">
        <v>1087.96</v>
      </c>
      <c r="G3198" s="2">
        <v>1.2999999999999999E-2</v>
      </c>
    </row>
    <row r="3199" spans="1:7" x14ac:dyDescent="0.45">
      <c r="A3199" s="7">
        <v>40210</v>
      </c>
      <c r="B3199" s="57">
        <v>1089.19</v>
      </c>
      <c r="C3199" s="57">
        <v>1073.8900000000001</v>
      </c>
      <c r="D3199" s="57">
        <v>1089.3800000000001</v>
      </c>
      <c r="E3199" s="57">
        <v>1073.8900000000001</v>
      </c>
      <c r="G3199" s="2">
        <v>1.43E-2</v>
      </c>
    </row>
    <row r="3200" spans="1:7" x14ac:dyDescent="0.45">
      <c r="A3200" s="7">
        <v>40207</v>
      </c>
      <c r="B3200" s="57">
        <v>1073.8699999999999</v>
      </c>
      <c r="C3200" s="57">
        <v>1087.6099999999999</v>
      </c>
      <c r="D3200" s="57">
        <v>1096.45</v>
      </c>
      <c r="E3200" s="57">
        <v>1071.5899999999999</v>
      </c>
      <c r="G3200" s="2">
        <v>-9.7999999999999997E-3</v>
      </c>
    </row>
    <row r="3201" spans="1:7" x14ac:dyDescent="0.45">
      <c r="A3201" s="7">
        <v>40206</v>
      </c>
      <c r="B3201" s="57">
        <v>1084.53</v>
      </c>
      <c r="C3201" s="57">
        <v>1096.93</v>
      </c>
      <c r="D3201" s="57">
        <v>1100.22</v>
      </c>
      <c r="E3201" s="57">
        <v>1078.46</v>
      </c>
      <c r="G3201" s="2">
        <v>-1.18E-2</v>
      </c>
    </row>
    <row r="3202" spans="1:7" x14ac:dyDescent="0.45">
      <c r="A3202" s="7">
        <v>40205</v>
      </c>
      <c r="B3202" s="57">
        <v>1097.5</v>
      </c>
      <c r="C3202" s="57">
        <v>1091.94</v>
      </c>
      <c r="D3202" s="57">
        <v>1099.51</v>
      </c>
      <c r="E3202" s="57">
        <v>1083.1099999999999</v>
      </c>
      <c r="G3202" s="2">
        <v>4.8999999999999998E-3</v>
      </c>
    </row>
    <row r="3203" spans="1:7" x14ac:dyDescent="0.45">
      <c r="A3203" s="7">
        <v>40204</v>
      </c>
      <c r="B3203" s="57">
        <v>1092.17</v>
      </c>
      <c r="C3203" s="57">
        <v>1095.8</v>
      </c>
      <c r="D3203" s="57">
        <v>1103.69</v>
      </c>
      <c r="E3203" s="57">
        <v>1089.8599999999999</v>
      </c>
      <c r="G3203" s="2">
        <v>-4.1999999999999997E-3</v>
      </c>
    </row>
    <row r="3204" spans="1:7" x14ac:dyDescent="0.45">
      <c r="A3204" s="7">
        <v>40203</v>
      </c>
      <c r="B3204" s="57">
        <v>1096.78</v>
      </c>
      <c r="C3204" s="57">
        <v>1092.4000000000001</v>
      </c>
      <c r="D3204" s="57">
        <v>1102.97</v>
      </c>
      <c r="E3204" s="57">
        <v>1092.4000000000001</v>
      </c>
      <c r="G3204" s="2">
        <v>4.5999999999999999E-3</v>
      </c>
    </row>
    <row r="3205" spans="1:7" x14ac:dyDescent="0.45">
      <c r="A3205" s="7">
        <v>40200</v>
      </c>
      <c r="B3205" s="57">
        <v>1091.76</v>
      </c>
      <c r="C3205" s="57">
        <v>1115.49</v>
      </c>
      <c r="D3205" s="57">
        <v>1115.49</v>
      </c>
      <c r="E3205" s="57">
        <v>1090.18</v>
      </c>
      <c r="G3205" s="2">
        <v>-2.2100000000000002E-2</v>
      </c>
    </row>
    <row r="3206" spans="1:7" x14ac:dyDescent="0.45">
      <c r="A3206" s="7">
        <v>40199</v>
      </c>
      <c r="B3206" s="57">
        <v>1116.48</v>
      </c>
      <c r="C3206" s="57">
        <v>1138.68</v>
      </c>
      <c r="D3206" s="57">
        <v>1141.58</v>
      </c>
      <c r="E3206" s="57">
        <v>1114.8399999999999</v>
      </c>
      <c r="G3206" s="2">
        <v>-1.89E-2</v>
      </c>
    </row>
    <row r="3207" spans="1:7" x14ac:dyDescent="0.45">
      <c r="A3207" s="7">
        <v>40198</v>
      </c>
      <c r="B3207" s="57">
        <v>1138.04</v>
      </c>
      <c r="C3207" s="57">
        <v>1147.95</v>
      </c>
      <c r="D3207" s="57">
        <v>1147.95</v>
      </c>
      <c r="E3207" s="57">
        <v>1129.25</v>
      </c>
      <c r="G3207" s="2">
        <v>-1.06E-2</v>
      </c>
    </row>
    <row r="3208" spans="1:7" x14ac:dyDescent="0.45">
      <c r="A3208" s="7">
        <v>40197</v>
      </c>
      <c r="B3208" s="57">
        <v>1150.23</v>
      </c>
      <c r="C3208" s="57">
        <v>1136.03</v>
      </c>
      <c r="D3208" s="57">
        <v>1150.45</v>
      </c>
      <c r="E3208" s="57">
        <v>1135.77</v>
      </c>
      <c r="G3208" s="2">
        <v>1.2500000000000001E-2</v>
      </c>
    </row>
    <row r="3209" spans="1:7" x14ac:dyDescent="0.45">
      <c r="A3209" s="7">
        <v>40193</v>
      </c>
      <c r="B3209" s="57">
        <v>1136.03</v>
      </c>
      <c r="C3209" s="57">
        <v>1147.72</v>
      </c>
      <c r="D3209" s="57">
        <v>1147.77</v>
      </c>
      <c r="E3209" s="57">
        <v>1131.3900000000001</v>
      </c>
      <c r="G3209" s="2">
        <v>-1.0800000000000001E-2</v>
      </c>
    </row>
    <row r="3210" spans="1:7" x14ac:dyDescent="0.45">
      <c r="A3210" s="7">
        <v>40192</v>
      </c>
      <c r="B3210" s="57">
        <v>1148.46</v>
      </c>
      <c r="C3210" s="57">
        <v>1145.68</v>
      </c>
      <c r="D3210" s="57">
        <v>1150.4100000000001</v>
      </c>
      <c r="E3210" s="57">
        <v>1143.8</v>
      </c>
      <c r="G3210" s="2">
        <v>2.3999999999999998E-3</v>
      </c>
    </row>
    <row r="3211" spans="1:7" x14ac:dyDescent="0.45">
      <c r="A3211" s="7">
        <v>40191</v>
      </c>
      <c r="B3211" s="57">
        <v>1145.68</v>
      </c>
      <c r="C3211" s="57">
        <v>1137.31</v>
      </c>
      <c r="D3211" s="57">
        <v>1148.4000000000001</v>
      </c>
      <c r="E3211" s="57">
        <v>1133.18</v>
      </c>
      <c r="G3211" s="2">
        <v>8.3000000000000001E-3</v>
      </c>
    </row>
    <row r="3212" spans="1:7" x14ac:dyDescent="0.45">
      <c r="A3212" s="7">
        <v>40190</v>
      </c>
      <c r="B3212" s="57">
        <v>1136.22</v>
      </c>
      <c r="C3212" s="57">
        <v>1143.81</v>
      </c>
      <c r="D3212" s="57">
        <v>1143.81</v>
      </c>
      <c r="E3212" s="57">
        <v>1131.77</v>
      </c>
      <c r="G3212" s="2">
        <v>-9.4000000000000004E-3</v>
      </c>
    </row>
    <row r="3213" spans="1:7" x14ac:dyDescent="0.45">
      <c r="A3213" s="7">
        <v>40189</v>
      </c>
      <c r="B3213" s="57">
        <v>1146.98</v>
      </c>
      <c r="C3213" s="57">
        <v>1145.96</v>
      </c>
      <c r="D3213" s="57">
        <v>1149.74</v>
      </c>
      <c r="E3213" s="57">
        <v>1142.02</v>
      </c>
      <c r="G3213" s="2">
        <v>1.6999999999999999E-3</v>
      </c>
    </row>
    <row r="3214" spans="1:7" x14ac:dyDescent="0.45">
      <c r="A3214" s="7">
        <v>40186</v>
      </c>
      <c r="B3214" s="57">
        <v>1144.98</v>
      </c>
      <c r="C3214" s="57">
        <v>1140.52</v>
      </c>
      <c r="D3214" s="57">
        <v>1145.3900000000001</v>
      </c>
      <c r="E3214" s="57">
        <v>1136.22</v>
      </c>
      <c r="G3214" s="2">
        <v>2.8999999999999998E-3</v>
      </c>
    </row>
    <row r="3215" spans="1:7" x14ac:dyDescent="0.45">
      <c r="A3215" s="7">
        <v>40185</v>
      </c>
      <c r="B3215" s="57">
        <v>1141.69</v>
      </c>
      <c r="C3215" s="57">
        <v>1136.27</v>
      </c>
      <c r="D3215" s="57">
        <v>1142.46</v>
      </c>
      <c r="E3215" s="57">
        <v>1131.32</v>
      </c>
      <c r="G3215" s="2">
        <v>4.0000000000000001E-3</v>
      </c>
    </row>
    <row r="3216" spans="1:7" x14ac:dyDescent="0.45">
      <c r="A3216" s="7">
        <v>40184</v>
      </c>
      <c r="B3216" s="57">
        <v>1137.1400000000001</v>
      </c>
      <c r="C3216" s="57">
        <v>1135.71</v>
      </c>
      <c r="D3216" s="57">
        <v>1139.19</v>
      </c>
      <c r="E3216" s="57">
        <v>1133.95</v>
      </c>
      <c r="G3216" s="2">
        <v>5.0000000000000001E-4</v>
      </c>
    </row>
    <row r="3217" spans="1:7" x14ac:dyDescent="0.45">
      <c r="A3217" s="7">
        <v>40183</v>
      </c>
      <c r="B3217" s="57">
        <v>1136.52</v>
      </c>
      <c r="C3217" s="57">
        <v>1132.6600000000001</v>
      </c>
      <c r="D3217" s="57">
        <v>1136.6300000000001</v>
      </c>
      <c r="E3217" s="57">
        <v>1129.6600000000001</v>
      </c>
      <c r="G3217" s="2">
        <v>3.0999999999999999E-3</v>
      </c>
    </row>
    <row r="3218" spans="1:7" x14ac:dyDescent="0.45">
      <c r="A3218" s="7">
        <v>40182</v>
      </c>
      <c r="B3218" s="57">
        <v>1132.99</v>
      </c>
      <c r="C3218" s="57">
        <v>1116.56</v>
      </c>
      <c r="D3218" s="57">
        <v>1133.8699999999999</v>
      </c>
      <c r="E3218" s="57">
        <v>1116.56</v>
      </c>
      <c r="G3218" s="2">
        <v>1.6E-2</v>
      </c>
    </row>
    <row r="3219" spans="1:7" x14ac:dyDescent="0.45">
      <c r="A3219" s="7">
        <v>40178</v>
      </c>
      <c r="B3219" s="57">
        <v>1115.0999999999999</v>
      </c>
      <c r="C3219" s="57">
        <v>1126.5999999999999</v>
      </c>
      <c r="D3219" s="57">
        <v>1127.6400000000001</v>
      </c>
      <c r="E3219" s="57">
        <v>1114.81</v>
      </c>
      <c r="G3219" s="2">
        <v>-0.01</v>
      </c>
    </row>
    <row r="3220" spans="1:7" x14ac:dyDescent="0.45">
      <c r="A3220" s="7">
        <v>40177</v>
      </c>
      <c r="B3220" s="57">
        <v>1126.42</v>
      </c>
      <c r="C3220" s="57">
        <v>1125.53</v>
      </c>
      <c r="D3220" s="57">
        <v>1126.42</v>
      </c>
      <c r="E3220" s="57">
        <v>1121.94</v>
      </c>
      <c r="G3220" s="2">
        <v>2.0000000000000001E-4</v>
      </c>
    </row>
    <row r="3221" spans="1:7" x14ac:dyDescent="0.45">
      <c r="A3221" s="7">
        <v>40176</v>
      </c>
      <c r="B3221" s="57">
        <v>1126.2</v>
      </c>
      <c r="C3221" s="57">
        <v>1128.55</v>
      </c>
      <c r="D3221" s="57">
        <v>1130.3800000000001</v>
      </c>
      <c r="E3221" s="57">
        <v>1126.08</v>
      </c>
      <c r="G3221" s="2">
        <v>-1.4E-3</v>
      </c>
    </row>
    <row r="3222" spans="1:7" x14ac:dyDescent="0.45">
      <c r="A3222" s="7">
        <v>40175</v>
      </c>
      <c r="B3222" s="57">
        <v>1127.78</v>
      </c>
      <c r="C3222" s="57">
        <v>1127.53</v>
      </c>
      <c r="D3222" s="57">
        <v>1130.3800000000001</v>
      </c>
      <c r="E3222" s="57">
        <v>1123.51</v>
      </c>
      <c r="G3222" s="2">
        <v>1.1999999999999999E-3</v>
      </c>
    </row>
    <row r="3223" spans="1:7" x14ac:dyDescent="0.45">
      <c r="A3223" s="7">
        <v>40171</v>
      </c>
      <c r="B3223" s="57">
        <v>1126.48</v>
      </c>
      <c r="C3223" s="57">
        <v>1121.08</v>
      </c>
      <c r="D3223" s="57">
        <v>1126.48</v>
      </c>
      <c r="E3223" s="57">
        <v>1121.08</v>
      </c>
      <c r="G3223" s="2">
        <v>5.3E-3</v>
      </c>
    </row>
    <row r="3224" spans="1:7" x14ac:dyDescent="0.45">
      <c r="A3224" s="7">
        <v>40170</v>
      </c>
      <c r="B3224" s="57">
        <v>1120.5899999999999</v>
      </c>
      <c r="C3224" s="57">
        <v>1118.8399999999999</v>
      </c>
      <c r="D3224" s="57">
        <v>1121.58</v>
      </c>
      <c r="E3224" s="57">
        <v>1116</v>
      </c>
      <c r="G3224" s="2">
        <v>2.3E-3</v>
      </c>
    </row>
    <row r="3225" spans="1:7" x14ac:dyDescent="0.45">
      <c r="A3225" s="7">
        <v>40169</v>
      </c>
      <c r="B3225" s="57">
        <v>1118.02</v>
      </c>
      <c r="C3225" s="57">
        <v>1114.51</v>
      </c>
      <c r="D3225" s="57">
        <v>1120.27</v>
      </c>
      <c r="E3225" s="57">
        <v>1114.51</v>
      </c>
      <c r="G3225" s="2">
        <v>3.5999999999999999E-3</v>
      </c>
    </row>
    <row r="3226" spans="1:7" x14ac:dyDescent="0.45">
      <c r="A3226" s="7">
        <v>40168</v>
      </c>
      <c r="B3226" s="57">
        <v>1114.05</v>
      </c>
      <c r="C3226" s="57">
        <v>1105.31</v>
      </c>
      <c r="D3226" s="57">
        <v>1117.68</v>
      </c>
      <c r="E3226" s="57">
        <v>1105.31</v>
      </c>
      <c r="G3226" s="2">
        <v>1.0500000000000001E-2</v>
      </c>
    </row>
    <row r="3227" spans="1:7" x14ac:dyDescent="0.45">
      <c r="A3227" s="7">
        <v>40165</v>
      </c>
      <c r="B3227" s="57">
        <v>1102.47</v>
      </c>
      <c r="C3227" s="57">
        <v>1097.8599999999999</v>
      </c>
      <c r="D3227" s="57">
        <v>1103.74</v>
      </c>
      <c r="E3227" s="57">
        <v>1093.8800000000001</v>
      </c>
      <c r="G3227" s="2">
        <v>5.7999999999999996E-3</v>
      </c>
    </row>
    <row r="3228" spans="1:7" x14ac:dyDescent="0.45">
      <c r="A3228" s="7">
        <v>40164</v>
      </c>
      <c r="B3228" s="57">
        <v>1096.08</v>
      </c>
      <c r="C3228" s="57">
        <v>1106.3599999999999</v>
      </c>
      <c r="D3228" s="57">
        <v>1106.3599999999999</v>
      </c>
      <c r="E3228" s="57">
        <v>1095.8800000000001</v>
      </c>
      <c r="G3228" s="2">
        <v>-1.18E-2</v>
      </c>
    </row>
    <row r="3229" spans="1:7" x14ac:dyDescent="0.45">
      <c r="A3229" s="7">
        <v>40163</v>
      </c>
      <c r="B3229" s="57">
        <v>1109.18</v>
      </c>
      <c r="C3229" s="57">
        <v>1108.6099999999999</v>
      </c>
      <c r="D3229" s="57">
        <v>1116.21</v>
      </c>
      <c r="E3229" s="57">
        <v>1107.96</v>
      </c>
      <c r="G3229" s="2">
        <v>1.1000000000000001E-3</v>
      </c>
    </row>
    <row r="3230" spans="1:7" x14ac:dyDescent="0.45">
      <c r="A3230" s="7">
        <v>40162</v>
      </c>
      <c r="B3230" s="57">
        <v>1107.93</v>
      </c>
      <c r="C3230" s="57">
        <v>1114.1099999999999</v>
      </c>
      <c r="D3230" s="57">
        <v>1114.1099999999999</v>
      </c>
      <c r="E3230" s="57">
        <v>1105.3499999999999</v>
      </c>
      <c r="G3230" s="2">
        <v>-5.4999999999999997E-3</v>
      </c>
    </row>
    <row r="3231" spans="1:7" x14ac:dyDescent="0.45">
      <c r="A3231" s="7">
        <v>40161</v>
      </c>
      <c r="B3231" s="57">
        <v>1114.1099999999999</v>
      </c>
      <c r="C3231" s="57">
        <v>1107.8399999999999</v>
      </c>
      <c r="D3231" s="57">
        <v>1114.76</v>
      </c>
      <c r="E3231" s="57">
        <v>1107.8399999999999</v>
      </c>
      <c r="G3231" s="2">
        <v>7.0000000000000001E-3</v>
      </c>
    </row>
    <row r="3232" spans="1:7" x14ac:dyDescent="0.45">
      <c r="A3232" s="7">
        <v>40158</v>
      </c>
      <c r="B3232" s="57">
        <v>1106.4100000000001</v>
      </c>
      <c r="C3232" s="57">
        <v>1103.96</v>
      </c>
      <c r="D3232" s="57">
        <v>1108.5</v>
      </c>
      <c r="E3232" s="57">
        <v>1101.3399999999999</v>
      </c>
      <c r="G3232" s="2">
        <v>3.7000000000000002E-3</v>
      </c>
    </row>
    <row r="3233" spans="1:7" x14ac:dyDescent="0.45">
      <c r="A3233" s="7">
        <v>40157</v>
      </c>
      <c r="B3233" s="57">
        <v>1102.3499999999999</v>
      </c>
      <c r="C3233" s="57">
        <v>1098.69</v>
      </c>
      <c r="D3233" s="57">
        <v>1106.25</v>
      </c>
      <c r="E3233" s="57">
        <v>1098.69</v>
      </c>
      <c r="G3233" s="2">
        <v>5.7999999999999996E-3</v>
      </c>
    </row>
    <row r="3234" spans="1:7" x14ac:dyDescent="0.45">
      <c r="A3234" s="7">
        <v>40156</v>
      </c>
      <c r="B3234" s="57">
        <v>1095.95</v>
      </c>
      <c r="C3234" s="57">
        <v>1091.07</v>
      </c>
      <c r="D3234" s="57">
        <v>1097.04</v>
      </c>
      <c r="E3234" s="57">
        <v>1085.8900000000001</v>
      </c>
      <c r="G3234" s="2">
        <v>3.7000000000000002E-3</v>
      </c>
    </row>
    <row r="3235" spans="1:7" x14ac:dyDescent="0.45">
      <c r="A3235" s="7">
        <v>40155</v>
      </c>
      <c r="B3235" s="57">
        <v>1091.94</v>
      </c>
      <c r="C3235" s="57">
        <v>1103.04</v>
      </c>
      <c r="D3235" s="57">
        <v>1103.04</v>
      </c>
      <c r="E3235" s="57">
        <v>1088.6099999999999</v>
      </c>
      <c r="G3235" s="2">
        <v>-1.03E-2</v>
      </c>
    </row>
    <row r="3236" spans="1:7" x14ac:dyDescent="0.45">
      <c r="A3236" s="7">
        <v>40154</v>
      </c>
      <c r="B3236" s="57">
        <v>1103.25</v>
      </c>
      <c r="C3236" s="57">
        <v>1105.52</v>
      </c>
      <c r="D3236" s="57">
        <v>1110.72</v>
      </c>
      <c r="E3236" s="57">
        <v>1100.83</v>
      </c>
      <c r="G3236" s="2">
        <v>-2.5000000000000001E-3</v>
      </c>
    </row>
    <row r="3237" spans="1:7" x14ac:dyDescent="0.45">
      <c r="A3237" s="7">
        <v>40151</v>
      </c>
      <c r="B3237" s="57">
        <v>1105.98</v>
      </c>
      <c r="C3237" s="57">
        <v>1100.43</v>
      </c>
      <c r="D3237" s="57">
        <v>1119.1300000000001</v>
      </c>
      <c r="E3237" s="57">
        <v>1096.52</v>
      </c>
      <c r="G3237" s="2">
        <v>5.4999999999999997E-3</v>
      </c>
    </row>
    <row r="3238" spans="1:7" x14ac:dyDescent="0.45">
      <c r="A3238" s="7">
        <v>40150</v>
      </c>
      <c r="B3238" s="57">
        <v>1099.92</v>
      </c>
      <c r="C3238" s="57">
        <v>1110.5899999999999</v>
      </c>
      <c r="D3238" s="57">
        <v>1117.28</v>
      </c>
      <c r="E3238" s="57">
        <v>1098.74</v>
      </c>
      <c r="G3238" s="2">
        <v>-8.3999999999999995E-3</v>
      </c>
    </row>
    <row r="3239" spans="1:7" x14ac:dyDescent="0.45">
      <c r="A3239" s="7">
        <v>40149</v>
      </c>
      <c r="B3239" s="57">
        <v>1109.24</v>
      </c>
      <c r="C3239" s="57">
        <v>1109.03</v>
      </c>
      <c r="D3239" s="57">
        <v>1115.58</v>
      </c>
      <c r="E3239" s="57">
        <v>1105.29</v>
      </c>
      <c r="G3239" s="2">
        <v>2.9999999999999997E-4</v>
      </c>
    </row>
    <row r="3240" spans="1:7" x14ac:dyDescent="0.45">
      <c r="A3240" s="7">
        <v>40148</v>
      </c>
      <c r="B3240" s="57">
        <v>1108.8599999999999</v>
      </c>
      <c r="C3240" s="57">
        <v>1098.8900000000001</v>
      </c>
      <c r="D3240" s="57">
        <v>1112.28</v>
      </c>
      <c r="E3240" s="57">
        <v>1098.8900000000001</v>
      </c>
      <c r="G3240" s="2">
        <v>1.21E-2</v>
      </c>
    </row>
    <row r="3241" spans="1:7" x14ac:dyDescent="0.45">
      <c r="A3241" s="7">
        <v>40147</v>
      </c>
      <c r="B3241" s="57">
        <v>1095.6300000000001</v>
      </c>
      <c r="C3241" s="57">
        <v>1091.07</v>
      </c>
      <c r="D3241" s="57">
        <v>1097.24</v>
      </c>
      <c r="E3241" s="57">
        <v>1086.25</v>
      </c>
      <c r="G3241" s="2">
        <v>3.8E-3</v>
      </c>
    </row>
    <row r="3242" spans="1:7" x14ac:dyDescent="0.45">
      <c r="A3242" s="7">
        <v>40144</v>
      </c>
      <c r="B3242" s="57">
        <v>1091.49</v>
      </c>
      <c r="C3242" s="57">
        <v>1105.47</v>
      </c>
      <c r="D3242" s="57">
        <v>1105.47</v>
      </c>
      <c r="E3242" s="57">
        <v>1083.74</v>
      </c>
      <c r="G3242" s="2">
        <v>-1.72E-2</v>
      </c>
    </row>
    <row r="3243" spans="1:7" x14ac:dyDescent="0.45">
      <c r="A3243" s="7">
        <v>40142</v>
      </c>
      <c r="B3243" s="57">
        <v>1110.6300000000001</v>
      </c>
      <c r="C3243" s="57">
        <v>1106.49</v>
      </c>
      <c r="D3243" s="57">
        <v>1111.18</v>
      </c>
      <c r="E3243" s="57">
        <v>1104.75</v>
      </c>
      <c r="G3243" s="2">
        <v>4.4999999999999997E-3</v>
      </c>
    </row>
    <row r="3244" spans="1:7" x14ac:dyDescent="0.45">
      <c r="A3244" s="7">
        <v>40141</v>
      </c>
      <c r="B3244" s="57">
        <v>1105.6500000000001</v>
      </c>
      <c r="C3244" s="57">
        <v>1105.83</v>
      </c>
      <c r="D3244" s="57">
        <v>1107.56</v>
      </c>
      <c r="E3244" s="57">
        <v>1097.6300000000001</v>
      </c>
      <c r="G3244" s="2">
        <v>-5.0000000000000001E-4</v>
      </c>
    </row>
    <row r="3245" spans="1:7" x14ac:dyDescent="0.45">
      <c r="A3245" s="7">
        <v>40140</v>
      </c>
      <c r="B3245" s="57">
        <v>1106.24</v>
      </c>
      <c r="C3245" s="57">
        <v>1094.8599999999999</v>
      </c>
      <c r="D3245" s="57">
        <v>1112.3800000000001</v>
      </c>
      <c r="E3245" s="57">
        <v>1094.8599999999999</v>
      </c>
      <c r="G3245" s="2">
        <v>1.3599999999999999E-2</v>
      </c>
    </row>
    <row r="3246" spans="1:7" x14ac:dyDescent="0.45">
      <c r="A3246" s="7">
        <v>40137</v>
      </c>
      <c r="B3246" s="57">
        <v>1091.3800000000001</v>
      </c>
      <c r="C3246" s="57">
        <v>1094.6600000000001</v>
      </c>
      <c r="D3246" s="57">
        <v>1094.6600000000001</v>
      </c>
      <c r="E3246" s="57">
        <v>1086.81</v>
      </c>
      <c r="G3246" s="2">
        <v>-3.2000000000000002E-3</v>
      </c>
    </row>
    <row r="3247" spans="1:7" x14ac:dyDescent="0.45">
      <c r="A3247" s="7">
        <v>40136</v>
      </c>
      <c r="B3247" s="57">
        <v>1094.9000000000001</v>
      </c>
      <c r="C3247" s="57">
        <v>1106.44</v>
      </c>
      <c r="D3247" s="57">
        <v>1106.44</v>
      </c>
      <c r="E3247" s="57">
        <v>1088.4000000000001</v>
      </c>
      <c r="G3247" s="2">
        <v>-1.34E-2</v>
      </c>
    </row>
    <row r="3248" spans="1:7" x14ac:dyDescent="0.45">
      <c r="A3248" s="7">
        <v>40135</v>
      </c>
      <c r="B3248" s="57">
        <v>1109.8</v>
      </c>
      <c r="C3248" s="57">
        <v>1109.44</v>
      </c>
      <c r="D3248" s="57">
        <v>1111.0999999999999</v>
      </c>
      <c r="E3248" s="57">
        <v>1102.7</v>
      </c>
      <c r="G3248" s="2">
        <v>-5.0000000000000001E-4</v>
      </c>
    </row>
    <row r="3249" spans="1:7" x14ac:dyDescent="0.45">
      <c r="A3249" s="7">
        <v>40134</v>
      </c>
      <c r="B3249" s="57">
        <v>1110.32</v>
      </c>
      <c r="C3249" s="57">
        <v>1109.22</v>
      </c>
      <c r="D3249" s="57">
        <v>1110.52</v>
      </c>
      <c r="E3249" s="57">
        <v>1102.19</v>
      </c>
      <c r="G3249" s="2">
        <v>8.9999999999999998E-4</v>
      </c>
    </row>
    <row r="3250" spans="1:7" x14ac:dyDescent="0.45">
      <c r="A3250" s="7">
        <v>40133</v>
      </c>
      <c r="B3250" s="57">
        <v>1109.3</v>
      </c>
      <c r="C3250" s="57">
        <v>1094.1300000000001</v>
      </c>
      <c r="D3250" s="57">
        <v>1113.69</v>
      </c>
      <c r="E3250" s="57">
        <v>1094.1300000000001</v>
      </c>
      <c r="G3250" s="2">
        <v>1.4500000000000001E-2</v>
      </c>
    </row>
    <row r="3251" spans="1:7" x14ac:dyDescent="0.45">
      <c r="A3251" s="7">
        <v>40130</v>
      </c>
      <c r="B3251" s="57">
        <v>1093.48</v>
      </c>
      <c r="C3251" s="57">
        <v>1087.5899999999999</v>
      </c>
      <c r="D3251" s="57">
        <v>1097.79</v>
      </c>
      <c r="E3251" s="57">
        <v>1085.33</v>
      </c>
      <c r="G3251" s="2">
        <v>5.7000000000000002E-3</v>
      </c>
    </row>
    <row r="3252" spans="1:7" x14ac:dyDescent="0.45">
      <c r="A3252" s="7">
        <v>40129</v>
      </c>
      <c r="B3252" s="57">
        <v>1087.24</v>
      </c>
      <c r="C3252" s="57">
        <v>1098.31</v>
      </c>
      <c r="D3252" s="57">
        <v>1101.97</v>
      </c>
      <c r="E3252" s="57">
        <v>1084.9000000000001</v>
      </c>
      <c r="G3252" s="2">
        <v>-1.03E-2</v>
      </c>
    </row>
    <row r="3253" spans="1:7" x14ac:dyDescent="0.45">
      <c r="A3253" s="7">
        <v>40128</v>
      </c>
      <c r="B3253" s="57">
        <v>1098.51</v>
      </c>
      <c r="C3253" s="57">
        <v>1096.04</v>
      </c>
      <c r="D3253" s="57">
        <v>1105.3699999999999</v>
      </c>
      <c r="E3253" s="57">
        <v>1093.81</v>
      </c>
      <c r="G3253" s="2">
        <v>5.0000000000000001E-3</v>
      </c>
    </row>
    <row r="3254" spans="1:7" x14ac:dyDescent="0.45">
      <c r="A3254" s="7">
        <v>40127</v>
      </c>
      <c r="B3254" s="57">
        <v>1093.01</v>
      </c>
      <c r="C3254" s="57">
        <v>1091.8599999999999</v>
      </c>
      <c r="D3254" s="57">
        <v>1096.42</v>
      </c>
      <c r="E3254" s="57">
        <v>1087.4000000000001</v>
      </c>
      <c r="G3254" s="2">
        <v>-1E-4</v>
      </c>
    </row>
    <row r="3255" spans="1:7" x14ac:dyDescent="0.45">
      <c r="A3255" s="7">
        <v>40126</v>
      </c>
      <c r="B3255" s="57">
        <v>1093.08</v>
      </c>
      <c r="C3255" s="57">
        <v>1072.31</v>
      </c>
      <c r="D3255" s="57">
        <v>1093.19</v>
      </c>
      <c r="E3255" s="57">
        <v>1072.31</v>
      </c>
      <c r="G3255" s="2">
        <v>2.2200000000000001E-2</v>
      </c>
    </row>
    <row r="3256" spans="1:7" x14ac:dyDescent="0.45">
      <c r="A3256" s="7">
        <v>40123</v>
      </c>
      <c r="B3256" s="57">
        <v>1069.3</v>
      </c>
      <c r="C3256" s="57">
        <v>1064.95</v>
      </c>
      <c r="D3256" s="57">
        <v>1071.48</v>
      </c>
      <c r="E3256" s="57">
        <v>1059.32</v>
      </c>
      <c r="G3256" s="2">
        <v>2.5000000000000001E-3</v>
      </c>
    </row>
    <row r="3257" spans="1:7" x14ac:dyDescent="0.45">
      <c r="A3257" s="7">
        <v>40122</v>
      </c>
      <c r="B3257" s="57">
        <v>1066.6300000000001</v>
      </c>
      <c r="C3257" s="57">
        <v>1047.3</v>
      </c>
      <c r="D3257" s="57">
        <v>1066.6500000000001</v>
      </c>
      <c r="E3257" s="57">
        <v>1047.3</v>
      </c>
      <c r="G3257" s="2">
        <v>1.9199999999999998E-2</v>
      </c>
    </row>
    <row r="3258" spans="1:7" x14ac:dyDescent="0.45">
      <c r="A3258" s="7">
        <v>40121</v>
      </c>
      <c r="B3258" s="57">
        <v>1046.5</v>
      </c>
      <c r="C3258" s="57">
        <v>1047.1400000000001</v>
      </c>
      <c r="D3258" s="57">
        <v>1061</v>
      </c>
      <c r="E3258" s="57">
        <v>1045.1500000000001</v>
      </c>
      <c r="G3258" s="2">
        <v>1E-3</v>
      </c>
    </row>
    <row r="3259" spans="1:7" x14ac:dyDescent="0.45">
      <c r="A3259" s="7">
        <v>40120</v>
      </c>
      <c r="B3259" s="57">
        <v>1045.4100000000001</v>
      </c>
      <c r="C3259" s="57">
        <v>1040.92</v>
      </c>
      <c r="D3259" s="57">
        <v>1046.3599999999999</v>
      </c>
      <c r="E3259" s="57">
        <v>1033.94</v>
      </c>
      <c r="G3259" s="2">
        <v>2.3999999999999998E-3</v>
      </c>
    </row>
    <row r="3260" spans="1:7" x14ac:dyDescent="0.45">
      <c r="A3260" s="7">
        <v>40119</v>
      </c>
      <c r="B3260" s="57">
        <v>1042.8800000000001</v>
      </c>
      <c r="C3260" s="57">
        <v>1036.18</v>
      </c>
      <c r="D3260" s="57">
        <v>1052.18</v>
      </c>
      <c r="E3260" s="57">
        <v>1029.3800000000001</v>
      </c>
      <c r="G3260" s="2">
        <v>6.4999999999999997E-3</v>
      </c>
    </row>
    <row r="3261" spans="1:7" x14ac:dyDescent="0.45">
      <c r="A3261" s="7">
        <v>40116</v>
      </c>
      <c r="B3261" s="57">
        <v>1036.19</v>
      </c>
      <c r="C3261" s="57">
        <v>1065.4100000000001</v>
      </c>
      <c r="D3261" s="57">
        <v>1065.4100000000001</v>
      </c>
      <c r="E3261" s="57">
        <v>1033.3800000000001</v>
      </c>
      <c r="G3261" s="2">
        <v>-2.81E-2</v>
      </c>
    </row>
    <row r="3262" spans="1:7" x14ac:dyDescent="0.45">
      <c r="A3262" s="7">
        <v>40115</v>
      </c>
      <c r="B3262" s="57">
        <v>1066.1099999999999</v>
      </c>
      <c r="C3262" s="57">
        <v>1043.69</v>
      </c>
      <c r="D3262" s="57">
        <v>1066.83</v>
      </c>
      <c r="E3262" s="57">
        <v>1043.69</v>
      </c>
      <c r="G3262" s="2">
        <v>2.2499999999999999E-2</v>
      </c>
    </row>
    <row r="3263" spans="1:7" x14ac:dyDescent="0.45">
      <c r="A3263" s="7">
        <v>40114</v>
      </c>
      <c r="B3263" s="57">
        <v>1042.6300000000001</v>
      </c>
      <c r="C3263" s="57">
        <v>1061.51</v>
      </c>
      <c r="D3263" s="57">
        <v>1063.26</v>
      </c>
      <c r="E3263" s="57">
        <v>1042.19</v>
      </c>
      <c r="G3263" s="2">
        <v>-1.95E-2</v>
      </c>
    </row>
    <row r="3264" spans="1:7" x14ac:dyDescent="0.45">
      <c r="A3264" s="7">
        <v>40113</v>
      </c>
      <c r="B3264" s="57">
        <v>1063.4100000000001</v>
      </c>
      <c r="C3264" s="57">
        <v>1067.54</v>
      </c>
      <c r="D3264" s="57">
        <v>1072.48</v>
      </c>
      <c r="E3264" s="57">
        <v>1060.6199999999999</v>
      </c>
      <c r="G3264" s="2">
        <v>-3.3E-3</v>
      </c>
    </row>
    <row r="3265" spans="1:7" x14ac:dyDescent="0.45">
      <c r="A3265" s="7">
        <v>40112</v>
      </c>
      <c r="B3265" s="57">
        <v>1066.95</v>
      </c>
      <c r="C3265" s="57">
        <v>1080.3599999999999</v>
      </c>
      <c r="D3265" s="57">
        <v>1091.75</v>
      </c>
      <c r="E3265" s="57">
        <v>1065.23</v>
      </c>
      <c r="G3265" s="2">
        <v>-1.17E-2</v>
      </c>
    </row>
    <row r="3266" spans="1:7" x14ac:dyDescent="0.45">
      <c r="A3266" s="7">
        <v>40109</v>
      </c>
      <c r="B3266" s="57">
        <v>1079.5999999999999</v>
      </c>
      <c r="C3266" s="57">
        <v>1095.6199999999999</v>
      </c>
      <c r="D3266" s="57">
        <v>1095.83</v>
      </c>
      <c r="E3266" s="57">
        <v>1075.49</v>
      </c>
      <c r="G3266" s="2">
        <v>-1.2200000000000001E-2</v>
      </c>
    </row>
    <row r="3267" spans="1:7" x14ac:dyDescent="0.45">
      <c r="A3267" s="7">
        <v>40108</v>
      </c>
      <c r="B3267" s="57">
        <v>1092.9100000000001</v>
      </c>
      <c r="C3267" s="57">
        <v>1080.96</v>
      </c>
      <c r="D3267" s="57">
        <v>1095.21</v>
      </c>
      <c r="E3267" s="57">
        <v>1074.31</v>
      </c>
      <c r="G3267" s="2">
        <v>1.06E-2</v>
      </c>
    </row>
    <row r="3268" spans="1:7" x14ac:dyDescent="0.45">
      <c r="A3268" s="7">
        <v>40107</v>
      </c>
      <c r="B3268" s="57">
        <v>1081.4000000000001</v>
      </c>
      <c r="C3268" s="57">
        <v>1090.3599999999999</v>
      </c>
      <c r="D3268" s="57">
        <v>1101.3599999999999</v>
      </c>
      <c r="E3268" s="57">
        <v>1080.77</v>
      </c>
      <c r="G3268" s="2">
        <v>-8.8999999999999999E-3</v>
      </c>
    </row>
    <row r="3269" spans="1:7" x14ac:dyDescent="0.45">
      <c r="A3269" s="7">
        <v>40106</v>
      </c>
      <c r="B3269" s="57">
        <v>1091.06</v>
      </c>
      <c r="C3269" s="57">
        <v>1098.6400000000001</v>
      </c>
      <c r="D3269" s="57">
        <v>1098.6400000000001</v>
      </c>
      <c r="E3269" s="57">
        <v>1086.1600000000001</v>
      </c>
      <c r="G3269" s="2">
        <v>-6.1999999999999998E-3</v>
      </c>
    </row>
    <row r="3270" spans="1:7" x14ac:dyDescent="0.45">
      <c r="A3270" s="7">
        <v>40105</v>
      </c>
      <c r="B3270" s="57">
        <v>1097.9100000000001</v>
      </c>
      <c r="C3270" s="57">
        <v>1088.22</v>
      </c>
      <c r="D3270" s="57">
        <v>1100.17</v>
      </c>
      <c r="E3270" s="57">
        <v>1086.48</v>
      </c>
      <c r="G3270" s="2">
        <v>9.4000000000000004E-3</v>
      </c>
    </row>
    <row r="3271" spans="1:7" x14ac:dyDescent="0.45">
      <c r="A3271" s="7">
        <v>40102</v>
      </c>
      <c r="B3271" s="57">
        <v>1087.68</v>
      </c>
      <c r="C3271" s="57">
        <v>1094.67</v>
      </c>
      <c r="D3271" s="57">
        <v>1094.67</v>
      </c>
      <c r="E3271" s="57">
        <v>1081.53</v>
      </c>
      <c r="G3271" s="2">
        <v>-8.0999999999999996E-3</v>
      </c>
    </row>
    <row r="3272" spans="1:7" x14ac:dyDescent="0.45">
      <c r="A3272" s="7">
        <v>40101</v>
      </c>
      <c r="B3272" s="57">
        <v>1096.56</v>
      </c>
      <c r="C3272" s="57">
        <v>1090.3599999999999</v>
      </c>
      <c r="D3272" s="57">
        <v>1096.56</v>
      </c>
      <c r="E3272" s="57">
        <v>1086.4100000000001</v>
      </c>
      <c r="G3272" s="2">
        <v>4.1999999999999997E-3</v>
      </c>
    </row>
    <row r="3273" spans="1:7" x14ac:dyDescent="0.45">
      <c r="A3273" s="7">
        <v>40100</v>
      </c>
      <c r="B3273" s="57">
        <v>1092.02</v>
      </c>
      <c r="C3273" s="57">
        <v>1078.68</v>
      </c>
      <c r="D3273" s="57">
        <v>1093.17</v>
      </c>
      <c r="E3273" s="57">
        <v>1078.68</v>
      </c>
      <c r="G3273" s="2">
        <v>1.7500000000000002E-2</v>
      </c>
    </row>
    <row r="3274" spans="1:7" x14ac:dyDescent="0.45">
      <c r="A3274" s="7">
        <v>40099</v>
      </c>
      <c r="B3274" s="57">
        <v>1073.19</v>
      </c>
      <c r="C3274" s="57">
        <v>1074.96</v>
      </c>
      <c r="D3274" s="57">
        <v>1075.3</v>
      </c>
      <c r="E3274" s="57">
        <v>1066.71</v>
      </c>
      <c r="G3274" s="2">
        <v>-2.8E-3</v>
      </c>
    </row>
    <row r="3275" spans="1:7" x14ac:dyDescent="0.45">
      <c r="A3275" s="7">
        <v>40098</v>
      </c>
      <c r="B3275" s="57">
        <v>1076.19</v>
      </c>
      <c r="C3275" s="57">
        <v>1071.6300000000001</v>
      </c>
      <c r="D3275" s="57">
        <v>1079.46</v>
      </c>
      <c r="E3275" s="57">
        <v>1071.6300000000001</v>
      </c>
      <c r="G3275" s="2">
        <v>4.4000000000000003E-3</v>
      </c>
    </row>
    <row r="3276" spans="1:7" x14ac:dyDescent="0.45">
      <c r="A3276" s="7">
        <v>40095</v>
      </c>
      <c r="B3276" s="57">
        <v>1071.49</v>
      </c>
      <c r="C3276" s="57">
        <v>1065.28</v>
      </c>
      <c r="D3276" s="57">
        <v>1071.51</v>
      </c>
      <c r="E3276" s="57">
        <v>1063</v>
      </c>
      <c r="G3276" s="2">
        <v>5.5999999999999999E-3</v>
      </c>
    </row>
    <row r="3277" spans="1:7" x14ac:dyDescent="0.45">
      <c r="A3277" s="7">
        <v>40094</v>
      </c>
      <c r="B3277" s="57">
        <v>1065.48</v>
      </c>
      <c r="C3277" s="57">
        <v>1060.03</v>
      </c>
      <c r="D3277" s="57">
        <v>1070.67</v>
      </c>
      <c r="E3277" s="57">
        <v>1060.03</v>
      </c>
      <c r="G3277" s="2">
        <v>7.4999999999999997E-3</v>
      </c>
    </row>
    <row r="3278" spans="1:7" x14ac:dyDescent="0.45">
      <c r="A3278" s="7">
        <v>40093</v>
      </c>
      <c r="B3278" s="57">
        <v>1057.58</v>
      </c>
      <c r="C3278" s="57">
        <v>1053.6500000000001</v>
      </c>
      <c r="D3278" s="57">
        <v>1058.02</v>
      </c>
      <c r="E3278" s="57">
        <v>1050.0999999999999</v>
      </c>
      <c r="G3278" s="2">
        <v>2.7000000000000001E-3</v>
      </c>
    </row>
    <row r="3279" spans="1:7" x14ac:dyDescent="0.45">
      <c r="A3279" s="7">
        <v>40092</v>
      </c>
      <c r="B3279" s="57">
        <v>1054.72</v>
      </c>
      <c r="C3279" s="57">
        <v>1042.02</v>
      </c>
      <c r="D3279" s="57">
        <v>1060.55</v>
      </c>
      <c r="E3279" s="57">
        <v>1042.02</v>
      </c>
      <c r="G3279" s="2">
        <v>1.37E-2</v>
      </c>
    </row>
    <row r="3280" spans="1:7" x14ac:dyDescent="0.45">
      <c r="A3280" s="7">
        <v>40091</v>
      </c>
      <c r="B3280" s="57">
        <v>1040.46</v>
      </c>
      <c r="C3280" s="57">
        <v>1026.8699999999999</v>
      </c>
      <c r="D3280" s="57">
        <v>1042.58</v>
      </c>
      <c r="E3280" s="57">
        <v>1025.92</v>
      </c>
      <c r="G3280" s="2">
        <v>1.49E-2</v>
      </c>
    </row>
    <row r="3281" spans="1:7" x14ac:dyDescent="0.45">
      <c r="A3281" s="7">
        <v>40088</v>
      </c>
      <c r="B3281" s="57">
        <v>1025.21</v>
      </c>
      <c r="C3281" s="57">
        <v>1029.71</v>
      </c>
      <c r="D3281" s="57">
        <v>1030.5999999999999</v>
      </c>
      <c r="E3281" s="57">
        <v>1019.95</v>
      </c>
      <c r="G3281" s="2">
        <v>-4.4999999999999997E-3</v>
      </c>
    </row>
    <row r="3282" spans="1:7" x14ac:dyDescent="0.45">
      <c r="A3282" s="7">
        <v>40087</v>
      </c>
      <c r="B3282" s="57">
        <v>1029.8499999999999</v>
      </c>
      <c r="C3282" s="57">
        <v>1054.9100000000001</v>
      </c>
      <c r="D3282" s="57">
        <v>1054.9100000000001</v>
      </c>
      <c r="E3282" s="57">
        <v>1029.45</v>
      </c>
      <c r="G3282" s="2">
        <v>-2.58E-2</v>
      </c>
    </row>
    <row r="3283" spans="1:7" x14ac:dyDescent="0.45">
      <c r="A3283" s="7">
        <v>40086</v>
      </c>
      <c r="B3283" s="57">
        <v>1057.08</v>
      </c>
      <c r="C3283" s="57">
        <v>1061.02</v>
      </c>
      <c r="D3283" s="57">
        <v>1063.4000000000001</v>
      </c>
      <c r="E3283" s="57">
        <v>1046.47</v>
      </c>
      <c r="G3283" s="2">
        <v>-3.3E-3</v>
      </c>
    </row>
    <row r="3284" spans="1:7" x14ac:dyDescent="0.45">
      <c r="A3284" s="7">
        <v>40085</v>
      </c>
      <c r="B3284" s="57">
        <v>1060.6099999999999</v>
      </c>
      <c r="C3284" s="57">
        <v>1063.69</v>
      </c>
      <c r="D3284" s="57">
        <v>1069.6199999999999</v>
      </c>
      <c r="E3284" s="57">
        <v>1057.83</v>
      </c>
      <c r="G3284" s="2">
        <v>-2.2000000000000001E-3</v>
      </c>
    </row>
    <row r="3285" spans="1:7" x14ac:dyDescent="0.45">
      <c r="A3285" s="7">
        <v>40084</v>
      </c>
      <c r="B3285" s="57">
        <v>1062.98</v>
      </c>
      <c r="C3285" s="57">
        <v>1045.3800000000001</v>
      </c>
      <c r="D3285" s="57">
        <v>1065.1300000000001</v>
      </c>
      <c r="E3285" s="57">
        <v>1045.3800000000001</v>
      </c>
      <c r="G3285" s="2">
        <v>1.78E-2</v>
      </c>
    </row>
    <row r="3286" spans="1:7" x14ac:dyDescent="0.45">
      <c r="A3286" s="7">
        <v>40081</v>
      </c>
      <c r="B3286" s="57">
        <v>1044.3800000000001</v>
      </c>
      <c r="C3286" s="57">
        <v>1049.48</v>
      </c>
      <c r="D3286" s="57">
        <v>1053.47</v>
      </c>
      <c r="E3286" s="57">
        <v>1041.17</v>
      </c>
      <c r="G3286" s="2">
        <v>-6.1000000000000004E-3</v>
      </c>
    </row>
    <row r="3287" spans="1:7" x14ac:dyDescent="0.45">
      <c r="A3287" s="7">
        <v>40080</v>
      </c>
      <c r="B3287" s="57">
        <v>1050.78</v>
      </c>
      <c r="C3287" s="57">
        <v>1062.56</v>
      </c>
      <c r="D3287" s="57">
        <v>1066.29</v>
      </c>
      <c r="E3287" s="57">
        <v>1045.8499999999999</v>
      </c>
      <c r="G3287" s="2">
        <v>-9.4999999999999998E-3</v>
      </c>
    </row>
    <row r="3288" spans="1:7" x14ac:dyDescent="0.45">
      <c r="A3288" s="7">
        <v>40079</v>
      </c>
      <c r="B3288" s="57">
        <v>1060.8699999999999</v>
      </c>
      <c r="C3288" s="57">
        <v>1072.69</v>
      </c>
      <c r="D3288" s="57">
        <v>1080.1500000000001</v>
      </c>
      <c r="E3288" s="57">
        <v>1060.3900000000001</v>
      </c>
      <c r="G3288" s="2">
        <v>-1.01E-2</v>
      </c>
    </row>
    <row r="3289" spans="1:7" x14ac:dyDescent="0.45">
      <c r="A3289" s="7">
        <v>40078</v>
      </c>
      <c r="B3289" s="57">
        <v>1071.6600000000001</v>
      </c>
      <c r="C3289" s="57">
        <v>1066.3499999999999</v>
      </c>
      <c r="D3289" s="57">
        <v>1073.81</v>
      </c>
      <c r="E3289" s="57">
        <v>1066.3499999999999</v>
      </c>
      <c r="G3289" s="2">
        <v>6.6E-3</v>
      </c>
    </row>
    <row r="3290" spans="1:7" x14ac:dyDescent="0.45">
      <c r="A3290" s="7">
        <v>40077</v>
      </c>
      <c r="B3290" s="57">
        <v>1064.6600000000001</v>
      </c>
      <c r="C3290" s="57">
        <v>1067.1400000000001</v>
      </c>
      <c r="D3290" s="57">
        <v>1067.28</v>
      </c>
      <c r="E3290" s="57">
        <v>1057.46</v>
      </c>
      <c r="G3290" s="2">
        <v>-3.3999999999999998E-3</v>
      </c>
    </row>
    <row r="3291" spans="1:7" x14ac:dyDescent="0.45">
      <c r="A3291" s="7">
        <v>40074</v>
      </c>
      <c r="B3291" s="57">
        <v>1068.3</v>
      </c>
      <c r="C3291" s="57">
        <v>1066.5999999999999</v>
      </c>
      <c r="D3291" s="57">
        <v>1071.52</v>
      </c>
      <c r="E3291" s="57">
        <v>1064.27</v>
      </c>
      <c r="G3291" s="2">
        <v>2.5999999999999999E-3</v>
      </c>
    </row>
    <row r="3292" spans="1:7" x14ac:dyDescent="0.45">
      <c r="A3292" s="7">
        <v>40073</v>
      </c>
      <c r="B3292" s="57">
        <v>1065.49</v>
      </c>
      <c r="C3292" s="57">
        <v>1067.8699999999999</v>
      </c>
      <c r="D3292" s="57">
        <v>1074.77</v>
      </c>
      <c r="E3292" s="57">
        <v>1061.2</v>
      </c>
      <c r="G3292" s="2">
        <v>-3.0999999999999999E-3</v>
      </c>
    </row>
    <row r="3293" spans="1:7" x14ac:dyDescent="0.45">
      <c r="A3293" s="7">
        <v>40072</v>
      </c>
      <c r="B3293" s="57">
        <v>1068.76</v>
      </c>
      <c r="C3293" s="57">
        <v>1053.99</v>
      </c>
      <c r="D3293" s="57">
        <v>1068.76</v>
      </c>
      <c r="E3293" s="57">
        <v>1052.8699999999999</v>
      </c>
      <c r="G3293" s="2">
        <v>1.5299999999999999E-2</v>
      </c>
    </row>
    <row r="3294" spans="1:7" x14ac:dyDescent="0.45">
      <c r="A3294" s="7">
        <v>40071</v>
      </c>
      <c r="B3294" s="57">
        <v>1052.6300000000001</v>
      </c>
      <c r="C3294" s="57">
        <v>1049.03</v>
      </c>
      <c r="D3294" s="57">
        <v>1056.04</v>
      </c>
      <c r="E3294" s="57">
        <v>1043.42</v>
      </c>
      <c r="G3294" s="2">
        <v>3.0999999999999999E-3</v>
      </c>
    </row>
    <row r="3295" spans="1:7" x14ac:dyDescent="0.45">
      <c r="A3295" s="7">
        <v>40070</v>
      </c>
      <c r="B3295" s="57">
        <v>1049.3399999999999</v>
      </c>
      <c r="C3295" s="57">
        <v>1040.1500000000001</v>
      </c>
      <c r="D3295" s="57">
        <v>1049.74</v>
      </c>
      <c r="E3295" s="57">
        <v>1035</v>
      </c>
      <c r="G3295" s="2">
        <v>6.3E-3</v>
      </c>
    </row>
    <row r="3296" spans="1:7" x14ac:dyDescent="0.45">
      <c r="A3296" s="7">
        <v>40067</v>
      </c>
      <c r="B3296" s="57">
        <v>1042.73</v>
      </c>
      <c r="C3296" s="57">
        <v>1043.92</v>
      </c>
      <c r="D3296" s="57">
        <v>1048.18</v>
      </c>
      <c r="E3296" s="57">
        <v>1038.4000000000001</v>
      </c>
      <c r="G3296" s="2">
        <v>-1.4E-3</v>
      </c>
    </row>
    <row r="3297" spans="1:7" x14ac:dyDescent="0.45">
      <c r="A3297" s="7">
        <v>40066</v>
      </c>
      <c r="B3297" s="57">
        <v>1044.1400000000001</v>
      </c>
      <c r="C3297" s="57">
        <v>1032.99</v>
      </c>
      <c r="D3297" s="57">
        <v>1044.1400000000001</v>
      </c>
      <c r="E3297" s="57">
        <v>1028.04</v>
      </c>
      <c r="G3297" s="2">
        <v>1.04E-2</v>
      </c>
    </row>
    <row r="3298" spans="1:7" x14ac:dyDescent="0.45">
      <c r="A3298" s="7">
        <v>40065</v>
      </c>
      <c r="B3298" s="57">
        <v>1033.3699999999999</v>
      </c>
      <c r="C3298" s="57">
        <v>1025.3599999999999</v>
      </c>
      <c r="D3298" s="57">
        <v>1036.3399999999999</v>
      </c>
      <c r="E3298" s="57">
        <v>1023.97</v>
      </c>
      <c r="G3298" s="2">
        <v>7.7999999999999996E-3</v>
      </c>
    </row>
    <row r="3299" spans="1:7" x14ac:dyDescent="0.45">
      <c r="A3299" s="7">
        <v>40064</v>
      </c>
      <c r="B3299" s="57">
        <v>1025.3900000000001</v>
      </c>
      <c r="C3299" s="57">
        <v>1018.67</v>
      </c>
      <c r="D3299" s="57">
        <v>1026.07</v>
      </c>
      <c r="E3299" s="57">
        <v>1018.67</v>
      </c>
      <c r="G3299" s="2">
        <v>8.8000000000000005E-3</v>
      </c>
    </row>
    <row r="3300" spans="1:7" x14ac:dyDescent="0.45">
      <c r="A3300" s="7">
        <v>40060</v>
      </c>
      <c r="B3300" s="57">
        <v>1016.4</v>
      </c>
      <c r="C3300" s="57">
        <v>1003.84</v>
      </c>
      <c r="D3300" s="57">
        <v>1016.48</v>
      </c>
      <c r="E3300" s="57">
        <v>1001.65</v>
      </c>
      <c r="G3300" s="2">
        <v>1.3100000000000001E-2</v>
      </c>
    </row>
    <row r="3301" spans="1:7" x14ac:dyDescent="0.45">
      <c r="A3301" s="7">
        <v>40059</v>
      </c>
      <c r="B3301" s="57">
        <v>1003.24</v>
      </c>
      <c r="C3301">
        <v>996.12</v>
      </c>
      <c r="D3301" s="57">
        <v>1003.43</v>
      </c>
      <c r="E3301">
        <v>992.25</v>
      </c>
      <c r="G3301" s="2">
        <v>8.5000000000000006E-3</v>
      </c>
    </row>
    <row r="3302" spans="1:7" x14ac:dyDescent="0.45">
      <c r="A3302" s="7">
        <v>40058</v>
      </c>
      <c r="B3302">
        <v>994.75</v>
      </c>
      <c r="C3302">
        <v>996.07</v>
      </c>
      <c r="D3302" s="57">
        <v>1000.34</v>
      </c>
      <c r="E3302">
        <v>991.97</v>
      </c>
      <c r="G3302" s="2">
        <v>-3.3E-3</v>
      </c>
    </row>
    <row r="3303" spans="1:7" x14ac:dyDescent="0.45">
      <c r="A3303" s="7">
        <v>40057</v>
      </c>
      <c r="B3303">
        <v>998.04</v>
      </c>
      <c r="C3303" s="57">
        <v>1019.52</v>
      </c>
      <c r="D3303" s="57">
        <v>1028.45</v>
      </c>
      <c r="E3303">
        <v>996.28</v>
      </c>
      <c r="G3303" s="2">
        <v>-2.2100000000000002E-2</v>
      </c>
    </row>
    <row r="3304" spans="1:7" x14ac:dyDescent="0.45">
      <c r="A3304" s="7">
        <v>40056</v>
      </c>
      <c r="B3304" s="57">
        <v>1020.62</v>
      </c>
      <c r="C3304" s="57">
        <v>1025.21</v>
      </c>
      <c r="D3304" s="57">
        <v>1025.21</v>
      </c>
      <c r="E3304" s="57">
        <v>1014.62</v>
      </c>
      <c r="G3304" s="2">
        <v>-8.0999999999999996E-3</v>
      </c>
    </row>
    <row r="3305" spans="1:7" x14ac:dyDescent="0.45">
      <c r="A3305" s="7">
        <v>40053</v>
      </c>
      <c r="B3305" s="57">
        <v>1028.93</v>
      </c>
      <c r="C3305" s="57">
        <v>1031.6199999999999</v>
      </c>
      <c r="D3305" s="57">
        <v>1039.47</v>
      </c>
      <c r="E3305" s="57">
        <v>1023.13</v>
      </c>
      <c r="G3305" s="2">
        <v>-2E-3</v>
      </c>
    </row>
    <row r="3306" spans="1:7" x14ac:dyDescent="0.45">
      <c r="A3306" s="7">
        <v>40052</v>
      </c>
      <c r="B3306" s="57">
        <v>1030.98</v>
      </c>
      <c r="C3306" s="57">
        <v>1027.81</v>
      </c>
      <c r="D3306" s="57">
        <v>1033.33</v>
      </c>
      <c r="E3306" s="57">
        <v>1016.2</v>
      </c>
      <c r="G3306" s="2">
        <v>2.8E-3</v>
      </c>
    </row>
    <row r="3307" spans="1:7" x14ac:dyDescent="0.45">
      <c r="A3307" s="7">
        <v>40051</v>
      </c>
      <c r="B3307" s="57">
        <v>1028.1199999999999</v>
      </c>
      <c r="C3307" s="57">
        <v>1027.3499999999999</v>
      </c>
      <c r="D3307" s="57">
        <v>1032.47</v>
      </c>
      <c r="E3307" s="57">
        <v>1021.57</v>
      </c>
      <c r="G3307" s="2">
        <v>1E-4</v>
      </c>
    </row>
    <row r="3308" spans="1:7" x14ac:dyDescent="0.45">
      <c r="A3308" s="7">
        <v>40050</v>
      </c>
      <c r="B3308" s="57">
        <v>1028</v>
      </c>
      <c r="C3308" s="57">
        <v>1026.6300000000001</v>
      </c>
      <c r="D3308" s="57">
        <v>1037.75</v>
      </c>
      <c r="E3308" s="57">
        <v>1026.21</v>
      </c>
      <c r="G3308" s="2">
        <v>2.3999999999999998E-3</v>
      </c>
    </row>
    <row r="3309" spans="1:7" x14ac:dyDescent="0.45">
      <c r="A3309" s="7">
        <v>40049</v>
      </c>
      <c r="B3309" s="57">
        <v>1025.57</v>
      </c>
      <c r="C3309" s="57">
        <v>1026.5899999999999</v>
      </c>
      <c r="D3309" s="57">
        <v>1035.82</v>
      </c>
      <c r="E3309" s="57">
        <v>1022.48</v>
      </c>
      <c r="G3309" s="2">
        <v>-5.0000000000000001E-4</v>
      </c>
    </row>
    <row r="3310" spans="1:7" x14ac:dyDescent="0.45">
      <c r="A3310" s="7">
        <v>40046</v>
      </c>
      <c r="B3310" s="57">
        <v>1026.1300000000001</v>
      </c>
      <c r="C3310" s="57">
        <v>1009.06</v>
      </c>
      <c r="D3310" s="57">
        <v>1027.5899999999999</v>
      </c>
      <c r="E3310" s="57">
        <v>1009.06</v>
      </c>
      <c r="G3310" s="2">
        <v>1.8599999999999998E-2</v>
      </c>
    </row>
    <row r="3311" spans="1:7" x14ac:dyDescent="0.45">
      <c r="A3311" s="7">
        <v>40045</v>
      </c>
      <c r="B3311" s="57">
        <v>1007.37</v>
      </c>
      <c r="C3311">
        <v>996.41</v>
      </c>
      <c r="D3311" s="57">
        <v>1008.92</v>
      </c>
      <c r="E3311">
        <v>996.39</v>
      </c>
      <c r="G3311" s="2">
        <v>1.09E-2</v>
      </c>
    </row>
    <row r="3312" spans="1:7" x14ac:dyDescent="0.45">
      <c r="A3312" s="7">
        <v>40044</v>
      </c>
      <c r="B3312">
        <v>996.46</v>
      </c>
      <c r="C3312">
        <v>986.88</v>
      </c>
      <c r="D3312">
        <v>999.61</v>
      </c>
      <c r="E3312">
        <v>980.62</v>
      </c>
      <c r="G3312" s="2">
        <v>6.8999999999999999E-3</v>
      </c>
    </row>
    <row r="3313" spans="1:7" x14ac:dyDescent="0.45">
      <c r="A3313" s="7">
        <v>40043</v>
      </c>
      <c r="B3313">
        <v>989.67</v>
      </c>
      <c r="C3313">
        <v>980.62</v>
      </c>
      <c r="D3313">
        <v>991.2</v>
      </c>
      <c r="E3313">
        <v>980.62</v>
      </c>
      <c r="G3313" s="2">
        <v>1.01E-2</v>
      </c>
    </row>
    <row r="3314" spans="1:7" x14ac:dyDescent="0.45">
      <c r="A3314" s="7">
        <v>40042</v>
      </c>
      <c r="B3314">
        <v>979.73</v>
      </c>
      <c r="C3314">
        <v>998.18</v>
      </c>
      <c r="D3314">
        <v>998.18</v>
      </c>
      <c r="E3314">
        <v>978.51</v>
      </c>
      <c r="G3314" s="2">
        <v>-2.4299999999999999E-2</v>
      </c>
    </row>
    <row r="3315" spans="1:7" x14ac:dyDescent="0.45">
      <c r="A3315" s="7">
        <v>40039</v>
      </c>
      <c r="B3315" s="57">
        <v>1004.09</v>
      </c>
      <c r="C3315" s="57">
        <v>1012.23</v>
      </c>
      <c r="D3315" s="57">
        <v>1012.6</v>
      </c>
      <c r="E3315">
        <v>994.6</v>
      </c>
      <c r="G3315" s="2">
        <v>-8.5000000000000006E-3</v>
      </c>
    </row>
    <row r="3316" spans="1:7" x14ac:dyDescent="0.45">
      <c r="A3316" s="7">
        <v>40038</v>
      </c>
      <c r="B3316" s="57">
        <v>1012.73</v>
      </c>
      <c r="C3316" s="57">
        <v>1005.86</v>
      </c>
      <c r="D3316" s="57">
        <v>1013.14</v>
      </c>
      <c r="E3316" s="57">
        <v>1000.82</v>
      </c>
      <c r="G3316" s="2">
        <v>6.8999999999999999E-3</v>
      </c>
    </row>
    <row r="3317" spans="1:7" x14ac:dyDescent="0.45">
      <c r="A3317" s="7">
        <v>40037</v>
      </c>
      <c r="B3317" s="57">
        <v>1005.81</v>
      </c>
      <c r="C3317">
        <v>994</v>
      </c>
      <c r="D3317" s="57">
        <v>1012.78</v>
      </c>
      <c r="E3317">
        <v>993.36</v>
      </c>
      <c r="G3317" s="2">
        <v>1.15E-2</v>
      </c>
    </row>
    <row r="3318" spans="1:7" x14ac:dyDescent="0.45">
      <c r="A3318" s="7">
        <v>40036</v>
      </c>
      <c r="B3318">
        <v>994.35</v>
      </c>
      <c r="C3318" s="57">
        <v>1005.77</v>
      </c>
      <c r="D3318" s="57">
        <v>1005.77</v>
      </c>
      <c r="E3318">
        <v>992.4</v>
      </c>
      <c r="G3318" s="2">
        <v>-1.2699999999999999E-2</v>
      </c>
    </row>
    <row r="3319" spans="1:7" x14ac:dyDescent="0.45">
      <c r="A3319" s="7">
        <v>40035</v>
      </c>
      <c r="B3319" s="57">
        <v>1007.1</v>
      </c>
      <c r="C3319" s="57">
        <v>1008.89</v>
      </c>
      <c r="D3319" s="57">
        <v>1010.12</v>
      </c>
      <c r="E3319" s="57">
        <v>1000.99</v>
      </c>
      <c r="G3319" s="2">
        <v>-3.3E-3</v>
      </c>
    </row>
    <row r="3320" spans="1:7" x14ac:dyDescent="0.45">
      <c r="A3320" s="7">
        <v>40032</v>
      </c>
      <c r="B3320" s="57">
        <v>1010.48</v>
      </c>
      <c r="C3320">
        <v>999.83</v>
      </c>
      <c r="D3320" s="57">
        <v>1018</v>
      </c>
      <c r="E3320">
        <v>999.83</v>
      </c>
      <c r="G3320" s="2">
        <v>1.34E-2</v>
      </c>
    </row>
    <row r="3321" spans="1:7" x14ac:dyDescent="0.45">
      <c r="A3321" s="7">
        <v>40031</v>
      </c>
      <c r="B3321">
        <v>997.08</v>
      </c>
      <c r="C3321" s="57">
        <v>1004.06</v>
      </c>
      <c r="D3321" s="57">
        <v>1008</v>
      </c>
      <c r="E3321">
        <v>992.49</v>
      </c>
      <c r="G3321" s="2">
        <v>-5.5999999999999999E-3</v>
      </c>
    </row>
    <row r="3322" spans="1:7" x14ac:dyDescent="0.45">
      <c r="A3322" s="7">
        <v>40030</v>
      </c>
      <c r="B3322" s="57">
        <v>1002.72</v>
      </c>
      <c r="C3322" s="57">
        <v>1005.41</v>
      </c>
      <c r="D3322" s="57">
        <v>1006.64</v>
      </c>
      <c r="E3322">
        <v>994.31</v>
      </c>
      <c r="G3322" s="2">
        <v>-2.8999999999999998E-3</v>
      </c>
    </row>
    <row r="3323" spans="1:7" x14ac:dyDescent="0.45">
      <c r="A3323" s="7">
        <v>40029</v>
      </c>
      <c r="B3323" s="57">
        <v>1005.65</v>
      </c>
      <c r="C3323" s="57">
        <v>1001.41</v>
      </c>
      <c r="D3323" s="57">
        <v>1007.12</v>
      </c>
      <c r="E3323">
        <v>996.68</v>
      </c>
      <c r="G3323" s="2">
        <v>3.0000000000000001E-3</v>
      </c>
    </row>
    <row r="3324" spans="1:7" x14ac:dyDescent="0.45">
      <c r="A3324" s="7">
        <v>40028</v>
      </c>
      <c r="B3324" s="57">
        <v>1002.63</v>
      </c>
      <c r="C3324">
        <v>990.22</v>
      </c>
      <c r="D3324" s="57">
        <v>1003.61</v>
      </c>
      <c r="E3324">
        <v>990.22</v>
      </c>
      <c r="G3324" s="2">
        <v>1.5299999999999999E-2</v>
      </c>
    </row>
    <row r="3325" spans="1:7" x14ac:dyDescent="0.45">
      <c r="A3325" s="7">
        <v>40025</v>
      </c>
      <c r="B3325">
        <v>987.48</v>
      </c>
      <c r="C3325">
        <v>986.8</v>
      </c>
      <c r="D3325">
        <v>993.18</v>
      </c>
      <c r="E3325">
        <v>982.85</v>
      </c>
      <c r="G3325" s="2">
        <v>6.9999999999999999E-4</v>
      </c>
    </row>
    <row r="3326" spans="1:7" x14ac:dyDescent="0.45">
      <c r="A3326" s="7">
        <v>40024</v>
      </c>
      <c r="B3326">
        <v>986.75</v>
      </c>
      <c r="C3326">
        <v>976.01</v>
      </c>
      <c r="D3326">
        <v>996.68</v>
      </c>
      <c r="E3326">
        <v>976.01</v>
      </c>
      <c r="G3326" s="2">
        <v>1.1900000000000001E-2</v>
      </c>
    </row>
    <row r="3327" spans="1:7" x14ac:dyDescent="0.45">
      <c r="A3327" s="7">
        <v>40023</v>
      </c>
      <c r="B3327">
        <v>975.15</v>
      </c>
      <c r="C3327">
        <v>977.66</v>
      </c>
      <c r="D3327">
        <v>977.76</v>
      </c>
      <c r="E3327">
        <v>968.65</v>
      </c>
      <c r="G3327" s="2">
        <v>-4.5999999999999999E-3</v>
      </c>
    </row>
    <row r="3328" spans="1:7" x14ac:dyDescent="0.45">
      <c r="A3328" s="7">
        <v>40022</v>
      </c>
      <c r="B3328">
        <v>979.62</v>
      </c>
      <c r="C3328">
        <v>981.48</v>
      </c>
      <c r="D3328">
        <v>982.35</v>
      </c>
      <c r="E3328">
        <v>969.35</v>
      </c>
      <c r="G3328" s="2">
        <v>-2.5999999999999999E-3</v>
      </c>
    </row>
    <row r="3329" spans="1:7" x14ac:dyDescent="0.45">
      <c r="A3329" s="7">
        <v>40021</v>
      </c>
      <c r="B3329">
        <v>982.18</v>
      </c>
      <c r="C3329">
        <v>978.63</v>
      </c>
      <c r="D3329">
        <v>982.49</v>
      </c>
      <c r="E3329">
        <v>972.29</v>
      </c>
      <c r="G3329" s="2">
        <v>3.0000000000000001E-3</v>
      </c>
    </row>
    <row r="3330" spans="1:7" x14ac:dyDescent="0.45">
      <c r="A3330" s="7">
        <v>40018</v>
      </c>
      <c r="B3330">
        <v>979.26</v>
      </c>
      <c r="C3330">
        <v>972.16</v>
      </c>
      <c r="D3330">
        <v>979.79</v>
      </c>
      <c r="E3330">
        <v>965.95</v>
      </c>
      <c r="G3330" s="2">
        <v>3.0000000000000001E-3</v>
      </c>
    </row>
    <row r="3331" spans="1:7" x14ac:dyDescent="0.45">
      <c r="A3331" s="7">
        <v>40017</v>
      </c>
      <c r="B3331">
        <v>976.29</v>
      </c>
      <c r="C3331">
        <v>954.07</v>
      </c>
      <c r="D3331">
        <v>979.42</v>
      </c>
      <c r="E3331">
        <v>953.27</v>
      </c>
      <c r="G3331" s="2">
        <v>2.3300000000000001E-2</v>
      </c>
    </row>
    <row r="3332" spans="1:7" x14ac:dyDescent="0.45">
      <c r="A3332" s="7">
        <v>40016</v>
      </c>
      <c r="B3332">
        <v>954.07</v>
      </c>
      <c r="C3332">
        <v>953.4</v>
      </c>
      <c r="D3332">
        <v>959.83</v>
      </c>
      <c r="E3332">
        <v>947.75</v>
      </c>
      <c r="G3332" s="2">
        <v>-5.0000000000000001E-4</v>
      </c>
    </row>
    <row r="3333" spans="1:7" x14ac:dyDescent="0.45">
      <c r="A3333" s="7">
        <v>40015</v>
      </c>
      <c r="B3333">
        <v>954.58</v>
      </c>
      <c r="C3333">
        <v>951.97</v>
      </c>
      <c r="D3333">
        <v>956.53</v>
      </c>
      <c r="E3333">
        <v>943.22</v>
      </c>
      <c r="G3333" s="2">
        <v>3.5999999999999999E-3</v>
      </c>
    </row>
    <row r="3334" spans="1:7" x14ac:dyDescent="0.45">
      <c r="A3334" s="7">
        <v>40014</v>
      </c>
      <c r="B3334">
        <v>951.13</v>
      </c>
      <c r="C3334">
        <v>942.07</v>
      </c>
      <c r="D3334">
        <v>951.62</v>
      </c>
      <c r="E3334">
        <v>940.99</v>
      </c>
      <c r="G3334" s="2">
        <v>1.14E-2</v>
      </c>
    </row>
    <row r="3335" spans="1:7" x14ac:dyDescent="0.45">
      <c r="A3335" s="7">
        <v>40011</v>
      </c>
      <c r="B3335">
        <v>940.38</v>
      </c>
      <c r="C3335">
        <v>940.56</v>
      </c>
      <c r="D3335">
        <v>941.89</v>
      </c>
      <c r="E3335">
        <v>934.65</v>
      </c>
      <c r="G3335" s="2">
        <v>-4.0000000000000002E-4</v>
      </c>
    </row>
    <row r="3336" spans="1:7" x14ac:dyDescent="0.45">
      <c r="A3336" s="7">
        <v>40010</v>
      </c>
      <c r="B3336">
        <v>940.74</v>
      </c>
      <c r="C3336">
        <v>930.17</v>
      </c>
      <c r="D3336">
        <v>943.96</v>
      </c>
      <c r="E3336">
        <v>927.45</v>
      </c>
      <c r="G3336" s="2">
        <v>8.6E-3</v>
      </c>
    </row>
    <row r="3337" spans="1:7" x14ac:dyDescent="0.45">
      <c r="A3337" s="7">
        <v>40009</v>
      </c>
      <c r="B3337">
        <v>932.68</v>
      </c>
      <c r="C3337">
        <v>910.15</v>
      </c>
      <c r="D3337">
        <v>933.95</v>
      </c>
      <c r="E3337">
        <v>910.15</v>
      </c>
      <c r="G3337" s="2">
        <v>2.9600000000000001E-2</v>
      </c>
    </row>
    <row r="3338" spans="1:7" x14ac:dyDescent="0.45">
      <c r="A3338" s="7">
        <v>40008</v>
      </c>
      <c r="B3338">
        <v>905.84</v>
      </c>
      <c r="C3338">
        <v>900.77</v>
      </c>
      <c r="D3338">
        <v>905.84</v>
      </c>
      <c r="E3338">
        <v>896.5</v>
      </c>
      <c r="G3338" s="2">
        <v>5.3E-3</v>
      </c>
    </row>
    <row r="3339" spans="1:7" x14ac:dyDescent="0.45">
      <c r="A3339" s="7">
        <v>40007</v>
      </c>
      <c r="B3339">
        <v>901.05</v>
      </c>
      <c r="C3339">
        <v>879.57</v>
      </c>
      <c r="D3339">
        <v>901.05</v>
      </c>
      <c r="E3339">
        <v>875.32</v>
      </c>
      <c r="G3339" s="2">
        <v>2.4899999999999999E-2</v>
      </c>
    </row>
    <row r="3340" spans="1:7" x14ac:dyDescent="0.45">
      <c r="A3340" s="7">
        <v>40004</v>
      </c>
      <c r="B3340">
        <v>879.13</v>
      </c>
      <c r="C3340">
        <v>880.03</v>
      </c>
      <c r="D3340">
        <v>883.57</v>
      </c>
      <c r="E3340">
        <v>872.81</v>
      </c>
      <c r="G3340" s="2">
        <v>-4.0000000000000001E-3</v>
      </c>
    </row>
    <row r="3341" spans="1:7" x14ac:dyDescent="0.45">
      <c r="A3341" s="7">
        <v>40003</v>
      </c>
      <c r="B3341">
        <v>882.68</v>
      </c>
      <c r="C3341">
        <v>881.28</v>
      </c>
      <c r="D3341">
        <v>887.86</v>
      </c>
      <c r="E3341">
        <v>878.45</v>
      </c>
      <c r="G3341" s="2">
        <v>3.5000000000000001E-3</v>
      </c>
    </row>
    <row r="3342" spans="1:7" x14ac:dyDescent="0.45">
      <c r="A3342" s="7">
        <v>40002</v>
      </c>
      <c r="B3342">
        <v>879.56</v>
      </c>
      <c r="C3342">
        <v>881.9</v>
      </c>
      <c r="D3342">
        <v>886.8</v>
      </c>
      <c r="E3342">
        <v>869.32</v>
      </c>
      <c r="G3342" s="2">
        <v>-1.6999999999999999E-3</v>
      </c>
    </row>
    <row r="3343" spans="1:7" x14ac:dyDescent="0.45">
      <c r="A3343" s="7">
        <v>40001</v>
      </c>
      <c r="B3343">
        <v>881.03</v>
      </c>
      <c r="C3343">
        <v>898.6</v>
      </c>
      <c r="D3343">
        <v>898.6</v>
      </c>
      <c r="E3343">
        <v>879.93</v>
      </c>
      <c r="G3343" s="2">
        <v>-1.9699999999999999E-2</v>
      </c>
    </row>
    <row r="3344" spans="1:7" x14ac:dyDescent="0.45">
      <c r="A3344" s="7">
        <v>40000</v>
      </c>
      <c r="B3344">
        <v>898.72</v>
      </c>
      <c r="C3344">
        <v>894.27</v>
      </c>
      <c r="D3344">
        <v>898.72</v>
      </c>
      <c r="E3344">
        <v>886.36</v>
      </c>
      <c r="G3344" s="2">
        <v>2.5999999999999999E-3</v>
      </c>
    </row>
    <row r="3345" spans="1:7" x14ac:dyDescent="0.45">
      <c r="A3345" s="7">
        <v>39996</v>
      </c>
      <c r="B3345">
        <v>896.42</v>
      </c>
      <c r="C3345">
        <v>921.24</v>
      </c>
      <c r="D3345">
        <v>921.24</v>
      </c>
      <c r="E3345">
        <v>896.42</v>
      </c>
      <c r="G3345" s="2">
        <v>-2.9100000000000001E-2</v>
      </c>
    </row>
    <row r="3346" spans="1:7" x14ac:dyDescent="0.45">
      <c r="A3346" s="7">
        <v>39995</v>
      </c>
      <c r="B3346">
        <v>923.33</v>
      </c>
      <c r="C3346">
        <v>920.82</v>
      </c>
      <c r="D3346">
        <v>931.92</v>
      </c>
      <c r="E3346">
        <v>920.82</v>
      </c>
      <c r="G3346" s="2">
        <v>4.4000000000000003E-3</v>
      </c>
    </row>
    <row r="3347" spans="1:7" x14ac:dyDescent="0.45">
      <c r="A3347" s="7">
        <v>39994</v>
      </c>
      <c r="B3347">
        <v>919.32</v>
      </c>
      <c r="C3347">
        <v>927.15</v>
      </c>
      <c r="D3347">
        <v>930.01</v>
      </c>
      <c r="E3347">
        <v>912.86</v>
      </c>
      <c r="G3347" s="2">
        <v>-8.5000000000000006E-3</v>
      </c>
    </row>
    <row r="3348" spans="1:7" x14ac:dyDescent="0.45">
      <c r="A3348" s="7">
        <v>39993</v>
      </c>
      <c r="B3348">
        <v>927.23</v>
      </c>
      <c r="C3348">
        <v>919.86</v>
      </c>
      <c r="D3348">
        <v>927.99</v>
      </c>
      <c r="E3348">
        <v>916.18</v>
      </c>
      <c r="G3348" s="2">
        <v>9.1000000000000004E-3</v>
      </c>
    </row>
    <row r="3349" spans="1:7" x14ac:dyDescent="0.45">
      <c r="A3349" s="7">
        <v>39990</v>
      </c>
      <c r="B3349">
        <v>918.9</v>
      </c>
      <c r="C3349">
        <v>918.84</v>
      </c>
      <c r="D3349">
        <v>922</v>
      </c>
      <c r="E3349">
        <v>913.03</v>
      </c>
      <c r="G3349" s="2">
        <v>-1.5E-3</v>
      </c>
    </row>
    <row r="3350" spans="1:7" x14ac:dyDescent="0.45">
      <c r="A3350" s="7">
        <v>39989</v>
      </c>
      <c r="B3350">
        <v>920.26</v>
      </c>
      <c r="C3350">
        <v>899.45</v>
      </c>
      <c r="D3350">
        <v>921.42</v>
      </c>
      <c r="E3350">
        <v>896.27</v>
      </c>
      <c r="G3350" s="2">
        <v>2.1399999999999999E-2</v>
      </c>
    </row>
    <row r="3351" spans="1:7" x14ac:dyDescent="0.45">
      <c r="A3351" s="7">
        <v>39988</v>
      </c>
      <c r="B3351">
        <v>900.94</v>
      </c>
      <c r="C3351">
        <v>896.31</v>
      </c>
      <c r="D3351">
        <v>910.85</v>
      </c>
      <c r="E3351">
        <v>896.31</v>
      </c>
      <c r="G3351" s="2">
        <v>6.4999999999999997E-3</v>
      </c>
    </row>
    <row r="3352" spans="1:7" x14ac:dyDescent="0.45">
      <c r="A3352" s="7">
        <v>39987</v>
      </c>
      <c r="B3352">
        <v>895.1</v>
      </c>
      <c r="C3352">
        <v>893.46</v>
      </c>
      <c r="D3352">
        <v>898.69</v>
      </c>
      <c r="E3352">
        <v>888.86</v>
      </c>
      <c r="G3352" s="2">
        <v>2.3E-3</v>
      </c>
    </row>
    <row r="3353" spans="1:7" x14ac:dyDescent="0.45">
      <c r="A3353" s="7">
        <v>39986</v>
      </c>
      <c r="B3353">
        <v>893.04</v>
      </c>
      <c r="C3353">
        <v>918.13</v>
      </c>
      <c r="D3353">
        <v>918.13</v>
      </c>
      <c r="E3353">
        <v>893.04</v>
      </c>
      <c r="G3353" s="2">
        <v>-3.0599999999999999E-2</v>
      </c>
    </row>
    <row r="3354" spans="1:7" x14ac:dyDescent="0.45">
      <c r="A3354" s="7">
        <v>39983</v>
      </c>
      <c r="B3354">
        <v>921.23</v>
      </c>
      <c r="C3354">
        <v>919.96</v>
      </c>
      <c r="D3354">
        <v>927.09</v>
      </c>
      <c r="E3354">
        <v>915.8</v>
      </c>
      <c r="G3354" s="2">
        <v>3.0999999999999999E-3</v>
      </c>
    </row>
    <row r="3355" spans="1:7" x14ac:dyDescent="0.45">
      <c r="A3355" s="7">
        <v>39982</v>
      </c>
      <c r="B3355">
        <v>918.37</v>
      </c>
      <c r="C3355">
        <v>910.86</v>
      </c>
      <c r="D3355">
        <v>921.93</v>
      </c>
      <c r="E3355">
        <v>907.94</v>
      </c>
      <c r="G3355" s="2">
        <v>8.3999999999999995E-3</v>
      </c>
    </row>
    <row r="3356" spans="1:7" x14ac:dyDescent="0.45">
      <c r="A3356" s="7">
        <v>39981</v>
      </c>
      <c r="B3356">
        <v>910.71</v>
      </c>
      <c r="C3356">
        <v>911.89</v>
      </c>
      <c r="D3356">
        <v>918.44</v>
      </c>
      <c r="E3356">
        <v>903.78</v>
      </c>
      <c r="G3356" s="2">
        <v>-1.4E-3</v>
      </c>
    </row>
    <row r="3357" spans="1:7" x14ac:dyDescent="0.45">
      <c r="A3357" s="7">
        <v>39980</v>
      </c>
      <c r="B3357">
        <v>911.97</v>
      </c>
      <c r="C3357">
        <v>925.6</v>
      </c>
      <c r="D3357">
        <v>928</v>
      </c>
      <c r="E3357">
        <v>911.6</v>
      </c>
      <c r="G3357" s="2">
        <v>-1.2699999999999999E-2</v>
      </c>
    </row>
    <row r="3358" spans="1:7" x14ac:dyDescent="0.45">
      <c r="A3358" s="7">
        <v>39979</v>
      </c>
      <c r="B3358">
        <v>923.72</v>
      </c>
      <c r="C3358">
        <v>942.45</v>
      </c>
      <c r="D3358">
        <v>942.45</v>
      </c>
      <c r="E3358">
        <v>919.65</v>
      </c>
      <c r="G3358" s="2">
        <v>-2.3800000000000002E-2</v>
      </c>
    </row>
    <row r="3359" spans="1:7" x14ac:dyDescent="0.45">
      <c r="A3359" s="7">
        <v>39976</v>
      </c>
      <c r="B3359">
        <v>946.21</v>
      </c>
      <c r="C3359">
        <v>943.44</v>
      </c>
      <c r="D3359">
        <v>946.3</v>
      </c>
      <c r="E3359">
        <v>935.66</v>
      </c>
      <c r="G3359" s="2">
        <v>1.4E-3</v>
      </c>
    </row>
    <row r="3360" spans="1:7" x14ac:dyDescent="0.45">
      <c r="A3360" s="7">
        <v>39975</v>
      </c>
      <c r="B3360">
        <v>944.89</v>
      </c>
      <c r="C3360">
        <v>939.04</v>
      </c>
      <c r="D3360">
        <v>956.23</v>
      </c>
      <c r="E3360">
        <v>939.04</v>
      </c>
      <c r="G3360" s="2">
        <v>6.1000000000000004E-3</v>
      </c>
    </row>
    <row r="3361" spans="1:7" x14ac:dyDescent="0.45">
      <c r="A3361" s="7">
        <v>39974</v>
      </c>
      <c r="B3361">
        <v>939.15</v>
      </c>
      <c r="C3361">
        <v>942.73</v>
      </c>
      <c r="D3361">
        <v>949.77</v>
      </c>
      <c r="E3361">
        <v>927.97</v>
      </c>
      <c r="G3361" s="2">
        <v>-3.5000000000000001E-3</v>
      </c>
    </row>
    <row r="3362" spans="1:7" x14ac:dyDescent="0.45">
      <c r="A3362" s="7">
        <v>39973</v>
      </c>
      <c r="B3362">
        <v>942.43</v>
      </c>
      <c r="C3362">
        <v>940.35</v>
      </c>
      <c r="D3362">
        <v>946.92</v>
      </c>
      <c r="E3362">
        <v>936.15</v>
      </c>
      <c r="G3362" s="2">
        <v>3.5000000000000001E-3</v>
      </c>
    </row>
    <row r="3363" spans="1:7" x14ac:dyDescent="0.45">
      <c r="A3363" s="7">
        <v>39972</v>
      </c>
      <c r="B3363">
        <v>939.14</v>
      </c>
      <c r="C3363">
        <v>938.12</v>
      </c>
      <c r="D3363">
        <v>946.33</v>
      </c>
      <c r="E3363">
        <v>926.44</v>
      </c>
      <c r="G3363" s="2">
        <v>-1E-3</v>
      </c>
    </row>
    <row r="3364" spans="1:7" x14ac:dyDescent="0.45">
      <c r="A3364" s="7">
        <v>39969</v>
      </c>
      <c r="B3364">
        <v>940.09</v>
      </c>
      <c r="C3364">
        <v>945.67</v>
      </c>
      <c r="D3364">
        <v>951.69</v>
      </c>
      <c r="E3364">
        <v>934.13</v>
      </c>
      <c r="G3364" s="2">
        <v>-2.5000000000000001E-3</v>
      </c>
    </row>
    <row r="3365" spans="1:7" x14ac:dyDescent="0.45">
      <c r="A3365" s="7">
        <v>39968</v>
      </c>
      <c r="B3365">
        <v>942.46</v>
      </c>
      <c r="C3365">
        <v>932.49</v>
      </c>
      <c r="D3365">
        <v>942.47</v>
      </c>
      <c r="E3365">
        <v>929.32</v>
      </c>
      <c r="G3365" s="2">
        <v>1.15E-2</v>
      </c>
    </row>
    <row r="3366" spans="1:7" x14ac:dyDescent="0.45">
      <c r="A3366" s="7">
        <v>39967</v>
      </c>
      <c r="B3366">
        <v>931.76</v>
      </c>
      <c r="C3366">
        <v>942.51</v>
      </c>
      <c r="D3366">
        <v>942.51</v>
      </c>
      <c r="E3366">
        <v>923.85</v>
      </c>
      <c r="G3366" s="2">
        <v>-1.37E-2</v>
      </c>
    </row>
    <row r="3367" spans="1:7" x14ac:dyDescent="0.45">
      <c r="A3367" s="7">
        <v>39966</v>
      </c>
      <c r="B3367">
        <v>944.74</v>
      </c>
      <c r="C3367">
        <v>942.87</v>
      </c>
      <c r="D3367">
        <v>949.38</v>
      </c>
      <c r="E3367">
        <v>938.46</v>
      </c>
      <c r="G3367" s="2">
        <v>2E-3</v>
      </c>
    </row>
    <row r="3368" spans="1:7" x14ac:dyDescent="0.45">
      <c r="A3368" s="7">
        <v>39965</v>
      </c>
      <c r="B3368">
        <v>942.87</v>
      </c>
      <c r="C3368">
        <v>923.26</v>
      </c>
      <c r="D3368">
        <v>947.77</v>
      </c>
      <c r="E3368">
        <v>923.26</v>
      </c>
      <c r="G3368" s="2">
        <v>2.58E-2</v>
      </c>
    </row>
    <row r="3369" spans="1:7" x14ac:dyDescent="0.45">
      <c r="A3369" s="7">
        <v>39962</v>
      </c>
      <c r="B3369">
        <v>919.14</v>
      </c>
      <c r="C3369">
        <v>907.02</v>
      </c>
      <c r="D3369">
        <v>920.02</v>
      </c>
      <c r="E3369">
        <v>903.56</v>
      </c>
      <c r="G3369" s="2">
        <v>1.3599999999999999E-2</v>
      </c>
    </row>
    <row r="3370" spans="1:7" x14ac:dyDescent="0.45">
      <c r="A3370" s="7">
        <v>39961</v>
      </c>
      <c r="B3370">
        <v>906.83</v>
      </c>
      <c r="C3370">
        <v>892.96</v>
      </c>
      <c r="D3370">
        <v>909.45</v>
      </c>
      <c r="E3370">
        <v>887.6</v>
      </c>
      <c r="G3370" s="2">
        <v>1.54E-2</v>
      </c>
    </row>
    <row r="3371" spans="1:7" x14ac:dyDescent="0.45">
      <c r="A3371" s="7">
        <v>39960</v>
      </c>
      <c r="B3371">
        <v>893.06</v>
      </c>
      <c r="C3371">
        <v>909.95</v>
      </c>
      <c r="D3371">
        <v>913.84</v>
      </c>
      <c r="E3371">
        <v>891.87</v>
      </c>
      <c r="G3371" s="2">
        <v>-1.9E-2</v>
      </c>
    </row>
    <row r="3372" spans="1:7" x14ac:dyDescent="0.45">
      <c r="A3372" s="7">
        <v>39959</v>
      </c>
      <c r="B3372">
        <v>910.33</v>
      </c>
      <c r="C3372">
        <v>887</v>
      </c>
      <c r="D3372">
        <v>911.76</v>
      </c>
      <c r="E3372">
        <v>881.46</v>
      </c>
      <c r="G3372" s="2">
        <v>2.63E-2</v>
      </c>
    </row>
    <row r="3373" spans="1:7" x14ac:dyDescent="0.45">
      <c r="A3373" s="7">
        <v>39955</v>
      </c>
      <c r="B3373">
        <v>887</v>
      </c>
      <c r="C3373">
        <v>888.68</v>
      </c>
      <c r="D3373">
        <v>896.65</v>
      </c>
      <c r="E3373">
        <v>883.75</v>
      </c>
      <c r="G3373" s="2">
        <v>-1.5E-3</v>
      </c>
    </row>
    <row r="3374" spans="1:7" x14ac:dyDescent="0.45">
      <c r="A3374" s="7">
        <v>39954</v>
      </c>
      <c r="B3374">
        <v>888.33</v>
      </c>
      <c r="C3374">
        <v>900.42</v>
      </c>
      <c r="D3374">
        <v>900.42</v>
      </c>
      <c r="E3374">
        <v>879.61</v>
      </c>
      <c r="G3374" s="2">
        <v>-1.6799999999999999E-2</v>
      </c>
    </row>
    <row r="3375" spans="1:7" x14ac:dyDescent="0.45">
      <c r="A3375" s="7">
        <v>39953</v>
      </c>
      <c r="B3375">
        <v>903.47</v>
      </c>
      <c r="C3375">
        <v>908.62</v>
      </c>
      <c r="D3375">
        <v>924.6</v>
      </c>
      <c r="E3375">
        <v>901.37</v>
      </c>
      <c r="G3375" s="2">
        <v>-5.1000000000000004E-3</v>
      </c>
    </row>
    <row r="3376" spans="1:7" x14ac:dyDescent="0.45">
      <c r="A3376" s="7">
        <v>39952</v>
      </c>
      <c r="B3376">
        <v>908.13</v>
      </c>
      <c r="C3376">
        <v>909.67</v>
      </c>
      <c r="D3376">
        <v>916.39</v>
      </c>
      <c r="E3376">
        <v>905.22</v>
      </c>
      <c r="G3376" s="2">
        <v>-1.6999999999999999E-3</v>
      </c>
    </row>
    <row r="3377" spans="1:7" x14ac:dyDescent="0.45">
      <c r="A3377" s="7">
        <v>39951</v>
      </c>
      <c r="B3377">
        <v>909.71</v>
      </c>
      <c r="C3377">
        <v>886.07</v>
      </c>
      <c r="D3377">
        <v>910</v>
      </c>
      <c r="E3377">
        <v>886.07</v>
      </c>
      <c r="G3377" s="2">
        <v>3.04E-2</v>
      </c>
    </row>
    <row r="3378" spans="1:7" x14ac:dyDescent="0.45">
      <c r="A3378" s="7">
        <v>39948</v>
      </c>
      <c r="B3378">
        <v>882.88</v>
      </c>
      <c r="C3378">
        <v>892.76</v>
      </c>
      <c r="D3378">
        <v>896.97</v>
      </c>
      <c r="E3378">
        <v>878.94</v>
      </c>
      <c r="G3378" s="2">
        <v>-1.14E-2</v>
      </c>
    </row>
    <row r="3379" spans="1:7" x14ac:dyDescent="0.45">
      <c r="A3379" s="7">
        <v>39947</v>
      </c>
      <c r="B3379">
        <v>893.07</v>
      </c>
      <c r="C3379">
        <v>884.24</v>
      </c>
      <c r="D3379">
        <v>898.36</v>
      </c>
      <c r="E3379">
        <v>882.52</v>
      </c>
      <c r="G3379" s="2">
        <v>1.04E-2</v>
      </c>
    </row>
    <row r="3380" spans="1:7" x14ac:dyDescent="0.45">
      <c r="A3380" s="7">
        <v>39946</v>
      </c>
      <c r="B3380">
        <v>883.92</v>
      </c>
      <c r="C3380">
        <v>905.4</v>
      </c>
      <c r="D3380">
        <v>905.4</v>
      </c>
      <c r="E3380">
        <v>882.8</v>
      </c>
      <c r="G3380" s="2">
        <v>-2.69E-2</v>
      </c>
    </row>
    <row r="3381" spans="1:7" x14ac:dyDescent="0.45">
      <c r="A3381" s="7">
        <v>39945</v>
      </c>
      <c r="B3381">
        <v>908.35</v>
      </c>
      <c r="C3381">
        <v>910.52</v>
      </c>
      <c r="D3381">
        <v>915.57</v>
      </c>
      <c r="E3381">
        <v>896.46</v>
      </c>
      <c r="G3381" s="2">
        <v>-1E-3</v>
      </c>
    </row>
    <row r="3382" spans="1:7" x14ac:dyDescent="0.45">
      <c r="A3382" s="7">
        <v>39944</v>
      </c>
      <c r="B3382">
        <v>909.24</v>
      </c>
      <c r="C3382">
        <v>922.99</v>
      </c>
      <c r="D3382">
        <v>922.99</v>
      </c>
      <c r="E3382">
        <v>908.68</v>
      </c>
      <c r="G3382" s="2">
        <v>-2.1499999999999998E-2</v>
      </c>
    </row>
    <row r="3383" spans="1:7" x14ac:dyDescent="0.45">
      <c r="A3383" s="7">
        <v>39941</v>
      </c>
      <c r="B3383">
        <v>929.23</v>
      </c>
      <c r="C3383">
        <v>909.03</v>
      </c>
      <c r="D3383">
        <v>930.17</v>
      </c>
      <c r="E3383">
        <v>909.03</v>
      </c>
      <c r="G3383" s="2">
        <v>2.41E-2</v>
      </c>
    </row>
    <row r="3384" spans="1:7" x14ac:dyDescent="0.45">
      <c r="A3384" s="7">
        <v>39940</v>
      </c>
      <c r="B3384">
        <v>907.39</v>
      </c>
      <c r="C3384">
        <v>919.58</v>
      </c>
      <c r="D3384">
        <v>929.58</v>
      </c>
      <c r="E3384">
        <v>901.36</v>
      </c>
      <c r="G3384" s="2">
        <v>-1.32E-2</v>
      </c>
    </row>
    <row r="3385" spans="1:7" x14ac:dyDescent="0.45">
      <c r="A3385" s="7">
        <v>39939</v>
      </c>
      <c r="B3385">
        <v>919.53</v>
      </c>
      <c r="C3385">
        <v>903.95</v>
      </c>
      <c r="D3385">
        <v>920.28</v>
      </c>
      <c r="E3385">
        <v>903.95</v>
      </c>
      <c r="G3385" s="2">
        <v>1.7399999999999999E-2</v>
      </c>
    </row>
    <row r="3386" spans="1:7" x14ac:dyDescent="0.45">
      <c r="A3386" s="7">
        <v>39938</v>
      </c>
      <c r="B3386">
        <v>903.8</v>
      </c>
      <c r="C3386">
        <v>906.1</v>
      </c>
      <c r="D3386">
        <v>907.7</v>
      </c>
      <c r="E3386">
        <v>897.34</v>
      </c>
      <c r="G3386" s="2">
        <v>-3.8E-3</v>
      </c>
    </row>
    <row r="3387" spans="1:7" x14ac:dyDescent="0.45">
      <c r="A3387" s="7">
        <v>39937</v>
      </c>
      <c r="B3387">
        <v>907.24</v>
      </c>
      <c r="C3387">
        <v>879.21</v>
      </c>
      <c r="D3387">
        <v>907.85</v>
      </c>
      <c r="E3387">
        <v>879.21</v>
      </c>
      <c r="G3387" s="2">
        <v>3.39E-2</v>
      </c>
    </row>
    <row r="3388" spans="1:7" x14ac:dyDescent="0.45">
      <c r="A3388" s="7">
        <v>39934</v>
      </c>
      <c r="B3388">
        <v>877.52</v>
      </c>
      <c r="C3388">
        <v>872.74</v>
      </c>
      <c r="D3388">
        <v>880.48</v>
      </c>
      <c r="E3388">
        <v>866.1</v>
      </c>
      <c r="G3388" s="2">
        <v>5.4000000000000003E-3</v>
      </c>
    </row>
    <row r="3389" spans="1:7" x14ac:dyDescent="0.45">
      <c r="A3389" s="7">
        <v>39933</v>
      </c>
      <c r="B3389">
        <v>872.81</v>
      </c>
      <c r="C3389">
        <v>876.59</v>
      </c>
      <c r="D3389">
        <v>888.7</v>
      </c>
      <c r="E3389">
        <v>868.51</v>
      </c>
      <c r="G3389" s="2">
        <v>-1E-3</v>
      </c>
    </row>
    <row r="3390" spans="1:7" x14ac:dyDescent="0.45">
      <c r="A3390" s="7">
        <v>39932</v>
      </c>
      <c r="B3390">
        <v>873.64</v>
      </c>
      <c r="C3390">
        <v>856.85</v>
      </c>
      <c r="D3390">
        <v>882.06</v>
      </c>
      <c r="E3390">
        <v>856.85</v>
      </c>
      <c r="G3390" s="2">
        <v>2.1600000000000001E-2</v>
      </c>
    </row>
    <row r="3391" spans="1:7" x14ac:dyDescent="0.45">
      <c r="A3391" s="7">
        <v>39931</v>
      </c>
      <c r="B3391">
        <v>855.16</v>
      </c>
      <c r="C3391">
        <v>854.48</v>
      </c>
      <c r="D3391">
        <v>864.48</v>
      </c>
      <c r="E3391">
        <v>847.12</v>
      </c>
      <c r="G3391" s="2">
        <v>-2.7000000000000001E-3</v>
      </c>
    </row>
    <row r="3392" spans="1:7" x14ac:dyDescent="0.45">
      <c r="A3392" s="7">
        <v>39930</v>
      </c>
      <c r="B3392">
        <v>857.51</v>
      </c>
      <c r="C3392">
        <v>862.82</v>
      </c>
      <c r="D3392">
        <v>868.83</v>
      </c>
      <c r="E3392">
        <v>854.65</v>
      </c>
      <c r="G3392" s="2">
        <v>-1.01E-2</v>
      </c>
    </row>
    <row r="3393" spans="1:7" x14ac:dyDescent="0.45">
      <c r="A3393" s="7">
        <v>39927</v>
      </c>
      <c r="B3393">
        <v>866.23</v>
      </c>
      <c r="C3393">
        <v>853.91</v>
      </c>
      <c r="D3393">
        <v>871.8</v>
      </c>
      <c r="E3393">
        <v>853.91</v>
      </c>
      <c r="G3393" s="2">
        <v>1.6799999999999999E-2</v>
      </c>
    </row>
    <row r="3394" spans="1:7" x14ac:dyDescent="0.45">
      <c r="A3394" s="7">
        <v>39926</v>
      </c>
      <c r="B3394">
        <v>851.92</v>
      </c>
      <c r="C3394">
        <v>844.62</v>
      </c>
      <c r="D3394">
        <v>852.87</v>
      </c>
      <c r="E3394">
        <v>835.45</v>
      </c>
      <c r="G3394" s="2">
        <v>9.9000000000000008E-3</v>
      </c>
    </row>
    <row r="3395" spans="1:7" x14ac:dyDescent="0.45">
      <c r="A3395" s="7">
        <v>39925</v>
      </c>
      <c r="B3395">
        <v>843.55</v>
      </c>
      <c r="C3395">
        <v>847.26</v>
      </c>
      <c r="D3395">
        <v>861.78</v>
      </c>
      <c r="E3395">
        <v>840.57</v>
      </c>
      <c r="G3395" s="2">
        <v>-7.7000000000000002E-3</v>
      </c>
    </row>
    <row r="3396" spans="1:7" x14ac:dyDescent="0.45">
      <c r="A3396" s="7">
        <v>39924</v>
      </c>
      <c r="B3396">
        <v>850.08</v>
      </c>
      <c r="C3396">
        <v>831.25</v>
      </c>
      <c r="D3396">
        <v>850.09</v>
      </c>
      <c r="E3396">
        <v>826.83</v>
      </c>
      <c r="G3396" s="2">
        <v>2.1299999999999999E-2</v>
      </c>
    </row>
    <row r="3397" spans="1:7" x14ac:dyDescent="0.45">
      <c r="A3397" s="7">
        <v>39923</v>
      </c>
      <c r="B3397">
        <v>832.39</v>
      </c>
      <c r="C3397">
        <v>868.27</v>
      </c>
      <c r="D3397">
        <v>868.27</v>
      </c>
      <c r="E3397">
        <v>832.39</v>
      </c>
      <c r="G3397" s="2">
        <v>-4.2799999999999998E-2</v>
      </c>
    </row>
    <row r="3398" spans="1:7" x14ac:dyDescent="0.45">
      <c r="A3398" s="7">
        <v>39920</v>
      </c>
      <c r="B3398">
        <v>869.6</v>
      </c>
      <c r="C3398">
        <v>865.18</v>
      </c>
      <c r="D3398">
        <v>875.63</v>
      </c>
      <c r="E3398">
        <v>860.87</v>
      </c>
      <c r="G3398" s="2">
        <v>5.0000000000000001E-3</v>
      </c>
    </row>
    <row r="3399" spans="1:7" x14ac:dyDescent="0.45">
      <c r="A3399" s="7">
        <v>39919</v>
      </c>
      <c r="B3399">
        <v>865.3</v>
      </c>
      <c r="C3399">
        <v>854.54</v>
      </c>
      <c r="D3399">
        <v>870.35</v>
      </c>
      <c r="E3399">
        <v>847.04</v>
      </c>
      <c r="G3399" s="2">
        <v>1.55E-2</v>
      </c>
    </row>
    <row r="3400" spans="1:7" x14ac:dyDescent="0.45">
      <c r="A3400" s="7">
        <v>39918</v>
      </c>
      <c r="B3400">
        <v>852.06</v>
      </c>
      <c r="C3400">
        <v>839.44</v>
      </c>
      <c r="D3400">
        <v>852.93</v>
      </c>
      <c r="E3400">
        <v>835.58</v>
      </c>
      <c r="G3400" s="2">
        <v>1.2500000000000001E-2</v>
      </c>
    </row>
    <row r="3401" spans="1:7" x14ac:dyDescent="0.45">
      <c r="A3401" s="7">
        <v>39917</v>
      </c>
      <c r="B3401">
        <v>841.5</v>
      </c>
      <c r="C3401">
        <v>856.88</v>
      </c>
      <c r="D3401">
        <v>856.88</v>
      </c>
      <c r="E3401">
        <v>840.25</v>
      </c>
      <c r="G3401" s="2">
        <v>-2.01E-2</v>
      </c>
    </row>
    <row r="3402" spans="1:7" x14ac:dyDescent="0.45">
      <c r="A3402" s="7">
        <v>39916</v>
      </c>
      <c r="B3402">
        <v>858.73</v>
      </c>
      <c r="C3402">
        <v>855.33</v>
      </c>
      <c r="D3402">
        <v>864.31</v>
      </c>
      <c r="E3402">
        <v>845.35</v>
      </c>
      <c r="G3402" s="2">
        <v>2.5000000000000001E-3</v>
      </c>
    </row>
    <row r="3403" spans="1:7" x14ac:dyDescent="0.45">
      <c r="A3403" s="7">
        <v>39912</v>
      </c>
      <c r="B3403">
        <v>856.56</v>
      </c>
      <c r="C3403">
        <v>829.29</v>
      </c>
      <c r="D3403">
        <v>856.91</v>
      </c>
      <c r="E3403">
        <v>829.29</v>
      </c>
      <c r="G3403" s="2">
        <v>3.8100000000000002E-2</v>
      </c>
    </row>
    <row r="3404" spans="1:7" x14ac:dyDescent="0.45">
      <c r="A3404" s="7">
        <v>39911</v>
      </c>
      <c r="B3404">
        <v>825.16</v>
      </c>
      <c r="C3404">
        <v>816.76</v>
      </c>
      <c r="D3404">
        <v>828.42</v>
      </c>
      <c r="E3404">
        <v>814.84</v>
      </c>
      <c r="G3404" s="2">
        <v>1.18E-2</v>
      </c>
    </row>
    <row r="3405" spans="1:7" x14ac:dyDescent="0.45">
      <c r="A3405" s="7">
        <v>39910</v>
      </c>
      <c r="B3405">
        <v>815.55</v>
      </c>
      <c r="C3405">
        <v>834.12</v>
      </c>
      <c r="D3405">
        <v>834.12</v>
      </c>
      <c r="E3405">
        <v>814.53</v>
      </c>
      <c r="G3405" s="2">
        <v>-2.3900000000000001E-2</v>
      </c>
    </row>
    <row r="3406" spans="1:7" x14ac:dyDescent="0.45">
      <c r="A3406" s="7">
        <v>39909</v>
      </c>
      <c r="B3406">
        <v>835.48</v>
      </c>
      <c r="C3406">
        <v>839.75</v>
      </c>
      <c r="D3406">
        <v>839.75</v>
      </c>
      <c r="E3406">
        <v>822.79</v>
      </c>
      <c r="G3406" s="2">
        <v>-8.3000000000000001E-3</v>
      </c>
    </row>
    <row r="3407" spans="1:7" x14ac:dyDescent="0.45">
      <c r="A3407" s="7">
        <v>39906</v>
      </c>
      <c r="B3407">
        <v>842.5</v>
      </c>
      <c r="C3407">
        <v>835.13</v>
      </c>
      <c r="D3407">
        <v>842.5</v>
      </c>
      <c r="E3407">
        <v>826.7</v>
      </c>
      <c r="G3407" s="2">
        <v>9.7000000000000003E-3</v>
      </c>
    </row>
    <row r="3408" spans="1:7" x14ac:dyDescent="0.45">
      <c r="A3408" s="7">
        <v>39905</v>
      </c>
      <c r="B3408">
        <v>834.38</v>
      </c>
      <c r="C3408">
        <v>814.53</v>
      </c>
      <c r="D3408">
        <v>845.61</v>
      </c>
      <c r="E3408">
        <v>814.53</v>
      </c>
      <c r="G3408" s="2">
        <v>2.87E-2</v>
      </c>
    </row>
    <row r="3409" spans="1:7" x14ac:dyDescent="0.45">
      <c r="A3409" s="7">
        <v>39904</v>
      </c>
      <c r="B3409">
        <v>811.08</v>
      </c>
      <c r="C3409">
        <v>793.59</v>
      </c>
      <c r="D3409">
        <v>813.62</v>
      </c>
      <c r="E3409">
        <v>783.32</v>
      </c>
      <c r="G3409" s="2">
        <v>1.66E-2</v>
      </c>
    </row>
    <row r="3410" spans="1:7" x14ac:dyDescent="0.45">
      <c r="A3410" s="7">
        <v>39903</v>
      </c>
      <c r="B3410">
        <v>797.87</v>
      </c>
      <c r="C3410">
        <v>790.88</v>
      </c>
      <c r="D3410">
        <v>810.48</v>
      </c>
      <c r="E3410">
        <v>790.88</v>
      </c>
      <c r="G3410" s="2">
        <v>1.3100000000000001E-2</v>
      </c>
    </row>
    <row r="3411" spans="1:7" x14ac:dyDescent="0.45">
      <c r="A3411" s="7">
        <v>39902</v>
      </c>
      <c r="B3411">
        <v>787.53</v>
      </c>
      <c r="C3411">
        <v>809.07</v>
      </c>
      <c r="D3411">
        <v>809.07</v>
      </c>
      <c r="E3411">
        <v>779.81</v>
      </c>
      <c r="G3411" s="2">
        <v>-3.4799999999999998E-2</v>
      </c>
    </row>
    <row r="3412" spans="1:7" x14ac:dyDescent="0.45">
      <c r="A3412" s="7">
        <v>39899</v>
      </c>
      <c r="B3412">
        <v>815.94</v>
      </c>
      <c r="C3412">
        <v>828.68</v>
      </c>
      <c r="D3412">
        <v>828.68</v>
      </c>
      <c r="E3412">
        <v>813.43</v>
      </c>
      <c r="G3412" s="2">
        <v>-2.0299999999999999E-2</v>
      </c>
    </row>
    <row r="3413" spans="1:7" x14ac:dyDescent="0.45">
      <c r="A3413" s="7">
        <v>39898</v>
      </c>
      <c r="B3413">
        <v>832.86</v>
      </c>
      <c r="C3413">
        <v>814.06</v>
      </c>
      <c r="D3413">
        <v>832.98</v>
      </c>
      <c r="E3413">
        <v>814.06</v>
      </c>
      <c r="G3413" s="2">
        <v>2.3300000000000001E-2</v>
      </c>
    </row>
    <row r="3414" spans="1:7" x14ac:dyDescent="0.45">
      <c r="A3414" s="7">
        <v>39897</v>
      </c>
      <c r="B3414">
        <v>813.88</v>
      </c>
      <c r="C3414">
        <v>806.81</v>
      </c>
      <c r="D3414">
        <v>826.78</v>
      </c>
      <c r="E3414">
        <v>791.37</v>
      </c>
      <c r="G3414" s="2">
        <v>9.5999999999999992E-3</v>
      </c>
    </row>
    <row r="3415" spans="1:7" x14ac:dyDescent="0.45">
      <c r="A3415" s="7">
        <v>39896</v>
      </c>
      <c r="B3415">
        <v>806.12</v>
      </c>
      <c r="C3415">
        <v>820.6</v>
      </c>
      <c r="D3415">
        <v>823.65</v>
      </c>
      <c r="E3415">
        <v>805.48</v>
      </c>
      <c r="G3415" s="2">
        <v>-2.0400000000000001E-2</v>
      </c>
    </row>
    <row r="3416" spans="1:7" x14ac:dyDescent="0.45">
      <c r="A3416" s="7">
        <v>39895</v>
      </c>
      <c r="B3416">
        <v>822.92</v>
      </c>
      <c r="C3416">
        <v>772.31</v>
      </c>
      <c r="D3416">
        <v>823.37</v>
      </c>
      <c r="E3416">
        <v>772.31</v>
      </c>
      <c r="G3416" s="2">
        <v>7.0800000000000002E-2</v>
      </c>
    </row>
    <row r="3417" spans="1:7" x14ac:dyDescent="0.45">
      <c r="A3417" s="7">
        <v>39892</v>
      </c>
      <c r="B3417">
        <v>768.54</v>
      </c>
      <c r="C3417">
        <v>784.58</v>
      </c>
      <c r="D3417">
        <v>788.91</v>
      </c>
      <c r="E3417">
        <v>766.2</v>
      </c>
      <c r="G3417" s="2">
        <v>-1.9800000000000002E-2</v>
      </c>
    </row>
    <row r="3418" spans="1:7" x14ac:dyDescent="0.45">
      <c r="A3418" s="7">
        <v>39891</v>
      </c>
      <c r="B3418">
        <v>784.04</v>
      </c>
      <c r="C3418">
        <v>797.92</v>
      </c>
      <c r="D3418">
        <v>803.24</v>
      </c>
      <c r="E3418">
        <v>781.82</v>
      </c>
      <c r="G3418" s="2">
        <v>-1.2999999999999999E-2</v>
      </c>
    </row>
    <row r="3419" spans="1:7" x14ac:dyDescent="0.45">
      <c r="A3419" s="7">
        <v>39890</v>
      </c>
      <c r="B3419">
        <v>794.35</v>
      </c>
      <c r="C3419">
        <v>776.01</v>
      </c>
      <c r="D3419">
        <v>803.04</v>
      </c>
      <c r="E3419">
        <v>765.64</v>
      </c>
      <c r="G3419" s="2">
        <v>2.0899999999999998E-2</v>
      </c>
    </row>
    <row r="3420" spans="1:7" x14ac:dyDescent="0.45">
      <c r="A3420" s="7">
        <v>39889</v>
      </c>
      <c r="B3420">
        <v>778.12</v>
      </c>
      <c r="C3420">
        <v>753.88</v>
      </c>
      <c r="D3420">
        <v>778.12</v>
      </c>
      <c r="E3420">
        <v>749.93</v>
      </c>
      <c r="G3420" s="2">
        <v>3.2099999999999997E-2</v>
      </c>
    </row>
    <row r="3421" spans="1:7" x14ac:dyDescent="0.45">
      <c r="A3421" s="7">
        <v>39888</v>
      </c>
      <c r="B3421">
        <v>753.89</v>
      </c>
      <c r="C3421">
        <v>758.84</v>
      </c>
      <c r="D3421">
        <v>774.53</v>
      </c>
      <c r="E3421">
        <v>753.37</v>
      </c>
      <c r="G3421" s="2">
        <v>-3.5000000000000001E-3</v>
      </c>
    </row>
    <row r="3422" spans="1:7" x14ac:dyDescent="0.45">
      <c r="A3422" s="7">
        <v>39885</v>
      </c>
      <c r="B3422">
        <v>756.55</v>
      </c>
      <c r="C3422">
        <v>751.97</v>
      </c>
      <c r="D3422">
        <v>758.29</v>
      </c>
      <c r="E3422">
        <v>742.46</v>
      </c>
      <c r="G3422" s="2">
        <v>7.7000000000000002E-3</v>
      </c>
    </row>
    <row r="3423" spans="1:7" x14ac:dyDescent="0.45">
      <c r="A3423" s="7">
        <v>39884</v>
      </c>
      <c r="B3423">
        <v>750.74</v>
      </c>
      <c r="C3423">
        <v>720.89</v>
      </c>
      <c r="D3423">
        <v>752.63</v>
      </c>
      <c r="E3423">
        <v>714.76</v>
      </c>
      <c r="G3423" s="2">
        <v>4.07E-2</v>
      </c>
    </row>
    <row r="3424" spans="1:7" x14ac:dyDescent="0.45">
      <c r="A3424" s="7">
        <v>39883</v>
      </c>
      <c r="B3424">
        <v>721.36</v>
      </c>
      <c r="C3424">
        <v>719.59</v>
      </c>
      <c r="D3424">
        <v>731.92</v>
      </c>
      <c r="E3424">
        <v>713.85</v>
      </c>
      <c r="G3424" s="2">
        <v>2.3999999999999998E-3</v>
      </c>
    </row>
    <row r="3425" spans="1:7" x14ac:dyDescent="0.45">
      <c r="A3425" s="7">
        <v>39882</v>
      </c>
      <c r="B3425">
        <v>719.6</v>
      </c>
      <c r="C3425">
        <v>679.28</v>
      </c>
      <c r="D3425">
        <v>719.6</v>
      </c>
      <c r="E3425">
        <v>679.28</v>
      </c>
      <c r="G3425" s="2">
        <v>6.3700000000000007E-2</v>
      </c>
    </row>
    <row r="3426" spans="1:7" x14ac:dyDescent="0.45">
      <c r="A3426" s="7">
        <v>39881</v>
      </c>
      <c r="B3426">
        <v>676.53</v>
      </c>
      <c r="C3426">
        <v>680.76</v>
      </c>
      <c r="D3426">
        <v>695.27</v>
      </c>
      <c r="E3426">
        <v>672.88</v>
      </c>
      <c r="G3426" s="2">
        <v>-0.01</v>
      </c>
    </row>
    <row r="3427" spans="1:7" x14ac:dyDescent="0.45">
      <c r="A3427" s="7">
        <v>39878</v>
      </c>
      <c r="B3427">
        <v>683.38</v>
      </c>
      <c r="C3427">
        <v>684.04</v>
      </c>
      <c r="D3427">
        <v>699.09</v>
      </c>
      <c r="E3427">
        <v>666.79</v>
      </c>
      <c r="G3427" s="2">
        <v>1.1999999999999999E-3</v>
      </c>
    </row>
    <row r="3428" spans="1:7" x14ac:dyDescent="0.45">
      <c r="A3428" s="7">
        <v>39877</v>
      </c>
      <c r="B3428">
        <v>682.55</v>
      </c>
      <c r="C3428">
        <v>708.27</v>
      </c>
      <c r="D3428">
        <v>708.27</v>
      </c>
      <c r="E3428">
        <v>677.93</v>
      </c>
      <c r="G3428" s="2">
        <v>-4.2500000000000003E-2</v>
      </c>
    </row>
    <row r="3429" spans="1:7" x14ac:dyDescent="0.45">
      <c r="A3429" s="7">
        <v>39876</v>
      </c>
      <c r="B3429">
        <v>712.87</v>
      </c>
      <c r="C3429">
        <v>698.6</v>
      </c>
      <c r="D3429">
        <v>724.12</v>
      </c>
      <c r="E3429">
        <v>698.6</v>
      </c>
      <c r="G3429" s="2">
        <v>2.3800000000000002E-2</v>
      </c>
    </row>
    <row r="3430" spans="1:7" x14ac:dyDescent="0.45">
      <c r="A3430" s="7">
        <v>39875</v>
      </c>
      <c r="B3430">
        <v>696.33</v>
      </c>
      <c r="C3430">
        <v>704.44</v>
      </c>
      <c r="D3430">
        <v>711.67</v>
      </c>
      <c r="E3430">
        <v>692.3</v>
      </c>
      <c r="G3430" s="2">
        <v>-6.4000000000000003E-3</v>
      </c>
    </row>
    <row r="3431" spans="1:7" x14ac:dyDescent="0.45">
      <c r="A3431" s="7">
        <v>39874</v>
      </c>
      <c r="B3431">
        <v>700.82</v>
      </c>
      <c r="C3431">
        <v>729.57</v>
      </c>
      <c r="D3431">
        <v>729.57</v>
      </c>
      <c r="E3431">
        <v>699.7</v>
      </c>
      <c r="G3431" s="2">
        <v>-4.6600000000000003E-2</v>
      </c>
    </row>
    <row r="3432" spans="1:7" x14ac:dyDescent="0.45">
      <c r="A3432" s="7">
        <v>39871</v>
      </c>
      <c r="B3432">
        <v>735.09</v>
      </c>
      <c r="C3432">
        <v>749.93</v>
      </c>
      <c r="D3432">
        <v>751.27</v>
      </c>
      <c r="E3432">
        <v>734.52</v>
      </c>
      <c r="G3432" s="2">
        <v>-2.3599999999999999E-2</v>
      </c>
    </row>
    <row r="3433" spans="1:7" x14ac:dyDescent="0.45">
      <c r="A3433" s="7">
        <v>39870</v>
      </c>
      <c r="B3433">
        <v>752.83</v>
      </c>
      <c r="C3433">
        <v>765.76</v>
      </c>
      <c r="D3433">
        <v>779.42</v>
      </c>
      <c r="E3433">
        <v>751.75</v>
      </c>
      <c r="G3433" s="2">
        <v>-1.5800000000000002E-2</v>
      </c>
    </row>
    <row r="3434" spans="1:7" x14ac:dyDescent="0.45">
      <c r="A3434" s="7">
        <v>39869</v>
      </c>
      <c r="B3434">
        <v>764.9</v>
      </c>
      <c r="C3434">
        <v>770.64</v>
      </c>
      <c r="D3434">
        <v>780.12</v>
      </c>
      <c r="E3434">
        <v>752.89</v>
      </c>
      <c r="G3434" s="2">
        <v>-1.0699999999999999E-2</v>
      </c>
    </row>
    <row r="3435" spans="1:7" x14ac:dyDescent="0.45">
      <c r="A3435" s="7">
        <v>39868</v>
      </c>
      <c r="B3435">
        <v>773.14</v>
      </c>
      <c r="C3435">
        <v>744.69</v>
      </c>
      <c r="D3435">
        <v>775.49</v>
      </c>
      <c r="E3435">
        <v>744.69</v>
      </c>
      <c r="G3435" s="2">
        <v>4.0099999999999997E-2</v>
      </c>
    </row>
    <row r="3436" spans="1:7" x14ac:dyDescent="0.45">
      <c r="A3436" s="7">
        <v>39867</v>
      </c>
      <c r="B3436">
        <v>743.33</v>
      </c>
      <c r="C3436">
        <v>773.25</v>
      </c>
      <c r="D3436">
        <v>777.85</v>
      </c>
      <c r="E3436">
        <v>742.37</v>
      </c>
      <c r="G3436" s="2">
        <v>-3.4700000000000002E-2</v>
      </c>
    </row>
    <row r="3437" spans="1:7" x14ac:dyDescent="0.45">
      <c r="A3437" s="7">
        <v>39864</v>
      </c>
      <c r="B3437">
        <v>770.05</v>
      </c>
      <c r="C3437">
        <v>775.87</v>
      </c>
      <c r="D3437">
        <v>778.69</v>
      </c>
      <c r="E3437">
        <v>754.25</v>
      </c>
      <c r="G3437" s="2">
        <v>-1.14E-2</v>
      </c>
    </row>
    <row r="3438" spans="1:7" x14ac:dyDescent="0.45">
      <c r="A3438" s="7">
        <v>39863</v>
      </c>
      <c r="B3438">
        <v>778.94</v>
      </c>
      <c r="C3438">
        <v>787.91</v>
      </c>
      <c r="D3438">
        <v>797.58</v>
      </c>
      <c r="E3438">
        <v>777.03</v>
      </c>
      <c r="G3438" s="2">
        <v>-1.2E-2</v>
      </c>
    </row>
    <row r="3439" spans="1:7" x14ac:dyDescent="0.45">
      <c r="A3439" s="7">
        <v>39862</v>
      </c>
      <c r="B3439">
        <v>788.42</v>
      </c>
      <c r="C3439">
        <v>791.06</v>
      </c>
      <c r="D3439">
        <v>796.17</v>
      </c>
      <c r="E3439">
        <v>780.43</v>
      </c>
      <c r="G3439" s="2">
        <v>-1E-3</v>
      </c>
    </row>
    <row r="3440" spans="1:7" x14ac:dyDescent="0.45">
      <c r="A3440" s="7">
        <v>39861</v>
      </c>
      <c r="B3440">
        <v>789.17</v>
      </c>
      <c r="C3440">
        <v>818.61</v>
      </c>
      <c r="D3440">
        <v>818.61</v>
      </c>
      <c r="E3440">
        <v>789.17</v>
      </c>
      <c r="G3440" s="2">
        <v>-4.5600000000000002E-2</v>
      </c>
    </row>
    <row r="3441" spans="1:7" x14ac:dyDescent="0.45">
      <c r="A3441" s="7">
        <v>39857</v>
      </c>
      <c r="B3441">
        <v>826.84</v>
      </c>
      <c r="C3441">
        <v>833.95</v>
      </c>
      <c r="D3441">
        <v>839.43</v>
      </c>
      <c r="E3441">
        <v>825.21</v>
      </c>
      <c r="G3441" s="2">
        <v>-0.01</v>
      </c>
    </row>
    <row r="3442" spans="1:7" x14ac:dyDescent="0.45">
      <c r="A3442" s="7">
        <v>39856</v>
      </c>
      <c r="B3442">
        <v>835.19</v>
      </c>
      <c r="C3442">
        <v>829.91</v>
      </c>
      <c r="D3442">
        <v>835.48</v>
      </c>
      <c r="E3442">
        <v>808.06</v>
      </c>
      <c r="G3442" s="2">
        <v>1.6999999999999999E-3</v>
      </c>
    </row>
    <row r="3443" spans="1:7" x14ac:dyDescent="0.45">
      <c r="A3443" s="7">
        <v>39855</v>
      </c>
      <c r="B3443">
        <v>833.74</v>
      </c>
      <c r="C3443">
        <v>827.41</v>
      </c>
      <c r="D3443">
        <v>838.22</v>
      </c>
      <c r="E3443">
        <v>822.3</v>
      </c>
      <c r="G3443" s="2">
        <v>8.0000000000000002E-3</v>
      </c>
    </row>
    <row r="3444" spans="1:7" x14ac:dyDescent="0.45">
      <c r="A3444" s="7">
        <v>39854</v>
      </c>
      <c r="B3444">
        <v>827.16</v>
      </c>
      <c r="C3444">
        <v>866.87</v>
      </c>
      <c r="D3444">
        <v>868.05</v>
      </c>
      <c r="E3444">
        <v>822.99</v>
      </c>
      <c r="G3444" s="2">
        <v>-4.9099999999999998E-2</v>
      </c>
    </row>
    <row r="3445" spans="1:7" x14ac:dyDescent="0.45">
      <c r="A3445" s="7">
        <v>39853</v>
      </c>
      <c r="B3445">
        <v>869.89</v>
      </c>
      <c r="C3445">
        <v>868.24</v>
      </c>
      <c r="D3445">
        <v>875.01</v>
      </c>
      <c r="E3445">
        <v>861.65</v>
      </c>
      <c r="G3445" s="2">
        <v>1.5E-3</v>
      </c>
    </row>
    <row r="3446" spans="1:7" x14ac:dyDescent="0.45">
      <c r="A3446" s="7">
        <v>39850</v>
      </c>
      <c r="B3446">
        <v>868.6</v>
      </c>
      <c r="C3446">
        <v>846.09</v>
      </c>
      <c r="D3446">
        <v>870.75</v>
      </c>
      <c r="E3446">
        <v>845.42</v>
      </c>
      <c r="G3446" s="2">
        <v>2.69E-2</v>
      </c>
    </row>
    <row r="3447" spans="1:7" x14ac:dyDescent="0.45">
      <c r="A3447" s="7">
        <v>39849</v>
      </c>
      <c r="B3447">
        <v>845.85</v>
      </c>
      <c r="C3447">
        <v>831.75</v>
      </c>
      <c r="D3447">
        <v>850.55</v>
      </c>
      <c r="E3447">
        <v>819.91</v>
      </c>
      <c r="G3447" s="2">
        <v>1.6400000000000001E-2</v>
      </c>
    </row>
    <row r="3448" spans="1:7" x14ac:dyDescent="0.45">
      <c r="A3448" s="7">
        <v>39848</v>
      </c>
      <c r="B3448">
        <v>832.23</v>
      </c>
      <c r="C3448">
        <v>837.77</v>
      </c>
      <c r="D3448">
        <v>851.85</v>
      </c>
      <c r="E3448">
        <v>829.18</v>
      </c>
      <c r="G3448" s="2">
        <v>-7.4999999999999997E-3</v>
      </c>
    </row>
    <row r="3449" spans="1:7" x14ac:dyDescent="0.45">
      <c r="A3449" s="7">
        <v>39847</v>
      </c>
      <c r="B3449">
        <v>838.51</v>
      </c>
      <c r="C3449">
        <v>825.69</v>
      </c>
      <c r="D3449">
        <v>842.6</v>
      </c>
      <c r="E3449">
        <v>821.98</v>
      </c>
      <c r="G3449" s="2">
        <v>1.5800000000000002E-2</v>
      </c>
    </row>
    <row r="3450" spans="1:7" x14ac:dyDescent="0.45">
      <c r="A3450" s="7">
        <v>39846</v>
      </c>
      <c r="B3450">
        <v>825.44</v>
      </c>
      <c r="C3450">
        <v>823.09</v>
      </c>
      <c r="D3450">
        <v>830.78</v>
      </c>
      <c r="E3450">
        <v>812.87</v>
      </c>
      <c r="G3450" s="2">
        <v>-5.0000000000000001E-4</v>
      </c>
    </row>
    <row r="3451" spans="1:7" x14ac:dyDescent="0.45">
      <c r="A3451" s="7">
        <v>39843</v>
      </c>
      <c r="B3451">
        <v>825.88</v>
      </c>
      <c r="C3451">
        <v>845.69</v>
      </c>
      <c r="D3451">
        <v>851.66</v>
      </c>
      <c r="E3451">
        <v>821.67</v>
      </c>
      <c r="G3451" s="2">
        <v>-2.2800000000000001E-2</v>
      </c>
    </row>
    <row r="3452" spans="1:7" x14ac:dyDescent="0.45">
      <c r="A3452" s="7">
        <v>39842</v>
      </c>
      <c r="B3452">
        <v>845.14</v>
      </c>
      <c r="C3452">
        <v>868.89</v>
      </c>
      <c r="D3452">
        <v>868.89</v>
      </c>
      <c r="E3452">
        <v>844.15</v>
      </c>
      <c r="G3452" s="2">
        <v>-3.3099999999999997E-2</v>
      </c>
    </row>
    <row r="3453" spans="1:7" x14ac:dyDescent="0.45">
      <c r="A3453" s="7">
        <v>39841</v>
      </c>
      <c r="B3453">
        <v>874.09</v>
      </c>
      <c r="C3453">
        <v>845.73</v>
      </c>
      <c r="D3453">
        <v>877.86</v>
      </c>
      <c r="E3453">
        <v>845.73</v>
      </c>
      <c r="G3453" s="2">
        <v>3.3599999999999998E-2</v>
      </c>
    </row>
    <row r="3454" spans="1:7" x14ac:dyDescent="0.45">
      <c r="A3454" s="7">
        <v>39840</v>
      </c>
      <c r="B3454">
        <v>845.71</v>
      </c>
      <c r="C3454">
        <v>837.3</v>
      </c>
      <c r="D3454">
        <v>850.45</v>
      </c>
      <c r="E3454">
        <v>835.4</v>
      </c>
      <c r="G3454" s="2">
        <v>1.09E-2</v>
      </c>
    </row>
    <row r="3455" spans="1:7" x14ac:dyDescent="0.45">
      <c r="A3455" s="7">
        <v>39839</v>
      </c>
      <c r="B3455">
        <v>836.57</v>
      </c>
      <c r="C3455">
        <v>832.5</v>
      </c>
      <c r="D3455">
        <v>852.53</v>
      </c>
      <c r="E3455">
        <v>827.69</v>
      </c>
      <c r="G3455" s="2">
        <v>5.5999999999999999E-3</v>
      </c>
    </row>
    <row r="3456" spans="1:7" x14ac:dyDescent="0.45">
      <c r="A3456" s="7">
        <v>39836</v>
      </c>
      <c r="B3456">
        <v>831.95</v>
      </c>
      <c r="C3456">
        <v>822.16</v>
      </c>
      <c r="D3456">
        <v>838.61</v>
      </c>
      <c r="E3456">
        <v>806.07</v>
      </c>
      <c r="G3456" s="2">
        <v>5.4000000000000003E-3</v>
      </c>
    </row>
    <row r="3457" spans="1:7" x14ac:dyDescent="0.45">
      <c r="A3457" s="7">
        <v>39835</v>
      </c>
      <c r="B3457">
        <v>827.5</v>
      </c>
      <c r="C3457">
        <v>839.74</v>
      </c>
      <c r="D3457">
        <v>839.74</v>
      </c>
      <c r="E3457">
        <v>811.29</v>
      </c>
      <c r="G3457" s="2">
        <v>-1.52E-2</v>
      </c>
    </row>
    <row r="3458" spans="1:7" x14ac:dyDescent="0.45">
      <c r="A3458" s="7">
        <v>39834</v>
      </c>
      <c r="B3458">
        <v>840.24</v>
      </c>
      <c r="C3458">
        <v>806.77</v>
      </c>
      <c r="D3458">
        <v>841.72</v>
      </c>
      <c r="E3458">
        <v>804.3</v>
      </c>
      <c r="G3458" s="2">
        <v>4.3499999999999997E-2</v>
      </c>
    </row>
    <row r="3459" spans="1:7" x14ac:dyDescent="0.45">
      <c r="A3459" s="7">
        <v>39833</v>
      </c>
      <c r="B3459">
        <v>805.22</v>
      </c>
      <c r="C3459">
        <v>849.64</v>
      </c>
      <c r="D3459">
        <v>849.64</v>
      </c>
      <c r="E3459">
        <v>804.47</v>
      </c>
      <c r="G3459" s="2">
        <v>-5.28E-2</v>
      </c>
    </row>
    <row r="3460" spans="1:7" x14ac:dyDescent="0.45">
      <c r="A3460" s="7">
        <v>39829</v>
      </c>
      <c r="B3460">
        <v>850.12</v>
      </c>
      <c r="C3460">
        <v>844.45</v>
      </c>
      <c r="D3460">
        <v>858.13</v>
      </c>
      <c r="E3460">
        <v>830.66</v>
      </c>
      <c r="G3460" s="2">
        <v>7.6E-3</v>
      </c>
    </row>
    <row r="3461" spans="1:7" x14ac:dyDescent="0.45">
      <c r="A3461" s="7">
        <v>39828</v>
      </c>
      <c r="B3461">
        <v>843.74</v>
      </c>
      <c r="C3461">
        <v>841.99</v>
      </c>
      <c r="D3461">
        <v>851.59</v>
      </c>
      <c r="E3461">
        <v>817.04</v>
      </c>
      <c r="G3461" s="2">
        <v>1.2999999999999999E-3</v>
      </c>
    </row>
    <row r="3462" spans="1:7" x14ac:dyDescent="0.45">
      <c r="A3462" s="7">
        <v>39827</v>
      </c>
      <c r="B3462">
        <v>842.62</v>
      </c>
      <c r="C3462">
        <v>867.28</v>
      </c>
      <c r="D3462">
        <v>867.28</v>
      </c>
      <c r="E3462">
        <v>836.93</v>
      </c>
      <c r="G3462" s="2">
        <v>-3.3500000000000002E-2</v>
      </c>
    </row>
    <row r="3463" spans="1:7" x14ac:dyDescent="0.45">
      <c r="A3463" s="7">
        <v>39826</v>
      </c>
      <c r="B3463">
        <v>871.79</v>
      </c>
      <c r="C3463">
        <v>869.79</v>
      </c>
      <c r="D3463">
        <v>877.02</v>
      </c>
      <c r="E3463">
        <v>862.02</v>
      </c>
      <c r="G3463" s="2">
        <v>1.8E-3</v>
      </c>
    </row>
    <row r="3464" spans="1:7" x14ac:dyDescent="0.45">
      <c r="A3464" s="7">
        <v>39825</v>
      </c>
      <c r="B3464">
        <v>870.26</v>
      </c>
      <c r="C3464">
        <v>890.4</v>
      </c>
      <c r="D3464">
        <v>890.4</v>
      </c>
      <c r="E3464">
        <v>864.32</v>
      </c>
      <c r="G3464" s="2">
        <v>-2.2599999999999999E-2</v>
      </c>
    </row>
    <row r="3465" spans="1:7" x14ac:dyDescent="0.45">
      <c r="A3465" s="7">
        <v>39822</v>
      </c>
      <c r="B3465">
        <v>890.35</v>
      </c>
      <c r="C3465">
        <v>909.91</v>
      </c>
      <c r="D3465">
        <v>911.93</v>
      </c>
      <c r="E3465">
        <v>888.31</v>
      </c>
      <c r="G3465" s="2">
        <v>-2.1299999999999999E-2</v>
      </c>
    </row>
    <row r="3466" spans="1:7" x14ac:dyDescent="0.45">
      <c r="A3466" s="7">
        <v>39821</v>
      </c>
      <c r="B3466">
        <v>909.73</v>
      </c>
      <c r="C3466">
        <v>905.73</v>
      </c>
      <c r="D3466">
        <v>910</v>
      </c>
      <c r="E3466">
        <v>896.81</v>
      </c>
      <c r="G3466" s="2">
        <v>3.3999999999999998E-3</v>
      </c>
    </row>
    <row r="3467" spans="1:7" x14ac:dyDescent="0.45">
      <c r="A3467" s="7">
        <v>39820</v>
      </c>
      <c r="B3467">
        <v>906.65</v>
      </c>
      <c r="C3467">
        <v>927.45</v>
      </c>
      <c r="D3467">
        <v>927.45</v>
      </c>
      <c r="E3467">
        <v>902.37</v>
      </c>
      <c r="G3467" s="2">
        <v>-0.03</v>
      </c>
    </row>
    <row r="3468" spans="1:7" x14ac:dyDescent="0.45">
      <c r="A3468" s="7">
        <v>39819</v>
      </c>
      <c r="B3468">
        <v>934.7</v>
      </c>
      <c r="C3468">
        <v>931.17</v>
      </c>
      <c r="D3468">
        <v>943.85</v>
      </c>
      <c r="E3468">
        <v>927.28</v>
      </c>
      <c r="G3468" s="2">
        <v>7.7999999999999996E-3</v>
      </c>
    </row>
    <row r="3469" spans="1:7" x14ac:dyDescent="0.45">
      <c r="A3469" s="7">
        <v>39818</v>
      </c>
      <c r="B3469">
        <v>927.45</v>
      </c>
      <c r="C3469">
        <v>929.17</v>
      </c>
      <c r="D3469">
        <v>936.63</v>
      </c>
      <c r="E3469">
        <v>919.53</v>
      </c>
      <c r="G3469" s="2">
        <v>-4.7000000000000002E-3</v>
      </c>
    </row>
    <row r="3470" spans="1:7" x14ac:dyDescent="0.45">
      <c r="A3470" s="7">
        <v>39815</v>
      </c>
      <c r="B3470">
        <v>931.8</v>
      </c>
      <c r="C3470">
        <v>902.99</v>
      </c>
      <c r="D3470">
        <v>934.73</v>
      </c>
      <c r="E3470">
        <v>899.35</v>
      </c>
      <c r="G3470" s="2">
        <v>3.1600000000000003E-2</v>
      </c>
    </row>
    <row r="3471" spans="1:7" x14ac:dyDescent="0.45">
      <c r="A3471" s="7">
        <v>39813</v>
      </c>
      <c r="B3471">
        <v>903.25</v>
      </c>
      <c r="C3471">
        <v>890.59</v>
      </c>
      <c r="D3471">
        <v>910.32</v>
      </c>
      <c r="E3471">
        <v>889.67</v>
      </c>
      <c r="G3471" s="2">
        <v>1.4200000000000001E-2</v>
      </c>
    </row>
    <row r="3472" spans="1:7" x14ac:dyDescent="0.45">
      <c r="A3472" s="7">
        <v>39812</v>
      </c>
      <c r="B3472">
        <v>890.64</v>
      </c>
      <c r="C3472">
        <v>870.58</v>
      </c>
      <c r="D3472">
        <v>891.12</v>
      </c>
      <c r="E3472">
        <v>870.58</v>
      </c>
      <c r="G3472" s="2">
        <v>2.4400000000000002E-2</v>
      </c>
    </row>
    <row r="3473" spans="1:7" x14ac:dyDescent="0.45">
      <c r="A3473" s="7">
        <v>39811</v>
      </c>
      <c r="B3473">
        <v>869.42</v>
      </c>
      <c r="C3473">
        <v>872.37</v>
      </c>
      <c r="D3473">
        <v>873.7</v>
      </c>
      <c r="E3473">
        <v>857.07</v>
      </c>
      <c r="G3473" s="2">
        <v>-3.8999999999999998E-3</v>
      </c>
    </row>
    <row r="3474" spans="1:7" x14ac:dyDescent="0.45">
      <c r="A3474" s="7">
        <v>39808</v>
      </c>
      <c r="B3474">
        <v>872.8</v>
      </c>
      <c r="C3474">
        <v>869.51</v>
      </c>
      <c r="D3474">
        <v>873.74</v>
      </c>
      <c r="E3474">
        <v>866.52</v>
      </c>
      <c r="G3474" s="2">
        <v>5.4000000000000003E-3</v>
      </c>
    </row>
    <row r="3475" spans="1:7" x14ac:dyDescent="0.45">
      <c r="A3475" s="7">
        <v>39806</v>
      </c>
      <c r="B3475">
        <v>868.15</v>
      </c>
      <c r="C3475">
        <v>863.87</v>
      </c>
      <c r="D3475">
        <v>869.79</v>
      </c>
      <c r="E3475">
        <v>861.44</v>
      </c>
      <c r="G3475" s="2">
        <v>5.7999999999999996E-3</v>
      </c>
    </row>
    <row r="3476" spans="1:7" x14ac:dyDescent="0.45">
      <c r="A3476" s="7">
        <v>39805</v>
      </c>
      <c r="B3476">
        <v>863.16</v>
      </c>
      <c r="C3476">
        <v>874.31</v>
      </c>
      <c r="D3476">
        <v>880.44</v>
      </c>
      <c r="E3476">
        <v>860.1</v>
      </c>
      <c r="G3476" s="2">
        <v>-9.7000000000000003E-3</v>
      </c>
    </row>
    <row r="3477" spans="1:7" x14ac:dyDescent="0.45">
      <c r="A3477" s="7">
        <v>39804</v>
      </c>
      <c r="B3477">
        <v>871.63</v>
      </c>
      <c r="C3477">
        <v>887.2</v>
      </c>
      <c r="D3477">
        <v>887.37</v>
      </c>
      <c r="E3477">
        <v>857.09</v>
      </c>
      <c r="G3477" s="2">
        <v>-1.83E-2</v>
      </c>
    </row>
    <row r="3478" spans="1:7" x14ac:dyDescent="0.45">
      <c r="A3478" s="7">
        <v>39801</v>
      </c>
      <c r="B3478">
        <v>887.88</v>
      </c>
      <c r="C3478">
        <v>886.96</v>
      </c>
      <c r="D3478">
        <v>905.47</v>
      </c>
      <c r="E3478">
        <v>883.02</v>
      </c>
      <c r="G3478" s="2">
        <v>2.8999999999999998E-3</v>
      </c>
    </row>
    <row r="3479" spans="1:7" x14ac:dyDescent="0.45">
      <c r="A3479" s="7">
        <v>39800</v>
      </c>
      <c r="B3479">
        <v>885.28</v>
      </c>
      <c r="C3479">
        <v>905.98</v>
      </c>
      <c r="D3479">
        <v>911.02</v>
      </c>
      <c r="E3479">
        <v>877.44</v>
      </c>
      <c r="G3479" s="2">
        <v>-2.12E-2</v>
      </c>
    </row>
    <row r="3480" spans="1:7" x14ac:dyDescent="0.45">
      <c r="A3480" s="7">
        <v>39799</v>
      </c>
      <c r="B3480">
        <v>904.42</v>
      </c>
      <c r="C3480">
        <v>908.16</v>
      </c>
      <c r="D3480">
        <v>918.85</v>
      </c>
      <c r="E3480">
        <v>895.94</v>
      </c>
      <c r="G3480" s="2">
        <v>-9.5999999999999992E-3</v>
      </c>
    </row>
    <row r="3481" spans="1:7" x14ac:dyDescent="0.45">
      <c r="A3481" s="7">
        <v>39798</v>
      </c>
      <c r="B3481">
        <v>913.18</v>
      </c>
      <c r="C3481">
        <v>871.53</v>
      </c>
      <c r="D3481">
        <v>914.66</v>
      </c>
      <c r="E3481">
        <v>871.53</v>
      </c>
      <c r="G3481" s="2">
        <v>5.1400000000000001E-2</v>
      </c>
    </row>
    <row r="3482" spans="1:7" x14ac:dyDescent="0.45">
      <c r="A3482" s="7">
        <v>39797</v>
      </c>
      <c r="B3482">
        <v>868.57</v>
      </c>
      <c r="C3482">
        <v>881.07</v>
      </c>
      <c r="D3482">
        <v>884.63</v>
      </c>
      <c r="E3482">
        <v>857.72</v>
      </c>
      <c r="G3482" s="2">
        <v>-1.2699999999999999E-2</v>
      </c>
    </row>
    <row r="3483" spans="1:7" x14ac:dyDescent="0.45">
      <c r="A3483" s="7">
        <v>39794</v>
      </c>
      <c r="B3483">
        <v>879.73</v>
      </c>
      <c r="C3483">
        <v>871.79</v>
      </c>
      <c r="D3483">
        <v>883.24</v>
      </c>
      <c r="E3483">
        <v>851.35</v>
      </c>
      <c r="G3483" s="2">
        <v>7.0000000000000001E-3</v>
      </c>
    </row>
    <row r="3484" spans="1:7" x14ac:dyDescent="0.45">
      <c r="A3484" s="7">
        <v>39793</v>
      </c>
      <c r="B3484">
        <v>873.59</v>
      </c>
      <c r="C3484">
        <v>898.35</v>
      </c>
      <c r="D3484">
        <v>904.63</v>
      </c>
      <c r="E3484">
        <v>868.73</v>
      </c>
      <c r="G3484" s="2">
        <v>-2.8500000000000001E-2</v>
      </c>
    </row>
    <row r="3485" spans="1:7" x14ac:dyDescent="0.45">
      <c r="A3485" s="7">
        <v>39792</v>
      </c>
      <c r="B3485">
        <v>899.24</v>
      </c>
      <c r="C3485">
        <v>892.17</v>
      </c>
      <c r="D3485">
        <v>908.27</v>
      </c>
      <c r="E3485">
        <v>885.45</v>
      </c>
      <c r="G3485" s="2">
        <v>1.1900000000000001E-2</v>
      </c>
    </row>
    <row r="3486" spans="1:7" x14ac:dyDescent="0.45">
      <c r="A3486" s="7">
        <v>39791</v>
      </c>
      <c r="B3486">
        <v>888.67</v>
      </c>
      <c r="C3486">
        <v>906.48</v>
      </c>
      <c r="D3486">
        <v>916.26</v>
      </c>
      <c r="E3486">
        <v>885.38</v>
      </c>
      <c r="G3486" s="2">
        <v>-2.3099999999999999E-2</v>
      </c>
    </row>
    <row r="3487" spans="1:7" x14ac:dyDescent="0.45">
      <c r="A3487" s="7">
        <v>39790</v>
      </c>
      <c r="B3487">
        <v>909.7</v>
      </c>
      <c r="C3487">
        <v>882.71</v>
      </c>
      <c r="D3487">
        <v>918.57</v>
      </c>
      <c r="E3487">
        <v>882.71</v>
      </c>
      <c r="G3487" s="2">
        <v>3.8399999999999997E-2</v>
      </c>
    </row>
    <row r="3488" spans="1:7" x14ac:dyDescent="0.45">
      <c r="A3488" s="7">
        <v>39787</v>
      </c>
      <c r="B3488">
        <v>876.07</v>
      </c>
      <c r="C3488">
        <v>844.43</v>
      </c>
      <c r="D3488">
        <v>879.42</v>
      </c>
      <c r="E3488">
        <v>818.41</v>
      </c>
      <c r="G3488" s="2">
        <v>3.6499999999999998E-2</v>
      </c>
    </row>
    <row r="3489" spans="1:7" x14ac:dyDescent="0.45">
      <c r="A3489" s="7">
        <v>39786</v>
      </c>
      <c r="B3489">
        <v>845.22</v>
      </c>
      <c r="C3489">
        <v>869.75</v>
      </c>
      <c r="D3489">
        <v>875.6</v>
      </c>
      <c r="E3489">
        <v>833.6</v>
      </c>
      <c r="G3489" s="2">
        <v>-2.93E-2</v>
      </c>
    </row>
    <row r="3490" spans="1:7" x14ac:dyDescent="0.45">
      <c r="A3490" s="7">
        <v>39785</v>
      </c>
      <c r="B3490">
        <v>870.74</v>
      </c>
      <c r="C3490">
        <v>843.6</v>
      </c>
      <c r="D3490">
        <v>873.12</v>
      </c>
      <c r="E3490">
        <v>827.6</v>
      </c>
      <c r="G3490" s="2">
        <v>2.58E-2</v>
      </c>
    </row>
    <row r="3491" spans="1:7" x14ac:dyDescent="0.45">
      <c r="A3491" s="7">
        <v>39784</v>
      </c>
      <c r="B3491">
        <v>848.81</v>
      </c>
      <c r="C3491">
        <v>817.94</v>
      </c>
      <c r="D3491">
        <v>850.54</v>
      </c>
      <c r="E3491">
        <v>817.94</v>
      </c>
      <c r="G3491" s="2">
        <v>3.9899999999999998E-2</v>
      </c>
    </row>
    <row r="3492" spans="1:7" x14ac:dyDescent="0.45">
      <c r="A3492" s="7">
        <v>39783</v>
      </c>
      <c r="B3492">
        <v>816.21</v>
      </c>
      <c r="C3492">
        <v>888.61</v>
      </c>
      <c r="D3492">
        <v>888.61</v>
      </c>
      <c r="E3492">
        <v>815.69</v>
      </c>
      <c r="G3492" s="2">
        <v>-8.9300000000000004E-2</v>
      </c>
    </row>
    <row r="3493" spans="1:7" x14ac:dyDescent="0.45">
      <c r="A3493" s="7">
        <v>39780</v>
      </c>
      <c r="B3493">
        <v>896.24</v>
      </c>
      <c r="C3493">
        <v>886.89</v>
      </c>
      <c r="D3493">
        <v>896.25</v>
      </c>
      <c r="E3493">
        <v>881.21</v>
      </c>
      <c r="G3493" s="2">
        <v>9.5999999999999992E-3</v>
      </c>
    </row>
    <row r="3494" spans="1:7" x14ac:dyDescent="0.45">
      <c r="A3494" s="7">
        <v>39778</v>
      </c>
      <c r="B3494">
        <v>887.68</v>
      </c>
      <c r="C3494">
        <v>852.9</v>
      </c>
      <c r="D3494">
        <v>887.68</v>
      </c>
      <c r="E3494">
        <v>841.37</v>
      </c>
      <c r="G3494" s="2">
        <v>3.5299999999999998E-2</v>
      </c>
    </row>
    <row r="3495" spans="1:7" x14ac:dyDescent="0.45">
      <c r="A3495" s="7">
        <v>39777</v>
      </c>
      <c r="B3495">
        <v>857.39</v>
      </c>
      <c r="C3495">
        <v>853.4</v>
      </c>
      <c r="D3495">
        <v>868.94</v>
      </c>
      <c r="E3495">
        <v>834.99</v>
      </c>
      <c r="G3495" s="2">
        <v>6.6E-3</v>
      </c>
    </row>
    <row r="3496" spans="1:7" x14ac:dyDescent="0.45">
      <c r="A3496" s="7">
        <v>39776</v>
      </c>
      <c r="B3496">
        <v>851.81</v>
      </c>
      <c r="C3496">
        <v>801.2</v>
      </c>
      <c r="D3496">
        <v>865.6</v>
      </c>
      <c r="E3496">
        <v>801.2</v>
      </c>
      <c r="G3496" s="2">
        <v>6.4699999999999994E-2</v>
      </c>
    </row>
    <row r="3497" spans="1:7" x14ac:dyDescent="0.45">
      <c r="A3497" s="7">
        <v>39773</v>
      </c>
      <c r="B3497">
        <v>800.03</v>
      </c>
      <c r="C3497">
        <v>755.84</v>
      </c>
      <c r="D3497">
        <v>801.2</v>
      </c>
      <c r="E3497">
        <v>741.02</v>
      </c>
      <c r="G3497" s="2">
        <v>6.3200000000000006E-2</v>
      </c>
    </row>
    <row r="3498" spans="1:7" x14ac:dyDescent="0.45">
      <c r="A3498" s="7">
        <v>39772</v>
      </c>
      <c r="B3498">
        <v>752.44</v>
      </c>
      <c r="C3498">
        <v>805.87</v>
      </c>
      <c r="D3498">
        <v>820.52</v>
      </c>
      <c r="E3498">
        <v>747.78</v>
      </c>
      <c r="G3498" s="2">
        <v>-6.7100000000000007E-2</v>
      </c>
    </row>
    <row r="3499" spans="1:7" x14ac:dyDescent="0.45">
      <c r="A3499" s="7">
        <v>39771</v>
      </c>
      <c r="B3499">
        <v>806.58</v>
      </c>
      <c r="C3499">
        <v>859.03</v>
      </c>
      <c r="D3499">
        <v>864.57</v>
      </c>
      <c r="E3499">
        <v>806.18</v>
      </c>
      <c r="G3499" s="2">
        <v>-6.1199999999999997E-2</v>
      </c>
    </row>
    <row r="3500" spans="1:7" x14ac:dyDescent="0.45">
      <c r="A3500" s="7">
        <v>39770</v>
      </c>
      <c r="B3500">
        <v>859.12</v>
      </c>
      <c r="C3500">
        <v>852.34</v>
      </c>
      <c r="D3500">
        <v>865.9</v>
      </c>
      <c r="E3500">
        <v>826.84</v>
      </c>
      <c r="G3500" s="2">
        <v>9.7999999999999997E-3</v>
      </c>
    </row>
    <row r="3501" spans="1:7" x14ac:dyDescent="0.45">
      <c r="A3501" s="7">
        <v>39769</v>
      </c>
      <c r="B3501">
        <v>850.75</v>
      </c>
      <c r="C3501">
        <v>873.23</v>
      </c>
      <c r="D3501">
        <v>882.29</v>
      </c>
      <c r="E3501">
        <v>848.98</v>
      </c>
      <c r="G3501" s="2">
        <v>-2.58E-2</v>
      </c>
    </row>
    <row r="3502" spans="1:7" x14ac:dyDescent="0.45">
      <c r="A3502" s="7">
        <v>39766</v>
      </c>
      <c r="B3502">
        <v>873.29</v>
      </c>
      <c r="C3502">
        <v>904.36</v>
      </c>
      <c r="D3502">
        <v>916.88</v>
      </c>
      <c r="E3502">
        <v>869.88</v>
      </c>
      <c r="G3502" s="2">
        <v>-4.1700000000000001E-2</v>
      </c>
    </row>
    <row r="3503" spans="1:7" x14ac:dyDescent="0.45">
      <c r="A3503" s="7">
        <v>39765</v>
      </c>
      <c r="B3503">
        <v>911.29</v>
      </c>
      <c r="C3503">
        <v>853.13</v>
      </c>
      <c r="D3503">
        <v>913.01</v>
      </c>
      <c r="E3503">
        <v>818.69</v>
      </c>
      <c r="G3503" s="2">
        <v>6.9199999999999998E-2</v>
      </c>
    </row>
    <row r="3504" spans="1:7" x14ac:dyDescent="0.45">
      <c r="A3504" s="7">
        <v>39764</v>
      </c>
      <c r="B3504">
        <v>852.3</v>
      </c>
      <c r="C3504">
        <v>893.39</v>
      </c>
      <c r="D3504">
        <v>893.39</v>
      </c>
      <c r="E3504">
        <v>850.48</v>
      </c>
      <c r="G3504" s="2">
        <v>-5.1900000000000002E-2</v>
      </c>
    </row>
    <row r="3505" spans="1:7" x14ac:dyDescent="0.45">
      <c r="A3505" s="7">
        <v>39763</v>
      </c>
      <c r="B3505">
        <v>898.95</v>
      </c>
      <c r="C3505">
        <v>917.15</v>
      </c>
      <c r="D3505">
        <v>917.15</v>
      </c>
      <c r="E3505">
        <v>884.9</v>
      </c>
      <c r="G3505" s="2">
        <v>-2.1999999999999999E-2</v>
      </c>
    </row>
    <row r="3506" spans="1:7" x14ac:dyDescent="0.45">
      <c r="A3506" s="7">
        <v>39762</v>
      </c>
      <c r="B3506">
        <v>919.21</v>
      </c>
      <c r="C3506">
        <v>936.75</v>
      </c>
      <c r="D3506">
        <v>951.95</v>
      </c>
      <c r="E3506">
        <v>907.47</v>
      </c>
      <c r="G3506" s="2">
        <v>-1.2699999999999999E-2</v>
      </c>
    </row>
    <row r="3507" spans="1:7" x14ac:dyDescent="0.45">
      <c r="A3507" s="7">
        <v>39759</v>
      </c>
      <c r="B3507">
        <v>930.99</v>
      </c>
      <c r="C3507">
        <v>907.44</v>
      </c>
      <c r="D3507">
        <v>931.46</v>
      </c>
      <c r="E3507">
        <v>906.9</v>
      </c>
      <c r="G3507" s="2">
        <v>2.8899999999999999E-2</v>
      </c>
    </row>
    <row r="3508" spans="1:7" x14ac:dyDescent="0.45">
      <c r="A3508" s="7">
        <v>39758</v>
      </c>
      <c r="B3508">
        <v>904.88</v>
      </c>
      <c r="C3508">
        <v>952.4</v>
      </c>
      <c r="D3508">
        <v>952.4</v>
      </c>
      <c r="E3508">
        <v>899.73</v>
      </c>
      <c r="G3508" s="2">
        <v>-5.0299999999999997E-2</v>
      </c>
    </row>
    <row r="3509" spans="1:7" x14ac:dyDescent="0.45">
      <c r="A3509" s="7">
        <v>39757</v>
      </c>
      <c r="B3509">
        <v>952.77</v>
      </c>
      <c r="C3509" s="57">
        <v>1001.84</v>
      </c>
      <c r="D3509" s="57">
        <v>1001.84</v>
      </c>
      <c r="E3509">
        <v>949.86</v>
      </c>
      <c r="G3509" s="2">
        <v>-5.2699999999999997E-2</v>
      </c>
    </row>
    <row r="3510" spans="1:7" x14ac:dyDescent="0.45">
      <c r="A3510" s="7">
        <v>39756</v>
      </c>
      <c r="B3510" s="57">
        <v>1005.75</v>
      </c>
      <c r="C3510">
        <v>971.31</v>
      </c>
      <c r="D3510" s="57">
        <v>1007.51</v>
      </c>
      <c r="E3510">
        <v>971.31</v>
      </c>
      <c r="G3510" s="2">
        <v>4.0800000000000003E-2</v>
      </c>
    </row>
    <row r="3511" spans="1:7" x14ac:dyDescent="0.45">
      <c r="A3511" s="7">
        <v>39755</v>
      </c>
      <c r="B3511">
        <v>966.3</v>
      </c>
      <c r="C3511">
        <v>968.67</v>
      </c>
      <c r="D3511">
        <v>975.57</v>
      </c>
      <c r="E3511">
        <v>958.82</v>
      </c>
      <c r="G3511" s="2">
        <v>-2.5000000000000001E-3</v>
      </c>
    </row>
    <row r="3512" spans="1:7" x14ac:dyDescent="0.45">
      <c r="A3512" s="7">
        <v>39752</v>
      </c>
      <c r="B3512">
        <v>968.75</v>
      </c>
      <c r="C3512">
        <v>953.11</v>
      </c>
      <c r="D3512">
        <v>984.38</v>
      </c>
      <c r="E3512">
        <v>944.59</v>
      </c>
      <c r="G3512" s="2">
        <v>1.54E-2</v>
      </c>
    </row>
    <row r="3513" spans="1:7" x14ac:dyDescent="0.45">
      <c r="A3513" s="7">
        <v>39751</v>
      </c>
      <c r="B3513">
        <v>954.09</v>
      </c>
      <c r="C3513">
        <v>939.38</v>
      </c>
      <c r="D3513">
        <v>963.23</v>
      </c>
      <c r="E3513">
        <v>928.5</v>
      </c>
      <c r="G3513" s="2">
        <v>2.58E-2</v>
      </c>
    </row>
    <row r="3514" spans="1:7" x14ac:dyDescent="0.45">
      <c r="A3514" s="7">
        <v>39750</v>
      </c>
      <c r="B3514">
        <v>930.09</v>
      </c>
      <c r="C3514">
        <v>939.51</v>
      </c>
      <c r="D3514">
        <v>969.97</v>
      </c>
      <c r="E3514">
        <v>922.26</v>
      </c>
      <c r="G3514" s="2">
        <v>-1.11E-2</v>
      </c>
    </row>
    <row r="3515" spans="1:7" x14ac:dyDescent="0.45">
      <c r="A3515" s="7">
        <v>39749</v>
      </c>
      <c r="B3515">
        <v>940.51</v>
      </c>
      <c r="C3515">
        <v>848.92</v>
      </c>
      <c r="D3515">
        <v>940.51</v>
      </c>
      <c r="E3515">
        <v>845.27</v>
      </c>
      <c r="G3515" s="2">
        <v>0.1079</v>
      </c>
    </row>
    <row r="3516" spans="1:7" x14ac:dyDescent="0.45">
      <c r="A3516" s="7">
        <v>39748</v>
      </c>
      <c r="B3516">
        <v>848.92</v>
      </c>
      <c r="C3516">
        <v>874.28</v>
      </c>
      <c r="D3516">
        <v>893.78</v>
      </c>
      <c r="E3516">
        <v>846.75</v>
      </c>
      <c r="G3516" s="2">
        <v>-3.1800000000000002E-2</v>
      </c>
    </row>
    <row r="3517" spans="1:7" x14ac:dyDescent="0.45">
      <c r="A3517" s="7">
        <v>39745</v>
      </c>
      <c r="B3517">
        <v>876.77</v>
      </c>
      <c r="C3517">
        <v>895.22</v>
      </c>
      <c r="D3517">
        <v>896.3</v>
      </c>
      <c r="E3517">
        <v>852.85</v>
      </c>
      <c r="G3517" s="2">
        <v>-3.4500000000000003E-2</v>
      </c>
    </row>
    <row r="3518" spans="1:7" x14ac:dyDescent="0.45">
      <c r="A3518" s="7">
        <v>39744</v>
      </c>
      <c r="B3518">
        <v>908.11</v>
      </c>
      <c r="C3518">
        <v>899.08</v>
      </c>
      <c r="D3518">
        <v>922.83</v>
      </c>
      <c r="E3518">
        <v>858.44</v>
      </c>
      <c r="G3518" s="2">
        <v>1.26E-2</v>
      </c>
    </row>
    <row r="3519" spans="1:7" x14ac:dyDescent="0.45">
      <c r="A3519" s="7">
        <v>39743</v>
      </c>
      <c r="B3519">
        <v>896.78</v>
      </c>
      <c r="C3519">
        <v>951.67</v>
      </c>
      <c r="D3519">
        <v>951.67</v>
      </c>
      <c r="E3519">
        <v>875.81</v>
      </c>
      <c r="G3519" s="2">
        <v>-6.0999999999999999E-2</v>
      </c>
    </row>
    <row r="3520" spans="1:7" x14ac:dyDescent="0.45">
      <c r="A3520" s="7">
        <v>39742</v>
      </c>
      <c r="B3520">
        <v>955.05</v>
      </c>
      <c r="C3520">
        <v>980.4</v>
      </c>
      <c r="D3520">
        <v>985.44</v>
      </c>
      <c r="E3520">
        <v>952.47</v>
      </c>
      <c r="G3520" s="2">
        <v>-3.0800000000000001E-2</v>
      </c>
    </row>
    <row r="3521" spans="1:7" x14ac:dyDescent="0.45">
      <c r="A3521" s="7">
        <v>39741</v>
      </c>
      <c r="B3521">
        <v>985.4</v>
      </c>
      <c r="C3521">
        <v>943.51</v>
      </c>
      <c r="D3521">
        <v>985.4</v>
      </c>
      <c r="E3521">
        <v>943.51</v>
      </c>
      <c r="G3521" s="2">
        <v>4.7699999999999999E-2</v>
      </c>
    </row>
    <row r="3522" spans="1:7" x14ac:dyDescent="0.45">
      <c r="A3522" s="7">
        <v>39738</v>
      </c>
      <c r="B3522">
        <v>940.55</v>
      </c>
      <c r="C3522">
        <v>942.29</v>
      </c>
      <c r="D3522">
        <v>984.64</v>
      </c>
      <c r="E3522">
        <v>918.74</v>
      </c>
      <c r="G3522" s="2">
        <v>-6.1999999999999998E-3</v>
      </c>
    </row>
    <row r="3523" spans="1:7" x14ac:dyDescent="0.45">
      <c r="A3523" s="7">
        <v>39737</v>
      </c>
      <c r="B3523">
        <v>946.43</v>
      </c>
      <c r="C3523">
        <v>909.53</v>
      </c>
      <c r="D3523">
        <v>947.71</v>
      </c>
      <c r="E3523">
        <v>865.83</v>
      </c>
      <c r="G3523" s="2">
        <v>4.2500000000000003E-2</v>
      </c>
    </row>
    <row r="3524" spans="1:7" x14ac:dyDescent="0.45">
      <c r="A3524" s="7">
        <v>39736</v>
      </c>
      <c r="B3524">
        <v>907.84</v>
      </c>
      <c r="C3524">
        <v>994.6</v>
      </c>
      <c r="D3524">
        <v>994.6</v>
      </c>
      <c r="E3524">
        <v>903.99</v>
      </c>
      <c r="G3524" s="2">
        <v>-9.0300000000000005E-2</v>
      </c>
    </row>
    <row r="3525" spans="1:7" x14ac:dyDescent="0.45">
      <c r="A3525" s="7">
        <v>39735</v>
      </c>
      <c r="B3525">
        <v>998.01</v>
      </c>
      <c r="C3525" s="57">
        <v>1009.97</v>
      </c>
      <c r="D3525" s="57">
        <v>1044.31</v>
      </c>
      <c r="E3525">
        <v>972.07</v>
      </c>
      <c r="G3525" s="2">
        <v>-5.3E-3</v>
      </c>
    </row>
    <row r="3526" spans="1:7" x14ac:dyDescent="0.45">
      <c r="A3526" s="7">
        <v>39734</v>
      </c>
      <c r="B3526" s="57">
        <v>1003.35</v>
      </c>
      <c r="C3526">
        <v>912.75</v>
      </c>
      <c r="D3526" s="57">
        <v>1006.93</v>
      </c>
      <c r="E3526">
        <v>912.75</v>
      </c>
      <c r="G3526" s="2">
        <v>0.1158</v>
      </c>
    </row>
    <row r="3527" spans="1:7" x14ac:dyDescent="0.45">
      <c r="A3527" s="7">
        <v>39731</v>
      </c>
      <c r="B3527">
        <v>899.22</v>
      </c>
      <c r="C3527">
        <v>902.31</v>
      </c>
      <c r="D3527">
        <v>936.36</v>
      </c>
      <c r="E3527">
        <v>839.8</v>
      </c>
      <c r="G3527" s="2">
        <v>-1.18E-2</v>
      </c>
    </row>
    <row r="3528" spans="1:7" x14ac:dyDescent="0.45">
      <c r="A3528" s="7">
        <v>39730</v>
      </c>
      <c r="B3528">
        <v>909.92</v>
      </c>
      <c r="C3528">
        <v>988.42</v>
      </c>
      <c r="D3528" s="57">
        <v>1005.25</v>
      </c>
      <c r="E3528">
        <v>909.19</v>
      </c>
      <c r="G3528" s="2">
        <v>-7.6200000000000004E-2</v>
      </c>
    </row>
    <row r="3529" spans="1:7" x14ac:dyDescent="0.45">
      <c r="A3529" s="7">
        <v>39729</v>
      </c>
      <c r="B3529">
        <v>984.94</v>
      </c>
      <c r="C3529">
        <v>988.91</v>
      </c>
      <c r="D3529" s="57">
        <v>1021.06</v>
      </c>
      <c r="E3529">
        <v>970.97</v>
      </c>
      <c r="G3529" s="2">
        <v>-1.1299999999999999E-2</v>
      </c>
    </row>
    <row r="3530" spans="1:7" x14ac:dyDescent="0.45">
      <c r="A3530" s="7">
        <v>39728</v>
      </c>
      <c r="B3530">
        <v>996.23</v>
      </c>
      <c r="C3530" s="57">
        <v>1057.5999999999999</v>
      </c>
      <c r="D3530" s="57">
        <v>1072.9100000000001</v>
      </c>
      <c r="E3530">
        <v>996.23</v>
      </c>
      <c r="G3530" s="2">
        <v>-5.74E-2</v>
      </c>
    </row>
    <row r="3531" spans="1:7" x14ac:dyDescent="0.45">
      <c r="A3531" s="7">
        <v>39727</v>
      </c>
      <c r="B3531" s="57">
        <v>1056.8900000000001</v>
      </c>
      <c r="C3531" s="57">
        <v>1097.56</v>
      </c>
      <c r="D3531" s="57">
        <v>1097.56</v>
      </c>
      <c r="E3531" s="57">
        <v>1007.97</v>
      </c>
      <c r="G3531" s="2">
        <v>-3.85E-2</v>
      </c>
    </row>
    <row r="3532" spans="1:7" x14ac:dyDescent="0.45">
      <c r="A3532" s="7">
        <v>39724</v>
      </c>
      <c r="B3532" s="57">
        <v>1099.23</v>
      </c>
      <c r="C3532" s="57">
        <v>1115.1600000000001</v>
      </c>
      <c r="D3532" s="57">
        <v>1153.82</v>
      </c>
      <c r="E3532" s="57">
        <v>1098.1400000000001</v>
      </c>
      <c r="G3532" s="2">
        <v>-1.35E-2</v>
      </c>
    </row>
    <row r="3533" spans="1:7" x14ac:dyDescent="0.45">
      <c r="A3533" s="7">
        <v>39723</v>
      </c>
      <c r="B3533" s="57">
        <v>1114.28</v>
      </c>
      <c r="C3533" s="57">
        <v>1160.6400000000001</v>
      </c>
      <c r="D3533" s="57">
        <v>1160.6400000000001</v>
      </c>
      <c r="E3533" s="57">
        <v>1111.43</v>
      </c>
      <c r="G3533" s="2">
        <v>-4.0300000000000002E-2</v>
      </c>
    </row>
    <row r="3534" spans="1:7" x14ac:dyDescent="0.45">
      <c r="A3534" s="7">
        <v>39722</v>
      </c>
      <c r="B3534" s="57">
        <v>1161.06</v>
      </c>
      <c r="C3534" s="57">
        <v>1164.17</v>
      </c>
      <c r="D3534" s="57">
        <v>1167.03</v>
      </c>
      <c r="E3534" s="57">
        <v>1140.77</v>
      </c>
      <c r="G3534" s="2">
        <v>-4.4999999999999997E-3</v>
      </c>
    </row>
    <row r="3535" spans="1:7" x14ac:dyDescent="0.45">
      <c r="A3535" s="7">
        <v>39721</v>
      </c>
      <c r="B3535" s="57">
        <v>1166.3599999999999</v>
      </c>
      <c r="C3535" s="57">
        <v>1113.78</v>
      </c>
      <c r="D3535" s="57">
        <v>1168.03</v>
      </c>
      <c r="E3535" s="57">
        <v>1113.78</v>
      </c>
      <c r="G3535" s="2">
        <v>5.4199999999999998E-2</v>
      </c>
    </row>
    <row r="3536" spans="1:7" x14ac:dyDescent="0.45">
      <c r="A3536" s="7">
        <v>39720</v>
      </c>
      <c r="B3536" s="57">
        <v>1106.42</v>
      </c>
      <c r="C3536" s="57">
        <v>1209.07</v>
      </c>
      <c r="D3536" s="57">
        <v>1209.07</v>
      </c>
      <c r="E3536" s="57">
        <v>1106.42</v>
      </c>
      <c r="G3536" s="2">
        <v>-8.8099999999999998E-2</v>
      </c>
    </row>
    <row r="3537" spans="1:7" x14ac:dyDescent="0.45">
      <c r="A3537" s="7">
        <v>39717</v>
      </c>
      <c r="B3537" s="57">
        <v>1213.27</v>
      </c>
      <c r="C3537" s="57">
        <v>1204.47</v>
      </c>
      <c r="D3537" s="57">
        <v>1215.77</v>
      </c>
      <c r="E3537" s="57">
        <v>1187.54</v>
      </c>
      <c r="G3537" s="2">
        <v>3.3999999999999998E-3</v>
      </c>
    </row>
    <row r="3538" spans="1:7" x14ac:dyDescent="0.45">
      <c r="A3538" s="7">
        <v>39716</v>
      </c>
      <c r="B3538" s="57">
        <v>1209.18</v>
      </c>
      <c r="C3538" s="57">
        <v>1187.8699999999999</v>
      </c>
      <c r="D3538" s="57">
        <v>1220.03</v>
      </c>
      <c r="E3538" s="57">
        <v>1187.8699999999999</v>
      </c>
      <c r="G3538" s="2">
        <v>1.9699999999999999E-2</v>
      </c>
    </row>
    <row r="3539" spans="1:7" x14ac:dyDescent="0.45">
      <c r="A3539" s="7">
        <v>39715</v>
      </c>
      <c r="B3539" s="57">
        <v>1185.8699999999999</v>
      </c>
      <c r="C3539" s="57">
        <v>1188.79</v>
      </c>
      <c r="D3539" s="57">
        <v>1197.4100000000001</v>
      </c>
      <c r="E3539" s="57">
        <v>1179.79</v>
      </c>
      <c r="G3539" s="2">
        <v>-2E-3</v>
      </c>
    </row>
    <row r="3540" spans="1:7" x14ac:dyDescent="0.45">
      <c r="A3540" s="7">
        <v>39714</v>
      </c>
      <c r="B3540" s="57">
        <v>1188.22</v>
      </c>
      <c r="C3540" s="57">
        <v>1207.6099999999999</v>
      </c>
      <c r="D3540" s="57">
        <v>1221.1500000000001</v>
      </c>
      <c r="E3540" s="57">
        <v>1187.06</v>
      </c>
      <c r="G3540" s="2">
        <v>-1.5599999999999999E-2</v>
      </c>
    </row>
    <row r="3541" spans="1:7" x14ac:dyDescent="0.45">
      <c r="A3541" s="7">
        <v>39713</v>
      </c>
      <c r="B3541" s="57">
        <v>1207.0899999999999</v>
      </c>
      <c r="C3541" s="57">
        <v>1255.3699999999999</v>
      </c>
      <c r="D3541" s="57">
        <v>1255.3699999999999</v>
      </c>
      <c r="E3541" s="57">
        <v>1205.6099999999999</v>
      </c>
      <c r="G3541" s="2">
        <v>-3.8199999999999998E-2</v>
      </c>
    </row>
    <row r="3542" spans="1:7" x14ac:dyDescent="0.45">
      <c r="A3542" s="7">
        <v>39710</v>
      </c>
      <c r="B3542" s="57">
        <v>1255.08</v>
      </c>
      <c r="C3542" s="57">
        <v>1213.1099999999999</v>
      </c>
      <c r="D3542" s="57">
        <v>1265.1199999999999</v>
      </c>
      <c r="E3542" s="57">
        <v>1213.1099999999999</v>
      </c>
      <c r="G3542" s="2">
        <v>4.0300000000000002E-2</v>
      </c>
    </row>
    <row r="3543" spans="1:7" x14ac:dyDescent="0.45">
      <c r="A3543" s="7">
        <v>39709</v>
      </c>
      <c r="B3543" s="57">
        <v>1206.51</v>
      </c>
      <c r="C3543" s="57">
        <v>1157.08</v>
      </c>
      <c r="D3543" s="57">
        <v>1211.1400000000001</v>
      </c>
      <c r="E3543" s="57">
        <v>1133.5</v>
      </c>
      <c r="G3543" s="2">
        <v>4.3299999999999998E-2</v>
      </c>
    </row>
    <row r="3544" spans="1:7" x14ac:dyDescent="0.45">
      <c r="A3544" s="7">
        <v>39708</v>
      </c>
      <c r="B3544" s="57">
        <v>1156.3900000000001</v>
      </c>
      <c r="C3544" s="57">
        <v>1210.3399999999999</v>
      </c>
      <c r="D3544" s="57">
        <v>1210.3399999999999</v>
      </c>
      <c r="E3544" s="57">
        <v>1155.8800000000001</v>
      </c>
      <c r="G3544" s="2">
        <v>-4.7100000000000003E-2</v>
      </c>
    </row>
    <row r="3545" spans="1:7" x14ac:dyDescent="0.45">
      <c r="A3545" s="7">
        <v>39707</v>
      </c>
      <c r="B3545" s="57">
        <v>1213.5999999999999</v>
      </c>
      <c r="C3545" s="57">
        <v>1188.31</v>
      </c>
      <c r="D3545" s="57">
        <v>1214.8399999999999</v>
      </c>
      <c r="E3545" s="57">
        <v>1169.28</v>
      </c>
      <c r="G3545" s="2">
        <v>1.7500000000000002E-2</v>
      </c>
    </row>
    <row r="3546" spans="1:7" x14ac:dyDescent="0.45">
      <c r="A3546" s="7">
        <v>39706</v>
      </c>
      <c r="B3546" s="57">
        <v>1192.7</v>
      </c>
      <c r="C3546" s="57">
        <v>1250.92</v>
      </c>
      <c r="D3546" s="57">
        <v>1250.92</v>
      </c>
      <c r="E3546" s="57">
        <v>1192.7</v>
      </c>
      <c r="G3546" s="2">
        <v>-4.7100000000000003E-2</v>
      </c>
    </row>
    <row r="3547" spans="1:7" x14ac:dyDescent="0.45">
      <c r="A3547" s="7">
        <v>39703</v>
      </c>
      <c r="B3547" s="57">
        <v>1251.7</v>
      </c>
      <c r="C3547" s="57">
        <v>1245.8800000000001</v>
      </c>
      <c r="D3547" s="57">
        <v>1255.0899999999999</v>
      </c>
      <c r="E3547" s="57">
        <v>1233.81</v>
      </c>
      <c r="G3547" s="2">
        <v>2.0999999999999999E-3</v>
      </c>
    </row>
    <row r="3548" spans="1:7" x14ac:dyDescent="0.45">
      <c r="A3548" s="7">
        <v>39702</v>
      </c>
      <c r="B3548" s="57">
        <v>1249.05</v>
      </c>
      <c r="C3548" s="57">
        <v>1229.04</v>
      </c>
      <c r="D3548" s="57">
        <v>1249.98</v>
      </c>
      <c r="E3548" s="57">
        <v>1211.54</v>
      </c>
      <c r="G3548" s="2">
        <v>1.38E-2</v>
      </c>
    </row>
    <row r="3549" spans="1:7" x14ac:dyDescent="0.45">
      <c r="A3549" s="7">
        <v>39701</v>
      </c>
      <c r="B3549" s="57">
        <v>1232.04</v>
      </c>
      <c r="C3549" s="57">
        <v>1227.5</v>
      </c>
      <c r="D3549" s="57">
        <v>1243.9000000000001</v>
      </c>
      <c r="E3549" s="57">
        <v>1221.5999999999999</v>
      </c>
      <c r="G3549" s="2">
        <v>6.1000000000000004E-3</v>
      </c>
    </row>
    <row r="3550" spans="1:7" x14ac:dyDescent="0.45">
      <c r="A3550" s="7">
        <v>39700</v>
      </c>
      <c r="B3550" s="57">
        <v>1224.51</v>
      </c>
      <c r="C3550" s="57">
        <v>1267.98</v>
      </c>
      <c r="D3550" s="57">
        <v>1268.6600000000001</v>
      </c>
      <c r="E3550" s="57">
        <v>1224.51</v>
      </c>
      <c r="G3550" s="2">
        <v>-3.4099999999999998E-2</v>
      </c>
    </row>
    <row r="3551" spans="1:7" x14ac:dyDescent="0.45">
      <c r="A3551" s="7">
        <v>39699</v>
      </c>
      <c r="B3551" s="57">
        <v>1267.79</v>
      </c>
      <c r="C3551" s="57">
        <v>1249.5</v>
      </c>
      <c r="D3551" s="57">
        <v>1274.42</v>
      </c>
      <c r="E3551" s="57">
        <v>1247.1199999999999</v>
      </c>
      <c r="G3551" s="2">
        <v>2.0500000000000001E-2</v>
      </c>
    </row>
    <row r="3552" spans="1:7" x14ac:dyDescent="0.45">
      <c r="A3552" s="7">
        <v>39696</v>
      </c>
      <c r="B3552" s="57">
        <v>1242.31</v>
      </c>
      <c r="C3552" s="57">
        <v>1233.21</v>
      </c>
      <c r="D3552" s="57">
        <v>1244.94</v>
      </c>
      <c r="E3552" s="57">
        <v>1217.23</v>
      </c>
      <c r="G3552" s="2">
        <v>4.4000000000000003E-3</v>
      </c>
    </row>
    <row r="3553" spans="1:7" x14ac:dyDescent="0.45">
      <c r="A3553" s="7">
        <v>39695</v>
      </c>
      <c r="B3553" s="57">
        <v>1236.83</v>
      </c>
      <c r="C3553" s="57">
        <v>1271.8</v>
      </c>
      <c r="D3553" s="57">
        <v>1271.8</v>
      </c>
      <c r="E3553" s="57">
        <v>1232.83</v>
      </c>
      <c r="G3553" s="2">
        <v>-2.9899999999999999E-2</v>
      </c>
    </row>
    <row r="3554" spans="1:7" x14ac:dyDescent="0.45">
      <c r="A3554" s="7">
        <v>39694</v>
      </c>
      <c r="B3554" s="57">
        <v>1274.98</v>
      </c>
      <c r="C3554" s="57">
        <v>1276.6099999999999</v>
      </c>
      <c r="D3554" s="57">
        <v>1280.5999999999999</v>
      </c>
      <c r="E3554" s="57">
        <v>1265.5899999999999</v>
      </c>
      <c r="G3554" s="2">
        <v>-2E-3</v>
      </c>
    </row>
    <row r="3555" spans="1:7" x14ac:dyDescent="0.45">
      <c r="A3555" s="7">
        <v>39693</v>
      </c>
      <c r="B3555" s="57">
        <v>1277.58</v>
      </c>
      <c r="C3555" s="57">
        <v>1287.83</v>
      </c>
      <c r="D3555" s="57">
        <v>1303.04</v>
      </c>
      <c r="E3555" s="57">
        <v>1272.2</v>
      </c>
      <c r="G3555" s="2">
        <v>-4.1000000000000003E-3</v>
      </c>
    </row>
    <row r="3556" spans="1:7" x14ac:dyDescent="0.45">
      <c r="A3556" s="7">
        <v>39689</v>
      </c>
      <c r="B3556" s="57">
        <v>1282.83</v>
      </c>
      <c r="C3556" s="57">
        <v>1296.49</v>
      </c>
      <c r="D3556" s="57">
        <v>1297.5899999999999</v>
      </c>
      <c r="E3556" s="57">
        <v>1282.74</v>
      </c>
      <c r="G3556" s="2">
        <v>-1.37E-2</v>
      </c>
    </row>
    <row r="3557" spans="1:7" x14ac:dyDescent="0.45">
      <c r="A3557" s="7">
        <v>39688</v>
      </c>
      <c r="B3557" s="57">
        <v>1300.68</v>
      </c>
      <c r="C3557" s="57">
        <v>1283.79</v>
      </c>
      <c r="D3557" s="57">
        <v>1300.68</v>
      </c>
      <c r="E3557" s="57">
        <v>1283.79</v>
      </c>
      <c r="G3557" s="2">
        <v>1.4800000000000001E-2</v>
      </c>
    </row>
    <row r="3558" spans="1:7" x14ac:dyDescent="0.45">
      <c r="A3558" s="7">
        <v>39687</v>
      </c>
      <c r="B3558" s="57">
        <v>1281.6600000000001</v>
      </c>
      <c r="C3558" s="57">
        <v>1271.29</v>
      </c>
      <c r="D3558" s="57">
        <v>1285.05</v>
      </c>
      <c r="E3558" s="57">
        <v>1270.03</v>
      </c>
      <c r="G3558" s="2">
        <v>8.0000000000000002E-3</v>
      </c>
    </row>
    <row r="3559" spans="1:7" x14ac:dyDescent="0.45">
      <c r="A3559" s="7">
        <v>39686</v>
      </c>
      <c r="B3559" s="57">
        <v>1271.51</v>
      </c>
      <c r="C3559" s="57">
        <v>1267.03</v>
      </c>
      <c r="D3559" s="57">
        <v>1275.6500000000001</v>
      </c>
      <c r="E3559" s="57">
        <v>1263.21</v>
      </c>
      <c r="G3559" s="2">
        <v>3.7000000000000002E-3</v>
      </c>
    </row>
    <row r="3560" spans="1:7" x14ac:dyDescent="0.45">
      <c r="A3560" s="7">
        <v>39685</v>
      </c>
      <c r="B3560" s="57">
        <v>1266.8399999999999</v>
      </c>
      <c r="C3560" s="57">
        <v>1290.47</v>
      </c>
      <c r="D3560" s="57">
        <v>1290.47</v>
      </c>
      <c r="E3560" s="57">
        <v>1264.8699999999999</v>
      </c>
      <c r="G3560" s="2">
        <v>-1.9599999999999999E-2</v>
      </c>
    </row>
    <row r="3561" spans="1:7" x14ac:dyDescent="0.45">
      <c r="A3561" s="7">
        <v>39682</v>
      </c>
      <c r="B3561" s="57">
        <v>1292.2</v>
      </c>
      <c r="C3561" s="57">
        <v>1277.5899999999999</v>
      </c>
      <c r="D3561" s="57">
        <v>1293.0899999999999</v>
      </c>
      <c r="E3561" s="57">
        <v>1277.5899999999999</v>
      </c>
      <c r="G3561" s="2">
        <v>1.1299999999999999E-2</v>
      </c>
    </row>
    <row r="3562" spans="1:7" x14ac:dyDescent="0.45">
      <c r="A3562" s="7">
        <v>39681</v>
      </c>
      <c r="B3562" s="57">
        <v>1277.72</v>
      </c>
      <c r="C3562" s="57">
        <v>1271.07</v>
      </c>
      <c r="D3562" s="57">
        <v>1281.4000000000001</v>
      </c>
      <c r="E3562" s="57">
        <v>1265.22</v>
      </c>
      <c r="G3562" s="2">
        <v>2.5000000000000001E-3</v>
      </c>
    </row>
    <row r="3563" spans="1:7" x14ac:dyDescent="0.45">
      <c r="A3563" s="7">
        <v>39680</v>
      </c>
      <c r="B3563" s="57">
        <v>1274.54</v>
      </c>
      <c r="C3563" s="57">
        <v>1267.3399999999999</v>
      </c>
      <c r="D3563" s="57">
        <v>1276.01</v>
      </c>
      <c r="E3563" s="57">
        <v>1261.1600000000001</v>
      </c>
      <c r="G3563" s="2">
        <v>6.1999999999999998E-3</v>
      </c>
    </row>
    <row r="3564" spans="1:7" x14ac:dyDescent="0.45">
      <c r="A3564" s="7">
        <v>39679</v>
      </c>
      <c r="B3564" s="57">
        <v>1266.69</v>
      </c>
      <c r="C3564" s="57">
        <v>1276.6500000000001</v>
      </c>
      <c r="D3564" s="57">
        <v>1276.6500000000001</v>
      </c>
      <c r="E3564" s="57">
        <v>1263.1099999999999</v>
      </c>
      <c r="G3564" s="2">
        <v>-9.2999999999999992E-3</v>
      </c>
    </row>
    <row r="3565" spans="1:7" x14ac:dyDescent="0.45">
      <c r="A3565" s="7">
        <v>39678</v>
      </c>
      <c r="B3565" s="57">
        <v>1278.5999999999999</v>
      </c>
      <c r="C3565" s="57">
        <v>1298.1400000000001</v>
      </c>
      <c r="D3565" s="57">
        <v>1300.22</v>
      </c>
      <c r="E3565" s="57">
        <v>1274.51</v>
      </c>
      <c r="G3565" s="2">
        <v>-1.5100000000000001E-2</v>
      </c>
    </row>
    <row r="3566" spans="1:7" x14ac:dyDescent="0.45">
      <c r="A3566" s="7">
        <v>39675</v>
      </c>
      <c r="B3566" s="57">
        <v>1298.2</v>
      </c>
      <c r="C3566" s="57">
        <v>1293.8499999999999</v>
      </c>
      <c r="D3566" s="57">
        <v>1302.05</v>
      </c>
      <c r="E3566" s="57">
        <v>1290.74</v>
      </c>
      <c r="G3566" s="2">
        <v>4.1000000000000003E-3</v>
      </c>
    </row>
    <row r="3567" spans="1:7" x14ac:dyDescent="0.45">
      <c r="A3567" s="7">
        <v>39674</v>
      </c>
      <c r="B3567" s="57">
        <v>1292.93</v>
      </c>
      <c r="C3567" s="57">
        <v>1282.1099999999999</v>
      </c>
      <c r="D3567" s="57">
        <v>1300.1099999999999</v>
      </c>
      <c r="E3567" s="57">
        <v>1276.8399999999999</v>
      </c>
      <c r="G3567" s="2">
        <v>5.4999999999999997E-3</v>
      </c>
    </row>
    <row r="3568" spans="1:7" x14ac:dyDescent="0.45">
      <c r="A3568" s="7">
        <v>39673</v>
      </c>
      <c r="B3568" s="57">
        <v>1285.83</v>
      </c>
      <c r="C3568" s="57">
        <v>1288.6400000000001</v>
      </c>
      <c r="D3568" s="57">
        <v>1294.03</v>
      </c>
      <c r="E3568" s="57">
        <v>1274.8599999999999</v>
      </c>
      <c r="G3568" s="2">
        <v>-2.8999999999999998E-3</v>
      </c>
    </row>
    <row r="3569" spans="1:7" x14ac:dyDescent="0.45">
      <c r="A3569" s="7">
        <v>39672</v>
      </c>
      <c r="B3569" s="57">
        <v>1289.5899999999999</v>
      </c>
      <c r="C3569" s="57">
        <v>1304.79</v>
      </c>
      <c r="D3569" s="57">
        <v>1304.79</v>
      </c>
      <c r="E3569" s="57">
        <v>1285.6400000000001</v>
      </c>
      <c r="G3569" s="2">
        <v>-1.21E-2</v>
      </c>
    </row>
    <row r="3570" spans="1:7" x14ac:dyDescent="0.45">
      <c r="A3570" s="7">
        <v>39671</v>
      </c>
      <c r="B3570" s="57">
        <v>1305.32</v>
      </c>
      <c r="C3570" s="57">
        <v>1294.42</v>
      </c>
      <c r="D3570" s="57">
        <v>1313.15</v>
      </c>
      <c r="E3570" s="57">
        <v>1291.4100000000001</v>
      </c>
      <c r="G3570" s="2">
        <v>6.8999999999999999E-3</v>
      </c>
    </row>
    <row r="3571" spans="1:7" x14ac:dyDescent="0.45">
      <c r="A3571" s="7">
        <v>39668</v>
      </c>
      <c r="B3571" s="57">
        <v>1296.32</v>
      </c>
      <c r="C3571" s="57">
        <v>1266.29</v>
      </c>
      <c r="D3571" s="57">
        <v>1297.8499999999999</v>
      </c>
      <c r="E3571" s="57">
        <v>1262.1099999999999</v>
      </c>
      <c r="G3571" s="2">
        <v>2.3900000000000001E-2</v>
      </c>
    </row>
    <row r="3572" spans="1:7" x14ac:dyDescent="0.45">
      <c r="A3572" s="7">
        <v>39667</v>
      </c>
      <c r="B3572" s="57">
        <v>1266.07</v>
      </c>
      <c r="C3572" s="57">
        <v>1286.51</v>
      </c>
      <c r="D3572" s="57">
        <v>1286.51</v>
      </c>
      <c r="E3572" s="57">
        <v>1264.29</v>
      </c>
      <c r="G3572" s="2">
        <v>-1.7899999999999999E-2</v>
      </c>
    </row>
    <row r="3573" spans="1:7" x14ac:dyDescent="0.45">
      <c r="A3573" s="7">
        <v>39666</v>
      </c>
      <c r="B3573" s="57">
        <v>1289.19</v>
      </c>
      <c r="C3573" s="57">
        <v>1283.99</v>
      </c>
      <c r="D3573" s="57">
        <v>1291.67</v>
      </c>
      <c r="E3573" s="57">
        <v>1276</v>
      </c>
      <c r="G3573" s="2">
        <v>3.3999999999999998E-3</v>
      </c>
    </row>
    <row r="3574" spans="1:7" x14ac:dyDescent="0.45">
      <c r="A3574" s="7">
        <v>39665</v>
      </c>
      <c r="B3574" s="57">
        <v>1284.8800000000001</v>
      </c>
      <c r="C3574" s="57">
        <v>1254.8699999999999</v>
      </c>
      <c r="D3574" s="57">
        <v>1284.8800000000001</v>
      </c>
      <c r="E3574" s="57">
        <v>1254.67</v>
      </c>
      <c r="G3574" s="2">
        <v>2.87E-2</v>
      </c>
    </row>
    <row r="3575" spans="1:7" x14ac:dyDescent="0.45">
      <c r="A3575" s="7">
        <v>39664</v>
      </c>
      <c r="B3575" s="57">
        <v>1249.01</v>
      </c>
      <c r="C3575" s="57">
        <v>1253.27</v>
      </c>
      <c r="D3575" s="57">
        <v>1260.49</v>
      </c>
      <c r="E3575" s="57">
        <v>1247.45</v>
      </c>
      <c r="G3575" s="2">
        <v>-8.9999999999999993E-3</v>
      </c>
    </row>
    <row r="3576" spans="1:7" x14ac:dyDescent="0.45">
      <c r="A3576" s="7">
        <v>39661</v>
      </c>
      <c r="B3576" s="57">
        <v>1260.31</v>
      </c>
      <c r="C3576" s="57">
        <v>1269.42</v>
      </c>
      <c r="D3576" s="57">
        <v>1270.52</v>
      </c>
      <c r="E3576" s="57">
        <v>1254.54</v>
      </c>
      <c r="G3576" s="2">
        <v>-5.5999999999999999E-3</v>
      </c>
    </row>
    <row r="3577" spans="1:7" x14ac:dyDescent="0.45">
      <c r="A3577" s="7">
        <v>39660</v>
      </c>
      <c r="B3577" s="57">
        <v>1267.3800000000001</v>
      </c>
      <c r="C3577" s="57">
        <v>1281.3699999999999</v>
      </c>
      <c r="D3577" s="57">
        <v>1284.93</v>
      </c>
      <c r="E3577" s="57">
        <v>1265.97</v>
      </c>
      <c r="G3577" s="2">
        <v>-1.3100000000000001E-2</v>
      </c>
    </row>
    <row r="3578" spans="1:7" x14ac:dyDescent="0.45">
      <c r="A3578" s="7">
        <v>39659</v>
      </c>
      <c r="B3578" s="57">
        <v>1284.26</v>
      </c>
      <c r="C3578" s="57">
        <v>1264.52</v>
      </c>
      <c r="D3578" s="57">
        <v>1284.33</v>
      </c>
      <c r="E3578" s="57">
        <v>1264.52</v>
      </c>
      <c r="G3578" s="2">
        <v>1.67E-2</v>
      </c>
    </row>
    <row r="3579" spans="1:7" x14ac:dyDescent="0.45">
      <c r="A3579" s="7">
        <v>39658</v>
      </c>
      <c r="B3579" s="57">
        <v>1263.2</v>
      </c>
      <c r="C3579" s="57">
        <v>1236.3800000000001</v>
      </c>
      <c r="D3579" s="57">
        <v>1263.2</v>
      </c>
      <c r="E3579" s="57">
        <v>1236.3800000000001</v>
      </c>
      <c r="G3579" s="2">
        <v>2.3400000000000001E-2</v>
      </c>
    </row>
    <row r="3580" spans="1:7" x14ac:dyDescent="0.45">
      <c r="A3580" s="7">
        <v>39657</v>
      </c>
      <c r="B3580" s="57">
        <v>1234.3699999999999</v>
      </c>
      <c r="C3580" s="57">
        <v>1257.76</v>
      </c>
      <c r="D3580" s="57">
        <v>1260.0899999999999</v>
      </c>
      <c r="E3580" s="57">
        <v>1234.3699999999999</v>
      </c>
      <c r="G3580" s="2">
        <v>-1.8599999999999998E-2</v>
      </c>
    </row>
    <row r="3581" spans="1:7" x14ac:dyDescent="0.45">
      <c r="A3581" s="7">
        <v>39654</v>
      </c>
      <c r="B3581" s="57">
        <v>1257.76</v>
      </c>
      <c r="C3581" s="57">
        <v>1253.51</v>
      </c>
      <c r="D3581" s="57">
        <v>1263.23</v>
      </c>
      <c r="E3581" s="57">
        <v>1251.75</v>
      </c>
      <c r="G3581" s="2">
        <v>4.1999999999999997E-3</v>
      </c>
    </row>
    <row r="3582" spans="1:7" x14ac:dyDescent="0.45">
      <c r="A3582" s="7">
        <v>39653</v>
      </c>
      <c r="B3582" s="57">
        <v>1252.54</v>
      </c>
      <c r="C3582" s="57">
        <v>1283.22</v>
      </c>
      <c r="D3582" s="57">
        <v>1283.22</v>
      </c>
      <c r="E3582" s="57">
        <v>1251.48</v>
      </c>
      <c r="G3582" s="2">
        <v>-2.3099999999999999E-2</v>
      </c>
    </row>
    <row r="3583" spans="1:7" x14ac:dyDescent="0.45">
      <c r="A3583" s="7">
        <v>39652</v>
      </c>
      <c r="B3583" s="57">
        <v>1282.19</v>
      </c>
      <c r="C3583" s="57">
        <v>1278.8699999999999</v>
      </c>
      <c r="D3583" s="57">
        <v>1291.17</v>
      </c>
      <c r="E3583" s="57">
        <v>1276.06</v>
      </c>
      <c r="G3583" s="2">
        <v>4.1000000000000003E-3</v>
      </c>
    </row>
    <row r="3584" spans="1:7" x14ac:dyDescent="0.45">
      <c r="A3584" s="7">
        <v>39651</v>
      </c>
      <c r="B3584" s="57">
        <v>1277</v>
      </c>
      <c r="C3584" s="57">
        <v>1257.08</v>
      </c>
      <c r="D3584" s="57">
        <v>1277.42</v>
      </c>
      <c r="E3584" s="57">
        <v>1248.83</v>
      </c>
      <c r="G3584" s="2">
        <v>1.35E-2</v>
      </c>
    </row>
    <row r="3585" spans="1:7" x14ac:dyDescent="0.45">
      <c r="A3585" s="7">
        <v>39650</v>
      </c>
      <c r="B3585" s="57">
        <v>1260</v>
      </c>
      <c r="C3585" s="57">
        <v>1261.82</v>
      </c>
      <c r="D3585" s="57">
        <v>1267.74</v>
      </c>
      <c r="E3585" s="57">
        <v>1255.7</v>
      </c>
      <c r="G3585" s="2">
        <v>-5.0000000000000001E-4</v>
      </c>
    </row>
    <row r="3586" spans="1:7" x14ac:dyDescent="0.45">
      <c r="A3586" s="7">
        <v>39647</v>
      </c>
      <c r="B3586" s="57">
        <v>1260.68</v>
      </c>
      <c r="C3586" s="57">
        <v>1258.22</v>
      </c>
      <c r="D3586" s="57">
        <v>1262.23</v>
      </c>
      <c r="E3586" s="57">
        <v>1251.81</v>
      </c>
      <c r="G3586" s="2">
        <v>2.9999999999999997E-4</v>
      </c>
    </row>
    <row r="3587" spans="1:7" x14ac:dyDescent="0.45">
      <c r="A3587" s="7">
        <v>39646</v>
      </c>
      <c r="B3587" s="57">
        <v>1260.32</v>
      </c>
      <c r="C3587" s="57">
        <v>1246.31</v>
      </c>
      <c r="D3587" s="57">
        <v>1262.31</v>
      </c>
      <c r="E3587" s="57">
        <v>1241.49</v>
      </c>
      <c r="G3587" s="2">
        <v>1.2E-2</v>
      </c>
    </row>
    <row r="3588" spans="1:7" x14ac:dyDescent="0.45">
      <c r="A3588" s="7">
        <v>39645</v>
      </c>
      <c r="B3588" s="57">
        <v>1245.3599999999999</v>
      </c>
      <c r="C3588" s="57">
        <v>1214.6500000000001</v>
      </c>
      <c r="D3588" s="57">
        <v>1245.52</v>
      </c>
      <c r="E3588" s="57">
        <v>1211.3900000000001</v>
      </c>
      <c r="G3588" s="2">
        <v>2.5100000000000001E-2</v>
      </c>
    </row>
    <row r="3589" spans="1:7" x14ac:dyDescent="0.45">
      <c r="A3589" s="7">
        <v>39644</v>
      </c>
      <c r="B3589" s="57">
        <v>1214.9100000000001</v>
      </c>
      <c r="C3589" s="57">
        <v>1226.83</v>
      </c>
      <c r="D3589" s="57">
        <v>1234.3499999999999</v>
      </c>
      <c r="E3589" s="57">
        <v>1200.44</v>
      </c>
      <c r="G3589" s="2">
        <v>-1.09E-2</v>
      </c>
    </row>
    <row r="3590" spans="1:7" x14ac:dyDescent="0.45">
      <c r="A3590" s="7">
        <v>39643</v>
      </c>
      <c r="B3590" s="57">
        <v>1228.3</v>
      </c>
      <c r="C3590" s="57">
        <v>1241.6099999999999</v>
      </c>
      <c r="D3590" s="57">
        <v>1253.5</v>
      </c>
      <c r="E3590" s="57">
        <v>1225.01</v>
      </c>
      <c r="G3590" s="2">
        <v>-8.9999999999999993E-3</v>
      </c>
    </row>
    <row r="3591" spans="1:7" x14ac:dyDescent="0.45">
      <c r="A3591" s="7">
        <v>39640</v>
      </c>
      <c r="B3591" s="57">
        <v>1239.49</v>
      </c>
      <c r="C3591" s="57">
        <v>1248.6600000000001</v>
      </c>
      <c r="D3591" s="57">
        <v>1257.27</v>
      </c>
      <c r="E3591" s="57">
        <v>1225.3499999999999</v>
      </c>
      <c r="G3591" s="2">
        <v>-1.11E-2</v>
      </c>
    </row>
    <row r="3592" spans="1:7" x14ac:dyDescent="0.45">
      <c r="A3592" s="7">
        <v>39639</v>
      </c>
      <c r="B3592" s="57">
        <v>1253.3900000000001</v>
      </c>
      <c r="C3592" s="57">
        <v>1245.25</v>
      </c>
      <c r="D3592" s="57">
        <v>1257.6500000000001</v>
      </c>
      <c r="E3592" s="57">
        <v>1236.76</v>
      </c>
      <c r="G3592" s="2">
        <v>7.0000000000000001E-3</v>
      </c>
    </row>
    <row r="3593" spans="1:7" x14ac:dyDescent="0.45">
      <c r="A3593" s="7">
        <v>39638</v>
      </c>
      <c r="B3593" s="57">
        <v>1244.69</v>
      </c>
      <c r="C3593" s="57">
        <v>1273.3800000000001</v>
      </c>
      <c r="D3593" s="57">
        <v>1277.3599999999999</v>
      </c>
      <c r="E3593" s="57">
        <v>1244.57</v>
      </c>
      <c r="G3593" s="2">
        <v>-2.2800000000000001E-2</v>
      </c>
    </row>
    <row r="3594" spans="1:7" x14ac:dyDescent="0.45">
      <c r="A3594" s="7">
        <v>39637</v>
      </c>
      <c r="B3594" s="57">
        <v>1273.7</v>
      </c>
      <c r="C3594" s="57">
        <v>1251.8399999999999</v>
      </c>
      <c r="D3594" s="57">
        <v>1274.17</v>
      </c>
      <c r="E3594" s="57">
        <v>1242.8399999999999</v>
      </c>
      <c r="G3594" s="2">
        <v>1.7100000000000001E-2</v>
      </c>
    </row>
    <row r="3595" spans="1:7" x14ac:dyDescent="0.45">
      <c r="A3595" s="7">
        <v>39636</v>
      </c>
      <c r="B3595" s="57">
        <v>1252.31</v>
      </c>
      <c r="C3595" s="57">
        <v>1262.9000000000001</v>
      </c>
      <c r="D3595" s="57">
        <v>1273.95</v>
      </c>
      <c r="E3595" s="57">
        <v>1240.68</v>
      </c>
      <c r="G3595" s="2">
        <v>-8.3999999999999995E-3</v>
      </c>
    </row>
    <row r="3596" spans="1:7" x14ac:dyDescent="0.45">
      <c r="A3596" s="7">
        <v>39632</v>
      </c>
      <c r="B3596" s="57">
        <v>1262.9000000000001</v>
      </c>
      <c r="C3596" s="57">
        <v>1262.96</v>
      </c>
      <c r="D3596" s="57">
        <v>1271.48</v>
      </c>
      <c r="E3596" s="57">
        <v>1252.01</v>
      </c>
      <c r="G3596" s="2">
        <v>1.1000000000000001E-3</v>
      </c>
    </row>
    <row r="3597" spans="1:7" x14ac:dyDescent="0.45">
      <c r="A3597" s="7">
        <v>39631</v>
      </c>
      <c r="B3597" s="57">
        <v>1261.52</v>
      </c>
      <c r="C3597" s="57">
        <v>1285.82</v>
      </c>
      <c r="D3597" s="57">
        <v>1292.17</v>
      </c>
      <c r="E3597" s="57">
        <v>1261.51</v>
      </c>
      <c r="G3597" s="2">
        <v>-1.8200000000000001E-2</v>
      </c>
    </row>
    <row r="3598" spans="1:7" x14ac:dyDescent="0.45">
      <c r="A3598" s="7">
        <v>39630</v>
      </c>
      <c r="B3598" s="57">
        <v>1284.9100000000001</v>
      </c>
      <c r="C3598" s="57">
        <v>1276.69</v>
      </c>
      <c r="D3598" s="57">
        <v>1285.31</v>
      </c>
      <c r="E3598" s="57">
        <v>1260.68</v>
      </c>
      <c r="G3598" s="2">
        <v>3.8E-3</v>
      </c>
    </row>
    <row r="3599" spans="1:7" x14ac:dyDescent="0.45">
      <c r="A3599" s="7">
        <v>39629</v>
      </c>
      <c r="B3599" s="57">
        <v>1280</v>
      </c>
      <c r="C3599" s="57">
        <v>1278.06</v>
      </c>
      <c r="D3599" s="57">
        <v>1290.31</v>
      </c>
      <c r="E3599" s="57">
        <v>1274.8599999999999</v>
      </c>
      <c r="G3599" s="2">
        <v>1.2999999999999999E-3</v>
      </c>
    </row>
    <row r="3600" spans="1:7" x14ac:dyDescent="0.45">
      <c r="A3600" s="7">
        <v>39626</v>
      </c>
      <c r="B3600" s="57">
        <v>1278.3800000000001</v>
      </c>
      <c r="C3600" s="57">
        <v>1283.5999999999999</v>
      </c>
      <c r="D3600" s="57">
        <v>1289.45</v>
      </c>
      <c r="E3600" s="57">
        <v>1272</v>
      </c>
      <c r="G3600" s="2">
        <v>-3.7000000000000002E-3</v>
      </c>
    </row>
    <row r="3601" spans="1:7" x14ac:dyDescent="0.45">
      <c r="A3601" s="7">
        <v>39625</v>
      </c>
      <c r="B3601" s="57">
        <v>1283.1500000000001</v>
      </c>
      <c r="C3601" s="57">
        <v>1316.29</v>
      </c>
      <c r="D3601" s="57">
        <v>1316.29</v>
      </c>
      <c r="E3601" s="57">
        <v>1283.1500000000001</v>
      </c>
      <c r="G3601" s="2">
        <v>-2.9399999999999999E-2</v>
      </c>
    </row>
    <row r="3602" spans="1:7" x14ac:dyDescent="0.45">
      <c r="A3602" s="7">
        <v>39624</v>
      </c>
      <c r="B3602" s="57">
        <v>1321.97</v>
      </c>
      <c r="C3602" s="57">
        <v>1314.54</v>
      </c>
      <c r="D3602" s="57">
        <v>1335.63</v>
      </c>
      <c r="E3602" s="57">
        <v>1314.54</v>
      </c>
      <c r="G3602" s="2">
        <v>5.7999999999999996E-3</v>
      </c>
    </row>
    <row r="3603" spans="1:7" x14ac:dyDescent="0.45">
      <c r="A3603" s="7">
        <v>39623</v>
      </c>
      <c r="B3603" s="57">
        <v>1314.29</v>
      </c>
      <c r="C3603" s="57">
        <v>1317.23</v>
      </c>
      <c r="D3603" s="57">
        <v>1326.02</v>
      </c>
      <c r="E3603" s="57">
        <v>1304.42</v>
      </c>
      <c r="G3603" s="2">
        <v>-2.8E-3</v>
      </c>
    </row>
    <row r="3604" spans="1:7" x14ac:dyDescent="0.45">
      <c r="A3604" s="7">
        <v>39622</v>
      </c>
      <c r="B3604" s="57">
        <v>1318</v>
      </c>
      <c r="C3604" s="57">
        <v>1319.77</v>
      </c>
      <c r="D3604" s="57">
        <v>1323.78</v>
      </c>
      <c r="E3604" s="57">
        <v>1315.31</v>
      </c>
      <c r="G3604" s="2">
        <v>1E-4</v>
      </c>
    </row>
    <row r="3605" spans="1:7" x14ac:dyDescent="0.45">
      <c r="A3605" s="7">
        <v>39619</v>
      </c>
      <c r="B3605" s="57">
        <v>1317.93</v>
      </c>
      <c r="C3605" s="57">
        <v>1341.02</v>
      </c>
      <c r="D3605" s="57">
        <v>1341.02</v>
      </c>
      <c r="E3605" s="57">
        <v>1314.46</v>
      </c>
      <c r="G3605" s="2">
        <v>-1.8499999999999999E-2</v>
      </c>
    </row>
    <row r="3606" spans="1:7" x14ac:dyDescent="0.45">
      <c r="A3606" s="7">
        <v>39618</v>
      </c>
      <c r="B3606" s="57">
        <v>1342.83</v>
      </c>
      <c r="C3606" s="57">
        <v>1336.89</v>
      </c>
      <c r="D3606" s="57">
        <v>1347.66</v>
      </c>
      <c r="E3606" s="57">
        <v>1330.5</v>
      </c>
      <c r="G3606" s="2">
        <v>3.8E-3</v>
      </c>
    </row>
    <row r="3607" spans="1:7" x14ac:dyDescent="0.45">
      <c r="A3607" s="7">
        <v>39617</v>
      </c>
      <c r="B3607" s="57">
        <v>1337.81</v>
      </c>
      <c r="C3607" s="57">
        <v>1349.59</v>
      </c>
      <c r="D3607" s="57">
        <v>1349.59</v>
      </c>
      <c r="E3607" s="57">
        <v>1333.4</v>
      </c>
      <c r="G3607" s="2">
        <v>-9.7000000000000003E-3</v>
      </c>
    </row>
    <row r="3608" spans="1:7" x14ac:dyDescent="0.45">
      <c r="A3608" s="7">
        <v>39616</v>
      </c>
      <c r="B3608" s="57">
        <v>1350.93</v>
      </c>
      <c r="C3608" s="57">
        <v>1360.71</v>
      </c>
      <c r="D3608" s="57">
        <v>1366.59</v>
      </c>
      <c r="E3608" s="57">
        <v>1350.54</v>
      </c>
      <c r="G3608" s="2">
        <v>-6.7999999999999996E-3</v>
      </c>
    </row>
    <row r="3609" spans="1:7" x14ac:dyDescent="0.45">
      <c r="A3609" s="7">
        <v>39615</v>
      </c>
      <c r="B3609" s="57">
        <v>1360.14</v>
      </c>
      <c r="C3609" s="57">
        <v>1358.85</v>
      </c>
      <c r="D3609" s="57">
        <v>1364.7</v>
      </c>
      <c r="E3609" s="57">
        <v>1352.07</v>
      </c>
      <c r="G3609" s="2">
        <v>1E-4</v>
      </c>
    </row>
    <row r="3610" spans="1:7" x14ac:dyDescent="0.45">
      <c r="A3610" s="7">
        <v>39612</v>
      </c>
      <c r="B3610" s="57">
        <v>1360.03</v>
      </c>
      <c r="C3610" s="57">
        <v>1341.81</v>
      </c>
      <c r="D3610" s="57">
        <v>1360.03</v>
      </c>
      <c r="E3610" s="57">
        <v>1341.71</v>
      </c>
      <c r="G3610" s="2">
        <v>1.4999999999999999E-2</v>
      </c>
    </row>
    <row r="3611" spans="1:7" x14ac:dyDescent="0.45">
      <c r="A3611" s="7">
        <v>39611</v>
      </c>
      <c r="B3611" s="57">
        <v>1339.87</v>
      </c>
      <c r="C3611" s="57">
        <v>1335.78</v>
      </c>
      <c r="D3611" s="57">
        <v>1353.03</v>
      </c>
      <c r="E3611" s="57">
        <v>1331.29</v>
      </c>
      <c r="G3611" s="2">
        <v>3.3E-3</v>
      </c>
    </row>
    <row r="3612" spans="1:7" x14ac:dyDescent="0.45">
      <c r="A3612" s="7">
        <v>39610</v>
      </c>
      <c r="B3612" s="57">
        <v>1335.49</v>
      </c>
      <c r="C3612" s="57">
        <v>1357.09</v>
      </c>
      <c r="D3612" s="57">
        <v>1357.09</v>
      </c>
      <c r="E3612" s="57">
        <v>1335.47</v>
      </c>
      <c r="G3612" s="2">
        <v>-1.6899999999999998E-2</v>
      </c>
    </row>
    <row r="3613" spans="1:7" x14ac:dyDescent="0.45">
      <c r="A3613" s="7">
        <v>39609</v>
      </c>
      <c r="B3613" s="57">
        <v>1358.44</v>
      </c>
      <c r="C3613" s="57">
        <v>1358.98</v>
      </c>
      <c r="D3613" s="57">
        <v>1366.84</v>
      </c>
      <c r="E3613" s="57">
        <v>1351.56</v>
      </c>
      <c r="G3613" s="2">
        <v>-2.3999999999999998E-3</v>
      </c>
    </row>
    <row r="3614" spans="1:7" x14ac:dyDescent="0.45">
      <c r="A3614" s="7">
        <v>39608</v>
      </c>
      <c r="B3614" s="57">
        <v>1361.76</v>
      </c>
      <c r="C3614" s="57">
        <v>1360.83</v>
      </c>
      <c r="D3614" s="57">
        <v>1370.63</v>
      </c>
      <c r="E3614" s="57">
        <v>1350.62</v>
      </c>
      <c r="G3614" s="2">
        <v>8.0000000000000004E-4</v>
      </c>
    </row>
    <row r="3615" spans="1:7" x14ac:dyDescent="0.45">
      <c r="A3615" s="7">
        <v>39605</v>
      </c>
      <c r="B3615" s="57">
        <v>1360.68</v>
      </c>
      <c r="C3615" s="57">
        <v>1400.06</v>
      </c>
      <c r="D3615" s="57">
        <v>1400.06</v>
      </c>
      <c r="E3615" s="57">
        <v>1359.9</v>
      </c>
      <c r="G3615" s="2">
        <v>-3.09E-2</v>
      </c>
    </row>
    <row r="3616" spans="1:7" x14ac:dyDescent="0.45">
      <c r="A3616" s="7">
        <v>39604</v>
      </c>
      <c r="B3616" s="57">
        <v>1404.05</v>
      </c>
      <c r="C3616" s="57">
        <v>1377.48</v>
      </c>
      <c r="D3616" s="57">
        <v>1404.05</v>
      </c>
      <c r="E3616" s="57">
        <v>1377.48</v>
      </c>
      <c r="G3616" s="2">
        <v>1.95E-2</v>
      </c>
    </row>
    <row r="3617" spans="1:7" x14ac:dyDescent="0.45">
      <c r="A3617" s="7">
        <v>39603</v>
      </c>
      <c r="B3617" s="57">
        <v>1377.2</v>
      </c>
      <c r="C3617" s="57">
        <v>1376.26</v>
      </c>
      <c r="D3617" s="57">
        <v>1388.18</v>
      </c>
      <c r="E3617" s="57">
        <v>1371.74</v>
      </c>
      <c r="G3617" s="2">
        <v>-2.9999999999999997E-4</v>
      </c>
    </row>
    <row r="3618" spans="1:7" x14ac:dyDescent="0.45">
      <c r="A3618" s="7">
        <v>39602</v>
      </c>
      <c r="B3618" s="57">
        <v>1377.65</v>
      </c>
      <c r="C3618" s="57">
        <v>1386.42</v>
      </c>
      <c r="D3618" s="57">
        <v>1393.12</v>
      </c>
      <c r="E3618" s="57">
        <v>1370.12</v>
      </c>
      <c r="G3618" s="2">
        <v>-5.7999999999999996E-3</v>
      </c>
    </row>
    <row r="3619" spans="1:7" x14ac:dyDescent="0.45">
      <c r="A3619" s="7">
        <v>39601</v>
      </c>
      <c r="B3619" s="57">
        <v>1385.67</v>
      </c>
      <c r="C3619" s="57">
        <v>1399.62</v>
      </c>
      <c r="D3619" s="57">
        <v>1399.62</v>
      </c>
      <c r="E3619" s="57">
        <v>1377.79</v>
      </c>
      <c r="G3619" s="2">
        <v>-1.0500000000000001E-2</v>
      </c>
    </row>
    <row r="3620" spans="1:7" x14ac:dyDescent="0.45">
      <c r="A3620" s="7">
        <v>39598</v>
      </c>
      <c r="B3620" s="57">
        <v>1400.38</v>
      </c>
      <c r="C3620" s="57">
        <v>1398.36</v>
      </c>
      <c r="D3620" s="57">
        <v>1404.46</v>
      </c>
      <c r="E3620" s="57">
        <v>1398.08</v>
      </c>
      <c r="G3620" s="2">
        <v>1.5E-3</v>
      </c>
    </row>
    <row r="3621" spans="1:7" x14ac:dyDescent="0.45">
      <c r="A3621" s="7">
        <v>39597</v>
      </c>
      <c r="B3621" s="57">
        <v>1398.26</v>
      </c>
      <c r="C3621" s="57">
        <v>1390.5</v>
      </c>
      <c r="D3621" s="57">
        <v>1406.32</v>
      </c>
      <c r="E3621" s="57">
        <v>1388.59</v>
      </c>
      <c r="G3621" s="2">
        <v>5.3E-3</v>
      </c>
    </row>
    <row r="3622" spans="1:7" x14ac:dyDescent="0.45">
      <c r="A3622" s="7">
        <v>39596</v>
      </c>
      <c r="B3622" s="57">
        <v>1390.84</v>
      </c>
      <c r="C3622" s="57">
        <v>1386.54</v>
      </c>
      <c r="D3622" s="57">
        <v>1391.25</v>
      </c>
      <c r="E3622" s="57">
        <v>1378.16</v>
      </c>
      <c r="G3622" s="2">
        <v>4.0000000000000001E-3</v>
      </c>
    </row>
    <row r="3623" spans="1:7" x14ac:dyDescent="0.45">
      <c r="A3623" s="7">
        <v>39595</v>
      </c>
      <c r="B3623" s="57">
        <v>1385.35</v>
      </c>
      <c r="C3623" s="57">
        <v>1375.97</v>
      </c>
      <c r="D3623" s="57">
        <v>1387.4</v>
      </c>
      <c r="E3623" s="57">
        <v>1373.07</v>
      </c>
      <c r="G3623" s="2">
        <v>6.7999999999999996E-3</v>
      </c>
    </row>
    <row r="3624" spans="1:7" x14ac:dyDescent="0.45">
      <c r="A3624" s="7">
        <v>39591</v>
      </c>
      <c r="B3624" s="57">
        <v>1375.93</v>
      </c>
      <c r="C3624" s="57">
        <v>1392.2</v>
      </c>
      <c r="D3624" s="57">
        <v>1392.2</v>
      </c>
      <c r="E3624" s="57">
        <v>1373.72</v>
      </c>
      <c r="G3624" s="2">
        <v>-1.32E-2</v>
      </c>
    </row>
    <row r="3625" spans="1:7" x14ac:dyDescent="0.45">
      <c r="A3625" s="7">
        <v>39590</v>
      </c>
      <c r="B3625" s="57">
        <v>1394.35</v>
      </c>
      <c r="C3625" s="57">
        <v>1390.83</v>
      </c>
      <c r="D3625" s="57">
        <v>1399.07</v>
      </c>
      <c r="E3625" s="57">
        <v>1390.23</v>
      </c>
      <c r="G3625" s="2">
        <v>2.5999999999999999E-3</v>
      </c>
    </row>
    <row r="3626" spans="1:7" x14ac:dyDescent="0.45">
      <c r="A3626" s="7">
        <v>39589</v>
      </c>
      <c r="B3626" s="57">
        <v>1390.71</v>
      </c>
      <c r="C3626" s="57">
        <v>1414.06</v>
      </c>
      <c r="D3626" s="57">
        <v>1419.12</v>
      </c>
      <c r="E3626" s="57">
        <v>1388.81</v>
      </c>
      <c r="G3626" s="2">
        <v>-1.61E-2</v>
      </c>
    </row>
    <row r="3627" spans="1:7" x14ac:dyDescent="0.45">
      <c r="A3627" s="7">
        <v>39588</v>
      </c>
      <c r="B3627" s="57">
        <v>1413.4</v>
      </c>
      <c r="C3627" s="57">
        <v>1424.49</v>
      </c>
      <c r="D3627" s="57">
        <v>1424.49</v>
      </c>
      <c r="E3627" s="57">
        <v>1409.09</v>
      </c>
      <c r="G3627" s="2">
        <v>-9.2999999999999992E-3</v>
      </c>
    </row>
    <row r="3628" spans="1:7" x14ac:dyDescent="0.45">
      <c r="A3628" s="7">
        <v>39587</v>
      </c>
      <c r="B3628" s="57">
        <v>1426.63</v>
      </c>
      <c r="C3628" s="57">
        <v>1425.28</v>
      </c>
      <c r="D3628" s="57">
        <v>1440.24</v>
      </c>
      <c r="E3628" s="57">
        <v>1421.63</v>
      </c>
      <c r="G3628" s="2">
        <v>8.9999999999999998E-4</v>
      </c>
    </row>
    <row r="3629" spans="1:7" x14ac:dyDescent="0.45">
      <c r="A3629" s="7">
        <v>39584</v>
      </c>
      <c r="B3629" s="57">
        <v>1425.35</v>
      </c>
      <c r="C3629" s="57">
        <v>1423.89</v>
      </c>
      <c r="D3629" s="57">
        <v>1425.82</v>
      </c>
      <c r="E3629" s="57">
        <v>1414.35</v>
      </c>
      <c r="G3629" s="2">
        <v>1.2999999999999999E-3</v>
      </c>
    </row>
    <row r="3630" spans="1:7" x14ac:dyDescent="0.45">
      <c r="A3630" s="7">
        <v>39583</v>
      </c>
      <c r="B3630" s="57">
        <v>1423.57</v>
      </c>
      <c r="C3630" s="57">
        <v>1408.36</v>
      </c>
      <c r="D3630" s="57">
        <v>1424.4</v>
      </c>
      <c r="E3630" s="57">
        <v>1406.87</v>
      </c>
      <c r="G3630" s="2">
        <v>1.06E-2</v>
      </c>
    </row>
    <row r="3631" spans="1:7" x14ac:dyDescent="0.45">
      <c r="A3631" s="7">
        <v>39582</v>
      </c>
      <c r="B3631" s="57">
        <v>1408.66</v>
      </c>
      <c r="C3631" s="57">
        <v>1405.65</v>
      </c>
      <c r="D3631" s="57">
        <v>1420.19</v>
      </c>
      <c r="E3631" s="57">
        <v>1405.65</v>
      </c>
      <c r="G3631" s="2">
        <v>4.0000000000000001E-3</v>
      </c>
    </row>
    <row r="3632" spans="1:7" x14ac:dyDescent="0.45">
      <c r="A3632" s="7">
        <v>39581</v>
      </c>
      <c r="B3632" s="57">
        <v>1403.04</v>
      </c>
      <c r="C3632" s="57">
        <v>1404.4</v>
      </c>
      <c r="D3632" s="57">
        <v>1406.3</v>
      </c>
      <c r="E3632" s="57">
        <v>1396.26</v>
      </c>
      <c r="G3632" s="2">
        <v>-4.0000000000000002E-4</v>
      </c>
    </row>
    <row r="3633" spans="1:7" x14ac:dyDescent="0.45">
      <c r="A3633" s="7">
        <v>39580</v>
      </c>
      <c r="B3633" s="57">
        <v>1403.58</v>
      </c>
      <c r="C3633" s="57">
        <v>1389.4</v>
      </c>
      <c r="D3633" s="57">
        <v>1404.06</v>
      </c>
      <c r="E3633" s="57">
        <v>1386.2</v>
      </c>
      <c r="G3633" s="2">
        <v>1.0999999999999999E-2</v>
      </c>
    </row>
    <row r="3634" spans="1:7" x14ac:dyDescent="0.45">
      <c r="A3634" s="7">
        <v>39577</v>
      </c>
      <c r="B3634" s="57">
        <v>1388.28</v>
      </c>
      <c r="C3634" s="57">
        <v>1394.9</v>
      </c>
      <c r="D3634" s="57">
        <v>1394.9</v>
      </c>
      <c r="E3634" s="57">
        <v>1384.11</v>
      </c>
      <c r="G3634" s="2">
        <v>-6.7000000000000002E-3</v>
      </c>
    </row>
    <row r="3635" spans="1:7" x14ac:dyDescent="0.45">
      <c r="A3635" s="7">
        <v>39576</v>
      </c>
      <c r="B3635" s="57">
        <v>1397.68</v>
      </c>
      <c r="C3635" s="57">
        <v>1394.29</v>
      </c>
      <c r="D3635" s="57">
        <v>1402.35</v>
      </c>
      <c r="E3635" s="57">
        <v>1389.39</v>
      </c>
      <c r="G3635" s="2">
        <v>3.7000000000000002E-3</v>
      </c>
    </row>
    <row r="3636" spans="1:7" x14ac:dyDescent="0.45">
      <c r="A3636" s="7">
        <v>39575</v>
      </c>
      <c r="B3636" s="57">
        <v>1392.57</v>
      </c>
      <c r="C3636" s="57">
        <v>1417.49</v>
      </c>
      <c r="D3636" s="57">
        <v>1419.54</v>
      </c>
      <c r="E3636" s="57">
        <v>1391.16</v>
      </c>
      <c r="G3636" s="2">
        <v>-1.8100000000000002E-2</v>
      </c>
    </row>
    <row r="3637" spans="1:7" x14ac:dyDescent="0.45">
      <c r="A3637" s="7">
        <v>39574</v>
      </c>
      <c r="B3637" s="57">
        <v>1418.26</v>
      </c>
      <c r="C3637" s="57">
        <v>1405.6</v>
      </c>
      <c r="D3637" s="57">
        <v>1421.57</v>
      </c>
      <c r="E3637" s="57">
        <v>1397.1</v>
      </c>
      <c r="G3637" s="2">
        <v>7.7000000000000002E-3</v>
      </c>
    </row>
    <row r="3638" spans="1:7" x14ac:dyDescent="0.45">
      <c r="A3638" s="7">
        <v>39573</v>
      </c>
      <c r="B3638" s="57">
        <v>1407.49</v>
      </c>
      <c r="C3638" s="57">
        <v>1415.34</v>
      </c>
      <c r="D3638" s="57">
        <v>1415.34</v>
      </c>
      <c r="E3638" s="57">
        <v>1404.37</v>
      </c>
      <c r="G3638" s="2">
        <v>-4.4999999999999997E-3</v>
      </c>
    </row>
    <row r="3639" spans="1:7" x14ac:dyDescent="0.45">
      <c r="A3639" s="7">
        <v>39570</v>
      </c>
      <c r="B3639" s="57">
        <v>1413.9</v>
      </c>
      <c r="C3639" s="57">
        <v>1409.16</v>
      </c>
      <c r="D3639" s="57">
        <v>1422.72</v>
      </c>
      <c r="E3639" s="57">
        <v>1406.25</v>
      </c>
      <c r="G3639" s="2">
        <v>3.2000000000000002E-3</v>
      </c>
    </row>
    <row r="3640" spans="1:7" x14ac:dyDescent="0.45">
      <c r="A3640" s="7">
        <v>39569</v>
      </c>
      <c r="B3640" s="57">
        <v>1409.34</v>
      </c>
      <c r="C3640" s="57">
        <v>1385.97</v>
      </c>
      <c r="D3640" s="57">
        <v>1410.07</v>
      </c>
      <c r="E3640" s="57">
        <v>1383.07</v>
      </c>
      <c r="G3640" s="2">
        <v>1.7100000000000001E-2</v>
      </c>
    </row>
    <row r="3641" spans="1:7" x14ac:dyDescent="0.45">
      <c r="A3641" s="7">
        <v>39568</v>
      </c>
      <c r="B3641" s="57">
        <v>1385.59</v>
      </c>
      <c r="C3641" s="57">
        <v>1391.22</v>
      </c>
      <c r="D3641" s="57">
        <v>1404.57</v>
      </c>
      <c r="E3641" s="57">
        <v>1384.25</v>
      </c>
      <c r="G3641" s="2">
        <v>-3.8E-3</v>
      </c>
    </row>
    <row r="3642" spans="1:7" x14ac:dyDescent="0.45">
      <c r="A3642" s="7">
        <v>39567</v>
      </c>
      <c r="B3642" s="57">
        <v>1390.94</v>
      </c>
      <c r="C3642" s="57">
        <v>1395.61</v>
      </c>
      <c r="D3642" s="57">
        <v>1397</v>
      </c>
      <c r="E3642" s="57">
        <v>1386.7</v>
      </c>
      <c r="G3642" s="2">
        <v>-3.8999999999999998E-3</v>
      </c>
    </row>
    <row r="3643" spans="1:7" x14ac:dyDescent="0.45">
      <c r="A3643" s="7">
        <v>39566</v>
      </c>
      <c r="B3643" s="57">
        <v>1396.37</v>
      </c>
      <c r="C3643" s="57">
        <v>1397.96</v>
      </c>
      <c r="D3643" s="57">
        <v>1402.9</v>
      </c>
      <c r="E3643" s="57">
        <v>1394.4</v>
      </c>
      <c r="G3643" s="2">
        <v>-1.1000000000000001E-3</v>
      </c>
    </row>
    <row r="3644" spans="1:7" x14ac:dyDescent="0.45">
      <c r="A3644" s="7">
        <v>39563</v>
      </c>
      <c r="B3644" s="57">
        <v>1397.84</v>
      </c>
      <c r="C3644" s="57">
        <v>1387.88</v>
      </c>
      <c r="D3644" s="57">
        <v>1399.11</v>
      </c>
      <c r="E3644" s="57">
        <v>1379.98</v>
      </c>
      <c r="G3644" s="2">
        <v>6.4999999999999997E-3</v>
      </c>
    </row>
    <row r="3645" spans="1:7" x14ac:dyDescent="0.45">
      <c r="A3645" s="7">
        <v>39562</v>
      </c>
      <c r="B3645" s="57">
        <v>1388.82</v>
      </c>
      <c r="C3645" s="57">
        <v>1380.52</v>
      </c>
      <c r="D3645" s="57">
        <v>1397.72</v>
      </c>
      <c r="E3645" s="57">
        <v>1371.09</v>
      </c>
      <c r="G3645" s="2">
        <v>6.4000000000000003E-3</v>
      </c>
    </row>
    <row r="3646" spans="1:7" x14ac:dyDescent="0.45">
      <c r="A3646" s="7">
        <v>39561</v>
      </c>
      <c r="B3646" s="57">
        <v>1379.93</v>
      </c>
      <c r="C3646" s="57">
        <v>1378.4</v>
      </c>
      <c r="D3646" s="57">
        <v>1387.87</v>
      </c>
      <c r="E3646" s="57">
        <v>1372.24</v>
      </c>
      <c r="G3646" s="2">
        <v>2.8999999999999998E-3</v>
      </c>
    </row>
    <row r="3647" spans="1:7" x14ac:dyDescent="0.45">
      <c r="A3647" s="7">
        <v>39560</v>
      </c>
      <c r="B3647" s="57">
        <v>1375.94</v>
      </c>
      <c r="C3647" s="57">
        <v>1386.43</v>
      </c>
      <c r="D3647" s="57">
        <v>1386.43</v>
      </c>
      <c r="E3647" s="57">
        <v>1369.84</v>
      </c>
      <c r="G3647" s="2">
        <v>-8.8000000000000005E-3</v>
      </c>
    </row>
    <row r="3648" spans="1:7" x14ac:dyDescent="0.45">
      <c r="A3648" s="7">
        <v>39559</v>
      </c>
      <c r="B3648" s="57">
        <v>1388.17</v>
      </c>
      <c r="C3648" s="57">
        <v>1387.72</v>
      </c>
      <c r="D3648" s="57">
        <v>1390.23</v>
      </c>
      <c r="E3648" s="57">
        <v>1379.25</v>
      </c>
      <c r="G3648" s="2">
        <v>-1.6000000000000001E-3</v>
      </c>
    </row>
    <row r="3649" spans="1:7" x14ac:dyDescent="0.45">
      <c r="A3649" s="7">
        <v>39556</v>
      </c>
      <c r="B3649" s="57">
        <v>1390.33</v>
      </c>
      <c r="C3649" s="57">
        <v>1369</v>
      </c>
      <c r="D3649" s="57">
        <v>1395.9</v>
      </c>
      <c r="E3649" s="57">
        <v>1369</v>
      </c>
      <c r="G3649" s="2">
        <v>1.8100000000000002E-2</v>
      </c>
    </row>
    <row r="3650" spans="1:7" x14ac:dyDescent="0.45">
      <c r="A3650" s="7">
        <v>39555</v>
      </c>
      <c r="B3650" s="57">
        <v>1365.56</v>
      </c>
      <c r="C3650" s="57">
        <v>1363.37</v>
      </c>
      <c r="D3650" s="57">
        <v>1368.6</v>
      </c>
      <c r="E3650" s="57">
        <v>1357.25</v>
      </c>
      <c r="G3650" s="2">
        <v>5.9999999999999995E-4</v>
      </c>
    </row>
    <row r="3651" spans="1:7" x14ac:dyDescent="0.45">
      <c r="A3651" s="7">
        <v>39554</v>
      </c>
      <c r="B3651" s="57">
        <v>1364.71</v>
      </c>
      <c r="C3651" s="57">
        <v>1337.02</v>
      </c>
      <c r="D3651" s="57">
        <v>1365.49</v>
      </c>
      <c r="E3651" s="57">
        <v>1337.02</v>
      </c>
      <c r="G3651" s="2">
        <v>2.2700000000000001E-2</v>
      </c>
    </row>
    <row r="3652" spans="1:7" x14ac:dyDescent="0.45">
      <c r="A3652" s="7">
        <v>39553</v>
      </c>
      <c r="B3652" s="57">
        <v>1334.43</v>
      </c>
      <c r="C3652" s="57">
        <v>1331.72</v>
      </c>
      <c r="D3652" s="57">
        <v>1337.72</v>
      </c>
      <c r="E3652" s="57">
        <v>1324.35</v>
      </c>
      <c r="G3652" s="2">
        <v>4.5999999999999999E-3</v>
      </c>
    </row>
    <row r="3653" spans="1:7" x14ac:dyDescent="0.45">
      <c r="A3653" s="7">
        <v>39552</v>
      </c>
      <c r="B3653" s="57">
        <v>1328.32</v>
      </c>
      <c r="C3653" s="57">
        <v>1332.2</v>
      </c>
      <c r="D3653" s="57">
        <v>1335.64</v>
      </c>
      <c r="E3653" s="57">
        <v>1326.16</v>
      </c>
      <c r="G3653" s="2">
        <v>-3.3999999999999998E-3</v>
      </c>
    </row>
    <row r="3654" spans="1:7" x14ac:dyDescent="0.45">
      <c r="A3654" s="7">
        <v>39549</v>
      </c>
      <c r="B3654" s="57">
        <v>1332.83</v>
      </c>
      <c r="C3654" s="57">
        <v>1357.98</v>
      </c>
      <c r="D3654" s="57">
        <v>1357.98</v>
      </c>
      <c r="E3654" s="57">
        <v>1331.21</v>
      </c>
      <c r="G3654" s="2">
        <v>-2.0400000000000001E-2</v>
      </c>
    </row>
    <row r="3655" spans="1:7" x14ac:dyDescent="0.45">
      <c r="A3655" s="7">
        <v>39548</v>
      </c>
      <c r="B3655" s="57">
        <v>1360.55</v>
      </c>
      <c r="C3655" s="57">
        <v>1355.37</v>
      </c>
      <c r="D3655" s="57">
        <v>1367.24</v>
      </c>
      <c r="E3655" s="57">
        <v>1350.11</v>
      </c>
      <c r="G3655" s="2">
        <v>4.4999999999999997E-3</v>
      </c>
    </row>
    <row r="3656" spans="1:7" x14ac:dyDescent="0.45">
      <c r="A3656" s="7">
        <v>39547</v>
      </c>
      <c r="B3656" s="57">
        <v>1354.49</v>
      </c>
      <c r="C3656" s="57">
        <v>1365.5</v>
      </c>
      <c r="D3656" s="57">
        <v>1368.39</v>
      </c>
      <c r="E3656" s="57">
        <v>1349.97</v>
      </c>
      <c r="G3656" s="2">
        <v>-8.0999999999999996E-3</v>
      </c>
    </row>
    <row r="3657" spans="1:7" x14ac:dyDescent="0.45">
      <c r="A3657" s="7">
        <v>39546</v>
      </c>
      <c r="B3657" s="57">
        <v>1365.54</v>
      </c>
      <c r="C3657" s="57">
        <v>1370.16</v>
      </c>
      <c r="D3657" s="57">
        <v>1370.16</v>
      </c>
      <c r="E3657" s="57">
        <v>1360.62</v>
      </c>
      <c r="G3657" s="2">
        <v>-5.1000000000000004E-3</v>
      </c>
    </row>
    <row r="3658" spans="1:7" x14ac:dyDescent="0.45">
      <c r="A3658" s="7">
        <v>39545</v>
      </c>
      <c r="B3658" s="57">
        <v>1372.54</v>
      </c>
      <c r="C3658" s="57">
        <v>1373.69</v>
      </c>
      <c r="D3658" s="57">
        <v>1386.74</v>
      </c>
      <c r="E3658" s="57">
        <v>1369.02</v>
      </c>
      <c r="G3658" s="2">
        <v>1.6000000000000001E-3</v>
      </c>
    </row>
    <row r="3659" spans="1:7" x14ac:dyDescent="0.45">
      <c r="A3659" s="7">
        <v>39542</v>
      </c>
      <c r="B3659" s="57">
        <v>1370.4</v>
      </c>
      <c r="C3659" s="57">
        <v>1369.85</v>
      </c>
      <c r="D3659" s="57">
        <v>1380.91</v>
      </c>
      <c r="E3659" s="57">
        <v>1362.83</v>
      </c>
      <c r="G3659" s="2">
        <v>8.0000000000000004E-4</v>
      </c>
    </row>
    <row r="3660" spans="1:7" x14ac:dyDescent="0.45">
      <c r="A3660" s="7">
        <v>39541</v>
      </c>
      <c r="B3660" s="57">
        <v>1369.31</v>
      </c>
      <c r="C3660" s="57">
        <v>1365.69</v>
      </c>
      <c r="D3660" s="57">
        <v>1375.66</v>
      </c>
      <c r="E3660" s="57">
        <v>1358.68</v>
      </c>
      <c r="G3660" s="2">
        <v>1.2999999999999999E-3</v>
      </c>
    </row>
    <row r="3661" spans="1:7" x14ac:dyDescent="0.45">
      <c r="A3661" s="7">
        <v>39540</v>
      </c>
      <c r="B3661" s="57">
        <v>1367.53</v>
      </c>
      <c r="C3661" s="57">
        <v>1369.96</v>
      </c>
      <c r="D3661" s="57">
        <v>1377.95</v>
      </c>
      <c r="E3661" s="57">
        <v>1361.55</v>
      </c>
      <c r="G3661" s="2">
        <v>-1.9E-3</v>
      </c>
    </row>
    <row r="3662" spans="1:7" x14ac:dyDescent="0.45">
      <c r="A3662" s="7">
        <v>39539</v>
      </c>
      <c r="B3662" s="57">
        <v>1370.18</v>
      </c>
      <c r="C3662" s="57">
        <v>1326.41</v>
      </c>
      <c r="D3662" s="57">
        <v>1370.18</v>
      </c>
      <c r="E3662" s="57">
        <v>1326.41</v>
      </c>
      <c r="G3662" s="2">
        <v>3.5900000000000001E-2</v>
      </c>
    </row>
    <row r="3663" spans="1:7" x14ac:dyDescent="0.45">
      <c r="A3663" s="7">
        <v>39538</v>
      </c>
      <c r="B3663" s="57">
        <v>1322.7</v>
      </c>
      <c r="C3663" s="57">
        <v>1315.92</v>
      </c>
      <c r="D3663" s="57">
        <v>1328.52</v>
      </c>
      <c r="E3663" s="57">
        <v>1312.81</v>
      </c>
      <c r="G3663" s="2">
        <v>5.7000000000000002E-3</v>
      </c>
    </row>
    <row r="3664" spans="1:7" x14ac:dyDescent="0.45">
      <c r="A3664" s="7">
        <v>39535</v>
      </c>
      <c r="B3664" s="57">
        <v>1315.22</v>
      </c>
      <c r="C3664" s="57">
        <v>1327.02</v>
      </c>
      <c r="D3664" s="57">
        <v>1334.87</v>
      </c>
      <c r="E3664" s="57">
        <v>1312.95</v>
      </c>
      <c r="G3664" s="2">
        <v>-8.0000000000000002E-3</v>
      </c>
    </row>
    <row r="3665" spans="1:7" x14ac:dyDescent="0.45">
      <c r="A3665" s="7">
        <v>39534</v>
      </c>
      <c r="B3665" s="57">
        <v>1325.76</v>
      </c>
      <c r="C3665" s="57">
        <v>1340.34</v>
      </c>
      <c r="D3665" s="57">
        <v>1345.62</v>
      </c>
      <c r="E3665" s="57">
        <v>1325.66</v>
      </c>
      <c r="G3665" s="2">
        <v>-1.15E-2</v>
      </c>
    </row>
    <row r="3666" spans="1:7" x14ac:dyDescent="0.45">
      <c r="A3666" s="7">
        <v>39533</v>
      </c>
      <c r="B3666" s="57">
        <v>1341.13</v>
      </c>
      <c r="C3666" s="57">
        <v>1352.45</v>
      </c>
      <c r="D3666" s="57">
        <v>1352.45</v>
      </c>
      <c r="E3666" s="57">
        <v>1336.41</v>
      </c>
      <c r="G3666" s="2">
        <v>-8.8000000000000005E-3</v>
      </c>
    </row>
    <row r="3667" spans="1:7" x14ac:dyDescent="0.45">
      <c r="A3667" s="7">
        <v>39532</v>
      </c>
      <c r="B3667" s="57">
        <v>1352.99</v>
      </c>
      <c r="C3667" s="57">
        <v>1349.07</v>
      </c>
      <c r="D3667" s="57">
        <v>1357.47</v>
      </c>
      <c r="E3667" s="57">
        <v>1341.21</v>
      </c>
      <c r="G3667" s="2">
        <v>2.3E-3</v>
      </c>
    </row>
    <row r="3668" spans="1:7" x14ac:dyDescent="0.45">
      <c r="A3668" s="7">
        <v>39531</v>
      </c>
      <c r="B3668" s="57">
        <v>1349.88</v>
      </c>
      <c r="C3668" s="57">
        <v>1330.29</v>
      </c>
      <c r="D3668" s="57">
        <v>1359.68</v>
      </c>
      <c r="E3668" s="57">
        <v>1330.29</v>
      </c>
      <c r="G3668" s="2">
        <v>1.5299999999999999E-2</v>
      </c>
    </row>
    <row r="3669" spans="1:7" x14ac:dyDescent="0.45">
      <c r="A3669" s="7">
        <v>39527</v>
      </c>
      <c r="B3669" s="57">
        <v>1329.51</v>
      </c>
      <c r="C3669" s="57">
        <v>1299.67</v>
      </c>
      <c r="D3669" s="57">
        <v>1330.67</v>
      </c>
      <c r="E3669" s="57">
        <v>1295.22</v>
      </c>
      <c r="G3669" s="2">
        <v>2.3900000000000001E-2</v>
      </c>
    </row>
    <row r="3670" spans="1:7" x14ac:dyDescent="0.45">
      <c r="A3670" s="7">
        <v>39526</v>
      </c>
      <c r="B3670" s="57">
        <v>1298.42</v>
      </c>
      <c r="C3670" s="57">
        <v>1330.97</v>
      </c>
      <c r="D3670" s="57">
        <v>1341.51</v>
      </c>
      <c r="E3670" s="57">
        <v>1298.42</v>
      </c>
      <c r="G3670" s="2">
        <v>-2.4299999999999999E-2</v>
      </c>
    </row>
    <row r="3671" spans="1:7" x14ac:dyDescent="0.45">
      <c r="A3671" s="7">
        <v>39525</v>
      </c>
      <c r="B3671" s="57">
        <v>1330.74</v>
      </c>
      <c r="C3671" s="57">
        <v>1277.1600000000001</v>
      </c>
      <c r="D3671" s="57">
        <v>1330.74</v>
      </c>
      <c r="E3671" s="57">
        <v>1277.1600000000001</v>
      </c>
      <c r="G3671" s="2">
        <v>4.24E-2</v>
      </c>
    </row>
    <row r="3672" spans="1:7" x14ac:dyDescent="0.45">
      <c r="A3672" s="7">
        <v>39524</v>
      </c>
      <c r="B3672" s="57">
        <v>1276.5999999999999</v>
      </c>
      <c r="C3672" s="57">
        <v>1283.21</v>
      </c>
      <c r="D3672" s="57">
        <v>1287.5</v>
      </c>
      <c r="E3672" s="57">
        <v>1256.98</v>
      </c>
      <c r="G3672" s="2">
        <v>-8.9999999999999993E-3</v>
      </c>
    </row>
    <row r="3673" spans="1:7" x14ac:dyDescent="0.45">
      <c r="A3673" s="7">
        <v>39521</v>
      </c>
      <c r="B3673" s="57">
        <v>1288.1400000000001</v>
      </c>
      <c r="C3673" s="57">
        <v>1316.05</v>
      </c>
      <c r="D3673" s="57">
        <v>1321.47</v>
      </c>
      <c r="E3673" s="57">
        <v>1274.8599999999999</v>
      </c>
      <c r="G3673" s="2">
        <v>-2.0799999999999999E-2</v>
      </c>
    </row>
    <row r="3674" spans="1:7" x14ac:dyDescent="0.45">
      <c r="A3674" s="7">
        <v>39520</v>
      </c>
      <c r="B3674" s="57">
        <v>1315.48</v>
      </c>
      <c r="C3674" s="57">
        <v>1305.26</v>
      </c>
      <c r="D3674" s="57">
        <v>1321.68</v>
      </c>
      <c r="E3674" s="57">
        <v>1282.1099999999999</v>
      </c>
      <c r="G3674" s="2">
        <v>5.1000000000000004E-3</v>
      </c>
    </row>
    <row r="3675" spans="1:7" x14ac:dyDescent="0.45">
      <c r="A3675" s="7">
        <v>39519</v>
      </c>
      <c r="B3675" s="57">
        <v>1308.77</v>
      </c>
      <c r="C3675" s="57">
        <v>1321.13</v>
      </c>
      <c r="D3675" s="57">
        <v>1333.26</v>
      </c>
      <c r="E3675" s="57">
        <v>1307.8599999999999</v>
      </c>
      <c r="G3675" s="2">
        <v>-8.9999999999999993E-3</v>
      </c>
    </row>
    <row r="3676" spans="1:7" x14ac:dyDescent="0.45">
      <c r="A3676" s="7">
        <v>39518</v>
      </c>
      <c r="B3676" s="57">
        <v>1320.65</v>
      </c>
      <c r="C3676" s="57">
        <v>1274.4000000000001</v>
      </c>
      <c r="D3676" s="57">
        <v>1320.65</v>
      </c>
      <c r="E3676" s="57">
        <v>1274.4000000000001</v>
      </c>
      <c r="G3676" s="2">
        <v>3.7100000000000001E-2</v>
      </c>
    </row>
    <row r="3677" spans="1:7" x14ac:dyDescent="0.45">
      <c r="A3677" s="7">
        <v>39517</v>
      </c>
      <c r="B3677" s="57">
        <v>1273.3699999999999</v>
      </c>
      <c r="C3677" s="57">
        <v>1293.1600000000001</v>
      </c>
      <c r="D3677" s="57">
        <v>1295.01</v>
      </c>
      <c r="E3677" s="57">
        <v>1272.6600000000001</v>
      </c>
      <c r="G3677" s="2">
        <v>-1.55E-2</v>
      </c>
    </row>
    <row r="3678" spans="1:7" x14ac:dyDescent="0.45">
      <c r="A3678" s="7">
        <v>39514</v>
      </c>
      <c r="B3678" s="57">
        <v>1293.3699999999999</v>
      </c>
      <c r="C3678" s="57">
        <v>1301.53</v>
      </c>
      <c r="D3678" s="57">
        <v>1313.24</v>
      </c>
      <c r="E3678" s="57">
        <v>1282.43</v>
      </c>
      <c r="G3678" s="2">
        <v>-8.3999999999999995E-3</v>
      </c>
    </row>
    <row r="3679" spans="1:7" x14ac:dyDescent="0.45">
      <c r="A3679" s="7">
        <v>39513</v>
      </c>
      <c r="B3679" s="57">
        <v>1304.3399999999999</v>
      </c>
      <c r="C3679" s="57">
        <v>1332.2</v>
      </c>
      <c r="D3679" s="57">
        <v>1332.2</v>
      </c>
      <c r="E3679" s="57">
        <v>1303.42</v>
      </c>
      <c r="G3679" s="2">
        <v>-2.1999999999999999E-2</v>
      </c>
    </row>
    <row r="3680" spans="1:7" x14ac:dyDescent="0.45">
      <c r="A3680" s="7">
        <v>39512</v>
      </c>
      <c r="B3680" s="57">
        <v>1333.7</v>
      </c>
      <c r="C3680" s="57">
        <v>1327.69</v>
      </c>
      <c r="D3680" s="57">
        <v>1344.19</v>
      </c>
      <c r="E3680" s="57">
        <v>1320.22</v>
      </c>
      <c r="G3680" s="2">
        <v>5.1999999999999998E-3</v>
      </c>
    </row>
    <row r="3681" spans="1:7" x14ac:dyDescent="0.45">
      <c r="A3681" s="7">
        <v>39511</v>
      </c>
      <c r="B3681" s="57">
        <v>1326.75</v>
      </c>
      <c r="C3681" s="57">
        <v>1329.58</v>
      </c>
      <c r="D3681" s="57">
        <v>1331.03</v>
      </c>
      <c r="E3681" s="57">
        <v>1307.3900000000001</v>
      </c>
      <c r="G3681" s="2">
        <v>-3.3999999999999998E-3</v>
      </c>
    </row>
    <row r="3682" spans="1:7" x14ac:dyDescent="0.45">
      <c r="A3682" s="7">
        <v>39510</v>
      </c>
      <c r="B3682" s="57">
        <v>1331.34</v>
      </c>
      <c r="C3682" s="57">
        <v>1330.45</v>
      </c>
      <c r="D3682" s="57">
        <v>1335.13</v>
      </c>
      <c r="E3682" s="57">
        <v>1320.04</v>
      </c>
      <c r="G3682" s="2">
        <v>5.0000000000000001E-4</v>
      </c>
    </row>
    <row r="3683" spans="1:7" x14ac:dyDescent="0.45">
      <c r="A3683" s="7">
        <v>39507</v>
      </c>
      <c r="B3683" s="57">
        <v>1330.63</v>
      </c>
      <c r="C3683" s="57">
        <v>1364.07</v>
      </c>
      <c r="D3683" s="57">
        <v>1364.07</v>
      </c>
      <c r="E3683" s="57">
        <v>1325.42</v>
      </c>
      <c r="G3683" s="2">
        <v>-2.7099999999999999E-2</v>
      </c>
    </row>
    <row r="3684" spans="1:7" x14ac:dyDescent="0.45">
      <c r="A3684" s="7">
        <v>39506</v>
      </c>
      <c r="B3684" s="57">
        <v>1367.68</v>
      </c>
      <c r="C3684" s="57">
        <v>1378.16</v>
      </c>
      <c r="D3684" s="57">
        <v>1378.16</v>
      </c>
      <c r="E3684" s="57">
        <v>1363.16</v>
      </c>
      <c r="G3684" s="2">
        <v>-8.8999999999999999E-3</v>
      </c>
    </row>
    <row r="3685" spans="1:7" x14ac:dyDescent="0.45">
      <c r="A3685" s="7">
        <v>39505</v>
      </c>
      <c r="B3685" s="57">
        <v>1380.02</v>
      </c>
      <c r="C3685" s="57">
        <v>1378.95</v>
      </c>
      <c r="D3685" s="57">
        <v>1388.34</v>
      </c>
      <c r="E3685" s="57">
        <v>1372</v>
      </c>
      <c r="G3685" s="2">
        <v>-8.9999999999999998E-4</v>
      </c>
    </row>
    <row r="3686" spans="1:7" x14ac:dyDescent="0.45">
      <c r="A3686" s="7">
        <v>39504</v>
      </c>
      <c r="B3686" s="57">
        <v>1381.29</v>
      </c>
      <c r="C3686" s="57">
        <v>1371.76</v>
      </c>
      <c r="D3686" s="57">
        <v>1387.34</v>
      </c>
      <c r="E3686" s="57">
        <v>1363.29</v>
      </c>
      <c r="G3686" s="2">
        <v>6.8999999999999999E-3</v>
      </c>
    </row>
    <row r="3687" spans="1:7" x14ac:dyDescent="0.45">
      <c r="A3687" s="7">
        <v>39503</v>
      </c>
      <c r="B3687" s="57">
        <v>1371.8</v>
      </c>
      <c r="C3687" s="57">
        <v>1352.75</v>
      </c>
      <c r="D3687" s="57">
        <v>1374.36</v>
      </c>
      <c r="E3687" s="57">
        <v>1346.03</v>
      </c>
      <c r="G3687" s="2">
        <v>1.38E-2</v>
      </c>
    </row>
    <row r="3688" spans="1:7" x14ac:dyDescent="0.45">
      <c r="A3688" s="7">
        <v>39500</v>
      </c>
      <c r="B3688" s="57">
        <v>1353.11</v>
      </c>
      <c r="C3688" s="57">
        <v>1344.22</v>
      </c>
      <c r="D3688" s="57">
        <v>1354.3</v>
      </c>
      <c r="E3688" s="57">
        <v>1327.04</v>
      </c>
      <c r="G3688" s="2">
        <v>7.9000000000000008E-3</v>
      </c>
    </row>
    <row r="3689" spans="1:7" x14ac:dyDescent="0.45">
      <c r="A3689" s="7">
        <v>39499</v>
      </c>
      <c r="B3689" s="57">
        <v>1342.53</v>
      </c>
      <c r="C3689" s="57">
        <v>1362.21</v>
      </c>
      <c r="D3689" s="57">
        <v>1367.94</v>
      </c>
      <c r="E3689" s="57">
        <v>1339.34</v>
      </c>
      <c r="G3689" s="2">
        <v>-1.29E-2</v>
      </c>
    </row>
    <row r="3690" spans="1:7" x14ac:dyDescent="0.45">
      <c r="A3690" s="7">
        <v>39498</v>
      </c>
      <c r="B3690" s="57">
        <v>1360.03</v>
      </c>
      <c r="C3690" s="57">
        <v>1348.39</v>
      </c>
      <c r="D3690" s="57">
        <v>1363.71</v>
      </c>
      <c r="E3690" s="57">
        <v>1336.55</v>
      </c>
      <c r="G3690" s="2">
        <v>8.3000000000000001E-3</v>
      </c>
    </row>
    <row r="3691" spans="1:7" x14ac:dyDescent="0.45">
      <c r="A3691" s="7">
        <v>39497</v>
      </c>
      <c r="B3691" s="57">
        <v>1348.78</v>
      </c>
      <c r="C3691" s="57">
        <v>1355.86</v>
      </c>
      <c r="D3691" s="57">
        <v>1367.28</v>
      </c>
      <c r="E3691" s="57">
        <v>1345.05</v>
      </c>
      <c r="G3691" s="2">
        <v>-8.9999999999999998E-4</v>
      </c>
    </row>
    <row r="3692" spans="1:7" x14ac:dyDescent="0.45">
      <c r="A3692" s="7">
        <v>39493</v>
      </c>
      <c r="B3692" s="57">
        <v>1349.99</v>
      </c>
      <c r="C3692" s="57">
        <v>1347.52</v>
      </c>
      <c r="D3692" s="57">
        <v>1350</v>
      </c>
      <c r="E3692" s="57">
        <v>1338.13</v>
      </c>
      <c r="G3692" s="2">
        <v>8.0000000000000004E-4</v>
      </c>
    </row>
    <row r="3693" spans="1:7" x14ac:dyDescent="0.45">
      <c r="A3693" s="7">
        <v>39492</v>
      </c>
      <c r="B3693" s="57">
        <v>1348.86</v>
      </c>
      <c r="C3693" s="57">
        <v>1367.33</v>
      </c>
      <c r="D3693" s="57">
        <v>1368.16</v>
      </c>
      <c r="E3693" s="57">
        <v>1347.31</v>
      </c>
      <c r="G3693" s="2">
        <v>-1.34E-2</v>
      </c>
    </row>
    <row r="3694" spans="1:7" x14ac:dyDescent="0.45">
      <c r="A3694" s="7">
        <v>39491</v>
      </c>
      <c r="B3694" s="57">
        <v>1367.21</v>
      </c>
      <c r="C3694" s="57">
        <v>1353.12</v>
      </c>
      <c r="D3694" s="57">
        <v>1369.23</v>
      </c>
      <c r="E3694" s="57">
        <v>1350.78</v>
      </c>
      <c r="G3694" s="2">
        <v>1.3599999999999999E-2</v>
      </c>
    </row>
    <row r="3695" spans="1:7" x14ac:dyDescent="0.45">
      <c r="A3695" s="7">
        <v>39490</v>
      </c>
      <c r="B3695" s="57">
        <v>1348.86</v>
      </c>
      <c r="C3695" s="57">
        <v>1340.55</v>
      </c>
      <c r="D3695" s="57">
        <v>1362.1</v>
      </c>
      <c r="E3695" s="57">
        <v>1339.36</v>
      </c>
      <c r="G3695" s="2">
        <v>7.3000000000000001E-3</v>
      </c>
    </row>
    <row r="3696" spans="1:7" x14ac:dyDescent="0.45">
      <c r="A3696" s="7">
        <v>39489</v>
      </c>
      <c r="B3696" s="57">
        <v>1339.13</v>
      </c>
      <c r="C3696" s="57">
        <v>1331.92</v>
      </c>
      <c r="D3696" s="57">
        <v>1341.4</v>
      </c>
      <c r="E3696" s="57">
        <v>1320.32</v>
      </c>
      <c r="G3696" s="2">
        <v>5.8999999999999999E-3</v>
      </c>
    </row>
    <row r="3697" spans="1:7" x14ac:dyDescent="0.45">
      <c r="A3697" s="7">
        <v>39486</v>
      </c>
      <c r="B3697" s="57">
        <v>1331.29</v>
      </c>
      <c r="C3697" s="57">
        <v>1336.88</v>
      </c>
      <c r="D3697" s="57">
        <v>1341.22</v>
      </c>
      <c r="E3697" s="57">
        <v>1321.06</v>
      </c>
      <c r="G3697" s="2">
        <v>-4.1999999999999997E-3</v>
      </c>
    </row>
    <row r="3698" spans="1:7" x14ac:dyDescent="0.45">
      <c r="A3698" s="7">
        <v>39485</v>
      </c>
      <c r="B3698" s="57">
        <v>1336.91</v>
      </c>
      <c r="C3698" s="57">
        <v>1324.01</v>
      </c>
      <c r="D3698" s="57">
        <v>1347.16</v>
      </c>
      <c r="E3698" s="57">
        <v>1316.75</v>
      </c>
      <c r="G3698" s="2">
        <v>7.9000000000000008E-3</v>
      </c>
    </row>
    <row r="3699" spans="1:7" x14ac:dyDescent="0.45">
      <c r="A3699" s="7">
        <v>39484</v>
      </c>
      <c r="B3699" s="57">
        <v>1326.45</v>
      </c>
      <c r="C3699" s="57">
        <v>1339.48</v>
      </c>
      <c r="D3699" s="57">
        <v>1351.96</v>
      </c>
      <c r="E3699" s="57">
        <v>1324.34</v>
      </c>
      <c r="G3699" s="2">
        <v>-7.6E-3</v>
      </c>
    </row>
    <row r="3700" spans="1:7" x14ac:dyDescent="0.45">
      <c r="A3700" s="7">
        <v>39483</v>
      </c>
      <c r="B3700" s="57">
        <v>1336.64</v>
      </c>
      <c r="C3700" s="57">
        <v>1380.28</v>
      </c>
      <c r="D3700" s="57">
        <v>1380.28</v>
      </c>
      <c r="E3700" s="57">
        <v>1336.64</v>
      </c>
      <c r="G3700" s="2">
        <v>-3.2000000000000001E-2</v>
      </c>
    </row>
    <row r="3701" spans="1:7" x14ac:dyDescent="0.45">
      <c r="A3701" s="7">
        <v>39482</v>
      </c>
      <c r="B3701" s="57">
        <v>1380.82</v>
      </c>
      <c r="C3701" s="57">
        <v>1395.38</v>
      </c>
      <c r="D3701" s="57">
        <v>1395.38</v>
      </c>
      <c r="E3701" s="57">
        <v>1379.69</v>
      </c>
      <c r="G3701" s="2">
        <v>-1.0500000000000001E-2</v>
      </c>
    </row>
    <row r="3702" spans="1:7" x14ac:dyDescent="0.45">
      <c r="A3702" s="7">
        <v>39479</v>
      </c>
      <c r="B3702" s="57">
        <v>1395.42</v>
      </c>
      <c r="C3702" s="57">
        <v>1378.6</v>
      </c>
      <c r="D3702" s="57">
        <v>1396.02</v>
      </c>
      <c r="E3702" s="57">
        <v>1375.93</v>
      </c>
      <c r="G3702" s="2">
        <v>1.2200000000000001E-2</v>
      </c>
    </row>
    <row r="3703" spans="1:7" x14ac:dyDescent="0.45">
      <c r="A3703" s="7">
        <v>39478</v>
      </c>
      <c r="B3703" s="57">
        <v>1378.55</v>
      </c>
      <c r="C3703" s="57">
        <v>1351.98</v>
      </c>
      <c r="D3703" s="57">
        <v>1385.62</v>
      </c>
      <c r="E3703" s="57">
        <v>1334.08</v>
      </c>
      <c r="G3703" s="2">
        <v>1.6799999999999999E-2</v>
      </c>
    </row>
    <row r="3704" spans="1:7" x14ac:dyDescent="0.45">
      <c r="A3704" s="7">
        <v>39477</v>
      </c>
      <c r="B3704" s="57">
        <v>1355.81</v>
      </c>
      <c r="C3704" s="57">
        <v>1362.22</v>
      </c>
      <c r="D3704" s="57">
        <v>1385.86</v>
      </c>
      <c r="E3704" s="57">
        <v>1352.95</v>
      </c>
      <c r="G3704" s="2">
        <v>-4.7999999999999996E-3</v>
      </c>
    </row>
    <row r="3705" spans="1:7" x14ac:dyDescent="0.45">
      <c r="A3705" s="7">
        <v>39476</v>
      </c>
      <c r="B3705" s="57">
        <v>1362.3</v>
      </c>
      <c r="C3705" s="57">
        <v>1355.94</v>
      </c>
      <c r="D3705" s="57">
        <v>1364.93</v>
      </c>
      <c r="E3705" s="57">
        <v>1350.19</v>
      </c>
      <c r="G3705" s="2">
        <v>6.1999999999999998E-3</v>
      </c>
    </row>
    <row r="3706" spans="1:7" x14ac:dyDescent="0.45">
      <c r="A3706" s="7">
        <v>39475</v>
      </c>
      <c r="B3706" s="57">
        <v>1353.96</v>
      </c>
      <c r="C3706" s="57">
        <v>1330.7</v>
      </c>
      <c r="D3706" s="57">
        <v>1353.97</v>
      </c>
      <c r="E3706" s="57">
        <v>1322.26</v>
      </c>
      <c r="G3706" s="2">
        <v>1.7500000000000002E-2</v>
      </c>
    </row>
    <row r="3707" spans="1:7" x14ac:dyDescent="0.45">
      <c r="A3707" s="7">
        <v>39472</v>
      </c>
      <c r="B3707" s="57">
        <v>1330.61</v>
      </c>
      <c r="C3707" s="57">
        <v>1357.32</v>
      </c>
      <c r="D3707" s="57">
        <v>1368.56</v>
      </c>
      <c r="E3707" s="57">
        <v>1327.5</v>
      </c>
      <c r="G3707" s="2">
        <v>-1.5900000000000001E-2</v>
      </c>
    </row>
    <row r="3708" spans="1:7" x14ac:dyDescent="0.45">
      <c r="A3708" s="7">
        <v>39471</v>
      </c>
      <c r="B3708" s="57">
        <v>1352.07</v>
      </c>
      <c r="C3708" s="57">
        <v>1340.13</v>
      </c>
      <c r="D3708" s="57">
        <v>1355.15</v>
      </c>
      <c r="E3708" s="57">
        <v>1334.31</v>
      </c>
      <c r="G3708" s="2">
        <v>1.01E-2</v>
      </c>
    </row>
    <row r="3709" spans="1:7" x14ac:dyDescent="0.45">
      <c r="A3709" s="7">
        <v>39470</v>
      </c>
      <c r="B3709" s="57">
        <v>1338.6</v>
      </c>
      <c r="C3709" s="57">
        <v>1310.4100000000001</v>
      </c>
      <c r="D3709" s="57">
        <v>1339.09</v>
      </c>
      <c r="E3709" s="57">
        <v>1270.05</v>
      </c>
      <c r="G3709" s="2">
        <v>2.1399999999999999E-2</v>
      </c>
    </row>
    <row r="3710" spans="1:7" x14ac:dyDescent="0.45">
      <c r="A3710" s="7">
        <v>39469</v>
      </c>
      <c r="B3710" s="57">
        <v>1310.5</v>
      </c>
      <c r="C3710" s="57">
        <v>1312.94</v>
      </c>
      <c r="D3710" s="57">
        <v>1322.09</v>
      </c>
      <c r="E3710" s="57">
        <v>1274.29</v>
      </c>
      <c r="G3710" s="2">
        <v>-1.11E-2</v>
      </c>
    </row>
    <row r="3711" spans="1:7" x14ac:dyDescent="0.45">
      <c r="A3711" s="7">
        <v>39465</v>
      </c>
      <c r="B3711" s="57">
        <v>1325.19</v>
      </c>
      <c r="C3711" s="57">
        <v>1333.9</v>
      </c>
      <c r="D3711" s="57">
        <v>1350.28</v>
      </c>
      <c r="E3711" s="57">
        <v>1312.51</v>
      </c>
      <c r="G3711" s="2">
        <v>-6.0000000000000001E-3</v>
      </c>
    </row>
    <row r="3712" spans="1:7" x14ac:dyDescent="0.45">
      <c r="A3712" s="7">
        <v>39464</v>
      </c>
      <c r="B3712" s="57">
        <v>1333.25</v>
      </c>
      <c r="C3712" s="57">
        <v>1374.79</v>
      </c>
      <c r="D3712" s="57">
        <v>1377.72</v>
      </c>
      <c r="E3712" s="57">
        <v>1330.67</v>
      </c>
      <c r="G3712" s="2">
        <v>-2.9100000000000001E-2</v>
      </c>
    </row>
    <row r="3713" spans="1:7" x14ac:dyDescent="0.45">
      <c r="A3713" s="7">
        <v>39463</v>
      </c>
      <c r="B3713" s="57">
        <v>1373.2</v>
      </c>
      <c r="C3713" s="57">
        <v>1377.41</v>
      </c>
      <c r="D3713" s="57">
        <v>1391.99</v>
      </c>
      <c r="E3713" s="57">
        <v>1364.27</v>
      </c>
      <c r="G3713" s="2">
        <v>-5.5999999999999999E-3</v>
      </c>
    </row>
    <row r="3714" spans="1:7" x14ac:dyDescent="0.45">
      <c r="A3714" s="7">
        <v>39462</v>
      </c>
      <c r="B3714" s="57">
        <v>1380.95</v>
      </c>
      <c r="C3714" s="57">
        <v>1411.88</v>
      </c>
      <c r="D3714" s="57">
        <v>1411.88</v>
      </c>
      <c r="E3714" s="57">
        <v>1380.6</v>
      </c>
      <c r="G3714" s="2">
        <v>-2.4899999999999999E-2</v>
      </c>
    </row>
    <row r="3715" spans="1:7" x14ac:dyDescent="0.45">
      <c r="A3715" s="7">
        <v>39461</v>
      </c>
      <c r="B3715" s="57">
        <v>1416.25</v>
      </c>
      <c r="C3715" s="57">
        <v>1402.91</v>
      </c>
      <c r="D3715" s="57">
        <v>1417.89</v>
      </c>
      <c r="E3715" s="57">
        <v>1402.91</v>
      </c>
      <c r="G3715" s="2">
        <v>1.09E-2</v>
      </c>
    </row>
    <row r="3716" spans="1:7" x14ac:dyDescent="0.45">
      <c r="A3716" s="7">
        <v>39458</v>
      </c>
      <c r="B3716" s="57">
        <v>1401.02</v>
      </c>
      <c r="C3716" s="57">
        <v>1419.91</v>
      </c>
      <c r="D3716" s="57">
        <v>1419.91</v>
      </c>
      <c r="E3716" s="57">
        <v>1394.83</v>
      </c>
      <c r="G3716" s="2">
        <v>-1.3599999999999999E-2</v>
      </c>
    </row>
    <row r="3717" spans="1:7" x14ac:dyDescent="0.45">
      <c r="A3717" s="7">
        <v>39457</v>
      </c>
      <c r="B3717" s="57">
        <v>1420.33</v>
      </c>
      <c r="C3717" s="57">
        <v>1406.78</v>
      </c>
      <c r="D3717" s="57">
        <v>1429.09</v>
      </c>
      <c r="E3717" s="57">
        <v>1395.31</v>
      </c>
      <c r="G3717" s="2">
        <v>7.9000000000000008E-3</v>
      </c>
    </row>
    <row r="3718" spans="1:7" x14ac:dyDescent="0.45">
      <c r="A3718" s="7">
        <v>39456</v>
      </c>
      <c r="B3718" s="57">
        <v>1409.13</v>
      </c>
      <c r="C3718" s="57">
        <v>1390.25</v>
      </c>
      <c r="D3718" s="57">
        <v>1409.19</v>
      </c>
      <c r="E3718" s="57">
        <v>1378.7</v>
      </c>
      <c r="G3718" s="2">
        <v>1.3599999999999999E-2</v>
      </c>
    </row>
    <row r="3719" spans="1:7" x14ac:dyDescent="0.45">
      <c r="A3719" s="7">
        <v>39455</v>
      </c>
      <c r="B3719" s="57">
        <v>1390.19</v>
      </c>
      <c r="C3719" s="57">
        <v>1415.71</v>
      </c>
      <c r="D3719" s="57">
        <v>1430.28</v>
      </c>
      <c r="E3719" s="57">
        <v>1388.3</v>
      </c>
      <c r="G3719" s="2">
        <v>-1.84E-2</v>
      </c>
    </row>
    <row r="3720" spans="1:7" x14ac:dyDescent="0.45">
      <c r="A3720" s="7">
        <v>39454</v>
      </c>
      <c r="B3720" s="57">
        <v>1416.18</v>
      </c>
      <c r="C3720" s="57">
        <v>1414.07</v>
      </c>
      <c r="D3720" s="57">
        <v>1423.87</v>
      </c>
      <c r="E3720" s="57">
        <v>1403.45</v>
      </c>
      <c r="G3720" s="2">
        <v>3.2000000000000002E-3</v>
      </c>
    </row>
    <row r="3721" spans="1:7" x14ac:dyDescent="0.45">
      <c r="A3721" s="7">
        <v>39451</v>
      </c>
      <c r="B3721" s="57">
        <v>1411.63</v>
      </c>
      <c r="C3721" s="57">
        <v>1444.01</v>
      </c>
      <c r="D3721" s="57">
        <v>1444.01</v>
      </c>
      <c r="E3721" s="57">
        <v>1411.19</v>
      </c>
      <c r="G3721" s="2">
        <v>-2.46E-2</v>
      </c>
    </row>
    <row r="3722" spans="1:7" x14ac:dyDescent="0.45">
      <c r="A3722" s="7">
        <v>39450</v>
      </c>
      <c r="B3722" s="57">
        <v>1447.16</v>
      </c>
      <c r="C3722" s="57">
        <v>1447.55</v>
      </c>
      <c r="D3722" s="57">
        <v>1456.8</v>
      </c>
      <c r="E3722" s="57">
        <v>1443.73</v>
      </c>
      <c r="G3722" s="2">
        <v>0</v>
      </c>
    </row>
    <row r="3723" spans="1:7" x14ac:dyDescent="0.45">
      <c r="A3723" s="7">
        <v>39449</v>
      </c>
      <c r="B3723" s="57">
        <v>1447.16</v>
      </c>
      <c r="C3723" s="57">
        <v>1467.97</v>
      </c>
      <c r="D3723" s="57">
        <v>1471.77</v>
      </c>
      <c r="E3723" s="57">
        <v>1442.07</v>
      </c>
      <c r="G3723" s="2">
        <v>-1.44E-2</v>
      </c>
    </row>
    <row r="3724" spans="1:7" x14ac:dyDescent="0.45">
      <c r="A3724" s="7">
        <v>39447</v>
      </c>
      <c r="B3724" s="57">
        <v>1468.36</v>
      </c>
      <c r="C3724" s="57">
        <v>1475.25</v>
      </c>
      <c r="D3724" s="57">
        <v>1475.83</v>
      </c>
      <c r="E3724" s="57">
        <v>1465.13</v>
      </c>
      <c r="G3724" s="2">
        <v>-6.8999999999999999E-3</v>
      </c>
    </row>
    <row r="3725" spans="1:7" x14ac:dyDescent="0.45">
      <c r="A3725" s="7">
        <v>39444</v>
      </c>
      <c r="B3725" s="57">
        <v>1478.49</v>
      </c>
      <c r="C3725" s="57">
        <v>1479.83</v>
      </c>
      <c r="D3725" s="57">
        <v>1488.01</v>
      </c>
      <c r="E3725" s="57">
        <v>1471.7</v>
      </c>
      <c r="G3725" s="2">
        <v>1.5E-3</v>
      </c>
    </row>
    <row r="3726" spans="1:7" x14ac:dyDescent="0.45">
      <c r="A3726" s="7">
        <v>39443</v>
      </c>
      <c r="B3726" s="57">
        <v>1476.27</v>
      </c>
      <c r="C3726" s="57">
        <v>1495.05</v>
      </c>
      <c r="D3726" s="57">
        <v>1495.05</v>
      </c>
      <c r="E3726" s="57">
        <v>1475.86</v>
      </c>
      <c r="G3726" s="2">
        <v>-1.43E-2</v>
      </c>
    </row>
    <row r="3727" spans="1:7" x14ac:dyDescent="0.45">
      <c r="A3727" s="7">
        <v>39442</v>
      </c>
      <c r="B3727" s="57">
        <v>1497.66</v>
      </c>
      <c r="C3727" s="57">
        <v>1495.12</v>
      </c>
      <c r="D3727" s="57">
        <v>1498.85</v>
      </c>
      <c r="E3727" s="57">
        <v>1488.2</v>
      </c>
      <c r="G3727" s="2">
        <v>8.0000000000000004E-4</v>
      </c>
    </row>
    <row r="3728" spans="1:7" x14ac:dyDescent="0.45">
      <c r="A3728" s="7">
        <v>39440</v>
      </c>
      <c r="B3728" s="57">
        <v>1496.45</v>
      </c>
      <c r="C3728" s="57">
        <v>1484.55</v>
      </c>
      <c r="D3728" s="57">
        <v>1497.63</v>
      </c>
      <c r="E3728" s="57">
        <v>1484.55</v>
      </c>
      <c r="G3728" s="2">
        <v>8.0999999999999996E-3</v>
      </c>
    </row>
    <row r="3729" spans="1:7" x14ac:dyDescent="0.45">
      <c r="A3729" s="7">
        <v>39437</v>
      </c>
      <c r="B3729" s="57">
        <v>1484.46</v>
      </c>
      <c r="C3729" s="57">
        <v>1463.19</v>
      </c>
      <c r="D3729" s="57">
        <v>1485.4</v>
      </c>
      <c r="E3729" s="57">
        <v>1463.19</v>
      </c>
      <c r="G3729" s="2">
        <v>1.67E-2</v>
      </c>
    </row>
    <row r="3730" spans="1:7" x14ac:dyDescent="0.45">
      <c r="A3730" s="7">
        <v>39436</v>
      </c>
      <c r="B3730" s="57">
        <v>1460.12</v>
      </c>
      <c r="C3730" s="57">
        <v>1456.42</v>
      </c>
      <c r="D3730" s="57">
        <v>1461.53</v>
      </c>
      <c r="E3730" s="57">
        <v>1447.22</v>
      </c>
      <c r="G3730" s="2">
        <v>4.8999999999999998E-3</v>
      </c>
    </row>
    <row r="3731" spans="1:7" x14ac:dyDescent="0.45">
      <c r="A3731" s="7">
        <v>39435</v>
      </c>
      <c r="B3731" s="57">
        <v>1453</v>
      </c>
      <c r="C3731" s="57">
        <v>1454.7</v>
      </c>
      <c r="D3731" s="57">
        <v>1464.42</v>
      </c>
      <c r="E3731" s="57">
        <v>1445.31</v>
      </c>
      <c r="G3731" s="2">
        <v>-1.4E-3</v>
      </c>
    </row>
    <row r="3732" spans="1:7" x14ac:dyDescent="0.45">
      <c r="A3732" s="7">
        <v>39434</v>
      </c>
      <c r="B3732" s="57">
        <v>1454.98</v>
      </c>
      <c r="C3732" s="57">
        <v>1445.92</v>
      </c>
      <c r="D3732" s="57">
        <v>1460.16</v>
      </c>
      <c r="E3732" s="57">
        <v>1435.65</v>
      </c>
      <c r="G3732" s="2">
        <v>6.3E-3</v>
      </c>
    </row>
    <row r="3733" spans="1:7" x14ac:dyDescent="0.45">
      <c r="A3733" s="7">
        <v>39433</v>
      </c>
      <c r="B3733" s="57">
        <v>1445.9</v>
      </c>
      <c r="C3733" s="57">
        <v>1465.05</v>
      </c>
      <c r="D3733" s="57">
        <v>1465.05</v>
      </c>
      <c r="E3733" s="57">
        <v>1445.43</v>
      </c>
      <c r="G3733" s="2">
        <v>-1.4999999999999999E-2</v>
      </c>
    </row>
    <row r="3734" spans="1:7" x14ac:dyDescent="0.45">
      <c r="A3734" s="7">
        <v>39430</v>
      </c>
      <c r="B3734" s="57">
        <v>1467.95</v>
      </c>
      <c r="C3734" s="57">
        <v>1486.19</v>
      </c>
      <c r="D3734" s="57">
        <v>1486.67</v>
      </c>
      <c r="E3734" s="57">
        <v>1467.78</v>
      </c>
      <c r="G3734" s="2">
        <v>-1.37E-2</v>
      </c>
    </row>
    <row r="3735" spans="1:7" x14ac:dyDescent="0.45">
      <c r="A3735" s="7">
        <v>39429</v>
      </c>
      <c r="B3735" s="57">
        <v>1488.41</v>
      </c>
      <c r="C3735" s="57">
        <v>1483.27</v>
      </c>
      <c r="D3735" s="57">
        <v>1489.4</v>
      </c>
      <c r="E3735" s="57">
        <v>1469.21</v>
      </c>
      <c r="G3735" s="2">
        <v>1.1999999999999999E-3</v>
      </c>
    </row>
    <row r="3736" spans="1:7" x14ac:dyDescent="0.45">
      <c r="A3736" s="7">
        <v>39428</v>
      </c>
      <c r="B3736" s="57">
        <v>1486.59</v>
      </c>
      <c r="C3736" s="57">
        <v>1487.58</v>
      </c>
      <c r="D3736" s="57">
        <v>1511.96</v>
      </c>
      <c r="E3736" s="57">
        <v>1468.23</v>
      </c>
      <c r="G3736" s="2">
        <v>6.1000000000000004E-3</v>
      </c>
    </row>
    <row r="3737" spans="1:7" x14ac:dyDescent="0.45">
      <c r="A3737" s="7">
        <v>39427</v>
      </c>
      <c r="B3737" s="57">
        <v>1477.65</v>
      </c>
      <c r="C3737" s="57">
        <v>1516.68</v>
      </c>
      <c r="D3737" s="57">
        <v>1523.57</v>
      </c>
      <c r="E3737" s="57">
        <v>1475.99</v>
      </c>
      <c r="G3737" s="2">
        <v>-2.53E-2</v>
      </c>
    </row>
    <row r="3738" spans="1:7" x14ac:dyDescent="0.45">
      <c r="A3738" s="7">
        <v>39426</v>
      </c>
      <c r="B3738" s="57">
        <v>1515.96</v>
      </c>
      <c r="C3738" s="57">
        <v>1505.11</v>
      </c>
      <c r="D3738" s="57">
        <v>1518.27</v>
      </c>
      <c r="E3738" s="57">
        <v>1504.96</v>
      </c>
      <c r="G3738" s="2">
        <v>7.4999999999999997E-3</v>
      </c>
    </row>
    <row r="3739" spans="1:7" x14ac:dyDescent="0.45">
      <c r="A3739" s="7">
        <v>39423</v>
      </c>
      <c r="B3739" s="57">
        <v>1504.66</v>
      </c>
      <c r="C3739" s="57">
        <v>1508.6</v>
      </c>
      <c r="D3739" s="57">
        <v>1510.63</v>
      </c>
      <c r="E3739" s="57">
        <v>1502.66</v>
      </c>
      <c r="G3739" s="2">
        <v>-1.8E-3</v>
      </c>
    </row>
    <row r="3740" spans="1:7" x14ac:dyDescent="0.45">
      <c r="A3740" s="7">
        <v>39422</v>
      </c>
      <c r="B3740" s="57">
        <v>1507.34</v>
      </c>
      <c r="C3740" s="57">
        <v>1484.59</v>
      </c>
      <c r="D3740" s="57">
        <v>1508.02</v>
      </c>
      <c r="E3740" s="57">
        <v>1482.19</v>
      </c>
      <c r="G3740" s="2">
        <v>1.4999999999999999E-2</v>
      </c>
    </row>
    <row r="3741" spans="1:7" x14ac:dyDescent="0.45">
      <c r="A3741" s="7">
        <v>39421</v>
      </c>
      <c r="B3741" s="57">
        <v>1485.01</v>
      </c>
      <c r="C3741" s="57">
        <v>1465.22</v>
      </c>
      <c r="D3741" s="57">
        <v>1486.09</v>
      </c>
      <c r="E3741" s="57">
        <v>1465.22</v>
      </c>
      <c r="G3741" s="2">
        <v>1.52E-2</v>
      </c>
    </row>
    <row r="3742" spans="1:7" x14ac:dyDescent="0.45">
      <c r="A3742" s="7">
        <v>39420</v>
      </c>
      <c r="B3742" s="57">
        <v>1462.79</v>
      </c>
      <c r="C3742" s="57">
        <v>1471.34</v>
      </c>
      <c r="D3742" s="57">
        <v>1471.34</v>
      </c>
      <c r="E3742" s="57">
        <v>1460.66</v>
      </c>
      <c r="G3742" s="2">
        <v>-6.4999999999999997E-3</v>
      </c>
    </row>
    <row r="3743" spans="1:7" x14ac:dyDescent="0.45">
      <c r="A3743" s="7">
        <v>39419</v>
      </c>
      <c r="B3743" s="57">
        <v>1472.42</v>
      </c>
      <c r="C3743" s="57">
        <v>1479.63</v>
      </c>
      <c r="D3743" s="57">
        <v>1481.16</v>
      </c>
      <c r="E3743" s="57">
        <v>1470.08</v>
      </c>
      <c r="G3743" s="2">
        <v>-5.8999999999999999E-3</v>
      </c>
    </row>
    <row r="3744" spans="1:7" x14ac:dyDescent="0.45">
      <c r="A3744" s="7">
        <v>39416</v>
      </c>
      <c r="B3744" s="57">
        <v>1481.14</v>
      </c>
      <c r="C3744" s="57">
        <v>1471.83</v>
      </c>
      <c r="D3744" s="57">
        <v>1488.94</v>
      </c>
      <c r="E3744" s="57">
        <v>1470.89</v>
      </c>
      <c r="G3744" s="2">
        <v>7.7999999999999996E-3</v>
      </c>
    </row>
    <row r="3745" spans="1:7" x14ac:dyDescent="0.45">
      <c r="A3745" s="7">
        <v>39415</v>
      </c>
      <c r="B3745" s="57">
        <v>1469.72</v>
      </c>
      <c r="C3745" s="57">
        <v>1467.41</v>
      </c>
      <c r="D3745" s="57">
        <v>1473.81</v>
      </c>
      <c r="E3745" s="57">
        <v>1458.36</v>
      </c>
      <c r="G3745" s="2">
        <v>5.0000000000000001E-4</v>
      </c>
    </row>
    <row r="3746" spans="1:7" x14ac:dyDescent="0.45">
      <c r="A3746" s="7">
        <v>39414</v>
      </c>
      <c r="B3746" s="57">
        <v>1469.02</v>
      </c>
      <c r="C3746" s="57">
        <v>1432.95</v>
      </c>
      <c r="D3746" s="57">
        <v>1471.62</v>
      </c>
      <c r="E3746" s="57">
        <v>1432.95</v>
      </c>
      <c r="G3746" s="2">
        <v>2.86E-2</v>
      </c>
    </row>
    <row r="3747" spans="1:7" x14ac:dyDescent="0.45">
      <c r="A3747" s="7">
        <v>39413</v>
      </c>
      <c r="B3747" s="57">
        <v>1428.23</v>
      </c>
      <c r="C3747" s="57">
        <v>1409.59</v>
      </c>
      <c r="D3747" s="57">
        <v>1429.49</v>
      </c>
      <c r="E3747" s="57">
        <v>1407.43</v>
      </c>
      <c r="G3747" s="2">
        <v>1.49E-2</v>
      </c>
    </row>
    <row r="3748" spans="1:7" x14ac:dyDescent="0.45">
      <c r="A3748" s="7">
        <v>39412</v>
      </c>
      <c r="B3748" s="57">
        <v>1407.22</v>
      </c>
      <c r="C3748" s="57">
        <v>1440.74</v>
      </c>
      <c r="D3748" s="57">
        <v>1446.09</v>
      </c>
      <c r="E3748" s="57">
        <v>1406.1</v>
      </c>
      <c r="G3748" s="2">
        <v>-2.3199999999999998E-2</v>
      </c>
    </row>
    <row r="3749" spans="1:7" x14ac:dyDescent="0.45">
      <c r="A3749" s="7">
        <v>39409</v>
      </c>
      <c r="B3749" s="57">
        <v>1440.7</v>
      </c>
      <c r="C3749" s="57">
        <v>1417.62</v>
      </c>
      <c r="D3749" s="57">
        <v>1440.86</v>
      </c>
      <c r="E3749" s="57">
        <v>1417.62</v>
      </c>
      <c r="G3749" s="2">
        <v>1.6899999999999998E-2</v>
      </c>
    </row>
    <row r="3750" spans="1:7" x14ac:dyDescent="0.45">
      <c r="A3750" s="7">
        <v>39407</v>
      </c>
      <c r="B3750" s="57">
        <v>1416.77</v>
      </c>
      <c r="C3750" s="57">
        <v>1434.71</v>
      </c>
      <c r="D3750" s="57">
        <v>1436.4</v>
      </c>
      <c r="E3750" s="57">
        <v>1415.64</v>
      </c>
      <c r="G3750" s="2">
        <v>-1.5900000000000001E-2</v>
      </c>
    </row>
    <row r="3751" spans="1:7" x14ac:dyDescent="0.45">
      <c r="A3751" s="7">
        <v>39406</v>
      </c>
      <c r="B3751" s="57">
        <v>1439.7</v>
      </c>
      <c r="C3751" s="57">
        <v>1434.51</v>
      </c>
      <c r="D3751" s="57">
        <v>1452.64</v>
      </c>
      <c r="E3751" s="57">
        <v>1419.28</v>
      </c>
      <c r="G3751" s="2">
        <v>4.4999999999999997E-3</v>
      </c>
    </row>
    <row r="3752" spans="1:7" x14ac:dyDescent="0.45">
      <c r="A3752" s="7">
        <v>39405</v>
      </c>
      <c r="B3752" s="57">
        <v>1433.27</v>
      </c>
      <c r="C3752" s="57">
        <v>1456.7</v>
      </c>
      <c r="D3752" s="57">
        <v>1456.7</v>
      </c>
      <c r="E3752" s="57">
        <v>1430.42</v>
      </c>
      <c r="G3752" s="2">
        <v>-1.7500000000000002E-2</v>
      </c>
    </row>
    <row r="3753" spans="1:7" x14ac:dyDescent="0.45">
      <c r="A3753" s="7">
        <v>39402</v>
      </c>
      <c r="B3753" s="57">
        <v>1458.74</v>
      </c>
      <c r="C3753" s="57">
        <v>1453.09</v>
      </c>
      <c r="D3753" s="57">
        <v>1462.18</v>
      </c>
      <c r="E3753" s="57">
        <v>1443.99</v>
      </c>
      <c r="G3753" s="2">
        <v>5.1999999999999998E-3</v>
      </c>
    </row>
    <row r="3754" spans="1:7" x14ac:dyDescent="0.45">
      <c r="A3754" s="7">
        <v>39401</v>
      </c>
      <c r="B3754" s="57">
        <v>1451.15</v>
      </c>
      <c r="C3754" s="57">
        <v>1468.04</v>
      </c>
      <c r="D3754" s="57">
        <v>1472.67</v>
      </c>
      <c r="E3754" s="57">
        <v>1443.49</v>
      </c>
      <c r="G3754" s="2">
        <v>-1.32E-2</v>
      </c>
    </row>
    <row r="3755" spans="1:7" x14ac:dyDescent="0.45">
      <c r="A3755" s="7">
        <v>39400</v>
      </c>
      <c r="B3755" s="57">
        <v>1470.58</v>
      </c>
      <c r="C3755" s="57">
        <v>1483.4</v>
      </c>
      <c r="D3755" s="57">
        <v>1492.14</v>
      </c>
      <c r="E3755" s="57">
        <v>1466.47</v>
      </c>
      <c r="G3755" s="2">
        <v>-7.1000000000000004E-3</v>
      </c>
    </row>
    <row r="3756" spans="1:7" x14ac:dyDescent="0.45">
      <c r="A3756" s="7">
        <v>39399</v>
      </c>
      <c r="B3756" s="57">
        <v>1481.05</v>
      </c>
      <c r="C3756" s="57">
        <v>1441.35</v>
      </c>
      <c r="D3756" s="57">
        <v>1481.37</v>
      </c>
      <c r="E3756" s="57">
        <v>1441.35</v>
      </c>
      <c r="G3756" s="2">
        <v>2.9100000000000001E-2</v>
      </c>
    </row>
    <row r="3757" spans="1:7" x14ac:dyDescent="0.45">
      <c r="A3757" s="7">
        <v>39398</v>
      </c>
      <c r="B3757" s="57">
        <v>1439.18</v>
      </c>
      <c r="C3757" s="57">
        <v>1453.66</v>
      </c>
      <c r="D3757" s="57">
        <v>1464.94</v>
      </c>
      <c r="E3757" s="57">
        <v>1438.53</v>
      </c>
      <c r="G3757" s="2">
        <v>-0.01</v>
      </c>
    </row>
    <row r="3758" spans="1:7" x14ac:dyDescent="0.45">
      <c r="A3758" s="7">
        <v>39395</v>
      </c>
      <c r="B3758" s="57">
        <v>1453.7</v>
      </c>
      <c r="C3758" s="57">
        <v>1467.59</v>
      </c>
      <c r="D3758" s="57">
        <v>1474.09</v>
      </c>
      <c r="E3758" s="57">
        <v>1448.51</v>
      </c>
      <c r="G3758" s="2">
        <v>-1.43E-2</v>
      </c>
    </row>
    <row r="3759" spans="1:7" x14ac:dyDescent="0.45">
      <c r="A3759" s="7">
        <v>39394</v>
      </c>
      <c r="B3759" s="57">
        <v>1474.77</v>
      </c>
      <c r="C3759" s="57">
        <v>1475.27</v>
      </c>
      <c r="D3759" s="57">
        <v>1482.5</v>
      </c>
      <c r="E3759" s="57">
        <v>1450.31</v>
      </c>
      <c r="G3759" s="2">
        <v>-5.9999999999999995E-4</v>
      </c>
    </row>
    <row r="3760" spans="1:7" x14ac:dyDescent="0.45">
      <c r="A3760" s="7">
        <v>39393</v>
      </c>
      <c r="B3760" s="57">
        <v>1475.62</v>
      </c>
      <c r="C3760" s="57">
        <v>1515.46</v>
      </c>
      <c r="D3760" s="57">
        <v>1515.46</v>
      </c>
      <c r="E3760" s="57">
        <v>1475.04</v>
      </c>
      <c r="G3760" s="2">
        <v>-2.9399999999999999E-2</v>
      </c>
    </row>
    <row r="3761" spans="1:7" x14ac:dyDescent="0.45">
      <c r="A3761" s="7">
        <v>39392</v>
      </c>
      <c r="B3761" s="57">
        <v>1520.27</v>
      </c>
      <c r="C3761" s="57">
        <v>1505.33</v>
      </c>
      <c r="D3761" s="57">
        <v>1520.77</v>
      </c>
      <c r="E3761" s="57">
        <v>1499.07</v>
      </c>
      <c r="G3761" s="2">
        <v>1.2E-2</v>
      </c>
    </row>
    <row r="3762" spans="1:7" x14ac:dyDescent="0.45">
      <c r="A3762" s="7">
        <v>39391</v>
      </c>
      <c r="B3762" s="57">
        <v>1502.17</v>
      </c>
      <c r="C3762" s="57">
        <v>1505.61</v>
      </c>
      <c r="D3762" s="57">
        <v>1510.84</v>
      </c>
      <c r="E3762" s="57">
        <v>1489.95</v>
      </c>
      <c r="G3762" s="2">
        <v>-5.0000000000000001E-3</v>
      </c>
    </row>
    <row r="3763" spans="1:7" x14ac:dyDescent="0.45">
      <c r="A3763" s="7">
        <v>39388</v>
      </c>
      <c r="B3763" s="57">
        <v>1509.65</v>
      </c>
      <c r="C3763" s="57">
        <v>1511.07</v>
      </c>
      <c r="D3763" s="57">
        <v>1513.15</v>
      </c>
      <c r="E3763" s="57">
        <v>1492.53</v>
      </c>
      <c r="G3763" s="2">
        <v>8.0000000000000004E-4</v>
      </c>
    </row>
    <row r="3764" spans="1:7" x14ac:dyDescent="0.45">
      <c r="A3764" s="7">
        <v>39387</v>
      </c>
      <c r="B3764" s="57">
        <v>1508.44</v>
      </c>
      <c r="C3764" s="57">
        <v>1545.79</v>
      </c>
      <c r="D3764" s="57">
        <v>1545.79</v>
      </c>
      <c r="E3764" s="57">
        <v>1506.66</v>
      </c>
      <c r="G3764" s="2">
        <v>-2.64E-2</v>
      </c>
    </row>
    <row r="3765" spans="1:7" x14ac:dyDescent="0.45">
      <c r="A3765" s="7">
        <v>39386</v>
      </c>
      <c r="B3765" s="57">
        <v>1549.38</v>
      </c>
      <c r="C3765" s="57">
        <v>1532.15</v>
      </c>
      <c r="D3765" s="57">
        <v>1552.76</v>
      </c>
      <c r="E3765" s="57">
        <v>1529.4</v>
      </c>
      <c r="G3765" s="2">
        <v>1.2E-2</v>
      </c>
    </row>
    <row r="3766" spans="1:7" x14ac:dyDescent="0.45">
      <c r="A3766" s="7">
        <v>39385</v>
      </c>
      <c r="B3766" s="57">
        <v>1531.02</v>
      </c>
      <c r="C3766" s="57">
        <v>1539.42</v>
      </c>
      <c r="D3766" s="57">
        <v>1539.42</v>
      </c>
      <c r="E3766" s="57">
        <v>1529.55</v>
      </c>
      <c r="G3766" s="2">
        <v>-6.4999999999999997E-3</v>
      </c>
    </row>
    <row r="3767" spans="1:7" x14ac:dyDescent="0.45">
      <c r="A3767" s="7">
        <v>39384</v>
      </c>
      <c r="B3767" s="57">
        <v>1540.98</v>
      </c>
      <c r="C3767" s="57">
        <v>1536.92</v>
      </c>
      <c r="D3767" s="57">
        <v>1544.67</v>
      </c>
      <c r="E3767" s="57">
        <v>1536.43</v>
      </c>
      <c r="G3767" s="2">
        <v>3.7000000000000002E-3</v>
      </c>
    </row>
    <row r="3768" spans="1:7" x14ac:dyDescent="0.45">
      <c r="A3768" s="7">
        <v>39381</v>
      </c>
      <c r="B3768" s="57">
        <v>1535.28</v>
      </c>
      <c r="C3768" s="57">
        <v>1522.17</v>
      </c>
      <c r="D3768" s="57">
        <v>1535.53</v>
      </c>
      <c r="E3768" s="57">
        <v>1520.18</v>
      </c>
      <c r="G3768" s="2">
        <v>1.38E-2</v>
      </c>
    </row>
    <row r="3769" spans="1:7" x14ac:dyDescent="0.45">
      <c r="A3769" s="7">
        <v>39380</v>
      </c>
      <c r="B3769" s="57">
        <v>1514.4</v>
      </c>
      <c r="C3769" s="57">
        <v>1516.15</v>
      </c>
      <c r="D3769" s="57">
        <v>1523.24</v>
      </c>
      <c r="E3769" s="57">
        <v>1500.46</v>
      </c>
      <c r="G3769" s="2">
        <v>-1E-3</v>
      </c>
    </row>
    <row r="3770" spans="1:7" x14ac:dyDescent="0.45">
      <c r="A3770" s="7">
        <v>39379</v>
      </c>
      <c r="B3770" s="57">
        <v>1515.88</v>
      </c>
      <c r="C3770" s="57">
        <v>1516.61</v>
      </c>
      <c r="D3770" s="57">
        <v>1517.23</v>
      </c>
      <c r="E3770" s="57">
        <v>1489.56</v>
      </c>
      <c r="G3770" s="2">
        <v>-2.3999999999999998E-3</v>
      </c>
    </row>
    <row r="3771" spans="1:7" x14ac:dyDescent="0.45">
      <c r="A3771" s="7">
        <v>39378</v>
      </c>
      <c r="B3771" s="57">
        <v>1519.59</v>
      </c>
      <c r="C3771" s="57">
        <v>1509.3</v>
      </c>
      <c r="D3771" s="57">
        <v>1520.01</v>
      </c>
      <c r="E3771" s="57">
        <v>1503.61</v>
      </c>
      <c r="G3771" s="2">
        <v>8.8000000000000005E-3</v>
      </c>
    </row>
    <row r="3772" spans="1:7" x14ac:dyDescent="0.45">
      <c r="A3772" s="7">
        <v>39377</v>
      </c>
      <c r="B3772" s="57">
        <v>1506.33</v>
      </c>
      <c r="C3772" s="57">
        <v>1497.79</v>
      </c>
      <c r="D3772" s="57">
        <v>1508.06</v>
      </c>
      <c r="E3772" s="57">
        <v>1490.4</v>
      </c>
      <c r="G3772" s="2">
        <v>3.8E-3</v>
      </c>
    </row>
    <row r="3773" spans="1:7" x14ac:dyDescent="0.45">
      <c r="A3773" s="7">
        <v>39374</v>
      </c>
      <c r="B3773" s="57">
        <v>1500.63</v>
      </c>
      <c r="C3773" s="57">
        <v>1540</v>
      </c>
      <c r="D3773" s="57">
        <v>1540</v>
      </c>
      <c r="E3773" s="57">
        <v>1500.26</v>
      </c>
      <c r="G3773" s="2">
        <v>-2.5600000000000001E-2</v>
      </c>
    </row>
    <row r="3774" spans="1:7" x14ac:dyDescent="0.45">
      <c r="A3774" s="7">
        <v>39373</v>
      </c>
      <c r="B3774" s="57">
        <v>1540.08</v>
      </c>
      <c r="C3774" s="57">
        <v>1539.29</v>
      </c>
      <c r="D3774" s="57">
        <v>1542.79</v>
      </c>
      <c r="E3774" s="57">
        <v>1531.76</v>
      </c>
      <c r="G3774" s="2">
        <v>-8.0000000000000004E-4</v>
      </c>
    </row>
    <row r="3775" spans="1:7" x14ac:dyDescent="0.45">
      <c r="A3775" s="7">
        <v>39372</v>
      </c>
      <c r="B3775" s="57">
        <v>1541.24</v>
      </c>
      <c r="C3775" s="57">
        <v>1544.44</v>
      </c>
      <c r="D3775" s="57">
        <v>1550.66</v>
      </c>
      <c r="E3775" s="57">
        <v>1526.01</v>
      </c>
      <c r="G3775" s="2">
        <v>1.8E-3</v>
      </c>
    </row>
    <row r="3776" spans="1:7" x14ac:dyDescent="0.45">
      <c r="A3776" s="7">
        <v>39371</v>
      </c>
      <c r="B3776" s="57">
        <v>1538.53</v>
      </c>
      <c r="C3776" s="57">
        <v>1547.81</v>
      </c>
      <c r="D3776" s="57">
        <v>1547.81</v>
      </c>
      <c r="E3776" s="57">
        <v>1536.29</v>
      </c>
      <c r="G3776" s="2">
        <v>-6.6E-3</v>
      </c>
    </row>
    <row r="3777" spans="1:7" x14ac:dyDescent="0.45">
      <c r="A3777" s="7">
        <v>39370</v>
      </c>
      <c r="B3777" s="57">
        <v>1548.71</v>
      </c>
      <c r="C3777" s="57">
        <v>1562.25</v>
      </c>
      <c r="D3777" s="57">
        <v>1564.74</v>
      </c>
      <c r="E3777" s="57">
        <v>1540.81</v>
      </c>
      <c r="G3777" s="2">
        <v>-8.3999999999999995E-3</v>
      </c>
    </row>
    <row r="3778" spans="1:7" x14ac:dyDescent="0.45">
      <c r="A3778" s="7">
        <v>39367</v>
      </c>
      <c r="B3778" s="57">
        <v>1561.8</v>
      </c>
      <c r="C3778" s="57">
        <v>1555.41</v>
      </c>
      <c r="D3778" s="57">
        <v>1563.03</v>
      </c>
      <c r="E3778" s="57">
        <v>1554.09</v>
      </c>
      <c r="G3778" s="2">
        <v>4.7999999999999996E-3</v>
      </c>
    </row>
    <row r="3779" spans="1:7" x14ac:dyDescent="0.45">
      <c r="A3779" s="7">
        <v>39366</v>
      </c>
      <c r="B3779" s="57">
        <v>1554.41</v>
      </c>
      <c r="C3779" s="57">
        <v>1564.72</v>
      </c>
      <c r="D3779" s="57">
        <v>1576.09</v>
      </c>
      <c r="E3779" s="57">
        <v>1546.72</v>
      </c>
      <c r="G3779" s="2">
        <v>-5.1999999999999998E-3</v>
      </c>
    </row>
    <row r="3780" spans="1:7" x14ac:dyDescent="0.45">
      <c r="A3780" s="7">
        <v>39365</v>
      </c>
      <c r="B3780" s="57">
        <v>1562.47</v>
      </c>
      <c r="C3780" s="57">
        <v>1564.98</v>
      </c>
      <c r="D3780" s="57">
        <v>1565.42</v>
      </c>
      <c r="E3780" s="57">
        <v>1555.46</v>
      </c>
      <c r="G3780" s="2">
        <v>-1.6999999999999999E-3</v>
      </c>
    </row>
    <row r="3781" spans="1:7" x14ac:dyDescent="0.45">
      <c r="A3781" s="7">
        <v>39364</v>
      </c>
      <c r="B3781" s="57">
        <v>1565.15</v>
      </c>
      <c r="C3781" s="57">
        <v>1553.18</v>
      </c>
      <c r="D3781" s="57">
        <v>1565.26</v>
      </c>
      <c r="E3781" s="57">
        <v>1551.82</v>
      </c>
      <c r="G3781" s="2">
        <v>8.0999999999999996E-3</v>
      </c>
    </row>
    <row r="3782" spans="1:7" x14ac:dyDescent="0.45">
      <c r="A3782" s="7">
        <v>39363</v>
      </c>
      <c r="B3782" s="57">
        <v>1552.58</v>
      </c>
      <c r="C3782" s="57">
        <v>1556.51</v>
      </c>
      <c r="D3782" s="57">
        <v>1556.51</v>
      </c>
      <c r="E3782" s="57">
        <v>1549</v>
      </c>
      <c r="G3782" s="2">
        <v>-3.2000000000000002E-3</v>
      </c>
    </row>
    <row r="3783" spans="1:7" x14ac:dyDescent="0.45">
      <c r="A3783" s="7">
        <v>39360</v>
      </c>
      <c r="B3783" s="57">
        <v>1557.59</v>
      </c>
      <c r="C3783" s="57">
        <v>1543.84</v>
      </c>
      <c r="D3783" s="57">
        <v>1561.91</v>
      </c>
      <c r="E3783" s="57">
        <v>1543.84</v>
      </c>
      <c r="G3783" s="2">
        <v>9.5999999999999992E-3</v>
      </c>
    </row>
    <row r="3784" spans="1:7" x14ac:dyDescent="0.45">
      <c r="A3784" s="7">
        <v>39359</v>
      </c>
      <c r="B3784" s="57">
        <v>1542.84</v>
      </c>
      <c r="C3784" s="57">
        <v>1539.91</v>
      </c>
      <c r="D3784" s="57">
        <v>1544.02</v>
      </c>
      <c r="E3784" s="57">
        <v>1537.63</v>
      </c>
      <c r="G3784" s="2">
        <v>2.0999999999999999E-3</v>
      </c>
    </row>
    <row r="3785" spans="1:7" x14ac:dyDescent="0.45">
      <c r="A3785" s="7">
        <v>39358</v>
      </c>
      <c r="B3785" s="57">
        <v>1539.59</v>
      </c>
      <c r="C3785" s="57">
        <v>1545.8</v>
      </c>
      <c r="D3785" s="57">
        <v>1545.84</v>
      </c>
      <c r="E3785" s="57">
        <v>1536.34</v>
      </c>
      <c r="G3785" s="2">
        <v>-4.5999999999999999E-3</v>
      </c>
    </row>
    <row r="3786" spans="1:7" x14ac:dyDescent="0.45">
      <c r="A3786" s="7">
        <v>39357</v>
      </c>
      <c r="B3786" s="57">
        <v>1546.63</v>
      </c>
      <c r="C3786" s="57">
        <v>1546.96</v>
      </c>
      <c r="D3786" s="57">
        <v>1548.01</v>
      </c>
      <c r="E3786" s="57">
        <v>1540.37</v>
      </c>
      <c r="G3786" s="2">
        <v>-2.9999999999999997E-4</v>
      </c>
    </row>
    <row r="3787" spans="1:7" x14ac:dyDescent="0.45">
      <c r="A3787" s="7">
        <v>39356</v>
      </c>
      <c r="B3787" s="57">
        <v>1547.04</v>
      </c>
      <c r="C3787" s="57">
        <v>1527.29</v>
      </c>
      <c r="D3787" s="57">
        <v>1549.02</v>
      </c>
      <c r="E3787" s="57">
        <v>1527.25</v>
      </c>
      <c r="G3787" s="2">
        <v>1.3299999999999999E-2</v>
      </c>
    </row>
    <row r="3788" spans="1:7" x14ac:dyDescent="0.45">
      <c r="A3788" s="7">
        <v>39353</v>
      </c>
      <c r="B3788" s="57">
        <v>1526.8</v>
      </c>
      <c r="C3788" s="57">
        <v>1531.2</v>
      </c>
      <c r="D3788" s="57">
        <v>1533.7</v>
      </c>
      <c r="E3788" s="57">
        <v>1522</v>
      </c>
      <c r="G3788" s="2">
        <v>-3.0000000000000001E-3</v>
      </c>
    </row>
    <row r="3789" spans="1:7" x14ac:dyDescent="0.45">
      <c r="A3789" s="7">
        <v>39352</v>
      </c>
      <c r="B3789" s="57">
        <v>1531.38</v>
      </c>
      <c r="C3789" s="57">
        <v>1527.32</v>
      </c>
      <c r="D3789" s="57">
        <v>1532.46</v>
      </c>
      <c r="E3789" s="57">
        <v>1525.81</v>
      </c>
      <c r="G3789" s="2">
        <v>3.8999999999999998E-3</v>
      </c>
    </row>
    <row r="3790" spans="1:7" x14ac:dyDescent="0.45">
      <c r="A3790" s="7">
        <v>39351</v>
      </c>
      <c r="B3790" s="57">
        <v>1525.42</v>
      </c>
      <c r="C3790" s="57">
        <v>1518.62</v>
      </c>
      <c r="D3790" s="57">
        <v>1529.39</v>
      </c>
      <c r="E3790" s="57">
        <v>1518.62</v>
      </c>
      <c r="G3790" s="2">
        <v>5.4000000000000003E-3</v>
      </c>
    </row>
    <row r="3791" spans="1:7" x14ac:dyDescent="0.45">
      <c r="A3791" s="7">
        <v>39350</v>
      </c>
      <c r="B3791" s="57">
        <v>1517.21</v>
      </c>
      <c r="C3791" s="57">
        <v>1516.34</v>
      </c>
      <c r="D3791" s="57">
        <v>1518.27</v>
      </c>
      <c r="E3791" s="57">
        <v>1507.13</v>
      </c>
      <c r="G3791" s="2">
        <v>-2.9999999999999997E-4</v>
      </c>
    </row>
    <row r="3792" spans="1:7" x14ac:dyDescent="0.45">
      <c r="A3792" s="7">
        <v>39349</v>
      </c>
      <c r="B3792" s="57">
        <v>1517.73</v>
      </c>
      <c r="C3792" s="57">
        <v>1525.75</v>
      </c>
      <c r="D3792" s="57">
        <v>1530.18</v>
      </c>
      <c r="E3792" s="57">
        <v>1516.15</v>
      </c>
      <c r="G3792" s="2">
        <v>-5.3E-3</v>
      </c>
    </row>
    <row r="3793" spans="1:7" x14ac:dyDescent="0.45">
      <c r="A3793" s="7">
        <v>39346</v>
      </c>
      <c r="B3793" s="57">
        <v>1525.75</v>
      </c>
      <c r="C3793" s="57">
        <v>1518.75</v>
      </c>
      <c r="D3793" s="57">
        <v>1530.89</v>
      </c>
      <c r="E3793" s="57">
        <v>1518.75</v>
      </c>
      <c r="G3793" s="2">
        <v>4.5999999999999999E-3</v>
      </c>
    </row>
    <row r="3794" spans="1:7" x14ac:dyDescent="0.45">
      <c r="A3794" s="7">
        <v>39345</v>
      </c>
      <c r="B3794" s="57">
        <v>1518.75</v>
      </c>
      <c r="C3794" s="57">
        <v>1528.69</v>
      </c>
      <c r="D3794" s="57">
        <v>1529.14</v>
      </c>
      <c r="E3794" s="57">
        <v>1516.42</v>
      </c>
      <c r="G3794" s="2">
        <v>-6.7000000000000002E-3</v>
      </c>
    </row>
    <row r="3795" spans="1:7" x14ac:dyDescent="0.45">
      <c r="A3795" s="7">
        <v>39344</v>
      </c>
      <c r="B3795" s="57">
        <v>1529.03</v>
      </c>
      <c r="C3795" s="57">
        <v>1519.75</v>
      </c>
      <c r="D3795" s="57">
        <v>1538.74</v>
      </c>
      <c r="E3795" s="57">
        <v>1519.75</v>
      </c>
      <c r="G3795" s="2">
        <v>6.1000000000000004E-3</v>
      </c>
    </row>
    <row r="3796" spans="1:7" x14ac:dyDescent="0.45">
      <c r="A3796" s="7">
        <v>39343</v>
      </c>
      <c r="B3796" s="57">
        <v>1519.78</v>
      </c>
      <c r="C3796" s="57">
        <v>1476.63</v>
      </c>
      <c r="D3796" s="57">
        <v>1519.89</v>
      </c>
      <c r="E3796" s="57">
        <v>1476.63</v>
      </c>
      <c r="G3796" s="2">
        <v>2.92E-2</v>
      </c>
    </row>
    <row r="3797" spans="1:7" x14ac:dyDescent="0.45">
      <c r="A3797" s="7">
        <v>39342</v>
      </c>
      <c r="B3797" s="57">
        <v>1476.65</v>
      </c>
      <c r="C3797" s="57">
        <v>1484.24</v>
      </c>
      <c r="D3797" s="57">
        <v>1484.24</v>
      </c>
      <c r="E3797" s="57">
        <v>1471.82</v>
      </c>
      <c r="G3797" s="2">
        <v>-5.1000000000000004E-3</v>
      </c>
    </row>
    <row r="3798" spans="1:7" x14ac:dyDescent="0.45">
      <c r="A3798" s="7">
        <v>39339</v>
      </c>
      <c r="B3798" s="57">
        <v>1484.25</v>
      </c>
      <c r="C3798" s="57">
        <v>1483.95</v>
      </c>
      <c r="D3798" s="57">
        <v>1485.99</v>
      </c>
      <c r="E3798" s="57">
        <v>1473.18</v>
      </c>
      <c r="G3798" s="2">
        <v>2.0000000000000001E-4</v>
      </c>
    </row>
    <row r="3799" spans="1:7" x14ac:dyDescent="0.45">
      <c r="A3799" s="7">
        <v>39338</v>
      </c>
      <c r="B3799" s="57">
        <v>1483.95</v>
      </c>
      <c r="C3799" s="57">
        <v>1471.47</v>
      </c>
      <c r="D3799" s="57">
        <v>1489.58</v>
      </c>
      <c r="E3799" s="57">
        <v>1471.47</v>
      </c>
      <c r="G3799" s="2">
        <v>8.3999999999999995E-3</v>
      </c>
    </row>
    <row r="3800" spans="1:7" x14ac:dyDescent="0.45">
      <c r="A3800" s="7">
        <v>39337</v>
      </c>
      <c r="B3800" s="57">
        <v>1471.56</v>
      </c>
      <c r="C3800" s="57">
        <v>1471.1</v>
      </c>
      <c r="D3800" s="57">
        <v>1479.5</v>
      </c>
      <c r="E3800" s="57">
        <v>1465.75</v>
      </c>
      <c r="G3800" s="2">
        <v>0</v>
      </c>
    </row>
    <row r="3801" spans="1:7" x14ac:dyDescent="0.45">
      <c r="A3801" s="7">
        <v>39336</v>
      </c>
      <c r="B3801" s="57">
        <v>1471.49</v>
      </c>
      <c r="C3801" s="57">
        <v>1451.69</v>
      </c>
      <c r="D3801" s="57">
        <v>1472.48</v>
      </c>
      <c r="E3801" s="57">
        <v>1451.69</v>
      </c>
      <c r="G3801" s="2">
        <v>1.3599999999999999E-2</v>
      </c>
    </row>
    <row r="3802" spans="1:7" x14ac:dyDescent="0.45">
      <c r="A3802" s="7">
        <v>39335</v>
      </c>
      <c r="B3802" s="57">
        <v>1451.7</v>
      </c>
      <c r="C3802" s="57">
        <v>1453.5</v>
      </c>
      <c r="D3802" s="57">
        <v>1462.25</v>
      </c>
      <c r="E3802" s="57">
        <v>1439.29</v>
      </c>
      <c r="G3802" s="2">
        <v>-1.2999999999999999E-3</v>
      </c>
    </row>
    <row r="3803" spans="1:7" x14ac:dyDescent="0.45">
      <c r="A3803" s="7">
        <v>39332</v>
      </c>
      <c r="B3803" s="57">
        <v>1453.55</v>
      </c>
      <c r="C3803" s="57">
        <v>1478.55</v>
      </c>
      <c r="D3803" s="57">
        <v>1478.55</v>
      </c>
      <c r="E3803" s="57">
        <v>1449.07</v>
      </c>
      <c r="G3803" s="2">
        <v>-1.6899999999999998E-2</v>
      </c>
    </row>
    <row r="3804" spans="1:7" x14ac:dyDescent="0.45">
      <c r="A3804" s="7">
        <v>39331</v>
      </c>
      <c r="B3804" s="57">
        <v>1478.55</v>
      </c>
      <c r="C3804" s="57">
        <v>1472.03</v>
      </c>
      <c r="D3804" s="57">
        <v>1481.49</v>
      </c>
      <c r="E3804" s="57">
        <v>1467.41</v>
      </c>
      <c r="G3804" s="2">
        <v>4.3E-3</v>
      </c>
    </row>
    <row r="3805" spans="1:7" x14ac:dyDescent="0.45">
      <c r="A3805" s="7">
        <v>39330</v>
      </c>
      <c r="B3805" s="57">
        <v>1472.29</v>
      </c>
      <c r="C3805" s="57">
        <v>1488.76</v>
      </c>
      <c r="D3805" s="57">
        <v>1488.76</v>
      </c>
      <c r="E3805" s="57">
        <v>1466.34</v>
      </c>
      <c r="G3805" s="2">
        <v>-1.15E-2</v>
      </c>
    </row>
    <row r="3806" spans="1:7" x14ac:dyDescent="0.45">
      <c r="A3806" s="7">
        <v>39329</v>
      </c>
      <c r="B3806" s="57">
        <v>1489.42</v>
      </c>
      <c r="C3806" s="57">
        <v>1473.96</v>
      </c>
      <c r="D3806" s="57">
        <v>1496.4</v>
      </c>
      <c r="E3806" s="57">
        <v>1472.15</v>
      </c>
      <c r="G3806" s="2">
        <v>1.0500000000000001E-2</v>
      </c>
    </row>
    <row r="3807" spans="1:7" x14ac:dyDescent="0.45">
      <c r="A3807" s="7">
        <v>39325</v>
      </c>
      <c r="B3807" s="57">
        <v>1473.99</v>
      </c>
      <c r="C3807" s="57">
        <v>1457.61</v>
      </c>
      <c r="D3807" s="57">
        <v>1481.47</v>
      </c>
      <c r="E3807" s="57">
        <v>1457.61</v>
      </c>
      <c r="G3807" s="2">
        <v>1.12E-2</v>
      </c>
    </row>
    <row r="3808" spans="1:7" x14ac:dyDescent="0.45">
      <c r="A3808" s="7">
        <v>39324</v>
      </c>
      <c r="B3808" s="57">
        <v>1457.64</v>
      </c>
      <c r="C3808" s="57">
        <v>1463.67</v>
      </c>
      <c r="D3808" s="57">
        <v>1468.43</v>
      </c>
      <c r="E3808" s="57">
        <v>1451.25</v>
      </c>
      <c r="G3808" s="2">
        <v>-4.1999999999999997E-3</v>
      </c>
    </row>
    <row r="3809" spans="1:7" x14ac:dyDescent="0.45">
      <c r="A3809" s="7">
        <v>39323</v>
      </c>
      <c r="B3809" s="57">
        <v>1463.76</v>
      </c>
      <c r="C3809" s="57">
        <v>1432.01</v>
      </c>
      <c r="D3809" s="57">
        <v>1463.76</v>
      </c>
      <c r="E3809" s="57">
        <v>1432.01</v>
      </c>
      <c r="G3809" s="2">
        <v>2.1899999999999999E-2</v>
      </c>
    </row>
    <row r="3810" spans="1:7" x14ac:dyDescent="0.45">
      <c r="A3810" s="7">
        <v>39322</v>
      </c>
      <c r="B3810" s="57">
        <v>1432.36</v>
      </c>
      <c r="C3810" s="57">
        <v>1466.72</v>
      </c>
      <c r="D3810" s="57">
        <v>1466.72</v>
      </c>
      <c r="E3810" s="57">
        <v>1432.01</v>
      </c>
      <c r="G3810" s="2">
        <v>-2.35E-2</v>
      </c>
    </row>
    <row r="3811" spans="1:7" x14ac:dyDescent="0.45">
      <c r="A3811" s="7">
        <v>39321</v>
      </c>
      <c r="B3811" s="57">
        <v>1466.79</v>
      </c>
      <c r="C3811" s="57">
        <v>1479.36</v>
      </c>
      <c r="D3811" s="57">
        <v>1479.36</v>
      </c>
      <c r="E3811" s="57">
        <v>1465.98</v>
      </c>
      <c r="G3811" s="2">
        <v>-8.5000000000000006E-3</v>
      </c>
    </row>
    <row r="3812" spans="1:7" x14ac:dyDescent="0.45">
      <c r="A3812" s="7">
        <v>39318</v>
      </c>
      <c r="B3812" s="57">
        <v>1479.37</v>
      </c>
      <c r="C3812" s="57">
        <v>1462.34</v>
      </c>
      <c r="D3812" s="57">
        <v>1479.4</v>
      </c>
      <c r="E3812" s="57">
        <v>1460.54</v>
      </c>
      <c r="G3812" s="2">
        <v>1.15E-2</v>
      </c>
    </row>
    <row r="3813" spans="1:7" x14ac:dyDescent="0.45">
      <c r="A3813" s="7">
        <v>39317</v>
      </c>
      <c r="B3813" s="57">
        <v>1462.5</v>
      </c>
      <c r="C3813" s="57">
        <v>1464.05</v>
      </c>
      <c r="D3813" s="57">
        <v>1472.06</v>
      </c>
      <c r="E3813" s="57">
        <v>1453.88</v>
      </c>
      <c r="G3813" s="2">
        <v>-1.1000000000000001E-3</v>
      </c>
    </row>
    <row r="3814" spans="1:7" x14ac:dyDescent="0.45">
      <c r="A3814" s="7">
        <v>39316</v>
      </c>
      <c r="B3814" s="57">
        <v>1464.07</v>
      </c>
      <c r="C3814" s="57">
        <v>1447.03</v>
      </c>
      <c r="D3814" s="57">
        <v>1464.86</v>
      </c>
      <c r="E3814" s="57">
        <v>1447.03</v>
      </c>
      <c r="G3814" s="2">
        <v>1.17E-2</v>
      </c>
    </row>
    <row r="3815" spans="1:7" x14ac:dyDescent="0.45">
      <c r="A3815" s="7">
        <v>39315</v>
      </c>
      <c r="B3815" s="57">
        <v>1447.12</v>
      </c>
      <c r="C3815" s="57">
        <v>1445.55</v>
      </c>
      <c r="D3815" s="57">
        <v>1455.32</v>
      </c>
      <c r="E3815" s="57">
        <v>1439.76</v>
      </c>
      <c r="G3815" s="2">
        <v>1.1000000000000001E-3</v>
      </c>
    </row>
    <row r="3816" spans="1:7" x14ac:dyDescent="0.45">
      <c r="A3816" s="7">
        <v>39314</v>
      </c>
      <c r="B3816" s="57">
        <v>1445.55</v>
      </c>
      <c r="C3816" s="57">
        <v>1445.94</v>
      </c>
      <c r="D3816" s="57">
        <v>1451.75</v>
      </c>
      <c r="E3816" s="57">
        <v>1430.54</v>
      </c>
      <c r="G3816" s="2">
        <v>-2.9999999999999997E-4</v>
      </c>
    </row>
    <row r="3817" spans="1:7" x14ac:dyDescent="0.45">
      <c r="A3817" s="7">
        <v>39311</v>
      </c>
      <c r="B3817" s="57">
        <v>1445.94</v>
      </c>
      <c r="C3817" s="57">
        <v>1411.26</v>
      </c>
      <c r="D3817" s="57">
        <v>1450.33</v>
      </c>
      <c r="E3817" s="57">
        <v>1411.26</v>
      </c>
      <c r="G3817" s="2">
        <v>2.46E-2</v>
      </c>
    </row>
    <row r="3818" spans="1:7" x14ac:dyDescent="0.45">
      <c r="A3818" s="7">
        <v>39310</v>
      </c>
      <c r="B3818" s="57">
        <v>1411.27</v>
      </c>
      <c r="C3818" s="57">
        <v>1406.64</v>
      </c>
      <c r="D3818" s="57">
        <v>1415.97</v>
      </c>
      <c r="E3818" s="57">
        <v>1370.6</v>
      </c>
      <c r="G3818" s="2">
        <v>3.2000000000000002E-3</v>
      </c>
    </row>
    <row r="3819" spans="1:7" x14ac:dyDescent="0.45">
      <c r="A3819" s="7">
        <v>39309</v>
      </c>
      <c r="B3819" s="57">
        <v>1406.7</v>
      </c>
      <c r="C3819" s="57">
        <v>1426.15</v>
      </c>
      <c r="D3819" s="57">
        <v>1440.78</v>
      </c>
      <c r="E3819" s="57">
        <v>1404.36</v>
      </c>
      <c r="G3819" s="2">
        <v>-1.3899999999999999E-2</v>
      </c>
    </row>
    <row r="3820" spans="1:7" x14ac:dyDescent="0.45">
      <c r="A3820" s="7">
        <v>39308</v>
      </c>
      <c r="B3820" s="57">
        <v>1426.54</v>
      </c>
      <c r="C3820" s="57">
        <v>1452.87</v>
      </c>
      <c r="D3820" s="57">
        <v>1456.74</v>
      </c>
      <c r="E3820" s="57">
        <v>1426.2</v>
      </c>
      <c r="G3820" s="2">
        <v>-1.8200000000000001E-2</v>
      </c>
    </row>
    <row r="3821" spans="1:7" x14ac:dyDescent="0.45">
      <c r="A3821" s="7">
        <v>39307</v>
      </c>
      <c r="B3821" s="57">
        <v>1452.92</v>
      </c>
      <c r="C3821" s="57">
        <v>1453.42</v>
      </c>
      <c r="D3821" s="57">
        <v>1466.29</v>
      </c>
      <c r="E3821" s="57">
        <v>1451.54</v>
      </c>
      <c r="G3821" s="2">
        <v>-5.0000000000000001E-4</v>
      </c>
    </row>
    <row r="3822" spans="1:7" x14ac:dyDescent="0.45">
      <c r="A3822" s="7">
        <v>39304</v>
      </c>
      <c r="B3822" s="57">
        <v>1453.64</v>
      </c>
      <c r="C3822" s="57">
        <v>1453.09</v>
      </c>
      <c r="D3822" s="57">
        <v>1462.02</v>
      </c>
      <c r="E3822" s="57">
        <v>1429.74</v>
      </c>
      <c r="G3822" s="2">
        <v>4.0000000000000002E-4</v>
      </c>
    </row>
    <row r="3823" spans="1:7" x14ac:dyDescent="0.45">
      <c r="A3823" s="7">
        <v>39303</v>
      </c>
      <c r="B3823" s="57">
        <v>1453.09</v>
      </c>
      <c r="C3823" s="57">
        <v>1497.21</v>
      </c>
      <c r="D3823" s="57">
        <v>1497.21</v>
      </c>
      <c r="E3823" s="57">
        <v>1453.09</v>
      </c>
      <c r="G3823" s="2">
        <v>-2.9600000000000001E-2</v>
      </c>
    </row>
    <row r="3824" spans="1:7" x14ac:dyDescent="0.45">
      <c r="A3824" s="7">
        <v>39302</v>
      </c>
      <c r="B3824" s="57">
        <v>1497.49</v>
      </c>
      <c r="C3824" s="57">
        <v>1476.22</v>
      </c>
      <c r="D3824" s="57">
        <v>1503.89</v>
      </c>
      <c r="E3824" s="57">
        <v>1476.22</v>
      </c>
      <c r="G3824" s="2">
        <v>1.41E-2</v>
      </c>
    </row>
    <row r="3825" spans="1:7" x14ac:dyDescent="0.45">
      <c r="A3825" s="7">
        <v>39301</v>
      </c>
      <c r="B3825" s="57">
        <v>1476.71</v>
      </c>
      <c r="C3825" s="57">
        <v>1467.62</v>
      </c>
      <c r="D3825" s="57">
        <v>1488.3</v>
      </c>
      <c r="E3825" s="57">
        <v>1455.8</v>
      </c>
      <c r="G3825" s="2">
        <v>6.1999999999999998E-3</v>
      </c>
    </row>
    <row r="3826" spans="1:7" x14ac:dyDescent="0.45">
      <c r="A3826" s="7">
        <v>39300</v>
      </c>
      <c r="B3826" s="57">
        <v>1467.67</v>
      </c>
      <c r="C3826" s="57">
        <v>1433.04</v>
      </c>
      <c r="D3826" s="57">
        <v>1467.67</v>
      </c>
      <c r="E3826" s="57">
        <v>1427.39</v>
      </c>
      <c r="G3826" s="2">
        <v>2.4199999999999999E-2</v>
      </c>
    </row>
    <row r="3827" spans="1:7" x14ac:dyDescent="0.45">
      <c r="A3827" s="7">
        <v>39297</v>
      </c>
      <c r="B3827" s="57">
        <v>1433.06</v>
      </c>
      <c r="C3827" s="57">
        <v>1472.18</v>
      </c>
      <c r="D3827" s="57">
        <v>1473.23</v>
      </c>
      <c r="E3827" s="57">
        <v>1432.8</v>
      </c>
      <c r="G3827" s="2">
        <v>-2.6599999999999999E-2</v>
      </c>
    </row>
    <row r="3828" spans="1:7" x14ac:dyDescent="0.45">
      <c r="A3828" s="7">
        <v>39296</v>
      </c>
      <c r="B3828" s="57">
        <v>1472.2</v>
      </c>
      <c r="C3828" s="57">
        <v>1465.46</v>
      </c>
      <c r="D3828" s="57">
        <v>1476.43</v>
      </c>
      <c r="E3828" s="57">
        <v>1460.58</v>
      </c>
      <c r="G3828" s="2">
        <v>4.4000000000000003E-3</v>
      </c>
    </row>
    <row r="3829" spans="1:7" x14ac:dyDescent="0.45">
      <c r="A3829" s="7">
        <v>39295</v>
      </c>
      <c r="B3829" s="57">
        <v>1465.81</v>
      </c>
      <c r="C3829" s="57">
        <v>1455.18</v>
      </c>
      <c r="D3829" s="57">
        <v>1468.38</v>
      </c>
      <c r="E3829" s="57">
        <v>1439.59</v>
      </c>
      <c r="G3829" s="2">
        <v>7.1999999999999998E-3</v>
      </c>
    </row>
    <row r="3830" spans="1:7" x14ac:dyDescent="0.45">
      <c r="A3830" s="7">
        <v>39294</v>
      </c>
      <c r="B3830" s="57">
        <v>1455.27</v>
      </c>
      <c r="C3830" s="57">
        <v>1473.9</v>
      </c>
      <c r="D3830" s="57">
        <v>1488.3</v>
      </c>
      <c r="E3830" s="57">
        <v>1454.25</v>
      </c>
      <c r="G3830" s="2">
        <v>-1.26E-2</v>
      </c>
    </row>
    <row r="3831" spans="1:7" x14ac:dyDescent="0.45">
      <c r="A3831" s="7">
        <v>39293</v>
      </c>
      <c r="B3831" s="57">
        <v>1473.91</v>
      </c>
      <c r="C3831" s="57">
        <v>1458.93</v>
      </c>
      <c r="D3831" s="57">
        <v>1477.88</v>
      </c>
      <c r="E3831" s="57">
        <v>1454.32</v>
      </c>
      <c r="G3831" s="2">
        <v>1.03E-2</v>
      </c>
    </row>
    <row r="3832" spans="1:7" x14ac:dyDescent="0.45">
      <c r="A3832" s="7">
        <v>39290</v>
      </c>
      <c r="B3832" s="57">
        <v>1458.95</v>
      </c>
      <c r="C3832" s="57">
        <v>1482.44</v>
      </c>
      <c r="D3832" s="57">
        <v>1488.53</v>
      </c>
      <c r="E3832" s="57">
        <v>1458.95</v>
      </c>
      <c r="G3832" s="2">
        <v>-1.6E-2</v>
      </c>
    </row>
    <row r="3833" spans="1:7" x14ac:dyDescent="0.45">
      <c r="A3833" s="7">
        <v>39289</v>
      </c>
      <c r="B3833" s="57">
        <v>1482.66</v>
      </c>
      <c r="C3833" s="57">
        <v>1518.09</v>
      </c>
      <c r="D3833" s="57">
        <v>1518.09</v>
      </c>
      <c r="E3833" s="57">
        <v>1465.3</v>
      </c>
      <c r="G3833" s="2">
        <v>-2.3300000000000001E-2</v>
      </c>
    </row>
    <row r="3834" spans="1:7" x14ac:dyDescent="0.45">
      <c r="A3834" s="7">
        <v>39288</v>
      </c>
      <c r="B3834" s="57">
        <v>1518.09</v>
      </c>
      <c r="C3834" s="57">
        <v>1511.03</v>
      </c>
      <c r="D3834" s="57">
        <v>1524.31</v>
      </c>
      <c r="E3834" s="57">
        <v>1503.73</v>
      </c>
      <c r="G3834" s="2">
        <v>4.7000000000000002E-3</v>
      </c>
    </row>
    <row r="3835" spans="1:7" x14ac:dyDescent="0.45">
      <c r="A3835" s="7">
        <v>39287</v>
      </c>
      <c r="B3835" s="57">
        <v>1511.04</v>
      </c>
      <c r="C3835" s="57">
        <v>1541.57</v>
      </c>
      <c r="D3835" s="57">
        <v>1541.57</v>
      </c>
      <c r="E3835" s="57">
        <v>1508.62</v>
      </c>
      <c r="G3835" s="2">
        <v>-1.9800000000000002E-2</v>
      </c>
    </row>
    <row r="3836" spans="1:7" x14ac:dyDescent="0.45">
      <c r="A3836" s="7">
        <v>39286</v>
      </c>
      <c r="B3836" s="57">
        <v>1541.57</v>
      </c>
      <c r="C3836" s="57">
        <v>1534.06</v>
      </c>
      <c r="D3836" s="57">
        <v>1547.23</v>
      </c>
      <c r="E3836" s="57">
        <v>1534.06</v>
      </c>
      <c r="G3836" s="2">
        <v>4.8999999999999998E-3</v>
      </c>
    </row>
    <row r="3837" spans="1:7" x14ac:dyDescent="0.45">
      <c r="A3837" s="7">
        <v>39283</v>
      </c>
      <c r="B3837" s="57">
        <v>1534.1</v>
      </c>
      <c r="C3837" s="57">
        <v>1553.19</v>
      </c>
      <c r="D3837" s="57">
        <v>1553.19</v>
      </c>
      <c r="E3837" s="57">
        <v>1529.2</v>
      </c>
      <c r="G3837" s="2">
        <v>-1.2200000000000001E-2</v>
      </c>
    </row>
    <row r="3838" spans="1:7" x14ac:dyDescent="0.45">
      <c r="A3838" s="7">
        <v>39282</v>
      </c>
      <c r="B3838" s="57">
        <v>1553.08</v>
      </c>
      <c r="C3838" s="57">
        <v>1546.13</v>
      </c>
      <c r="D3838" s="57">
        <v>1555.2</v>
      </c>
      <c r="E3838" s="57">
        <v>1546.13</v>
      </c>
      <c r="G3838" s="2">
        <v>4.4999999999999997E-3</v>
      </c>
    </row>
    <row r="3839" spans="1:7" x14ac:dyDescent="0.45">
      <c r="A3839" s="7">
        <v>39281</v>
      </c>
      <c r="B3839" s="57">
        <v>1546.17</v>
      </c>
      <c r="C3839" s="57">
        <v>1549.2</v>
      </c>
      <c r="D3839" s="57">
        <v>1549.2</v>
      </c>
      <c r="E3839" s="57">
        <v>1533.67</v>
      </c>
      <c r="G3839" s="2">
        <v>-2.0999999999999999E-3</v>
      </c>
    </row>
    <row r="3840" spans="1:7" x14ac:dyDescent="0.45">
      <c r="A3840" s="7">
        <v>39280</v>
      </c>
      <c r="B3840" s="57">
        <v>1549.37</v>
      </c>
      <c r="C3840" s="57">
        <v>1549.52</v>
      </c>
      <c r="D3840" s="57">
        <v>1555.32</v>
      </c>
      <c r="E3840" s="57">
        <v>1547.74</v>
      </c>
      <c r="G3840" s="2">
        <v>-1E-4</v>
      </c>
    </row>
    <row r="3841" spans="1:7" x14ac:dyDescent="0.45">
      <c r="A3841" s="7">
        <v>39279</v>
      </c>
      <c r="B3841" s="57">
        <v>1549.52</v>
      </c>
      <c r="C3841" s="57">
        <v>1552.5</v>
      </c>
      <c r="D3841" s="57">
        <v>1555.9</v>
      </c>
      <c r="E3841" s="57">
        <v>1546.69</v>
      </c>
      <c r="G3841" s="2">
        <v>-1.9E-3</v>
      </c>
    </row>
    <row r="3842" spans="1:7" x14ac:dyDescent="0.45">
      <c r="A3842" s="7">
        <v>39276</v>
      </c>
      <c r="B3842" s="57">
        <v>1552.5</v>
      </c>
      <c r="C3842" s="57">
        <v>1547.68</v>
      </c>
      <c r="D3842" s="57">
        <v>1555.1</v>
      </c>
      <c r="E3842" s="57">
        <v>1544.85</v>
      </c>
      <c r="G3842" s="2">
        <v>3.0999999999999999E-3</v>
      </c>
    </row>
    <row r="3843" spans="1:7" x14ac:dyDescent="0.45">
      <c r="A3843" s="7">
        <v>39275</v>
      </c>
      <c r="B3843" s="57">
        <v>1547.7</v>
      </c>
      <c r="C3843" s="57">
        <v>1518.74</v>
      </c>
      <c r="D3843" s="57">
        <v>1547.92</v>
      </c>
      <c r="E3843" s="57">
        <v>1518.74</v>
      </c>
      <c r="G3843" s="2">
        <v>1.9099999999999999E-2</v>
      </c>
    </row>
    <row r="3844" spans="1:7" x14ac:dyDescent="0.45">
      <c r="A3844" s="7">
        <v>39274</v>
      </c>
      <c r="B3844" s="57">
        <v>1518.76</v>
      </c>
      <c r="C3844" s="57">
        <v>1509.93</v>
      </c>
      <c r="D3844" s="57">
        <v>1519.34</v>
      </c>
      <c r="E3844" s="57">
        <v>1506.1</v>
      </c>
      <c r="G3844" s="2">
        <v>5.7000000000000002E-3</v>
      </c>
    </row>
    <row r="3845" spans="1:7" x14ac:dyDescent="0.45">
      <c r="A3845" s="7">
        <v>39273</v>
      </c>
      <c r="B3845" s="57">
        <v>1510.12</v>
      </c>
      <c r="C3845" s="57">
        <v>1531.85</v>
      </c>
      <c r="D3845" s="57">
        <v>1531.85</v>
      </c>
      <c r="E3845" s="57">
        <v>1510.01</v>
      </c>
      <c r="G3845" s="2">
        <v>-1.4200000000000001E-2</v>
      </c>
    </row>
    <row r="3846" spans="1:7" x14ac:dyDescent="0.45">
      <c r="A3846" s="7">
        <v>39272</v>
      </c>
      <c r="B3846" s="57">
        <v>1531.85</v>
      </c>
      <c r="C3846" s="57">
        <v>1530.43</v>
      </c>
      <c r="D3846" s="57">
        <v>1534.26</v>
      </c>
      <c r="E3846" s="57">
        <v>1527.45</v>
      </c>
      <c r="G3846" s="2">
        <v>8.9999999999999998E-4</v>
      </c>
    </row>
    <row r="3847" spans="1:7" x14ac:dyDescent="0.45">
      <c r="A3847" s="7">
        <v>39269</v>
      </c>
      <c r="B3847" s="57">
        <v>1530.44</v>
      </c>
      <c r="C3847" s="57">
        <v>1524.96</v>
      </c>
      <c r="D3847" s="57">
        <v>1532.4</v>
      </c>
      <c r="E3847" s="57">
        <v>1520.47</v>
      </c>
      <c r="G3847" s="2">
        <v>3.3E-3</v>
      </c>
    </row>
    <row r="3848" spans="1:7" x14ac:dyDescent="0.45">
      <c r="A3848" s="7">
        <v>39268</v>
      </c>
      <c r="B3848" s="57">
        <v>1525.4</v>
      </c>
      <c r="C3848" s="57">
        <v>1524.86</v>
      </c>
      <c r="D3848" s="57">
        <v>1526.57</v>
      </c>
      <c r="E3848" s="57">
        <v>1517.72</v>
      </c>
      <c r="G3848" s="2">
        <v>2.9999999999999997E-4</v>
      </c>
    </row>
    <row r="3849" spans="1:7" x14ac:dyDescent="0.45">
      <c r="A3849" s="7">
        <v>39266</v>
      </c>
      <c r="B3849" s="57">
        <v>1524.87</v>
      </c>
      <c r="C3849" s="57">
        <v>1519.12</v>
      </c>
      <c r="D3849" s="57">
        <v>1526.01</v>
      </c>
      <c r="E3849" s="57">
        <v>1519.12</v>
      </c>
      <c r="G3849" s="2">
        <v>3.5999999999999999E-3</v>
      </c>
    </row>
    <row r="3850" spans="1:7" x14ac:dyDescent="0.45">
      <c r="A3850" s="7">
        <v>39265</v>
      </c>
      <c r="B3850" s="57">
        <v>1519.43</v>
      </c>
      <c r="C3850" s="57">
        <v>1504.66</v>
      </c>
      <c r="D3850" s="57">
        <v>1519.45</v>
      </c>
      <c r="E3850" s="57">
        <v>1504.66</v>
      </c>
      <c r="G3850" s="2">
        <v>1.0699999999999999E-2</v>
      </c>
    </row>
    <row r="3851" spans="1:7" x14ac:dyDescent="0.45">
      <c r="A3851" s="7">
        <v>39262</v>
      </c>
      <c r="B3851" s="57">
        <v>1503.35</v>
      </c>
      <c r="C3851" s="57">
        <v>1505.7</v>
      </c>
      <c r="D3851" s="57">
        <v>1517.53</v>
      </c>
      <c r="E3851" s="57">
        <v>1493.61</v>
      </c>
      <c r="G3851" s="2">
        <v>-1.6000000000000001E-3</v>
      </c>
    </row>
    <row r="3852" spans="1:7" x14ac:dyDescent="0.45">
      <c r="A3852" s="7">
        <v>39261</v>
      </c>
      <c r="B3852" s="57">
        <v>1505.71</v>
      </c>
      <c r="C3852" s="57">
        <v>1506.32</v>
      </c>
      <c r="D3852" s="57">
        <v>1514.84</v>
      </c>
      <c r="E3852" s="57">
        <v>1503.41</v>
      </c>
      <c r="G3852" s="2">
        <v>-4.0000000000000002E-4</v>
      </c>
    </row>
    <row r="3853" spans="1:7" x14ac:dyDescent="0.45">
      <c r="A3853" s="7">
        <v>39260</v>
      </c>
      <c r="B3853" s="57">
        <v>1506.34</v>
      </c>
      <c r="C3853" s="57">
        <v>1492.62</v>
      </c>
      <c r="D3853" s="57">
        <v>1506.8</v>
      </c>
      <c r="E3853" s="57">
        <v>1484.18</v>
      </c>
      <c r="G3853" s="2">
        <v>8.9999999999999993E-3</v>
      </c>
    </row>
    <row r="3854" spans="1:7" x14ac:dyDescent="0.45">
      <c r="A3854" s="7">
        <v>39259</v>
      </c>
      <c r="B3854" s="57">
        <v>1492.89</v>
      </c>
      <c r="C3854" s="57">
        <v>1497.68</v>
      </c>
      <c r="D3854" s="57">
        <v>1506.12</v>
      </c>
      <c r="E3854" s="57">
        <v>1490.54</v>
      </c>
      <c r="G3854" s="2">
        <v>-3.2000000000000002E-3</v>
      </c>
    </row>
    <row r="3855" spans="1:7" x14ac:dyDescent="0.45">
      <c r="A3855" s="7">
        <v>39258</v>
      </c>
      <c r="B3855" s="57">
        <v>1497.74</v>
      </c>
      <c r="C3855" s="57">
        <v>1502.56</v>
      </c>
      <c r="D3855" s="57">
        <v>1514.29</v>
      </c>
      <c r="E3855" s="57">
        <v>1492.68</v>
      </c>
      <c r="G3855" s="2">
        <v>-3.2000000000000002E-3</v>
      </c>
    </row>
    <row r="3856" spans="1:7" x14ac:dyDescent="0.45">
      <c r="A3856" s="7">
        <v>39255</v>
      </c>
      <c r="B3856" s="57">
        <v>1502.56</v>
      </c>
      <c r="C3856" s="57">
        <v>1522.19</v>
      </c>
      <c r="D3856" s="57">
        <v>1522.19</v>
      </c>
      <c r="E3856" s="57">
        <v>1500.74</v>
      </c>
      <c r="G3856" s="2">
        <v>-1.29E-2</v>
      </c>
    </row>
    <row r="3857" spans="1:7" x14ac:dyDescent="0.45">
      <c r="A3857" s="7">
        <v>39254</v>
      </c>
      <c r="B3857" s="57">
        <v>1522.19</v>
      </c>
      <c r="C3857" s="57">
        <v>1512.5</v>
      </c>
      <c r="D3857" s="57">
        <v>1522.9</v>
      </c>
      <c r="E3857" s="57">
        <v>1504.75</v>
      </c>
      <c r="G3857" s="2">
        <v>6.1999999999999998E-3</v>
      </c>
    </row>
    <row r="3858" spans="1:7" x14ac:dyDescent="0.45">
      <c r="A3858" s="7">
        <v>39253</v>
      </c>
      <c r="B3858" s="57">
        <v>1512.84</v>
      </c>
      <c r="C3858" s="57">
        <v>1533.68</v>
      </c>
      <c r="D3858" s="57">
        <v>1537.32</v>
      </c>
      <c r="E3858" s="57">
        <v>1512.36</v>
      </c>
      <c r="G3858" s="2">
        <v>-1.3599999999999999E-2</v>
      </c>
    </row>
    <row r="3859" spans="1:7" x14ac:dyDescent="0.45">
      <c r="A3859" s="7">
        <v>39252</v>
      </c>
      <c r="B3859" s="57">
        <v>1533.7</v>
      </c>
      <c r="C3859" s="57">
        <v>1531.02</v>
      </c>
      <c r="D3859" s="57">
        <v>1535.85</v>
      </c>
      <c r="E3859" s="57">
        <v>1525.67</v>
      </c>
      <c r="G3859" s="2">
        <v>1.6999999999999999E-3</v>
      </c>
    </row>
    <row r="3860" spans="1:7" x14ac:dyDescent="0.45">
      <c r="A3860" s="7">
        <v>39251</v>
      </c>
      <c r="B3860" s="57">
        <v>1531.05</v>
      </c>
      <c r="C3860" s="57">
        <v>1532.9</v>
      </c>
      <c r="D3860" s="57">
        <v>1535.44</v>
      </c>
      <c r="E3860" s="57">
        <v>1529.31</v>
      </c>
      <c r="G3860" s="2">
        <v>-1.1999999999999999E-3</v>
      </c>
    </row>
    <row r="3861" spans="1:7" x14ac:dyDescent="0.45">
      <c r="A3861" s="7">
        <v>39248</v>
      </c>
      <c r="B3861" s="57">
        <v>1532.91</v>
      </c>
      <c r="C3861" s="57">
        <v>1522.97</v>
      </c>
      <c r="D3861" s="57">
        <v>1538.71</v>
      </c>
      <c r="E3861" s="57">
        <v>1522.97</v>
      </c>
      <c r="G3861" s="2">
        <v>6.4999999999999997E-3</v>
      </c>
    </row>
    <row r="3862" spans="1:7" x14ac:dyDescent="0.45">
      <c r="A3862" s="7">
        <v>39247</v>
      </c>
      <c r="B3862" s="57">
        <v>1522.97</v>
      </c>
      <c r="C3862" s="57">
        <v>1515.58</v>
      </c>
      <c r="D3862" s="57">
        <v>1526.45</v>
      </c>
      <c r="E3862" s="57">
        <v>1515.58</v>
      </c>
      <c r="G3862" s="2">
        <v>4.7999999999999996E-3</v>
      </c>
    </row>
    <row r="3863" spans="1:7" x14ac:dyDescent="0.45">
      <c r="A3863" s="7">
        <v>39246</v>
      </c>
      <c r="B3863" s="57">
        <v>1515.67</v>
      </c>
      <c r="C3863" s="57">
        <v>1492.65</v>
      </c>
      <c r="D3863" s="57">
        <v>1515.7</v>
      </c>
      <c r="E3863" s="57">
        <v>1492.65</v>
      </c>
      <c r="G3863" s="2">
        <v>1.52E-2</v>
      </c>
    </row>
    <row r="3864" spans="1:7" x14ac:dyDescent="0.45">
      <c r="A3864" s="7">
        <v>39245</v>
      </c>
      <c r="B3864" s="57">
        <v>1493</v>
      </c>
      <c r="C3864" s="57">
        <v>1509.12</v>
      </c>
      <c r="D3864" s="57">
        <v>1511.33</v>
      </c>
      <c r="E3864" s="57">
        <v>1492.97</v>
      </c>
      <c r="G3864" s="2">
        <v>-1.0699999999999999E-2</v>
      </c>
    </row>
    <row r="3865" spans="1:7" x14ac:dyDescent="0.45">
      <c r="A3865" s="7">
        <v>39244</v>
      </c>
      <c r="B3865" s="57">
        <v>1509.12</v>
      </c>
      <c r="C3865" s="57">
        <v>1507.64</v>
      </c>
      <c r="D3865" s="57">
        <v>1515.53</v>
      </c>
      <c r="E3865" s="57">
        <v>1503.35</v>
      </c>
      <c r="G3865" s="2">
        <v>1E-3</v>
      </c>
    </row>
    <row r="3866" spans="1:7" x14ac:dyDescent="0.45">
      <c r="A3866" s="7">
        <v>39241</v>
      </c>
      <c r="B3866" s="57">
        <v>1507.67</v>
      </c>
      <c r="C3866" s="57">
        <v>1490.71</v>
      </c>
      <c r="D3866" s="57">
        <v>1507.76</v>
      </c>
      <c r="E3866" s="57">
        <v>1487.41</v>
      </c>
      <c r="G3866" s="2">
        <v>1.14E-2</v>
      </c>
    </row>
    <row r="3867" spans="1:7" x14ac:dyDescent="0.45">
      <c r="A3867" s="7">
        <v>39240</v>
      </c>
      <c r="B3867" s="57">
        <v>1490.72</v>
      </c>
      <c r="C3867" s="57">
        <v>1517.36</v>
      </c>
      <c r="D3867" s="57">
        <v>1517.36</v>
      </c>
      <c r="E3867" s="57">
        <v>1490.37</v>
      </c>
      <c r="G3867" s="2">
        <v>-1.7600000000000001E-2</v>
      </c>
    </row>
    <row r="3868" spans="1:7" x14ac:dyDescent="0.45">
      <c r="A3868" s="7">
        <v>39239</v>
      </c>
      <c r="B3868" s="57">
        <v>1517.38</v>
      </c>
      <c r="C3868" s="57">
        <v>1530.57</v>
      </c>
      <c r="D3868" s="57">
        <v>1530.57</v>
      </c>
      <c r="E3868" s="57">
        <v>1514.13</v>
      </c>
      <c r="G3868" s="2">
        <v>-8.8999999999999999E-3</v>
      </c>
    </row>
    <row r="3869" spans="1:7" x14ac:dyDescent="0.45">
      <c r="A3869" s="7">
        <v>39238</v>
      </c>
      <c r="B3869" s="57">
        <v>1530.95</v>
      </c>
      <c r="C3869" s="57">
        <v>1539.12</v>
      </c>
      <c r="D3869" s="57">
        <v>1539.12</v>
      </c>
      <c r="E3869" s="57">
        <v>1525.62</v>
      </c>
      <c r="G3869" s="2">
        <v>-5.3E-3</v>
      </c>
    </row>
    <row r="3870" spans="1:7" x14ac:dyDescent="0.45">
      <c r="A3870" s="7">
        <v>39237</v>
      </c>
      <c r="B3870" s="57">
        <v>1539.18</v>
      </c>
      <c r="C3870" s="57">
        <v>1536.28</v>
      </c>
      <c r="D3870" s="57">
        <v>1540.53</v>
      </c>
      <c r="E3870" s="57">
        <v>1532.31</v>
      </c>
      <c r="G3870" s="2">
        <v>1.8E-3</v>
      </c>
    </row>
    <row r="3871" spans="1:7" x14ac:dyDescent="0.45">
      <c r="A3871" s="7">
        <v>39234</v>
      </c>
      <c r="B3871" s="57">
        <v>1536.34</v>
      </c>
      <c r="C3871" s="57">
        <v>1530.62</v>
      </c>
      <c r="D3871" s="57">
        <v>1540.56</v>
      </c>
      <c r="E3871" s="57">
        <v>1530.62</v>
      </c>
      <c r="G3871" s="2">
        <v>3.7000000000000002E-3</v>
      </c>
    </row>
    <row r="3872" spans="1:7" x14ac:dyDescent="0.45">
      <c r="A3872" s="7">
        <v>39233</v>
      </c>
      <c r="B3872" s="57">
        <v>1530.62</v>
      </c>
      <c r="C3872" s="57">
        <v>1530.19</v>
      </c>
      <c r="D3872" s="57">
        <v>1535.56</v>
      </c>
      <c r="E3872" s="57">
        <v>1528.26</v>
      </c>
      <c r="G3872" s="2">
        <v>2.9999999999999997E-4</v>
      </c>
    </row>
    <row r="3873" spans="1:7" x14ac:dyDescent="0.45">
      <c r="A3873" s="7">
        <v>39232</v>
      </c>
      <c r="B3873" s="57">
        <v>1530.23</v>
      </c>
      <c r="C3873" s="57">
        <v>1517.6</v>
      </c>
      <c r="D3873" s="57">
        <v>1530.23</v>
      </c>
      <c r="E3873" s="57">
        <v>1510.06</v>
      </c>
      <c r="G3873" s="2">
        <v>8.0000000000000002E-3</v>
      </c>
    </row>
    <row r="3874" spans="1:7" x14ac:dyDescent="0.45">
      <c r="A3874" s="7">
        <v>39231</v>
      </c>
      <c r="B3874" s="57">
        <v>1518.11</v>
      </c>
      <c r="C3874" s="57">
        <v>1515.55</v>
      </c>
      <c r="D3874" s="57">
        <v>1521.8</v>
      </c>
      <c r="E3874" s="57">
        <v>1512.02</v>
      </c>
      <c r="G3874" s="2">
        <v>1.6000000000000001E-3</v>
      </c>
    </row>
    <row r="3875" spans="1:7" x14ac:dyDescent="0.45">
      <c r="A3875" s="7">
        <v>39227</v>
      </c>
      <c r="B3875" s="57">
        <v>1515.73</v>
      </c>
      <c r="C3875" s="57">
        <v>1507.5</v>
      </c>
      <c r="D3875" s="57">
        <v>1517.41</v>
      </c>
      <c r="E3875" s="57">
        <v>1507.5</v>
      </c>
      <c r="G3875" s="2">
        <v>5.4999999999999997E-3</v>
      </c>
    </row>
    <row r="3876" spans="1:7" x14ac:dyDescent="0.45">
      <c r="A3876" s="7">
        <v>39226</v>
      </c>
      <c r="B3876" s="57">
        <v>1507.51</v>
      </c>
      <c r="C3876" s="57">
        <v>1522.1</v>
      </c>
      <c r="D3876" s="57">
        <v>1529.31</v>
      </c>
      <c r="E3876" s="57">
        <v>1505.18</v>
      </c>
      <c r="G3876" s="2">
        <v>-9.7000000000000003E-3</v>
      </c>
    </row>
    <row r="3877" spans="1:7" x14ac:dyDescent="0.45">
      <c r="A3877" s="7">
        <v>39225</v>
      </c>
      <c r="B3877" s="57">
        <v>1522.28</v>
      </c>
      <c r="C3877" s="57">
        <v>1524.09</v>
      </c>
      <c r="D3877" s="57">
        <v>1532.43</v>
      </c>
      <c r="E3877" s="57">
        <v>1521.9</v>
      </c>
      <c r="G3877" s="2">
        <v>-1.1999999999999999E-3</v>
      </c>
    </row>
    <row r="3878" spans="1:7" x14ac:dyDescent="0.45">
      <c r="A3878" s="7">
        <v>39224</v>
      </c>
      <c r="B3878" s="57">
        <v>1524.12</v>
      </c>
      <c r="C3878" s="57">
        <v>1525.1</v>
      </c>
      <c r="D3878" s="57">
        <v>1529.24</v>
      </c>
      <c r="E3878" s="57">
        <v>1522.05</v>
      </c>
      <c r="G3878" s="2">
        <v>-5.9999999999999995E-4</v>
      </c>
    </row>
    <row r="3879" spans="1:7" x14ac:dyDescent="0.45">
      <c r="A3879" s="7">
        <v>39223</v>
      </c>
      <c r="B3879" s="57">
        <v>1525.1</v>
      </c>
      <c r="C3879" s="57">
        <v>1522.75</v>
      </c>
      <c r="D3879" s="57">
        <v>1529.87</v>
      </c>
      <c r="E3879" s="57">
        <v>1522.71</v>
      </c>
      <c r="G3879" s="2">
        <v>1.5E-3</v>
      </c>
    </row>
    <row r="3880" spans="1:7" x14ac:dyDescent="0.45">
      <c r="A3880" s="7">
        <v>39220</v>
      </c>
      <c r="B3880" s="57">
        <v>1522.75</v>
      </c>
      <c r="C3880" s="57">
        <v>1512.74</v>
      </c>
      <c r="D3880" s="57">
        <v>1522.75</v>
      </c>
      <c r="E3880" s="57">
        <v>1512.74</v>
      </c>
      <c r="G3880" s="2">
        <v>6.6E-3</v>
      </c>
    </row>
    <row r="3881" spans="1:7" x14ac:dyDescent="0.45">
      <c r="A3881" s="7">
        <v>39219</v>
      </c>
      <c r="B3881" s="57">
        <v>1512.75</v>
      </c>
      <c r="C3881" s="57">
        <v>1514.01</v>
      </c>
      <c r="D3881" s="57">
        <v>1517.14</v>
      </c>
      <c r="E3881" s="57">
        <v>1509.29</v>
      </c>
      <c r="G3881" s="2">
        <v>-8.9999999999999998E-4</v>
      </c>
    </row>
    <row r="3882" spans="1:7" x14ac:dyDescent="0.45">
      <c r="A3882" s="7">
        <v>39218</v>
      </c>
      <c r="B3882" s="57">
        <v>1514.14</v>
      </c>
      <c r="C3882" s="57">
        <v>1500.75</v>
      </c>
      <c r="D3882" s="57">
        <v>1514.15</v>
      </c>
      <c r="E3882" s="57">
        <v>1500.75</v>
      </c>
      <c r="G3882" s="2">
        <v>8.6E-3</v>
      </c>
    </row>
    <row r="3883" spans="1:7" x14ac:dyDescent="0.45">
      <c r="A3883" s="7">
        <v>39217</v>
      </c>
      <c r="B3883" s="57">
        <v>1501.19</v>
      </c>
      <c r="C3883" s="57">
        <v>1503.11</v>
      </c>
      <c r="D3883" s="57">
        <v>1514.83</v>
      </c>
      <c r="E3883" s="57">
        <v>1500.43</v>
      </c>
      <c r="G3883" s="2">
        <v>-1.2999999999999999E-3</v>
      </c>
    </row>
    <row r="3884" spans="1:7" x14ac:dyDescent="0.45">
      <c r="A3884" s="7">
        <v>39216</v>
      </c>
      <c r="B3884" s="57">
        <v>1503.15</v>
      </c>
      <c r="C3884" s="57">
        <v>1505.76</v>
      </c>
      <c r="D3884" s="57">
        <v>1510.9</v>
      </c>
      <c r="E3884" s="57">
        <v>1498.34</v>
      </c>
      <c r="G3884" s="2">
        <v>-1.8E-3</v>
      </c>
    </row>
    <row r="3885" spans="1:7" x14ac:dyDescent="0.45">
      <c r="A3885" s="7">
        <v>39213</v>
      </c>
      <c r="B3885" s="57">
        <v>1505.85</v>
      </c>
      <c r="C3885" s="57">
        <v>1491.47</v>
      </c>
      <c r="D3885" s="57">
        <v>1506.24</v>
      </c>
      <c r="E3885" s="57">
        <v>1491.47</v>
      </c>
      <c r="G3885" s="2">
        <v>9.5999999999999992E-3</v>
      </c>
    </row>
    <row r="3886" spans="1:7" x14ac:dyDescent="0.45">
      <c r="A3886" s="7">
        <v>39212</v>
      </c>
      <c r="B3886" s="57">
        <v>1491.47</v>
      </c>
      <c r="C3886" s="57">
        <v>1512.33</v>
      </c>
      <c r="D3886" s="57">
        <v>1512.33</v>
      </c>
      <c r="E3886" s="57">
        <v>1491.42</v>
      </c>
      <c r="G3886" s="2">
        <v>-1.4E-2</v>
      </c>
    </row>
    <row r="3887" spans="1:7" x14ac:dyDescent="0.45">
      <c r="A3887" s="7">
        <v>39211</v>
      </c>
      <c r="B3887" s="57">
        <v>1512.58</v>
      </c>
      <c r="C3887" s="57">
        <v>1507.32</v>
      </c>
      <c r="D3887" s="57">
        <v>1513.8</v>
      </c>
      <c r="E3887" s="57">
        <v>1503.77</v>
      </c>
      <c r="G3887" s="2">
        <v>3.2000000000000002E-3</v>
      </c>
    </row>
    <row r="3888" spans="1:7" x14ac:dyDescent="0.45">
      <c r="A3888" s="7">
        <v>39210</v>
      </c>
      <c r="B3888" s="57">
        <v>1507.72</v>
      </c>
      <c r="C3888" s="57">
        <v>1509.36</v>
      </c>
      <c r="D3888" s="57">
        <v>1509.36</v>
      </c>
      <c r="E3888" s="57">
        <v>1500.66</v>
      </c>
      <c r="G3888" s="2">
        <v>-1.1999999999999999E-3</v>
      </c>
    </row>
    <row r="3889" spans="1:7" x14ac:dyDescent="0.45">
      <c r="A3889" s="7">
        <v>39209</v>
      </c>
      <c r="B3889" s="57">
        <v>1509.48</v>
      </c>
      <c r="C3889" s="57">
        <v>1505.57</v>
      </c>
      <c r="D3889" s="57">
        <v>1511</v>
      </c>
      <c r="E3889" s="57">
        <v>1505.54</v>
      </c>
      <c r="G3889" s="2">
        <v>2.5999999999999999E-3</v>
      </c>
    </row>
    <row r="3890" spans="1:7" x14ac:dyDescent="0.45">
      <c r="A3890" s="7">
        <v>39206</v>
      </c>
      <c r="B3890" s="57">
        <v>1505.62</v>
      </c>
      <c r="C3890" s="57">
        <v>1502.35</v>
      </c>
      <c r="D3890" s="57">
        <v>1510.34</v>
      </c>
      <c r="E3890" s="57">
        <v>1501.8</v>
      </c>
      <c r="G3890" s="2">
        <v>2.0999999999999999E-3</v>
      </c>
    </row>
    <row r="3891" spans="1:7" x14ac:dyDescent="0.45">
      <c r="A3891" s="7">
        <v>39205</v>
      </c>
      <c r="B3891" s="57">
        <v>1502.39</v>
      </c>
      <c r="C3891" s="57">
        <v>1495.56</v>
      </c>
      <c r="D3891" s="57">
        <v>1503.34</v>
      </c>
      <c r="E3891" s="57">
        <v>1495.56</v>
      </c>
      <c r="G3891" s="2">
        <v>4.3E-3</v>
      </c>
    </row>
    <row r="3892" spans="1:7" x14ac:dyDescent="0.45">
      <c r="A3892" s="7">
        <v>39204</v>
      </c>
      <c r="B3892" s="57">
        <v>1495.92</v>
      </c>
      <c r="C3892" s="57">
        <v>1486.13</v>
      </c>
      <c r="D3892" s="57">
        <v>1499.1</v>
      </c>
      <c r="E3892" s="57">
        <v>1486.13</v>
      </c>
      <c r="G3892" s="2">
        <v>6.4999999999999997E-3</v>
      </c>
    </row>
    <row r="3893" spans="1:7" x14ac:dyDescent="0.45">
      <c r="A3893" s="7">
        <v>39203</v>
      </c>
      <c r="B3893" s="57">
        <v>1486.3</v>
      </c>
      <c r="C3893" s="57">
        <v>1482.37</v>
      </c>
      <c r="D3893" s="57">
        <v>1487.27</v>
      </c>
      <c r="E3893" s="57">
        <v>1476.7</v>
      </c>
      <c r="G3893" s="2">
        <v>2.7000000000000001E-3</v>
      </c>
    </row>
    <row r="3894" spans="1:7" x14ac:dyDescent="0.45">
      <c r="A3894" s="7">
        <v>39202</v>
      </c>
      <c r="B3894" s="57">
        <v>1482.37</v>
      </c>
      <c r="C3894" s="57">
        <v>1494.07</v>
      </c>
      <c r="D3894" s="57">
        <v>1497.16</v>
      </c>
      <c r="E3894" s="57">
        <v>1482.29</v>
      </c>
      <c r="G3894" s="2">
        <v>-7.7999999999999996E-3</v>
      </c>
    </row>
    <row r="3895" spans="1:7" x14ac:dyDescent="0.45">
      <c r="A3895" s="7">
        <v>39199</v>
      </c>
      <c r="B3895" s="57">
        <v>1494.07</v>
      </c>
      <c r="C3895" s="57">
        <v>1494.21</v>
      </c>
      <c r="D3895" s="57">
        <v>1497.32</v>
      </c>
      <c r="E3895" s="57">
        <v>1488.67</v>
      </c>
      <c r="G3895" s="2">
        <v>-1E-4</v>
      </c>
    </row>
    <row r="3896" spans="1:7" x14ac:dyDescent="0.45">
      <c r="A3896" s="7">
        <v>39198</v>
      </c>
      <c r="B3896" s="57">
        <v>1494.25</v>
      </c>
      <c r="C3896" s="57">
        <v>1495.27</v>
      </c>
      <c r="D3896" s="57">
        <v>1498.02</v>
      </c>
      <c r="E3896" s="57">
        <v>1491.17</v>
      </c>
      <c r="G3896" s="2">
        <v>-8.0000000000000004E-4</v>
      </c>
    </row>
    <row r="3897" spans="1:7" x14ac:dyDescent="0.45">
      <c r="A3897" s="7">
        <v>39197</v>
      </c>
      <c r="B3897" s="57">
        <v>1495.42</v>
      </c>
      <c r="C3897" s="57">
        <v>1480.28</v>
      </c>
      <c r="D3897" s="57">
        <v>1496.59</v>
      </c>
      <c r="E3897" s="57">
        <v>1480.28</v>
      </c>
      <c r="G3897" s="2">
        <v>1.01E-2</v>
      </c>
    </row>
    <row r="3898" spans="1:7" x14ac:dyDescent="0.45">
      <c r="A3898" s="7">
        <v>39196</v>
      </c>
      <c r="B3898" s="57">
        <v>1480.41</v>
      </c>
      <c r="C3898" s="57">
        <v>1480.93</v>
      </c>
      <c r="D3898" s="57">
        <v>1483.82</v>
      </c>
      <c r="E3898" s="57">
        <v>1473.74</v>
      </c>
      <c r="G3898" s="2">
        <v>-4.0000000000000002E-4</v>
      </c>
    </row>
    <row r="3899" spans="1:7" x14ac:dyDescent="0.45">
      <c r="A3899" s="7">
        <v>39195</v>
      </c>
      <c r="B3899" s="57">
        <v>1480.93</v>
      </c>
      <c r="C3899" s="57">
        <v>1484.33</v>
      </c>
      <c r="D3899" s="57">
        <v>1487.32</v>
      </c>
      <c r="E3899" s="57">
        <v>1480.19</v>
      </c>
      <c r="G3899" s="2">
        <v>-2.3E-3</v>
      </c>
    </row>
    <row r="3900" spans="1:7" x14ac:dyDescent="0.45">
      <c r="A3900" s="7">
        <v>39192</v>
      </c>
      <c r="B3900" s="57">
        <v>1484.35</v>
      </c>
      <c r="C3900" s="57">
        <v>1470.69</v>
      </c>
      <c r="D3900" s="57">
        <v>1484.74</v>
      </c>
      <c r="E3900" s="57">
        <v>1470.69</v>
      </c>
      <c r="G3900" s="2">
        <v>9.2999999999999992E-3</v>
      </c>
    </row>
    <row r="3901" spans="1:7" x14ac:dyDescent="0.45">
      <c r="A3901" s="7">
        <v>39191</v>
      </c>
      <c r="B3901" s="57">
        <v>1470.73</v>
      </c>
      <c r="C3901" s="57">
        <v>1472.48</v>
      </c>
      <c r="D3901" s="57">
        <v>1474.23</v>
      </c>
      <c r="E3901" s="57">
        <v>1464.47</v>
      </c>
      <c r="G3901" s="2">
        <v>-1.1999999999999999E-3</v>
      </c>
    </row>
    <row r="3902" spans="1:7" x14ac:dyDescent="0.45">
      <c r="A3902" s="7">
        <v>39190</v>
      </c>
      <c r="B3902" s="57">
        <v>1472.5</v>
      </c>
      <c r="C3902" s="57">
        <v>1471.47</v>
      </c>
      <c r="D3902" s="57">
        <v>1476.57</v>
      </c>
      <c r="E3902" s="57">
        <v>1466.41</v>
      </c>
      <c r="G3902" s="2">
        <v>6.9999999999999999E-4</v>
      </c>
    </row>
    <row r="3903" spans="1:7" x14ac:dyDescent="0.45">
      <c r="A3903" s="7">
        <v>39189</v>
      </c>
      <c r="B3903" s="57">
        <v>1471.48</v>
      </c>
      <c r="C3903" s="57">
        <v>1468.47</v>
      </c>
      <c r="D3903" s="57">
        <v>1474.35</v>
      </c>
      <c r="E3903" s="57">
        <v>1467.15</v>
      </c>
      <c r="G3903" s="2">
        <v>2.0999999999999999E-3</v>
      </c>
    </row>
    <row r="3904" spans="1:7" x14ac:dyDescent="0.45">
      <c r="A3904" s="7">
        <v>39188</v>
      </c>
      <c r="B3904" s="57">
        <v>1468.33</v>
      </c>
      <c r="C3904" s="57">
        <v>1452.84</v>
      </c>
      <c r="D3904" s="57">
        <v>1468.62</v>
      </c>
      <c r="E3904" s="57">
        <v>1452.84</v>
      </c>
      <c r="G3904" s="2">
        <v>1.0699999999999999E-2</v>
      </c>
    </row>
    <row r="3905" spans="1:7" x14ac:dyDescent="0.45">
      <c r="A3905" s="7">
        <v>39185</v>
      </c>
      <c r="B3905" s="57">
        <v>1452.85</v>
      </c>
      <c r="C3905" s="57">
        <v>1447.8</v>
      </c>
      <c r="D3905" s="57">
        <v>1453.11</v>
      </c>
      <c r="E3905" s="57">
        <v>1444.15</v>
      </c>
      <c r="G3905" s="2">
        <v>3.5000000000000001E-3</v>
      </c>
    </row>
    <row r="3906" spans="1:7" x14ac:dyDescent="0.45">
      <c r="A3906" s="7">
        <v>39184</v>
      </c>
      <c r="B3906" s="57">
        <v>1447.8</v>
      </c>
      <c r="C3906" s="57">
        <v>1438.87</v>
      </c>
      <c r="D3906" s="57">
        <v>1448.02</v>
      </c>
      <c r="E3906" s="57">
        <v>1433.91</v>
      </c>
      <c r="G3906" s="2">
        <v>6.1999999999999998E-3</v>
      </c>
    </row>
    <row r="3907" spans="1:7" x14ac:dyDescent="0.45">
      <c r="A3907" s="7">
        <v>39183</v>
      </c>
      <c r="B3907" s="57">
        <v>1438.87</v>
      </c>
      <c r="C3907" s="57">
        <v>1448.23</v>
      </c>
      <c r="D3907" s="57">
        <v>1448.39</v>
      </c>
      <c r="E3907" s="57">
        <v>1436.15</v>
      </c>
      <c r="G3907" s="2">
        <v>-6.6E-3</v>
      </c>
    </row>
    <row r="3908" spans="1:7" x14ac:dyDescent="0.45">
      <c r="A3908" s="7">
        <v>39182</v>
      </c>
      <c r="B3908" s="57">
        <v>1448.39</v>
      </c>
      <c r="C3908" s="57">
        <v>1444.58</v>
      </c>
      <c r="D3908" s="57">
        <v>1448.73</v>
      </c>
      <c r="E3908" s="57">
        <v>1443.99</v>
      </c>
      <c r="G3908" s="2">
        <v>2.5999999999999999E-3</v>
      </c>
    </row>
    <row r="3909" spans="1:7" x14ac:dyDescent="0.45">
      <c r="A3909" s="7">
        <v>39181</v>
      </c>
      <c r="B3909" s="57">
        <v>1444.61</v>
      </c>
      <c r="C3909" s="57">
        <v>1443.77</v>
      </c>
      <c r="D3909" s="57">
        <v>1448.1</v>
      </c>
      <c r="E3909" s="57">
        <v>1443.28</v>
      </c>
      <c r="G3909" s="2">
        <v>5.9999999999999995E-4</v>
      </c>
    </row>
    <row r="3910" spans="1:7" x14ac:dyDescent="0.45">
      <c r="A3910" s="7">
        <v>39177</v>
      </c>
      <c r="B3910" s="57">
        <v>1443.76</v>
      </c>
      <c r="C3910" s="57">
        <v>1438.94</v>
      </c>
      <c r="D3910" s="57">
        <v>1444.88</v>
      </c>
      <c r="E3910" s="57">
        <v>1436.67</v>
      </c>
      <c r="G3910" s="2">
        <v>3.0000000000000001E-3</v>
      </c>
    </row>
    <row r="3911" spans="1:7" x14ac:dyDescent="0.45">
      <c r="A3911" s="7">
        <v>39176</v>
      </c>
      <c r="B3911" s="57">
        <v>1439.37</v>
      </c>
      <c r="C3911" s="57">
        <v>1437.75</v>
      </c>
      <c r="D3911" s="57">
        <v>1440.16</v>
      </c>
      <c r="E3911" s="57">
        <v>1435.08</v>
      </c>
      <c r="G3911" s="2">
        <v>1.1000000000000001E-3</v>
      </c>
    </row>
    <row r="3912" spans="1:7" x14ac:dyDescent="0.45">
      <c r="A3912" s="7">
        <v>39175</v>
      </c>
      <c r="B3912" s="57">
        <v>1437.77</v>
      </c>
      <c r="C3912" s="57">
        <v>1424.27</v>
      </c>
      <c r="D3912" s="57">
        <v>1440.57</v>
      </c>
      <c r="E3912" s="57">
        <v>1424.27</v>
      </c>
      <c r="G3912" s="2">
        <v>9.2999999999999992E-3</v>
      </c>
    </row>
    <row r="3913" spans="1:7" x14ac:dyDescent="0.45">
      <c r="A3913" s="7">
        <v>39174</v>
      </c>
      <c r="B3913" s="57">
        <v>1424.55</v>
      </c>
      <c r="C3913" s="57">
        <v>1420.83</v>
      </c>
      <c r="D3913" s="57">
        <v>1425.49</v>
      </c>
      <c r="E3913" s="57">
        <v>1416.37</v>
      </c>
      <c r="G3913" s="2">
        <v>2.5999999999999999E-3</v>
      </c>
    </row>
    <row r="3914" spans="1:7" x14ac:dyDescent="0.45">
      <c r="A3914" s="7">
        <v>39171</v>
      </c>
      <c r="B3914" s="57">
        <v>1420.86</v>
      </c>
      <c r="C3914" s="57">
        <v>1422.52</v>
      </c>
      <c r="D3914" s="57">
        <v>1429.22</v>
      </c>
      <c r="E3914" s="57">
        <v>1408.9</v>
      </c>
      <c r="G3914" s="2">
        <v>-1.1999999999999999E-3</v>
      </c>
    </row>
    <row r="3915" spans="1:7" x14ac:dyDescent="0.45">
      <c r="A3915" s="7">
        <v>39170</v>
      </c>
      <c r="B3915" s="57">
        <v>1422.53</v>
      </c>
      <c r="C3915" s="57">
        <v>1417.17</v>
      </c>
      <c r="D3915" s="57">
        <v>1426.24</v>
      </c>
      <c r="E3915" s="57">
        <v>1413.27</v>
      </c>
      <c r="G3915" s="2">
        <v>3.7000000000000002E-3</v>
      </c>
    </row>
    <row r="3916" spans="1:7" x14ac:dyDescent="0.45">
      <c r="A3916" s="7">
        <v>39169</v>
      </c>
      <c r="B3916" s="57">
        <v>1417.23</v>
      </c>
      <c r="C3916" s="57">
        <v>1428.35</v>
      </c>
      <c r="D3916" s="57">
        <v>1428.35</v>
      </c>
      <c r="E3916" s="57">
        <v>1414.07</v>
      </c>
      <c r="G3916" s="2">
        <v>-8.0000000000000002E-3</v>
      </c>
    </row>
    <row r="3917" spans="1:7" x14ac:dyDescent="0.45">
      <c r="A3917" s="7">
        <v>39168</v>
      </c>
      <c r="B3917" s="57">
        <v>1428.61</v>
      </c>
      <c r="C3917" s="57">
        <v>1437.49</v>
      </c>
      <c r="D3917" s="57">
        <v>1437.49</v>
      </c>
      <c r="E3917" s="57">
        <v>1425.54</v>
      </c>
      <c r="G3917" s="2">
        <v>-6.1999999999999998E-3</v>
      </c>
    </row>
    <row r="3918" spans="1:7" x14ac:dyDescent="0.45">
      <c r="A3918" s="7">
        <v>39167</v>
      </c>
      <c r="B3918" s="57">
        <v>1437.5</v>
      </c>
      <c r="C3918" s="57">
        <v>1436.11</v>
      </c>
      <c r="D3918" s="57">
        <v>1437.65</v>
      </c>
      <c r="E3918" s="57">
        <v>1423.28</v>
      </c>
      <c r="G3918" s="2">
        <v>1E-3</v>
      </c>
    </row>
    <row r="3919" spans="1:7" x14ac:dyDescent="0.45">
      <c r="A3919" s="7">
        <v>39164</v>
      </c>
      <c r="B3919" s="57">
        <v>1436.11</v>
      </c>
      <c r="C3919" s="57">
        <v>1434.54</v>
      </c>
      <c r="D3919" s="57">
        <v>1438.89</v>
      </c>
      <c r="E3919" s="57">
        <v>1433.21</v>
      </c>
      <c r="G3919" s="2">
        <v>1.1000000000000001E-3</v>
      </c>
    </row>
    <row r="3920" spans="1:7" x14ac:dyDescent="0.45">
      <c r="A3920" s="7">
        <v>39163</v>
      </c>
      <c r="B3920" s="57">
        <v>1434.54</v>
      </c>
      <c r="C3920" s="57">
        <v>1435.04</v>
      </c>
      <c r="D3920" s="57">
        <v>1437.66</v>
      </c>
      <c r="E3920" s="57">
        <v>1429.88</v>
      </c>
      <c r="G3920" s="2">
        <v>-2.9999999999999997E-4</v>
      </c>
    </row>
    <row r="3921" spans="1:7" x14ac:dyDescent="0.45">
      <c r="A3921" s="7">
        <v>39162</v>
      </c>
      <c r="B3921" s="57">
        <v>1435.04</v>
      </c>
      <c r="C3921" s="57">
        <v>1410.92</v>
      </c>
      <c r="D3921" s="57">
        <v>1437.77</v>
      </c>
      <c r="E3921" s="57">
        <v>1409.75</v>
      </c>
      <c r="G3921" s="2">
        <v>1.7100000000000001E-2</v>
      </c>
    </row>
    <row r="3922" spans="1:7" x14ac:dyDescent="0.45">
      <c r="A3922" s="7">
        <v>39161</v>
      </c>
      <c r="B3922" s="57">
        <v>1410.94</v>
      </c>
      <c r="C3922" s="57">
        <v>1402.04</v>
      </c>
      <c r="D3922" s="57">
        <v>1411.53</v>
      </c>
      <c r="E3922" s="57">
        <v>1400.7</v>
      </c>
      <c r="G3922" s="2">
        <v>6.3E-3</v>
      </c>
    </row>
    <row r="3923" spans="1:7" x14ac:dyDescent="0.45">
      <c r="A3923" s="7">
        <v>39160</v>
      </c>
      <c r="B3923" s="57">
        <v>1402.06</v>
      </c>
      <c r="C3923" s="57">
        <v>1386.95</v>
      </c>
      <c r="D3923" s="57">
        <v>1403.2</v>
      </c>
      <c r="E3923" s="57">
        <v>1386.95</v>
      </c>
      <c r="G3923" s="2">
        <v>1.09E-2</v>
      </c>
    </row>
    <row r="3924" spans="1:7" x14ac:dyDescent="0.45">
      <c r="A3924" s="7">
        <v>39157</v>
      </c>
      <c r="B3924" s="57">
        <v>1386.95</v>
      </c>
      <c r="C3924" s="57">
        <v>1392.28</v>
      </c>
      <c r="D3924" s="57">
        <v>1397.51</v>
      </c>
      <c r="E3924" s="57">
        <v>1383.63</v>
      </c>
      <c r="G3924" s="2">
        <v>-3.8E-3</v>
      </c>
    </row>
    <row r="3925" spans="1:7" x14ac:dyDescent="0.45">
      <c r="A3925" s="7">
        <v>39156</v>
      </c>
      <c r="B3925" s="57">
        <v>1392.28</v>
      </c>
      <c r="C3925" s="57">
        <v>1387.11</v>
      </c>
      <c r="D3925" s="57">
        <v>1395.73</v>
      </c>
      <c r="E3925" s="57">
        <v>1385.16</v>
      </c>
      <c r="G3925" s="2">
        <v>3.7000000000000002E-3</v>
      </c>
    </row>
    <row r="3926" spans="1:7" x14ac:dyDescent="0.45">
      <c r="A3926" s="7">
        <v>39155</v>
      </c>
      <c r="B3926" s="57">
        <v>1387.17</v>
      </c>
      <c r="C3926" s="57">
        <v>1377.86</v>
      </c>
      <c r="D3926" s="57">
        <v>1388.09</v>
      </c>
      <c r="E3926" s="57">
        <v>1363.98</v>
      </c>
      <c r="G3926" s="2">
        <v>6.7000000000000002E-3</v>
      </c>
    </row>
    <row r="3927" spans="1:7" x14ac:dyDescent="0.45">
      <c r="A3927" s="7">
        <v>39154</v>
      </c>
      <c r="B3927" s="57">
        <v>1377.95</v>
      </c>
      <c r="C3927" s="57">
        <v>1406.23</v>
      </c>
      <c r="D3927" s="57">
        <v>1406.23</v>
      </c>
      <c r="E3927" s="57">
        <v>1377.71</v>
      </c>
      <c r="G3927" s="2">
        <v>-2.0400000000000001E-2</v>
      </c>
    </row>
    <row r="3928" spans="1:7" x14ac:dyDescent="0.45">
      <c r="A3928" s="7">
        <v>39153</v>
      </c>
      <c r="B3928" s="57">
        <v>1406.6</v>
      </c>
      <c r="C3928" s="57">
        <v>1402.8</v>
      </c>
      <c r="D3928" s="57">
        <v>1409.34</v>
      </c>
      <c r="E3928" s="57">
        <v>1398.4</v>
      </c>
      <c r="G3928" s="2">
        <v>2.7000000000000001E-3</v>
      </c>
    </row>
    <row r="3929" spans="1:7" x14ac:dyDescent="0.45">
      <c r="A3929" s="7">
        <v>39150</v>
      </c>
      <c r="B3929" s="57">
        <v>1402.84</v>
      </c>
      <c r="C3929" s="57">
        <v>1401.89</v>
      </c>
      <c r="D3929" s="57">
        <v>1410.15</v>
      </c>
      <c r="E3929" s="57">
        <v>1397.3</v>
      </c>
      <c r="G3929" s="2">
        <v>6.9999999999999999E-4</v>
      </c>
    </row>
    <row r="3930" spans="1:7" x14ac:dyDescent="0.45">
      <c r="A3930" s="7">
        <v>39149</v>
      </c>
      <c r="B3930" s="57">
        <v>1401.89</v>
      </c>
      <c r="C3930" s="57">
        <v>1391.88</v>
      </c>
      <c r="D3930" s="57">
        <v>1407.93</v>
      </c>
      <c r="E3930" s="57">
        <v>1391.88</v>
      </c>
      <c r="G3930" s="2">
        <v>7.1000000000000004E-3</v>
      </c>
    </row>
    <row r="3931" spans="1:7" x14ac:dyDescent="0.45">
      <c r="A3931" s="7">
        <v>39148</v>
      </c>
      <c r="B3931" s="57">
        <v>1391.97</v>
      </c>
      <c r="C3931" s="57">
        <v>1395.02</v>
      </c>
      <c r="D3931" s="57">
        <v>1401.16</v>
      </c>
      <c r="E3931" s="57">
        <v>1390.64</v>
      </c>
      <c r="G3931" s="2">
        <v>-2.5000000000000001E-3</v>
      </c>
    </row>
    <row r="3932" spans="1:7" x14ac:dyDescent="0.45">
      <c r="A3932" s="7">
        <v>39147</v>
      </c>
      <c r="B3932" s="57">
        <v>1395.41</v>
      </c>
      <c r="C3932" s="57">
        <v>1374.06</v>
      </c>
      <c r="D3932" s="57">
        <v>1397.9</v>
      </c>
      <c r="E3932" s="57">
        <v>1374.06</v>
      </c>
      <c r="G3932" s="2">
        <v>1.55E-2</v>
      </c>
    </row>
    <row r="3933" spans="1:7" x14ac:dyDescent="0.45">
      <c r="A3933" s="7">
        <v>39146</v>
      </c>
      <c r="B3933" s="57">
        <v>1374.12</v>
      </c>
      <c r="C3933" s="57">
        <v>1387.11</v>
      </c>
      <c r="D3933" s="57">
        <v>1391.86</v>
      </c>
      <c r="E3933" s="57">
        <v>1373.97</v>
      </c>
      <c r="G3933" s="2">
        <v>-9.4000000000000004E-3</v>
      </c>
    </row>
    <row r="3934" spans="1:7" x14ac:dyDescent="0.45">
      <c r="A3934" s="7">
        <v>39143</v>
      </c>
      <c r="B3934" s="57">
        <v>1387.17</v>
      </c>
      <c r="C3934" s="57">
        <v>1403.16</v>
      </c>
      <c r="D3934" s="57">
        <v>1403.4</v>
      </c>
      <c r="E3934" s="57">
        <v>1386.87</v>
      </c>
      <c r="G3934" s="2">
        <v>-1.14E-2</v>
      </c>
    </row>
    <row r="3935" spans="1:7" x14ac:dyDescent="0.45">
      <c r="A3935" s="7">
        <v>39142</v>
      </c>
      <c r="B3935" s="57">
        <v>1403.17</v>
      </c>
      <c r="C3935" s="57">
        <v>1406.8</v>
      </c>
      <c r="D3935" s="57">
        <v>1409.46</v>
      </c>
      <c r="E3935" s="57">
        <v>1380.87</v>
      </c>
      <c r="G3935" s="2">
        <v>-2.5999999999999999E-3</v>
      </c>
    </row>
    <row r="3936" spans="1:7" x14ac:dyDescent="0.45">
      <c r="A3936" s="7">
        <v>39141</v>
      </c>
      <c r="B3936" s="57">
        <v>1406.82</v>
      </c>
      <c r="C3936" s="57">
        <v>1398.64</v>
      </c>
      <c r="D3936" s="57">
        <v>1415.89</v>
      </c>
      <c r="E3936" s="57">
        <v>1396.65</v>
      </c>
      <c r="G3936" s="2">
        <v>5.5999999999999999E-3</v>
      </c>
    </row>
    <row r="3937" spans="1:7" x14ac:dyDescent="0.45">
      <c r="A3937" s="7">
        <v>39140</v>
      </c>
      <c r="B3937" s="57">
        <v>1399.04</v>
      </c>
      <c r="C3937" s="57">
        <v>1449.25</v>
      </c>
      <c r="D3937" s="57">
        <v>1449.25</v>
      </c>
      <c r="E3937" s="57">
        <v>1389.42</v>
      </c>
      <c r="G3937" s="2">
        <v>-3.4700000000000002E-2</v>
      </c>
    </row>
    <row r="3938" spans="1:7" x14ac:dyDescent="0.45">
      <c r="A3938" s="7">
        <v>39139</v>
      </c>
      <c r="B3938" s="57">
        <v>1449.37</v>
      </c>
      <c r="C3938" s="57">
        <v>1451.04</v>
      </c>
      <c r="D3938" s="57">
        <v>1456.95</v>
      </c>
      <c r="E3938" s="57">
        <v>1445.48</v>
      </c>
      <c r="G3938" s="2">
        <v>-1.2999999999999999E-3</v>
      </c>
    </row>
    <row r="3939" spans="1:7" x14ac:dyDescent="0.45">
      <c r="A3939" s="7">
        <v>39136</v>
      </c>
      <c r="B3939" s="57">
        <v>1451.19</v>
      </c>
      <c r="C3939" s="57">
        <v>1456.22</v>
      </c>
      <c r="D3939" s="57">
        <v>1456.22</v>
      </c>
      <c r="E3939" s="57">
        <v>1448.36</v>
      </c>
      <c r="G3939" s="2">
        <v>-3.5999999999999999E-3</v>
      </c>
    </row>
    <row r="3940" spans="1:7" x14ac:dyDescent="0.45">
      <c r="A3940" s="7">
        <v>39135</v>
      </c>
      <c r="B3940" s="57">
        <v>1456.38</v>
      </c>
      <c r="C3940" s="57">
        <v>1457.29</v>
      </c>
      <c r="D3940" s="57">
        <v>1461.57</v>
      </c>
      <c r="E3940" s="57">
        <v>1450.51</v>
      </c>
      <c r="G3940" s="2">
        <v>-8.9999999999999998E-4</v>
      </c>
    </row>
    <row r="3941" spans="1:7" x14ac:dyDescent="0.45">
      <c r="A3941" s="7">
        <v>39134</v>
      </c>
      <c r="B3941" s="57">
        <v>1457.63</v>
      </c>
      <c r="C3941" s="57">
        <v>1459.6</v>
      </c>
      <c r="D3941" s="57">
        <v>1459.6</v>
      </c>
      <c r="E3941" s="57">
        <v>1452.02</v>
      </c>
      <c r="G3941" s="2">
        <v>-1.4E-3</v>
      </c>
    </row>
    <row r="3942" spans="1:7" x14ac:dyDescent="0.45">
      <c r="A3942" s="7">
        <v>39133</v>
      </c>
      <c r="B3942" s="57">
        <v>1459.68</v>
      </c>
      <c r="C3942" s="57">
        <v>1455.53</v>
      </c>
      <c r="D3942" s="57">
        <v>1460.53</v>
      </c>
      <c r="E3942" s="57">
        <v>1449.2</v>
      </c>
      <c r="G3942" s="2">
        <v>2.8E-3</v>
      </c>
    </row>
    <row r="3943" spans="1:7" x14ac:dyDescent="0.45">
      <c r="A3943" s="7">
        <v>39129</v>
      </c>
      <c r="B3943" s="57">
        <v>1455.54</v>
      </c>
      <c r="C3943" s="57">
        <v>1456.77</v>
      </c>
      <c r="D3943" s="57">
        <v>1456.77</v>
      </c>
      <c r="E3943" s="57">
        <v>1451.57</v>
      </c>
      <c r="G3943" s="2">
        <v>-8.9999999999999998E-4</v>
      </c>
    </row>
    <row r="3944" spans="1:7" x14ac:dyDescent="0.45">
      <c r="A3944" s="7">
        <v>39128</v>
      </c>
      <c r="B3944" s="57">
        <v>1456.81</v>
      </c>
      <c r="C3944" s="57">
        <v>1455.15</v>
      </c>
      <c r="D3944" s="57">
        <v>1457.97</v>
      </c>
      <c r="E3944" s="57">
        <v>1453.19</v>
      </c>
      <c r="G3944" s="2">
        <v>1E-3</v>
      </c>
    </row>
    <row r="3945" spans="1:7" x14ac:dyDescent="0.45">
      <c r="A3945" s="7">
        <v>39127</v>
      </c>
      <c r="B3945" s="57">
        <v>1455.3</v>
      </c>
      <c r="C3945" s="57">
        <v>1443.91</v>
      </c>
      <c r="D3945" s="57">
        <v>1457.65</v>
      </c>
      <c r="E3945" s="57">
        <v>1443.91</v>
      </c>
      <c r="G3945" s="2">
        <v>7.6E-3</v>
      </c>
    </row>
    <row r="3946" spans="1:7" x14ac:dyDescent="0.45">
      <c r="A3946" s="7">
        <v>39126</v>
      </c>
      <c r="B3946" s="57">
        <v>1444.26</v>
      </c>
      <c r="C3946" s="57">
        <v>1433.22</v>
      </c>
      <c r="D3946" s="57">
        <v>1444.41</v>
      </c>
      <c r="E3946" s="57">
        <v>1433.22</v>
      </c>
      <c r="G3946" s="2">
        <v>7.6E-3</v>
      </c>
    </row>
    <row r="3947" spans="1:7" x14ac:dyDescent="0.45">
      <c r="A3947" s="7">
        <v>39125</v>
      </c>
      <c r="B3947" s="57">
        <v>1433.37</v>
      </c>
      <c r="C3947" s="57">
        <v>1438</v>
      </c>
      <c r="D3947" s="57">
        <v>1439.11</v>
      </c>
      <c r="E3947" s="57">
        <v>1431.44</v>
      </c>
      <c r="G3947" s="2">
        <v>-3.3E-3</v>
      </c>
    </row>
    <row r="3948" spans="1:7" x14ac:dyDescent="0.45">
      <c r="A3948" s="7">
        <v>39122</v>
      </c>
      <c r="B3948" s="57">
        <v>1438.06</v>
      </c>
      <c r="C3948" s="57">
        <v>1448.25</v>
      </c>
      <c r="D3948" s="57">
        <v>1452.45</v>
      </c>
      <c r="E3948" s="57">
        <v>1433.44</v>
      </c>
      <c r="G3948" s="2">
        <v>-7.1000000000000004E-3</v>
      </c>
    </row>
    <row r="3949" spans="1:7" x14ac:dyDescent="0.45">
      <c r="A3949" s="7">
        <v>39121</v>
      </c>
      <c r="B3949" s="57">
        <v>1448.31</v>
      </c>
      <c r="C3949" s="57">
        <v>1449.99</v>
      </c>
      <c r="D3949" s="57">
        <v>1450.45</v>
      </c>
      <c r="E3949" s="57">
        <v>1442.81</v>
      </c>
      <c r="G3949" s="2">
        <v>-1.1999999999999999E-3</v>
      </c>
    </row>
    <row r="3950" spans="1:7" x14ac:dyDescent="0.45">
      <c r="A3950" s="7">
        <v>39120</v>
      </c>
      <c r="B3950" s="57">
        <v>1450.02</v>
      </c>
      <c r="C3950" s="57">
        <v>1447.41</v>
      </c>
      <c r="D3950" s="57">
        <v>1452.99</v>
      </c>
      <c r="E3950" s="57">
        <v>1446.44</v>
      </c>
      <c r="G3950" s="2">
        <v>1.4E-3</v>
      </c>
    </row>
    <row r="3951" spans="1:7" x14ac:dyDescent="0.45">
      <c r="A3951" s="7">
        <v>39119</v>
      </c>
      <c r="B3951" s="57">
        <v>1448</v>
      </c>
      <c r="C3951" s="57">
        <v>1446.98</v>
      </c>
      <c r="D3951" s="57">
        <v>1450.19</v>
      </c>
      <c r="E3951" s="57">
        <v>1443.4</v>
      </c>
      <c r="G3951" s="2">
        <v>6.9999999999999999E-4</v>
      </c>
    </row>
    <row r="3952" spans="1:7" x14ac:dyDescent="0.45">
      <c r="A3952" s="7">
        <v>39118</v>
      </c>
      <c r="B3952" s="57">
        <v>1446.99</v>
      </c>
      <c r="C3952" s="57">
        <v>1448.33</v>
      </c>
      <c r="D3952" s="57">
        <v>1449.38</v>
      </c>
      <c r="E3952" s="57">
        <v>1443.85</v>
      </c>
      <c r="G3952" s="2">
        <v>-1E-3</v>
      </c>
    </row>
    <row r="3953" spans="1:7" x14ac:dyDescent="0.45">
      <c r="A3953" s="7">
        <v>39115</v>
      </c>
      <c r="B3953" s="57">
        <v>1448.39</v>
      </c>
      <c r="C3953" s="57">
        <v>1445.94</v>
      </c>
      <c r="D3953" s="57">
        <v>1449.33</v>
      </c>
      <c r="E3953" s="57">
        <v>1444.49</v>
      </c>
      <c r="G3953" s="2">
        <v>1.6999999999999999E-3</v>
      </c>
    </row>
    <row r="3954" spans="1:7" x14ac:dyDescent="0.45">
      <c r="A3954" s="7">
        <v>39114</v>
      </c>
      <c r="B3954" s="57">
        <v>1445.94</v>
      </c>
      <c r="C3954" s="57">
        <v>1437.9</v>
      </c>
      <c r="D3954" s="57">
        <v>1446.64</v>
      </c>
      <c r="E3954" s="57">
        <v>1437.9</v>
      </c>
      <c r="G3954" s="2">
        <v>5.4000000000000003E-3</v>
      </c>
    </row>
    <row r="3955" spans="1:7" x14ac:dyDescent="0.45">
      <c r="A3955" s="7">
        <v>39113</v>
      </c>
      <c r="B3955" s="57">
        <v>1438.24</v>
      </c>
      <c r="C3955" s="57">
        <v>1428.65</v>
      </c>
      <c r="D3955" s="57">
        <v>1441.61</v>
      </c>
      <c r="E3955" s="57">
        <v>1424.78</v>
      </c>
      <c r="G3955" s="2">
        <v>6.6E-3</v>
      </c>
    </row>
    <row r="3956" spans="1:7" x14ac:dyDescent="0.45">
      <c r="A3956" s="7">
        <v>39112</v>
      </c>
      <c r="B3956" s="57">
        <v>1428.82</v>
      </c>
      <c r="C3956" s="57">
        <v>1420.61</v>
      </c>
      <c r="D3956" s="57">
        <v>1428.82</v>
      </c>
      <c r="E3956" s="57">
        <v>1420.61</v>
      </c>
      <c r="G3956" s="2">
        <v>5.7999999999999996E-3</v>
      </c>
    </row>
    <row r="3957" spans="1:7" x14ac:dyDescent="0.45">
      <c r="A3957" s="7">
        <v>39111</v>
      </c>
      <c r="B3957" s="57">
        <v>1420.62</v>
      </c>
      <c r="C3957" s="57">
        <v>1422.03</v>
      </c>
      <c r="D3957" s="57">
        <v>1426.94</v>
      </c>
      <c r="E3957" s="57">
        <v>1418.46</v>
      </c>
      <c r="G3957" s="2">
        <v>-1.1000000000000001E-3</v>
      </c>
    </row>
    <row r="3958" spans="1:7" x14ac:dyDescent="0.45">
      <c r="A3958" s="7">
        <v>39108</v>
      </c>
      <c r="B3958" s="57">
        <v>1422.18</v>
      </c>
      <c r="C3958" s="57">
        <v>1423.9</v>
      </c>
      <c r="D3958" s="57">
        <v>1427.27</v>
      </c>
      <c r="E3958" s="57">
        <v>1416.96</v>
      </c>
      <c r="G3958" s="2">
        <v>-1.1999999999999999E-3</v>
      </c>
    </row>
    <row r="3959" spans="1:7" x14ac:dyDescent="0.45">
      <c r="A3959" s="7">
        <v>39107</v>
      </c>
      <c r="B3959" s="57">
        <v>1423.9</v>
      </c>
      <c r="C3959" s="57">
        <v>1440.12</v>
      </c>
      <c r="D3959" s="57">
        <v>1440.69</v>
      </c>
      <c r="E3959" s="57">
        <v>1422.34</v>
      </c>
      <c r="G3959" s="2">
        <v>-1.1299999999999999E-2</v>
      </c>
    </row>
    <row r="3960" spans="1:7" x14ac:dyDescent="0.45">
      <c r="A3960" s="7">
        <v>39106</v>
      </c>
      <c r="B3960" s="57">
        <v>1440.13</v>
      </c>
      <c r="C3960" s="57">
        <v>1427.96</v>
      </c>
      <c r="D3960" s="57">
        <v>1440.14</v>
      </c>
      <c r="E3960" s="57">
        <v>1427.96</v>
      </c>
      <c r="G3960" s="2">
        <v>8.5000000000000006E-3</v>
      </c>
    </row>
    <row r="3961" spans="1:7" x14ac:dyDescent="0.45">
      <c r="A3961" s="7">
        <v>39105</v>
      </c>
      <c r="B3961" s="57">
        <v>1427.99</v>
      </c>
      <c r="C3961" s="57">
        <v>1422.95</v>
      </c>
      <c r="D3961" s="57">
        <v>1431.33</v>
      </c>
      <c r="E3961" s="57">
        <v>1421.66</v>
      </c>
      <c r="G3961" s="2">
        <v>3.5000000000000001E-3</v>
      </c>
    </row>
    <row r="3962" spans="1:7" x14ac:dyDescent="0.45">
      <c r="A3962" s="7">
        <v>39104</v>
      </c>
      <c r="B3962" s="57">
        <v>1422.95</v>
      </c>
      <c r="C3962" s="57">
        <v>1430.47</v>
      </c>
      <c r="D3962" s="57">
        <v>1431.39</v>
      </c>
      <c r="E3962" s="57">
        <v>1420.4</v>
      </c>
      <c r="G3962" s="2">
        <v>-5.3E-3</v>
      </c>
    </row>
    <row r="3963" spans="1:7" x14ac:dyDescent="0.45">
      <c r="A3963" s="7">
        <v>39101</v>
      </c>
      <c r="B3963" s="57">
        <v>1430.5</v>
      </c>
      <c r="C3963" s="57">
        <v>1426.35</v>
      </c>
      <c r="D3963" s="57">
        <v>1431.57</v>
      </c>
      <c r="E3963" s="57">
        <v>1425.19</v>
      </c>
      <c r="G3963" s="2">
        <v>2.8999999999999998E-3</v>
      </c>
    </row>
    <row r="3964" spans="1:7" x14ac:dyDescent="0.45">
      <c r="A3964" s="7">
        <v>39100</v>
      </c>
      <c r="B3964" s="57">
        <v>1426.37</v>
      </c>
      <c r="C3964" s="57">
        <v>1430.59</v>
      </c>
      <c r="D3964" s="57">
        <v>1432.96</v>
      </c>
      <c r="E3964" s="57">
        <v>1424.21</v>
      </c>
      <c r="G3964" s="2">
        <v>-3.0000000000000001E-3</v>
      </c>
    </row>
    <row r="3965" spans="1:7" x14ac:dyDescent="0.45">
      <c r="A3965" s="7">
        <v>39099</v>
      </c>
      <c r="B3965" s="57">
        <v>1430.62</v>
      </c>
      <c r="C3965" s="57">
        <v>1431.77</v>
      </c>
      <c r="D3965" s="57">
        <v>1435.27</v>
      </c>
      <c r="E3965" s="57">
        <v>1428.57</v>
      </c>
      <c r="G3965" s="2">
        <v>-8.9999999999999998E-4</v>
      </c>
    </row>
    <row r="3966" spans="1:7" x14ac:dyDescent="0.45">
      <c r="A3966" s="7">
        <v>39098</v>
      </c>
      <c r="B3966" s="57">
        <v>1431.9</v>
      </c>
      <c r="C3966" s="57">
        <v>1430.73</v>
      </c>
      <c r="D3966" s="57">
        <v>1433.93</v>
      </c>
      <c r="E3966" s="57">
        <v>1428.62</v>
      </c>
      <c r="G3966" s="2">
        <v>8.0000000000000004E-4</v>
      </c>
    </row>
    <row r="3967" spans="1:7" x14ac:dyDescent="0.45">
      <c r="A3967" s="7">
        <v>39094</v>
      </c>
      <c r="B3967" s="57">
        <v>1430.73</v>
      </c>
      <c r="C3967" s="57">
        <v>1423.82</v>
      </c>
      <c r="D3967" s="57">
        <v>1431.23</v>
      </c>
      <c r="E3967" s="57">
        <v>1422.58</v>
      </c>
      <c r="G3967" s="2">
        <v>4.8999999999999998E-3</v>
      </c>
    </row>
    <row r="3968" spans="1:7" x14ac:dyDescent="0.45">
      <c r="A3968" s="7">
        <v>39093</v>
      </c>
      <c r="B3968" s="57">
        <v>1423.82</v>
      </c>
      <c r="C3968" s="57">
        <v>1414.84</v>
      </c>
      <c r="D3968" s="57">
        <v>1427.12</v>
      </c>
      <c r="E3968" s="57">
        <v>1414.84</v>
      </c>
      <c r="G3968" s="2">
        <v>6.3E-3</v>
      </c>
    </row>
    <row r="3969" spans="1:7" x14ac:dyDescent="0.45">
      <c r="A3969" s="7">
        <v>39092</v>
      </c>
      <c r="B3969" s="57">
        <v>1414.85</v>
      </c>
      <c r="C3969" s="57">
        <v>1408.7</v>
      </c>
      <c r="D3969" s="57">
        <v>1415.99</v>
      </c>
      <c r="E3969" s="57">
        <v>1405.32</v>
      </c>
      <c r="G3969" s="2">
        <v>1.9E-3</v>
      </c>
    </row>
    <row r="3970" spans="1:7" x14ac:dyDescent="0.45">
      <c r="A3970" s="7">
        <v>39091</v>
      </c>
      <c r="B3970" s="57">
        <v>1412.11</v>
      </c>
      <c r="C3970" s="57">
        <v>1412.84</v>
      </c>
      <c r="D3970" s="57">
        <v>1415.61</v>
      </c>
      <c r="E3970" s="57">
        <v>1405.42</v>
      </c>
      <c r="G3970" s="2">
        <v>-5.0000000000000001E-4</v>
      </c>
    </row>
    <row r="3971" spans="1:7" x14ac:dyDescent="0.45">
      <c r="A3971" s="7">
        <v>39090</v>
      </c>
      <c r="B3971" s="57">
        <v>1412.84</v>
      </c>
      <c r="C3971" s="57">
        <v>1409.26</v>
      </c>
      <c r="D3971" s="57">
        <v>1414.98</v>
      </c>
      <c r="E3971" s="57">
        <v>1403.97</v>
      </c>
      <c r="G3971" s="2">
        <v>2.2000000000000001E-3</v>
      </c>
    </row>
    <row r="3972" spans="1:7" x14ac:dyDescent="0.45">
      <c r="A3972" s="7">
        <v>39087</v>
      </c>
      <c r="B3972" s="57">
        <v>1409.71</v>
      </c>
      <c r="C3972" s="57">
        <v>1418.34</v>
      </c>
      <c r="D3972" s="57">
        <v>1418.34</v>
      </c>
      <c r="E3972" s="57">
        <v>1405.75</v>
      </c>
      <c r="G3972" s="2">
        <v>-6.1000000000000004E-3</v>
      </c>
    </row>
    <row r="3973" spans="1:7" x14ac:dyDescent="0.45">
      <c r="A3973" s="7">
        <v>39086</v>
      </c>
      <c r="B3973" s="57">
        <v>1418.34</v>
      </c>
      <c r="C3973" s="57">
        <v>1416.6</v>
      </c>
      <c r="D3973" s="57">
        <v>1421.84</v>
      </c>
      <c r="E3973" s="57">
        <v>1408.43</v>
      </c>
      <c r="G3973" s="2">
        <v>1.1999999999999999E-3</v>
      </c>
    </row>
    <row r="3974" spans="1:7" x14ac:dyDescent="0.45">
      <c r="A3974" s="7">
        <v>39085</v>
      </c>
      <c r="B3974" s="57">
        <v>1416.6</v>
      </c>
      <c r="C3974" s="57">
        <v>1418.03</v>
      </c>
      <c r="D3974" s="57">
        <v>1429.42</v>
      </c>
      <c r="E3974" s="57">
        <v>1407.86</v>
      </c>
      <c r="G3974" s="2">
        <v>-1.1999999999999999E-3</v>
      </c>
    </row>
    <row r="3975" spans="1:7" x14ac:dyDescent="0.45">
      <c r="A3975" s="7">
        <v>39080</v>
      </c>
      <c r="B3975" s="57">
        <v>1418.3</v>
      </c>
      <c r="C3975" s="57">
        <v>1424.71</v>
      </c>
      <c r="D3975" s="57">
        <v>1427</v>
      </c>
      <c r="E3975" s="57">
        <v>1416.84</v>
      </c>
      <c r="G3975" s="2">
        <v>-4.4999999999999997E-3</v>
      </c>
    </row>
    <row r="3976" spans="1:7" x14ac:dyDescent="0.45">
      <c r="A3976" s="7">
        <v>39079</v>
      </c>
      <c r="B3976" s="57">
        <v>1424.73</v>
      </c>
      <c r="C3976" s="57">
        <v>1426.77</v>
      </c>
      <c r="D3976" s="57">
        <v>1427.26</v>
      </c>
      <c r="E3976" s="57">
        <v>1422.05</v>
      </c>
      <c r="G3976" s="2">
        <v>-1.5E-3</v>
      </c>
    </row>
    <row r="3977" spans="1:7" x14ac:dyDescent="0.45">
      <c r="A3977" s="7">
        <v>39078</v>
      </c>
      <c r="B3977" s="57">
        <v>1426.84</v>
      </c>
      <c r="C3977" s="57">
        <v>1416.63</v>
      </c>
      <c r="D3977" s="57">
        <v>1427.72</v>
      </c>
      <c r="E3977" s="57">
        <v>1416.63</v>
      </c>
      <c r="G3977" s="2">
        <v>7.0000000000000001E-3</v>
      </c>
    </row>
    <row r="3978" spans="1:7" x14ac:dyDescent="0.45">
      <c r="A3978" s="7">
        <v>39077</v>
      </c>
      <c r="B3978" s="57">
        <v>1416.9</v>
      </c>
      <c r="C3978" s="57">
        <v>1410.75</v>
      </c>
      <c r="D3978" s="57">
        <v>1417.91</v>
      </c>
      <c r="E3978" s="57">
        <v>1410.45</v>
      </c>
      <c r="G3978" s="2">
        <v>4.4000000000000003E-3</v>
      </c>
    </row>
    <row r="3979" spans="1:7" x14ac:dyDescent="0.45">
      <c r="A3979" s="7">
        <v>39073</v>
      </c>
      <c r="B3979" s="57">
        <v>1410.76</v>
      </c>
      <c r="C3979" s="57">
        <v>1418.1</v>
      </c>
      <c r="D3979" s="57">
        <v>1418.82</v>
      </c>
      <c r="E3979" s="57">
        <v>1410.28</v>
      </c>
      <c r="G3979" s="2">
        <v>-5.3E-3</v>
      </c>
    </row>
    <row r="3980" spans="1:7" x14ac:dyDescent="0.45">
      <c r="A3980" s="7">
        <v>39072</v>
      </c>
      <c r="B3980" s="57">
        <v>1418.3</v>
      </c>
      <c r="C3980" s="57">
        <v>1423.2</v>
      </c>
      <c r="D3980" s="57">
        <v>1426.4</v>
      </c>
      <c r="E3980" s="57">
        <v>1415.9</v>
      </c>
      <c r="G3980" s="2">
        <v>-3.7000000000000002E-3</v>
      </c>
    </row>
    <row r="3981" spans="1:7" x14ac:dyDescent="0.45">
      <c r="A3981" s="7">
        <v>39071</v>
      </c>
      <c r="B3981" s="57">
        <v>1423.53</v>
      </c>
      <c r="C3981" s="57">
        <v>1425.51</v>
      </c>
      <c r="D3981" s="57">
        <v>1429.05</v>
      </c>
      <c r="E3981" s="57">
        <v>1423.51</v>
      </c>
      <c r="G3981" s="2">
        <v>-1.4E-3</v>
      </c>
    </row>
    <row r="3982" spans="1:7" x14ac:dyDescent="0.45">
      <c r="A3982" s="7">
        <v>39070</v>
      </c>
      <c r="B3982" s="57">
        <v>1425.55</v>
      </c>
      <c r="C3982" s="57">
        <v>1422.42</v>
      </c>
      <c r="D3982" s="57">
        <v>1428.3</v>
      </c>
      <c r="E3982" s="57">
        <v>1414.88</v>
      </c>
      <c r="G3982" s="2">
        <v>2.2000000000000001E-3</v>
      </c>
    </row>
    <row r="3983" spans="1:7" x14ac:dyDescent="0.45">
      <c r="A3983" s="7">
        <v>39069</v>
      </c>
      <c r="B3983" s="57">
        <v>1422.48</v>
      </c>
      <c r="C3983" s="57">
        <v>1427.08</v>
      </c>
      <c r="D3983" s="57">
        <v>1431.81</v>
      </c>
      <c r="E3983" s="57">
        <v>1420.65</v>
      </c>
      <c r="G3983" s="2">
        <v>-3.2000000000000002E-3</v>
      </c>
    </row>
    <row r="3984" spans="1:7" x14ac:dyDescent="0.45">
      <c r="A3984" s="7">
        <v>39066</v>
      </c>
      <c r="B3984" s="57">
        <v>1427.09</v>
      </c>
      <c r="C3984" s="57">
        <v>1425.48</v>
      </c>
      <c r="D3984" s="57">
        <v>1431.63</v>
      </c>
      <c r="E3984" s="57">
        <v>1425.48</v>
      </c>
      <c r="G3984" s="2">
        <v>1.1000000000000001E-3</v>
      </c>
    </row>
    <row r="3985" spans="1:7" x14ac:dyDescent="0.45">
      <c r="A3985" s="7">
        <v>39065</v>
      </c>
      <c r="B3985" s="57">
        <v>1425.49</v>
      </c>
      <c r="C3985" s="57">
        <v>1413.16</v>
      </c>
      <c r="D3985" s="57">
        <v>1427.23</v>
      </c>
      <c r="E3985" s="57">
        <v>1413.16</v>
      </c>
      <c r="G3985" s="2">
        <v>8.6999999999999994E-3</v>
      </c>
    </row>
    <row r="3986" spans="1:7" x14ac:dyDescent="0.45">
      <c r="A3986" s="7">
        <v>39064</v>
      </c>
      <c r="B3986" s="57">
        <v>1413.21</v>
      </c>
      <c r="C3986" s="57">
        <v>1411.32</v>
      </c>
      <c r="D3986" s="57">
        <v>1416.64</v>
      </c>
      <c r="E3986" s="57">
        <v>1411.05</v>
      </c>
      <c r="G3986" s="2">
        <v>1.1999999999999999E-3</v>
      </c>
    </row>
    <row r="3987" spans="1:7" x14ac:dyDescent="0.45">
      <c r="A3987" s="7">
        <v>39063</v>
      </c>
      <c r="B3987" s="57">
        <v>1411.56</v>
      </c>
      <c r="C3987" s="57">
        <v>1413</v>
      </c>
      <c r="D3987" s="57">
        <v>1413.78</v>
      </c>
      <c r="E3987" s="57">
        <v>1404.75</v>
      </c>
      <c r="G3987" s="2">
        <v>-1E-3</v>
      </c>
    </row>
    <row r="3988" spans="1:7" x14ac:dyDescent="0.45">
      <c r="A3988" s="7">
        <v>39062</v>
      </c>
      <c r="B3988" s="57">
        <v>1413.04</v>
      </c>
      <c r="C3988" s="57">
        <v>1409.81</v>
      </c>
      <c r="D3988" s="57">
        <v>1415.6</v>
      </c>
      <c r="E3988" s="57">
        <v>1408.56</v>
      </c>
      <c r="G3988" s="2">
        <v>2.3E-3</v>
      </c>
    </row>
    <row r="3989" spans="1:7" x14ac:dyDescent="0.45">
      <c r="A3989" s="7">
        <v>39059</v>
      </c>
      <c r="B3989" s="57">
        <v>1409.84</v>
      </c>
      <c r="C3989" s="57">
        <v>1407.27</v>
      </c>
      <c r="D3989" s="57">
        <v>1414.09</v>
      </c>
      <c r="E3989" s="57">
        <v>1403.67</v>
      </c>
      <c r="G3989" s="2">
        <v>1.8E-3</v>
      </c>
    </row>
    <row r="3990" spans="1:7" x14ac:dyDescent="0.45">
      <c r="A3990" s="7">
        <v>39058</v>
      </c>
      <c r="B3990" s="57">
        <v>1407.29</v>
      </c>
      <c r="C3990" s="57">
        <v>1412.86</v>
      </c>
      <c r="D3990" s="57">
        <v>1418.27</v>
      </c>
      <c r="E3990" s="57">
        <v>1406.8</v>
      </c>
      <c r="G3990" s="2">
        <v>-4.0000000000000001E-3</v>
      </c>
    </row>
    <row r="3991" spans="1:7" x14ac:dyDescent="0.45">
      <c r="A3991" s="7">
        <v>39057</v>
      </c>
      <c r="B3991" s="57">
        <v>1412.9</v>
      </c>
      <c r="C3991" s="57">
        <v>1414.4</v>
      </c>
      <c r="D3991" s="57">
        <v>1415.93</v>
      </c>
      <c r="E3991" s="57">
        <v>1411.05</v>
      </c>
      <c r="G3991" s="2">
        <v>-1.2999999999999999E-3</v>
      </c>
    </row>
    <row r="3992" spans="1:7" x14ac:dyDescent="0.45">
      <c r="A3992" s="7">
        <v>39056</v>
      </c>
      <c r="B3992" s="57">
        <v>1414.76</v>
      </c>
      <c r="C3992" s="57">
        <v>1409.1</v>
      </c>
      <c r="D3992" s="57">
        <v>1415.27</v>
      </c>
      <c r="E3992" s="57">
        <v>1408.78</v>
      </c>
      <c r="G3992" s="2">
        <v>4.0000000000000001E-3</v>
      </c>
    </row>
    <row r="3993" spans="1:7" x14ac:dyDescent="0.45">
      <c r="A3993" s="7">
        <v>39055</v>
      </c>
      <c r="B3993" s="57">
        <v>1409.12</v>
      </c>
      <c r="C3993" s="57">
        <v>1396.67</v>
      </c>
      <c r="D3993" s="57">
        <v>1411.23</v>
      </c>
      <c r="E3993" s="57">
        <v>1396.67</v>
      </c>
      <c r="G3993" s="2">
        <v>8.8999999999999999E-3</v>
      </c>
    </row>
    <row r="3994" spans="1:7" x14ac:dyDescent="0.45">
      <c r="A3994" s="7">
        <v>39052</v>
      </c>
      <c r="B3994" s="57">
        <v>1396.71</v>
      </c>
      <c r="C3994" s="57">
        <v>1400.63</v>
      </c>
      <c r="D3994" s="57">
        <v>1402.46</v>
      </c>
      <c r="E3994" s="57">
        <v>1385.93</v>
      </c>
      <c r="G3994" s="2">
        <v>-2.8E-3</v>
      </c>
    </row>
    <row r="3995" spans="1:7" x14ac:dyDescent="0.45">
      <c r="A3995" s="7">
        <v>39051</v>
      </c>
      <c r="B3995" s="57">
        <v>1400.63</v>
      </c>
      <c r="C3995" s="57">
        <v>1399.47</v>
      </c>
      <c r="D3995" s="57">
        <v>1406.3</v>
      </c>
      <c r="E3995" s="57">
        <v>1393.83</v>
      </c>
      <c r="G3995" s="2">
        <v>8.0000000000000004E-4</v>
      </c>
    </row>
    <row r="3996" spans="1:7" x14ac:dyDescent="0.45">
      <c r="A3996" s="7">
        <v>39050</v>
      </c>
      <c r="B3996" s="57">
        <v>1399.48</v>
      </c>
      <c r="C3996" s="57">
        <v>1386.11</v>
      </c>
      <c r="D3996" s="57">
        <v>1401.14</v>
      </c>
      <c r="E3996" s="57">
        <v>1386.11</v>
      </c>
      <c r="G3996" s="2">
        <v>9.1999999999999998E-3</v>
      </c>
    </row>
    <row r="3997" spans="1:7" x14ac:dyDescent="0.45">
      <c r="A3997" s="7">
        <v>39049</v>
      </c>
      <c r="B3997" s="57">
        <v>1386.72</v>
      </c>
      <c r="C3997" s="57">
        <v>1381.61</v>
      </c>
      <c r="D3997" s="57">
        <v>1387.91</v>
      </c>
      <c r="E3997" s="57">
        <v>1377.83</v>
      </c>
      <c r="G3997" s="2">
        <v>3.3999999999999998E-3</v>
      </c>
    </row>
    <row r="3998" spans="1:7" x14ac:dyDescent="0.45">
      <c r="A3998" s="7">
        <v>39048</v>
      </c>
      <c r="B3998" s="57">
        <v>1381.96</v>
      </c>
      <c r="C3998" s="57">
        <v>1400.95</v>
      </c>
      <c r="D3998" s="57">
        <v>1400.95</v>
      </c>
      <c r="E3998" s="57">
        <v>1381.44</v>
      </c>
      <c r="G3998" s="2">
        <v>-1.3599999999999999E-2</v>
      </c>
    </row>
    <row r="3999" spans="1:7" x14ac:dyDescent="0.45">
      <c r="A3999" s="7">
        <v>39045</v>
      </c>
      <c r="B3999" s="57">
        <v>1400.95</v>
      </c>
      <c r="C3999" s="57">
        <v>1405.94</v>
      </c>
      <c r="D3999" s="57">
        <v>1405.94</v>
      </c>
      <c r="E3999" s="57">
        <v>1399.25</v>
      </c>
      <c r="G3999" s="2">
        <v>-3.7000000000000002E-3</v>
      </c>
    </row>
    <row r="4000" spans="1:7" x14ac:dyDescent="0.45">
      <c r="A4000" s="7">
        <v>39043</v>
      </c>
      <c r="B4000" s="57">
        <v>1406.09</v>
      </c>
      <c r="C4000" s="57">
        <v>1402.69</v>
      </c>
      <c r="D4000" s="57">
        <v>1407.89</v>
      </c>
      <c r="E4000" s="57">
        <v>1402.26</v>
      </c>
      <c r="G4000" s="2">
        <v>2.3E-3</v>
      </c>
    </row>
    <row r="4001" spans="1:7" x14ac:dyDescent="0.45">
      <c r="A4001" s="7">
        <v>39042</v>
      </c>
      <c r="B4001" s="57">
        <v>1402.81</v>
      </c>
      <c r="C4001" s="57">
        <v>1400.43</v>
      </c>
      <c r="D4001" s="57">
        <v>1403.49</v>
      </c>
      <c r="E4001" s="57">
        <v>1399.99</v>
      </c>
      <c r="G4001" s="2">
        <v>1.6000000000000001E-3</v>
      </c>
    </row>
    <row r="4002" spans="1:7" x14ac:dyDescent="0.45">
      <c r="A4002" s="7">
        <v>39041</v>
      </c>
      <c r="B4002" s="57">
        <v>1400.5</v>
      </c>
      <c r="C4002" s="57">
        <v>1401.17</v>
      </c>
      <c r="D4002" s="57">
        <v>1404.37</v>
      </c>
      <c r="E4002" s="57">
        <v>1397.85</v>
      </c>
      <c r="G4002" s="2">
        <v>-5.0000000000000001E-4</v>
      </c>
    </row>
    <row r="4003" spans="1:7" x14ac:dyDescent="0.45">
      <c r="A4003" s="7">
        <v>39038</v>
      </c>
      <c r="B4003" s="57">
        <v>1401.2</v>
      </c>
      <c r="C4003" s="57">
        <v>1399.76</v>
      </c>
      <c r="D4003" s="57">
        <v>1401.21</v>
      </c>
      <c r="E4003" s="57">
        <v>1394.55</v>
      </c>
      <c r="G4003" s="2">
        <v>1E-3</v>
      </c>
    </row>
    <row r="4004" spans="1:7" x14ac:dyDescent="0.45">
      <c r="A4004" s="7">
        <v>39037</v>
      </c>
      <c r="B4004" s="57">
        <v>1399.76</v>
      </c>
      <c r="C4004" s="57">
        <v>1396.53</v>
      </c>
      <c r="D4004" s="57">
        <v>1403.76</v>
      </c>
      <c r="E4004" s="57">
        <v>1396.53</v>
      </c>
      <c r="G4004" s="2">
        <v>2.3E-3</v>
      </c>
    </row>
    <row r="4005" spans="1:7" x14ac:dyDescent="0.45">
      <c r="A4005" s="7">
        <v>39036</v>
      </c>
      <c r="B4005" s="57">
        <v>1396.57</v>
      </c>
      <c r="C4005" s="57">
        <v>1392.91</v>
      </c>
      <c r="D4005" s="57">
        <v>1401.35</v>
      </c>
      <c r="E4005" s="57">
        <v>1392.13</v>
      </c>
      <c r="G4005" s="2">
        <v>2.3999999999999998E-3</v>
      </c>
    </row>
    <row r="4006" spans="1:7" x14ac:dyDescent="0.45">
      <c r="A4006" s="7">
        <v>39035</v>
      </c>
      <c r="B4006" s="57">
        <v>1393.22</v>
      </c>
      <c r="C4006" s="57">
        <v>1384.36</v>
      </c>
      <c r="D4006" s="57">
        <v>1394.49</v>
      </c>
      <c r="E4006" s="57">
        <v>1379.07</v>
      </c>
      <c r="G4006" s="2">
        <v>6.4000000000000003E-3</v>
      </c>
    </row>
    <row r="4007" spans="1:7" x14ac:dyDescent="0.45">
      <c r="A4007" s="7">
        <v>39034</v>
      </c>
      <c r="B4007" s="57">
        <v>1384.42</v>
      </c>
      <c r="C4007" s="57">
        <v>1380.58</v>
      </c>
      <c r="D4007" s="57">
        <v>1387.61</v>
      </c>
      <c r="E4007" s="57">
        <v>1378.8</v>
      </c>
      <c r="G4007" s="2">
        <v>2.5000000000000001E-3</v>
      </c>
    </row>
    <row r="4008" spans="1:7" x14ac:dyDescent="0.45">
      <c r="A4008" s="7">
        <v>39031</v>
      </c>
      <c r="B4008" s="57">
        <v>1380.9</v>
      </c>
      <c r="C4008" s="57">
        <v>1378.33</v>
      </c>
      <c r="D4008" s="57">
        <v>1381.04</v>
      </c>
      <c r="E4008" s="57">
        <v>1375.6</v>
      </c>
      <c r="G4008" s="2">
        <v>1.9E-3</v>
      </c>
    </row>
    <row r="4009" spans="1:7" x14ac:dyDescent="0.45">
      <c r="A4009" s="7">
        <v>39030</v>
      </c>
      <c r="B4009" s="57">
        <v>1378.33</v>
      </c>
      <c r="C4009" s="57">
        <v>1385.43</v>
      </c>
      <c r="D4009" s="57">
        <v>1388.92</v>
      </c>
      <c r="E4009" s="57">
        <v>1377.31</v>
      </c>
      <c r="G4009" s="2">
        <v>-5.3E-3</v>
      </c>
    </row>
    <row r="4010" spans="1:7" x14ac:dyDescent="0.45">
      <c r="A4010" s="7">
        <v>39029</v>
      </c>
      <c r="B4010" s="57">
        <v>1385.72</v>
      </c>
      <c r="C4010" s="57">
        <v>1382.5</v>
      </c>
      <c r="D4010" s="57">
        <v>1388.61</v>
      </c>
      <c r="E4010" s="57">
        <v>1379.33</v>
      </c>
      <c r="G4010" s="2">
        <v>2.0999999999999999E-3</v>
      </c>
    </row>
    <row r="4011" spans="1:7" x14ac:dyDescent="0.45">
      <c r="A4011" s="7">
        <v>39028</v>
      </c>
      <c r="B4011" s="57">
        <v>1382.84</v>
      </c>
      <c r="C4011" s="57">
        <v>1379.75</v>
      </c>
      <c r="D4011" s="57">
        <v>1388.19</v>
      </c>
      <c r="E4011" s="57">
        <v>1379.19</v>
      </c>
      <c r="G4011" s="2">
        <v>2.2000000000000001E-3</v>
      </c>
    </row>
    <row r="4012" spans="1:7" x14ac:dyDescent="0.45">
      <c r="A4012" s="7">
        <v>39027</v>
      </c>
      <c r="B4012" s="57">
        <v>1379.78</v>
      </c>
      <c r="C4012" s="57">
        <v>1364.27</v>
      </c>
      <c r="D4012" s="57">
        <v>1381.4</v>
      </c>
      <c r="E4012" s="57">
        <v>1364.27</v>
      </c>
      <c r="G4012" s="2">
        <v>1.1299999999999999E-2</v>
      </c>
    </row>
    <row r="4013" spans="1:7" x14ac:dyDescent="0.45">
      <c r="A4013" s="7">
        <v>39024</v>
      </c>
      <c r="B4013" s="57">
        <v>1364.3</v>
      </c>
      <c r="C4013" s="57">
        <v>1367.31</v>
      </c>
      <c r="D4013" s="57">
        <v>1371.68</v>
      </c>
      <c r="E4013" s="57">
        <v>1360.98</v>
      </c>
      <c r="G4013" s="2">
        <v>-2.2000000000000001E-3</v>
      </c>
    </row>
    <row r="4014" spans="1:7" x14ac:dyDescent="0.45">
      <c r="A4014" s="7">
        <v>39023</v>
      </c>
      <c r="B4014" s="57">
        <v>1367.34</v>
      </c>
      <c r="C4014" s="57">
        <v>1367.44</v>
      </c>
      <c r="D4014" s="57">
        <v>1368.39</v>
      </c>
      <c r="E4014" s="57">
        <v>1362.21</v>
      </c>
      <c r="G4014" s="2">
        <v>-2.9999999999999997E-4</v>
      </c>
    </row>
    <row r="4015" spans="1:7" x14ac:dyDescent="0.45">
      <c r="A4015" s="7">
        <v>39022</v>
      </c>
      <c r="B4015" s="57">
        <v>1367.81</v>
      </c>
      <c r="C4015" s="57">
        <v>1377.76</v>
      </c>
      <c r="D4015" s="57">
        <v>1381.95</v>
      </c>
      <c r="E4015" s="57">
        <v>1366.26</v>
      </c>
      <c r="G4015" s="2">
        <v>-7.4000000000000003E-3</v>
      </c>
    </row>
    <row r="4016" spans="1:7" x14ac:dyDescent="0.45">
      <c r="A4016" s="7">
        <v>39021</v>
      </c>
      <c r="B4016" s="57">
        <v>1377.94</v>
      </c>
      <c r="C4016" s="57">
        <v>1377.93</v>
      </c>
      <c r="D4016" s="57">
        <v>1381.21</v>
      </c>
      <c r="E4016" s="57">
        <v>1372.19</v>
      </c>
      <c r="G4016" s="2">
        <v>0</v>
      </c>
    </row>
    <row r="4017" spans="1:7" x14ac:dyDescent="0.45">
      <c r="A4017" s="7">
        <v>39020</v>
      </c>
      <c r="B4017" s="57">
        <v>1377.93</v>
      </c>
      <c r="C4017" s="57">
        <v>1377.3</v>
      </c>
      <c r="D4017" s="57">
        <v>1381.22</v>
      </c>
      <c r="E4017" s="57">
        <v>1373.46</v>
      </c>
      <c r="G4017" s="2">
        <v>4.0000000000000002E-4</v>
      </c>
    </row>
    <row r="4018" spans="1:7" x14ac:dyDescent="0.45">
      <c r="A4018" s="7">
        <v>39017</v>
      </c>
      <c r="B4018" s="57">
        <v>1377.34</v>
      </c>
      <c r="C4018" s="57">
        <v>1388.89</v>
      </c>
      <c r="D4018" s="57">
        <v>1388.89</v>
      </c>
      <c r="E4018" s="57">
        <v>1375.85</v>
      </c>
      <c r="G4018" s="2">
        <v>-8.5000000000000006E-3</v>
      </c>
    </row>
    <row r="4019" spans="1:7" x14ac:dyDescent="0.45">
      <c r="A4019" s="7">
        <v>39016</v>
      </c>
      <c r="B4019" s="57">
        <v>1389.08</v>
      </c>
      <c r="C4019" s="57">
        <v>1382.21</v>
      </c>
      <c r="D4019" s="57">
        <v>1389.45</v>
      </c>
      <c r="E4019" s="57">
        <v>1379.47</v>
      </c>
      <c r="G4019" s="2">
        <v>5.0000000000000001E-3</v>
      </c>
    </row>
    <row r="4020" spans="1:7" x14ac:dyDescent="0.45">
      <c r="A4020" s="7">
        <v>39015</v>
      </c>
      <c r="B4020" s="57">
        <v>1382.22</v>
      </c>
      <c r="C4020" s="57">
        <v>1377.36</v>
      </c>
      <c r="D4020" s="57">
        <v>1383.61</v>
      </c>
      <c r="E4020" s="57">
        <v>1376</v>
      </c>
      <c r="G4020" s="2">
        <v>3.5000000000000001E-3</v>
      </c>
    </row>
    <row r="4021" spans="1:7" x14ac:dyDescent="0.45">
      <c r="A4021" s="7">
        <v>39014</v>
      </c>
      <c r="B4021" s="57">
        <v>1377.38</v>
      </c>
      <c r="C4021" s="57">
        <v>1377.02</v>
      </c>
      <c r="D4021" s="57">
        <v>1377.78</v>
      </c>
      <c r="E4021" s="57">
        <v>1372.42</v>
      </c>
      <c r="G4021" s="2">
        <v>2.9999999999999997E-4</v>
      </c>
    </row>
    <row r="4022" spans="1:7" x14ac:dyDescent="0.45">
      <c r="A4022" s="7">
        <v>39013</v>
      </c>
      <c r="B4022" s="57">
        <v>1377.02</v>
      </c>
      <c r="C4022" s="57">
        <v>1368.58</v>
      </c>
      <c r="D4022" s="57">
        <v>1377.4</v>
      </c>
      <c r="E4022" s="57">
        <v>1363.94</v>
      </c>
      <c r="G4022" s="2">
        <v>6.1999999999999998E-3</v>
      </c>
    </row>
    <row r="4023" spans="1:7" x14ac:dyDescent="0.45">
      <c r="A4023" s="7">
        <v>39010</v>
      </c>
      <c r="B4023" s="57">
        <v>1368.6</v>
      </c>
      <c r="C4023" s="57">
        <v>1366.94</v>
      </c>
      <c r="D4023" s="57">
        <v>1368.66</v>
      </c>
      <c r="E4023" s="57">
        <v>1362.1</v>
      </c>
      <c r="G4023" s="2">
        <v>1.1999999999999999E-3</v>
      </c>
    </row>
    <row r="4024" spans="1:7" x14ac:dyDescent="0.45">
      <c r="A4024" s="7">
        <v>39009</v>
      </c>
      <c r="B4024" s="57">
        <v>1366.96</v>
      </c>
      <c r="C4024" s="57">
        <v>1365.95</v>
      </c>
      <c r="D4024" s="57">
        <v>1368.09</v>
      </c>
      <c r="E4024" s="57">
        <v>1362.06</v>
      </c>
      <c r="G4024" s="2">
        <v>8.0000000000000004E-4</v>
      </c>
    </row>
    <row r="4025" spans="1:7" x14ac:dyDescent="0.45">
      <c r="A4025" s="7">
        <v>39008</v>
      </c>
      <c r="B4025" s="57">
        <v>1365.8</v>
      </c>
      <c r="C4025" s="57">
        <v>1363.93</v>
      </c>
      <c r="D4025" s="57">
        <v>1372.87</v>
      </c>
      <c r="E4025" s="57">
        <v>1360.95</v>
      </c>
      <c r="G4025" s="2">
        <v>1.2999999999999999E-3</v>
      </c>
    </row>
    <row r="4026" spans="1:7" x14ac:dyDescent="0.45">
      <c r="A4026" s="7">
        <v>39007</v>
      </c>
      <c r="B4026" s="57">
        <v>1364.05</v>
      </c>
      <c r="C4026" s="57">
        <v>1369.05</v>
      </c>
      <c r="D4026" s="57">
        <v>1369.05</v>
      </c>
      <c r="E4026" s="57">
        <v>1356.87</v>
      </c>
      <c r="G4026" s="2">
        <v>-3.7000000000000002E-3</v>
      </c>
    </row>
    <row r="4027" spans="1:7" x14ac:dyDescent="0.45">
      <c r="A4027" s="7">
        <v>39006</v>
      </c>
      <c r="B4027" s="57">
        <v>1369.06</v>
      </c>
      <c r="C4027" s="57">
        <v>1365.61</v>
      </c>
      <c r="D4027" s="57">
        <v>1370.2</v>
      </c>
      <c r="E4027" s="57">
        <v>1364.48</v>
      </c>
      <c r="G4027" s="2">
        <v>2.5000000000000001E-3</v>
      </c>
    </row>
    <row r="4028" spans="1:7" x14ac:dyDescent="0.45">
      <c r="A4028" s="7">
        <v>39003</v>
      </c>
      <c r="B4028" s="57">
        <v>1365.62</v>
      </c>
      <c r="C4028" s="57">
        <v>1362.82</v>
      </c>
      <c r="D4028" s="57">
        <v>1366.63</v>
      </c>
      <c r="E4028" s="57">
        <v>1360.5</v>
      </c>
      <c r="G4028" s="2">
        <v>2E-3</v>
      </c>
    </row>
    <row r="4029" spans="1:7" x14ac:dyDescent="0.45">
      <c r="A4029" s="7">
        <v>39002</v>
      </c>
      <c r="B4029" s="57">
        <v>1362.83</v>
      </c>
      <c r="C4029" s="57">
        <v>1349.94</v>
      </c>
      <c r="D4029" s="57">
        <v>1363.76</v>
      </c>
      <c r="E4029" s="57">
        <v>1349.94</v>
      </c>
      <c r="G4029" s="2">
        <v>9.4999999999999998E-3</v>
      </c>
    </row>
    <row r="4030" spans="1:7" x14ac:dyDescent="0.45">
      <c r="A4030" s="7">
        <v>39001</v>
      </c>
      <c r="B4030" s="57">
        <v>1349.95</v>
      </c>
      <c r="C4030" s="57">
        <v>1353.28</v>
      </c>
      <c r="D4030" s="57">
        <v>1353.97</v>
      </c>
      <c r="E4030" s="57">
        <v>1343.57</v>
      </c>
      <c r="G4030" s="2">
        <v>-2.5999999999999999E-3</v>
      </c>
    </row>
    <row r="4031" spans="1:7" x14ac:dyDescent="0.45">
      <c r="A4031" s="7">
        <v>39000</v>
      </c>
      <c r="B4031" s="57">
        <v>1353.42</v>
      </c>
      <c r="C4031" s="57">
        <v>1350.62</v>
      </c>
      <c r="D4031" s="57">
        <v>1354.23</v>
      </c>
      <c r="E4031" s="57">
        <v>1348.6</v>
      </c>
      <c r="G4031" s="2">
        <v>2E-3</v>
      </c>
    </row>
    <row r="4032" spans="1:7" x14ac:dyDescent="0.45">
      <c r="A4032" s="7">
        <v>38999</v>
      </c>
      <c r="B4032" s="57">
        <v>1350.66</v>
      </c>
      <c r="C4032" s="57">
        <v>1349.58</v>
      </c>
      <c r="D4032" s="57">
        <v>1352.69</v>
      </c>
      <c r="E4032" s="57">
        <v>1346.55</v>
      </c>
      <c r="G4032" s="2">
        <v>8.0000000000000004E-4</v>
      </c>
    </row>
    <row r="4033" spans="1:7" x14ac:dyDescent="0.45">
      <c r="A4033" s="7">
        <v>38996</v>
      </c>
      <c r="B4033" s="57">
        <v>1349.59</v>
      </c>
      <c r="C4033" s="57">
        <v>1353.22</v>
      </c>
      <c r="D4033" s="57">
        <v>1353.22</v>
      </c>
      <c r="E4033" s="57">
        <v>1344.21</v>
      </c>
      <c r="G4033" s="2">
        <v>-2.7000000000000001E-3</v>
      </c>
    </row>
    <row r="4034" spans="1:7" x14ac:dyDescent="0.45">
      <c r="A4034" s="7">
        <v>38995</v>
      </c>
      <c r="B4034" s="57">
        <v>1353.22</v>
      </c>
      <c r="C4034" s="57">
        <v>1349.84</v>
      </c>
      <c r="D4034" s="57">
        <v>1353.79</v>
      </c>
      <c r="E4034" s="57">
        <v>1347.75</v>
      </c>
      <c r="G4034" s="2">
        <v>2.2000000000000001E-3</v>
      </c>
    </row>
    <row r="4035" spans="1:7" x14ac:dyDescent="0.45">
      <c r="A4035" s="7">
        <v>38994</v>
      </c>
      <c r="B4035" s="57">
        <v>1350.2</v>
      </c>
      <c r="C4035" s="57">
        <v>1333.81</v>
      </c>
      <c r="D4035" s="57">
        <v>1350.2</v>
      </c>
      <c r="E4035" s="57">
        <v>1331.48</v>
      </c>
      <c r="G4035" s="2">
        <v>1.21E-2</v>
      </c>
    </row>
    <row r="4036" spans="1:7" x14ac:dyDescent="0.45">
      <c r="A4036" s="7">
        <v>38993</v>
      </c>
      <c r="B4036" s="57">
        <v>1334.11</v>
      </c>
      <c r="C4036" s="57">
        <v>1331.32</v>
      </c>
      <c r="D4036" s="57">
        <v>1338.31</v>
      </c>
      <c r="E4036" s="57">
        <v>1327.1</v>
      </c>
      <c r="G4036" s="2">
        <v>2.0999999999999999E-3</v>
      </c>
    </row>
    <row r="4037" spans="1:7" x14ac:dyDescent="0.45">
      <c r="A4037" s="7">
        <v>38992</v>
      </c>
      <c r="B4037" s="57">
        <v>1331.32</v>
      </c>
      <c r="C4037" s="57">
        <v>1335.82</v>
      </c>
      <c r="D4037" s="57">
        <v>1338.54</v>
      </c>
      <c r="E4037" s="57">
        <v>1330.28</v>
      </c>
      <c r="G4037" s="2">
        <v>-3.3999999999999998E-3</v>
      </c>
    </row>
    <row r="4038" spans="1:7" x14ac:dyDescent="0.45">
      <c r="A4038" s="7">
        <v>38989</v>
      </c>
      <c r="B4038" s="57">
        <v>1335.85</v>
      </c>
      <c r="C4038" s="57">
        <v>1339.15</v>
      </c>
      <c r="D4038" s="57">
        <v>1339.88</v>
      </c>
      <c r="E4038" s="57">
        <v>1335.64</v>
      </c>
      <c r="G4038" s="2">
        <v>-2.3E-3</v>
      </c>
    </row>
    <row r="4039" spans="1:7" x14ac:dyDescent="0.45">
      <c r="A4039" s="7">
        <v>38988</v>
      </c>
      <c r="B4039" s="57">
        <v>1338.88</v>
      </c>
      <c r="C4039" s="57">
        <v>1336.56</v>
      </c>
      <c r="D4039" s="57">
        <v>1340.28</v>
      </c>
      <c r="E4039" s="57">
        <v>1333.75</v>
      </c>
      <c r="G4039" s="2">
        <v>1.6999999999999999E-3</v>
      </c>
    </row>
    <row r="4040" spans="1:7" x14ac:dyDescent="0.45">
      <c r="A4040" s="7">
        <v>38987</v>
      </c>
      <c r="B4040" s="57">
        <v>1336.59</v>
      </c>
      <c r="C4040" s="57">
        <v>1336.12</v>
      </c>
      <c r="D4040" s="57">
        <v>1340.08</v>
      </c>
      <c r="E4040" s="57">
        <v>1333.54</v>
      </c>
      <c r="G4040" s="2">
        <v>2.0000000000000001E-4</v>
      </c>
    </row>
    <row r="4041" spans="1:7" x14ac:dyDescent="0.45">
      <c r="A4041" s="7">
        <v>38986</v>
      </c>
      <c r="B4041" s="57">
        <v>1336.35</v>
      </c>
      <c r="C4041" s="57">
        <v>1326.35</v>
      </c>
      <c r="D4041" s="57">
        <v>1336.6</v>
      </c>
      <c r="E4041" s="57">
        <v>1325.3</v>
      </c>
      <c r="G4041" s="2">
        <v>7.4999999999999997E-3</v>
      </c>
    </row>
    <row r="4042" spans="1:7" x14ac:dyDescent="0.45">
      <c r="A4042" s="7">
        <v>38985</v>
      </c>
      <c r="B4042" s="57">
        <v>1326.37</v>
      </c>
      <c r="C4042" s="57">
        <v>1314.78</v>
      </c>
      <c r="D4042" s="57">
        <v>1329.35</v>
      </c>
      <c r="E4042" s="57">
        <v>1311.58</v>
      </c>
      <c r="G4042" s="2">
        <v>8.8000000000000005E-3</v>
      </c>
    </row>
    <row r="4043" spans="1:7" x14ac:dyDescent="0.45">
      <c r="A4043" s="7">
        <v>38982</v>
      </c>
      <c r="B4043" s="57">
        <v>1314.78</v>
      </c>
      <c r="C4043" s="57">
        <v>1318.03</v>
      </c>
      <c r="D4043" s="57">
        <v>1318.03</v>
      </c>
      <c r="E4043" s="57">
        <v>1310.94</v>
      </c>
      <c r="G4043" s="2">
        <v>-2.5000000000000001E-3</v>
      </c>
    </row>
    <row r="4044" spans="1:7" x14ac:dyDescent="0.45">
      <c r="A4044" s="7">
        <v>38981</v>
      </c>
      <c r="B4044" s="57">
        <v>1318.03</v>
      </c>
      <c r="C4044" s="57">
        <v>1324.89</v>
      </c>
      <c r="D4044" s="57">
        <v>1328.19</v>
      </c>
      <c r="E4044" s="57">
        <v>1315.45</v>
      </c>
      <c r="G4044" s="2">
        <v>-5.4000000000000003E-3</v>
      </c>
    </row>
    <row r="4045" spans="1:7" x14ac:dyDescent="0.45">
      <c r="A4045" s="7">
        <v>38980</v>
      </c>
      <c r="B4045" s="57">
        <v>1325.18</v>
      </c>
      <c r="C4045" s="57">
        <v>1318.28</v>
      </c>
      <c r="D4045" s="57">
        <v>1328.53</v>
      </c>
      <c r="E4045" s="57">
        <v>1318.28</v>
      </c>
      <c r="G4045" s="2">
        <v>5.7000000000000002E-3</v>
      </c>
    </row>
    <row r="4046" spans="1:7" x14ac:dyDescent="0.45">
      <c r="A4046" s="7">
        <v>38979</v>
      </c>
      <c r="B4046" s="57">
        <v>1317.64</v>
      </c>
      <c r="C4046" s="57">
        <v>1321.17</v>
      </c>
      <c r="D4046" s="57">
        <v>1322.04</v>
      </c>
      <c r="E4046" s="57">
        <v>1312.17</v>
      </c>
      <c r="G4046" s="2">
        <v>-2.7000000000000001E-3</v>
      </c>
    </row>
    <row r="4047" spans="1:7" x14ac:dyDescent="0.45">
      <c r="A4047" s="7">
        <v>38978</v>
      </c>
      <c r="B4047" s="57">
        <v>1321.18</v>
      </c>
      <c r="C4047" s="57">
        <v>1319.85</v>
      </c>
      <c r="D4047" s="57">
        <v>1324.87</v>
      </c>
      <c r="E4047" s="57">
        <v>1318.16</v>
      </c>
      <c r="G4047" s="2">
        <v>1.1999999999999999E-3</v>
      </c>
    </row>
    <row r="4048" spans="1:7" x14ac:dyDescent="0.45">
      <c r="A4048" s="7">
        <v>38975</v>
      </c>
      <c r="B4048" s="57">
        <v>1319.66</v>
      </c>
      <c r="C4048" s="57">
        <v>1316.28</v>
      </c>
      <c r="D4048" s="57">
        <v>1324.65</v>
      </c>
      <c r="E4048" s="57">
        <v>1316.28</v>
      </c>
      <c r="G4048" s="2">
        <v>2.5999999999999999E-3</v>
      </c>
    </row>
    <row r="4049" spans="1:7" x14ac:dyDescent="0.45">
      <c r="A4049" s="7">
        <v>38974</v>
      </c>
      <c r="B4049" s="57">
        <v>1316.28</v>
      </c>
      <c r="C4049" s="57">
        <v>1318</v>
      </c>
      <c r="D4049" s="57">
        <v>1318</v>
      </c>
      <c r="E4049" s="57">
        <v>1313.25</v>
      </c>
      <c r="G4049" s="2">
        <v>-1.4E-3</v>
      </c>
    </row>
    <row r="4050" spans="1:7" x14ac:dyDescent="0.45">
      <c r="A4050" s="7">
        <v>38973</v>
      </c>
      <c r="B4050" s="57">
        <v>1318.07</v>
      </c>
      <c r="C4050" s="57">
        <v>1312.74</v>
      </c>
      <c r="D4050" s="57">
        <v>1319.92</v>
      </c>
      <c r="E4050" s="57">
        <v>1311.12</v>
      </c>
      <c r="G4050" s="2">
        <v>3.8999999999999998E-3</v>
      </c>
    </row>
    <row r="4051" spans="1:7" x14ac:dyDescent="0.45">
      <c r="A4051" s="7">
        <v>38972</v>
      </c>
      <c r="B4051" s="57">
        <v>1313</v>
      </c>
      <c r="C4051" s="57">
        <v>1299.53</v>
      </c>
      <c r="D4051" s="57">
        <v>1314.28</v>
      </c>
      <c r="E4051" s="57">
        <v>1299.53</v>
      </c>
      <c r="G4051" s="2">
        <v>1.04E-2</v>
      </c>
    </row>
    <row r="4052" spans="1:7" x14ac:dyDescent="0.45">
      <c r="A4052" s="7">
        <v>38971</v>
      </c>
      <c r="B4052" s="57">
        <v>1299.54</v>
      </c>
      <c r="C4052" s="57">
        <v>1298.8599999999999</v>
      </c>
      <c r="D4052" s="57">
        <v>1302.3599999999999</v>
      </c>
      <c r="E4052" s="57">
        <v>1290.93</v>
      </c>
      <c r="G4052" s="2">
        <v>5.0000000000000001E-4</v>
      </c>
    </row>
    <row r="4053" spans="1:7" x14ac:dyDescent="0.45">
      <c r="A4053" s="7">
        <v>38968</v>
      </c>
      <c r="B4053" s="57">
        <v>1298.92</v>
      </c>
      <c r="C4053" s="57">
        <v>1294.02</v>
      </c>
      <c r="D4053" s="57">
        <v>1300.1400000000001</v>
      </c>
      <c r="E4053" s="57">
        <v>1294.02</v>
      </c>
      <c r="G4053" s="2">
        <v>3.8E-3</v>
      </c>
    </row>
    <row r="4054" spans="1:7" x14ac:dyDescent="0.45">
      <c r="A4054" s="7">
        <v>38967</v>
      </c>
      <c r="B4054" s="57">
        <v>1294.02</v>
      </c>
      <c r="C4054" s="57">
        <v>1300.21</v>
      </c>
      <c r="D4054" s="57">
        <v>1301.25</v>
      </c>
      <c r="E4054" s="57">
        <v>1292.1300000000001</v>
      </c>
      <c r="G4054" s="2">
        <v>-4.7999999999999996E-3</v>
      </c>
    </row>
    <row r="4055" spans="1:7" x14ac:dyDescent="0.45">
      <c r="A4055" s="7">
        <v>38966</v>
      </c>
      <c r="B4055" s="57">
        <v>1300.26</v>
      </c>
      <c r="C4055" s="57">
        <v>1313.04</v>
      </c>
      <c r="D4055" s="57">
        <v>1313.04</v>
      </c>
      <c r="E4055" s="57">
        <v>1299.28</v>
      </c>
      <c r="G4055" s="2">
        <v>-9.9000000000000008E-3</v>
      </c>
    </row>
    <row r="4056" spans="1:7" x14ac:dyDescent="0.45">
      <c r="A4056" s="7">
        <v>38965</v>
      </c>
      <c r="B4056" s="57">
        <v>1313.25</v>
      </c>
      <c r="C4056" s="57">
        <v>1310.94</v>
      </c>
      <c r="D4056" s="57">
        <v>1314.67</v>
      </c>
      <c r="E4056" s="57">
        <v>1308.82</v>
      </c>
      <c r="G4056" s="2">
        <v>1.6999999999999999E-3</v>
      </c>
    </row>
    <row r="4057" spans="1:7" x14ac:dyDescent="0.45">
      <c r="A4057" s="7">
        <v>38961</v>
      </c>
      <c r="B4057" s="57">
        <v>1311.01</v>
      </c>
      <c r="C4057" s="57">
        <v>1303.8</v>
      </c>
      <c r="D4057" s="57">
        <v>1312.03</v>
      </c>
      <c r="E4057" s="57">
        <v>1303.8</v>
      </c>
      <c r="G4057" s="2">
        <v>5.4999999999999997E-3</v>
      </c>
    </row>
    <row r="4058" spans="1:7" x14ac:dyDescent="0.45">
      <c r="A4058" s="7">
        <v>38960</v>
      </c>
      <c r="B4058" s="57">
        <v>1303.82</v>
      </c>
      <c r="C4058" s="57">
        <v>1304.25</v>
      </c>
      <c r="D4058" s="57">
        <v>1306.1099999999999</v>
      </c>
      <c r="E4058" s="57">
        <v>1302.45</v>
      </c>
      <c r="G4058" s="2">
        <v>-1.1999999999999999E-3</v>
      </c>
    </row>
    <row r="4059" spans="1:7" x14ac:dyDescent="0.45">
      <c r="A4059" s="7">
        <v>38959</v>
      </c>
      <c r="B4059" s="57">
        <v>1305.3699999999999</v>
      </c>
      <c r="C4059" s="57">
        <v>1303.7</v>
      </c>
      <c r="D4059" s="57">
        <v>1306.74</v>
      </c>
      <c r="E4059" s="57">
        <v>1302.1500000000001</v>
      </c>
      <c r="G4059" s="2">
        <v>8.0000000000000004E-4</v>
      </c>
    </row>
    <row r="4060" spans="1:7" x14ac:dyDescent="0.45">
      <c r="A4060" s="7">
        <v>38958</v>
      </c>
      <c r="B4060" s="57">
        <v>1304.28</v>
      </c>
      <c r="C4060" s="57">
        <v>1301.57</v>
      </c>
      <c r="D4060" s="57">
        <v>1305.02</v>
      </c>
      <c r="E4060" s="57">
        <v>1295.29</v>
      </c>
      <c r="G4060" s="2">
        <v>1.9E-3</v>
      </c>
    </row>
    <row r="4061" spans="1:7" x14ac:dyDescent="0.45">
      <c r="A4061" s="7">
        <v>38957</v>
      </c>
      <c r="B4061" s="57">
        <v>1301.78</v>
      </c>
      <c r="C4061" s="57">
        <v>1295.0899999999999</v>
      </c>
      <c r="D4061" s="57">
        <v>1305.02</v>
      </c>
      <c r="E4061" s="57">
        <v>1293.97</v>
      </c>
      <c r="G4061" s="2">
        <v>5.1999999999999998E-3</v>
      </c>
    </row>
    <row r="4062" spans="1:7" x14ac:dyDescent="0.45">
      <c r="A4062" s="7">
        <v>38954</v>
      </c>
      <c r="B4062" s="57">
        <v>1295.0899999999999</v>
      </c>
      <c r="C4062" s="57">
        <v>1295.92</v>
      </c>
      <c r="D4062" s="57">
        <v>1298.8800000000001</v>
      </c>
      <c r="E4062" s="57">
        <v>1292.3900000000001</v>
      </c>
      <c r="G4062" s="2">
        <v>-6.9999999999999999E-4</v>
      </c>
    </row>
    <row r="4063" spans="1:7" x14ac:dyDescent="0.45">
      <c r="A4063" s="7">
        <v>38953</v>
      </c>
      <c r="B4063" s="57">
        <v>1296.06</v>
      </c>
      <c r="C4063" s="57">
        <v>1292.97</v>
      </c>
      <c r="D4063" s="57">
        <v>1297.23</v>
      </c>
      <c r="E4063" s="57">
        <v>1291.4000000000001</v>
      </c>
      <c r="G4063" s="2">
        <v>2.3999999999999998E-3</v>
      </c>
    </row>
    <row r="4064" spans="1:7" x14ac:dyDescent="0.45">
      <c r="A4064" s="7">
        <v>38952</v>
      </c>
      <c r="B4064" s="57">
        <v>1292.99</v>
      </c>
      <c r="C4064" s="57">
        <v>1298.73</v>
      </c>
      <c r="D4064" s="57">
        <v>1301.5</v>
      </c>
      <c r="E4064" s="57">
        <v>1289.82</v>
      </c>
      <c r="G4064" s="2">
        <v>-4.4999999999999997E-3</v>
      </c>
    </row>
    <row r="4065" spans="1:7" x14ac:dyDescent="0.45">
      <c r="A4065" s="7">
        <v>38951</v>
      </c>
      <c r="B4065" s="57">
        <v>1298.82</v>
      </c>
      <c r="C4065" s="57">
        <v>1297.52</v>
      </c>
      <c r="D4065" s="57">
        <v>1302.49</v>
      </c>
      <c r="E4065" s="57">
        <v>1294.44</v>
      </c>
      <c r="G4065" s="2">
        <v>1E-3</v>
      </c>
    </row>
    <row r="4066" spans="1:7" x14ac:dyDescent="0.45">
      <c r="A4066" s="7">
        <v>38950</v>
      </c>
      <c r="B4066" s="57">
        <v>1297.52</v>
      </c>
      <c r="C4066" s="57">
        <v>1302.3</v>
      </c>
      <c r="D4066" s="57">
        <v>1302.3</v>
      </c>
      <c r="E4066" s="57">
        <v>1295.51</v>
      </c>
      <c r="G4066" s="2">
        <v>-3.7000000000000002E-3</v>
      </c>
    </row>
    <row r="4067" spans="1:7" x14ac:dyDescent="0.45">
      <c r="A4067" s="7">
        <v>38947</v>
      </c>
      <c r="B4067" s="57">
        <v>1302.3</v>
      </c>
      <c r="C4067" s="57">
        <v>1297.48</v>
      </c>
      <c r="D4067" s="57">
        <v>1302.3</v>
      </c>
      <c r="E4067" s="57">
        <v>1293.57</v>
      </c>
      <c r="G4067" s="2">
        <v>3.7000000000000002E-3</v>
      </c>
    </row>
    <row r="4068" spans="1:7" x14ac:dyDescent="0.45">
      <c r="A4068" s="7">
        <v>38946</v>
      </c>
      <c r="B4068" s="57">
        <v>1297.48</v>
      </c>
      <c r="C4068" s="57">
        <v>1295.3699999999999</v>
      </c>
      <c r="D4068" s="57">
        <v>1300.78</v>
      </c>
      <c r="E4068" s="57">
        <v>1292.71</v>
      </c>
      <c r="G4068" s="2">
        <v>1.6000000000000001E-3</v>
      </c>
    </row>
    <row r="4069" spans="1:7" x14ac:dyDescent="0.45">
      <c r="A4069" s="7">
        <v>38945</v>
      </c>
      <c r="B4069" s="57">
        <v>1295.43</v>
      </c>
      <c r="C4069" s="57">
        <v>1285.27</v>
      </c>
      <c r="D4069" s="57">
        <v>1296.21</v>
      </c>
      <c r="E4069" s="57">
        <v>1285.27</v>
      </c>
      <c r="G4069" s="2">
        <v>7.7000000000000002E-3</v>
      </c>
    </row>
    <row r="4070" spans="1:7" x14ac:dyDescent="0.45">
      <c r="A4070" s="7">
        <v>38944</v>
      </c>
      <c r="B4070" s="57">
        <v>1285.58</v>
      </c>
      <c r="C4070" s="57">
        <v>1268.19</v>
      </c>
      <c r="D4070" s="57">
        <v>1286.23</v>
      </c>
      <c r="E4070" s="57">
        <v>1268.19</v>
      </c>
      <c r="G4070" s="2">
        <v>1.37E-2</v>
      </c>
    </row>
    <row r="4071" spans="1:7" x14ac:dyDescent="0.45">
      <c r="A4071" s="7">
        <v>38943</v>
      </c>
      <c r="B4071" s="57">
        <v>1268.21</v>
      </c>
      <c r="C4071" s="57">
        <v>1266.67</v>
      </c>
      <c r="D4071" s="57">
        <v>1278.9000000000001</v>
      </c>
      <c r="E4071" s="57">
        <v>1266.67</v>
      </c>
      <c r="G4071" s="2">
        <v>1.1999999999999999E-3</v>
      </c>
    </row>
    <row r="4072" spans="1:7" x14ac:dyDescent="0.45">
      <c r="A4072" s="7">
        <v>38940</v>
      </c>
      <c r="B4072" s="57">
        <v>1266.74</v>
      </c>
      <c r="C4072" s="57">
        <v>1271.6400000000001</v>
      </c>
      <c r="D4072" s="57">
        <v>1271.6400000000001</v>
      </c>
      <c r="E4072" s="57">
        <v>1262.08</v>
      </c>
      <c r="G4072" s="2">
        <v>-4.0000000000000001E-3</v>
      </c>
    </row>
    <row r="4073" spans="1:7" x14ac:dyDescent="0.45">
      <c r="A4073" s="7">
        <v>38939</v>
      </c>
      <c r="B4073" s="57">
        <v>1271.81</v>
      </c>
      <c r="C4073" s="57">
        <v>1265.72</v>
      </c>
      <c r="D4073" s="57">
        <v>1272.55</v>
      </c>
      <c r="E4073" s="57">
        <v>1261.3</v>
      </c>
      <c r="G4073" s="2">
        <v>4.5999999999999999E-3</v>
      </c>
    </row>
    <row r="4074" spans="1:7" x14ac:dyDescent="0.45">
      <c r="A4074" s="7">
        <v>38938</v>
      </c>
      <c r="B4074" s="57">
        <v>1265.95</v>
      </c>
      <c r="C4074" s="57">
        <v>1271.1300000000001</v>
      </c>
      <c r="D4074" s="57">
        <v>1283.74</v>
      </c>
      <c r="E4074" s="57">
        <v>1264.73</v>
      </c>
      <c r="G4074" s="2">
        <v>-4.3E-3</v>
      </c>
    </row>
    <row r="4075" spans="1:7" x14ac:dyDescent="0.45">
      <c r="A4075" s="7">
        <v>38937</v>
      </c>
      <c r="B4075" s="57">
        <v>1271.48</v>
      </c>
      <c r="C4075" s="57">
        <v>1275.67</v>
      </c>
      <c r="D4075" s="57">
        <v>1282.75</v>
      </c>
      <c r="E4075" s="57">
        <v>1268.3699999999999</v>
      </c>
      <c r="G4075" s="2">
        <v>-3.3999999999999998E-3</v>
      </c>
    </row>
    <row r="4076" spans="1:7" x14ac:dyDescent="0.45">
      <c r="A4076" s="7">
        <v>38936</v>
      </c>
      <c r="B4076" s="57">
        <v>1275.77</v>
      </c>
      <c r="C4076" s="57">
        <v>1279.31</v>
      </c>
      <c r="D4076" s="57">
        <v>1279.31</v>
      </c>
      <c r="E4076" s="57">
        <v>1273</v>
      </c>
      <c r="G4076" s="2">
        <v>-2.8E-3</v>
      </c>
    </row>
    <row r="4077" spans="1:7" x14ac:dyDescent="0.45">
      <c r="A4077" s="7">
        <v>38933</v>
      </c>
      <c r="B4077" s="57">
        <v>1279.3599999999999</v>
      </c>
      <c r="C4077" s="57">
        <v>1280.26</v>
      </c>
      <c r="D4077" s="57">
        <v>1292.92</v>
      </c>
      <c r="E4077" s="57">
        <v>1273.82</v>
      </c>
      <c r="G4077" s="2">
        <v>-6.9999999999999999E-4</v>
      </c>
    </row>
    <row r="4078" spans="1:7" x14ac:dyDescent="0.45">
      <c r="A4078" s="7">
        <v>38932</v>
      </c>
      <c r="B4078" s="57">
        <v>1280.27</v>
      </c>
      <c r="C4078" s="57">
        <v>1278.22</v>
      </c>
      <c r="D4078" s="57">
        <v>1283.96</v>
      </c>
      <c r="E4078" s="57">
        <v>1271.25</v>
      </c>
      <c r="G4078" s="2">
        <v>2.2000000000000001E-3</v>
      </c>
    </row>
    <row r="4079" spans="1:7" x14ac:dyDescent="0.45">
      <c r="A4079" s="7">
        <v>38931</v>
      </c>
      <c r="B4079" s="57">
        <v>1277.4100000000001</v>
      </c>
      <c r="C4079" s="57">
        <v>1270.73</v>
      </c>
      <c r="D4079" s="57">
        <v>1283.42</v>
      </c>
      <c r="E4079" s="57">
        <v>1270.73</v>
      </c>
      <c r="G4079" s="2">
        <v>5.1000000000000004E-3</v>
      </c>
    </row>
    <row r="4080" spans="1:7" x14ac:dyDescent="0.45">
      <c r="A4080" s="7">
        <v>38930</v>
      </c>
      <c r="B4080" s="57">
        <v>1270.92</v>
      </c>
      <c r="C4080" s="57">
        <v>1278.53</v>
      </c>
      <c r="D4080" s="57">
        <v>1278.6600000000001</v>
      </c>
      <c r="E4080" s="57">
        <v>1265.71</v>
      </c>
      <c r="G4080" s="2">
        <v>-4.4999999999999997E-3</v>
      </c>
    </row>
    <row r="4081" spans="1:7" x14ac:dyDescent="0.45">
      <c r="A4081" s="7">
        <v>38929</v>
      </c>
      <c r="B4081" s="57">
        <v>1276.6600000000001</v>
      </c>
      <c r="C4081" s="57">
        <v>1278.53</v>
      </c>
      <c r="D4081" s="57">
        <v>1278.6600000000001</v>
      </c>
      <c r="E4081" s="57">
        <v>1274.31</v>
      </c>
      <c r="G4081" s="2">
        <v>-1.5E-3</v>
      </c>
    </row>
    <row r="4082" spans="1:7" x14ac:dyDescent="0.45">
      <c r="A4082" s="7">
        <v>38926</v>
      </c>
      <c r="B4082" s="57">
        <v>1278.55</v>
      </c>
      <c r="C4082" s="57">
        <v>1263.1500000000001</v>
      </c>
      <c r="D4082" s="57">
        <v>1280.42</v>
      </c>
      <c r="E4082" s="57">
        <v>1263.1500000000001</v>
      </c>
      <c r="G4082" s="2">
        <v>1.2200000000000001E-2</v>
      </c>
    </row>
    <row r="4083" spans="1:7" x14ac:dyDescent="0.45">
      <c r="A4083" s="7">
        <v>38925</v>
      </c>
      <c r="B4083" s="57">
        <v>1263.2</v>
      </c>
      <c r="C4083" s="57">
        <v>1268.2</v>
      </c>
      <c r="D4083" s="57">
        <v>1275.8499999999999</v>
      </c>
      <c r="E4083" s="57">
        <v>1261.92</v>
      </c>
      <c r="G4083" s="2">
        <v>-4.1000000000000003E-3</v>
      </c>
    </row>
    <row r="4084" spans="1:7" x14ac:dyDescent="0.45">
      <c r="A4084" s="7">
        <v>38924</v>
      </c>
      <c r="B4084" s="57">
        <v>1268.4000000000001</v>
      </c>
      <c r="C4084" s="57">
        <v>1268.8699999999999</v>
      </c>
      <c r="D4084" s="57">
        <v>1273.8900000000001</v>
      </c>
      <c r="E4084" s="57">
        <v>1261.94</v>
      </c>
      <c r="G4084" s="2">
        <v>-4.0000000000000002E-4</v>
      </c>
    </row>
    <row r="4085" spans="1:7" x14ac:dyDescent="0.45">
      <c r="A4085" s="7">
        <v>38923</v>
      </c>
      <c r="B4085" s="57">
        <v>1268.8800000000001</v>
      </c>
      <c r="C4085" s="57">
        <v>1260.9100000000001</v>
      </c>
      <c r="D4085" s="57">
        <v>1272.3900000000001</v>
      </c>
      <c r="E4085" s="57">
        <v>1257.19</v>
      </c>
      <c r="G4085" s="2">
        <v>6.3E-3</v>
      </c>
    </row>
    <row r="4086" spans="1:7" x14ac:dyDescent="0.45">
      <c r="A4086" s="7">
        <v>38922</v>
      </c>
      <c r="B4086" s="57">
        <v>1260.9100000000001</v>
      </c>
      <c r="C4086" s="57">
        <v>1240.25</v>
      </c>
      <c r="D4086" s="57">
        <v>1262.5</v>
      </c>
      <c r="E4086" s="57">
        <v>1240.25</v>
      </c>
      <c r="G4086" s="2">
        <v>1.66E-2</v>
      </c>
    </row>
    <row r="4087" spans="1:7" x14ac:dyDescent="0.45">
      <c r="A4087" s="7">
        <v>38919</v>
      </c>
      <c r="B4087" s="57">
        <v>1240.29</v>
      </c>
      <c r="C4087" s="57">
        <v>1249.1199999999999</v>
      </c>
      <c r="D4087" s="57">
        <v>1250.96</v>
      </c>
      <c r="E4087" s="57">
        <v>1238.72</v>
      </c>
      <c r="G4087" s="2">
        <v>-7.1000000000000004E-3</v>
      </c>
    </row>
    <row r="4088" spans="1:7" x14ac:dyDescent="0.45">
      <c r="A4088" s="7">
        <v>38918</v>
      </c>
      <c r="B4088" s="57">
        <v>1249.1300000000001</v>
      </c>
      <c r="C4088" s="57">
        <v>1259.81</v>
      </c>
      <c r="D4088" s="57">
        <v>1262.56</v>
      </c>
      <c r="E4088" s="57">
        <v>1249.1300000000001</v>
      </c>
      <c r="G4088" s="2">
        <v>-8.5000000000000006E-3</v>
      </c>
    </row>
    <row r="4089" spans="1:7" x14ac:dyDescent="0.45">
      <c r="A4089" s="7">
        <v>38917</v>
      </c>
      <c r="B4089" s="57">
        <v>1259.81</v>
      </c>
      <c r="C4089" s="57">
        <v>1236.74</v>
      </c>
      <c r="D4089" s="57">
        <v>1261.81</v>
      </c>
      <c r="E4089" s="57">
        <v>1236.74</v>
      </c>
      <c r="G4089" s="2">
        <v>1.8599999999999998E-2</v>
      </c>
    </row>
    <row r="4090" spans="1:7" x14ac:dyDescent="0.45">
      <c r="A4090" s="7">
        <v>38916</v>
      </c>
      <c r="B4090" s="57">
        <v>1236.8599999999999</v>
      </c>
      <c r="C4090" s="57">
        <v>1234.48</v>
      </c>
      <c r="D4090" s="57">
        <v>1239.8599999999999</v>
      </c>
      <c r="E4090" s="57">
        <v>1224.54</v>
      </c>
      <c r="G4090" s="2">
        <v>1.9E-3</v>
      </c>
    </row>
    <row r="4091" spans="1:7" x14ac:dyDescent="0.45">
      <c r="A4091" s="7">
        <v>38915</v>
      </c>
      <c r="B4091" s="57">
        <v>1234.49</v>
      </c>
      <c r="C4091" s="57">
        <v>1236.2</v>
      </c>
      <c r="D4091" s="57">
        <v>1240.07</v>
      </c>
      <c r="E4091" s="57">
        <v>1231.49</v>
      </c>
      <c r="G4091" s="2">
        <v>-1.4E-3</v>
      </c>
    </row>
    <row r="4092" spans="1:7" x14ac:dyDescent="0.45">
      <c r="A4092" s="7">
        <v>38912</v>
      </c>
      <c r="B4092" s="57">
        <v>1236.2</v>
      </c>
      <c r="C4092" s="57">
        <v>1242.29</v>
      </c>
      <c r="D4092" s="57">
        <v>1242.7</v>
      </c>
      <c r="E4092" s="57">
        <v>1228.45</v>
      </c>
      <c r="G4092" s="2">
        <v>-4.8999999999999998E-3</v>
      </c>
    </row>
    <row r="4093" spans="1:7" x14ac:dyDescent="0.45">
      <c r="A4093" s="7">
        <v>38911</v>
      </c>
      <c r="B4093" s="57">
        <v>1242.28</v>
      </c>
      <c r="C4093" s="57">
        <v>1258.58</v>
      </c>
      <c r="D4093" s="57">
        <v>1258.58</v>
      </c>
      <c r="E4093" s="57">
        <v>1241.43</v>
      </c>
      <c r="G4093" s="2">
        <v>-1.2999999999999999E-2</v>
      </c>
    </row>
    <row r="4094" spans="1:7" x14ac:dyDescent="0.45">
      <c r="A4094" s="7">
        <v>38910</v>
      </c>
      <c r="B4094" s="57">
        <v>1258.5999999999999</v>
      </c>
      <c r="C4094" s="57">
        <v>1272.3900000000001</v>
      </c>
      <c r="D4094" s="57">
        <v>1273.31</v>
      </c>
      <c r="E4094" s="57">
        <v>1257.29</v>
      </c>
      <c r="G4094" s="2">
        <v>-1.09E-2</v>
      </c>
    </row>
    <row r="4095" spans="1:7" x14ac:dyDescent="0.45">
      <c r="A4095" s="7">
        <v>38909</v>
      </c>
      <c r="B4095" s="57">
        <v>1272.43</v>
      </c>
      <c r="C4095" s="57">
        <v>1267.26</v>
      </c>
      <c r="D4095" s="57">
        <v>1273.6400000000001</v>
      </c>
      <c r="E4095" s="57">
        <v>1259.6500000000001</v>
      </c>
      <c r="G4095" s="2">
        <v>4.0000000000000001E-3</v>
      </c>
    </row>
    <row r="4096" spans="1:7" x14ac:dyDescent="0.45">
      <c r="A4096" s="7">
        <v>38908</v>
      </c>
      <c r="B4096" s="57">
        <v>1267.3399999999999</v>
      </c>
      <c r="C4096" s="57">
        <v>1265.46</v>
      </c>
      <c r="D4096" s="57">
        <v>1274.06</v>
      </c>
      <c r="E4096" s="57">
        <v>1264.46</v>
      </c>
      <c r="G4096" s="2">
        <v>1.5E-3</v>
      </c>
    </row>
    <row r="4097" spans="1:7" x14ac:dyDescent="0.45">
      <c r="A4097" s="7">
        <v>38905</v>
      </c>
      <c r="B4097" s="57">
        <v>1265.48</v>
      </c>
      <c r="C4097" s="57">
        <v>1274.08</v>
      </c>
      <c r="D4097" s="57">
        <v>1275.3800000000001</v>
      </c>
      <c r="E4097" s="57">
        <v>1263.1300000000001</v>
      </c>
      <c r="G4097" s="2">
        <v>-6.7000000000000002E-3</v>
      </c>
    </row>
    <row r="4098" spans="1:7" x14ac:dyDescent="0.45">
      <c r="A4098" s="7">
        <v>38904</v>
      </c>
      <c r="B4098" s="57">
        <v>1274.08</v>
      </c>
      <c r="C4098" s="57">
        <v>1270.58</v>
      </c>
      <c r="D4098" s="57">
        <v>1278.32</v>
      </c>
      <c r="E4098" s="57">
        <v>1270.58</v>
      </c>
      <c r="G4098" s="2">
        <v>2.5000000000000001E-3</v>
      </c>
    </row>
    <row r="4099" spans="1:7" x14ac:dyDescent="0.45">
      <c r="A4099" s="7">
        <v>38903</v>
      </c>
      <c r="B4099" s="57">
        <v>1270.9100000000001</v>
      </c>
      <c r="C4099" s="57">
        <v>1280.05</v>
      </c>
      <c r="D4099" s="57">
        <v>1280.05</v>
      </c>
      <c r="E4099" s="57">
        <v>1265.9100000000001</v>
      </c>
      <c r="G4099" s="2">
        <v>-7.1999999999999998E-3</v>
      </c>
    </row>
    <row r="4100" spans="1:7" x14ac:dyDescent="0.45">
      <c r="A4100" s="7">
        <v>38901</v>
      </c>
      <c r="B4100" s="57">
        <v>1280.19</v>
      </c>
      <c r="C4100" s="57">
        <v>1270.06</v>
      </c>
      <c r="D4100" s="57">
        <v>1280.3800000000001</v>
      </c>
      <c r="E4100" s="57">
        <v>1270.06</v>
      </c>
      <c r="G4100" s="2">
        <v>7.9000000000000008E-3</v>
      </c>
    </row>
    <row r="4101" spans="1:7" x14ac:dyDescent="0.45">
      <c r="A4101" s="7">
        <v>38898</v>
      </c>
      <c r="B4101" s="57">
        <v>1270.2</v>
      </c>
      <c r="C4101" s="57">
        <v>1272.8599999999999</v>
      </c>
      <c r="D4101" s="57">
        <v>1276.3</v>
      </c>
      <c r="E4101" s="57">
        <v>1270.2</v>
      </c>
      <c r="G4101" s="2">
        <v>-2.0999999999999999E-3</v>
      </c>
    </row>
    <row r="4102" spans="1:7" x14ac:dyDescent="0.45">
      <c r="A4102" s="7">
        <v>38897</v>
      </c>
      <c r="B4102" s="57">
        <v>1272.8699999999999</v>
      </c>
      <c r="C4102" s="57">
        <v>1245.94</v>
      </c>
      <c r="D4102" s="57">
        <v>1272.8800000000001</v>
      </c>
      <c r="E4102" s="57">
        <v>1245.94</v>
      </c>
      <c r="G4102" s="2">
        <v>2.1600000000000001E-2</v>
      </c>
    </row>
    <row r="4103" spans="1:7" x14ac:dyDescent="0.45">
      <c r="A4103" s="7">
        <v>38896</v>
      </c>
      <c r="B4103" s="57">
        <v>1246</v>
      </c>
      <c r="C4103" s="57">
        <v>1238.99</v>
      </c>
      <c r="D4103" s="57">
        <v>1247.06</v>
      </c>
      <c r="E4103" s="57">
        <v>1237.5899999999999</v>
      </c>
      <c r="G4103" s="2">
        <v>5.4999999999999997E-3</v>
      </c>
    </row>
    <row r="4104" spans="1:7" x14ac:dyDescent="0.45">
      <c r="A4104" s="7">
        <v>38895</v>
      </c>
      <c r="B4104" s="57">
        <v>1239.2</v>
      </c>
      <c r="C4104" s="57">
        <v>1250.55</v>
      </c>
      <c r="D4104" s="57">
        <v>1253.3699999999999</v>
      </c>
      <c r="E4104" s="57">
        <v>1238.94</v>
      </c>
      <c r="G4104" s="2">
        <v>-9.1000000000000004E-3</v>
      </c>
    </row>
    <row r="4105" spans="1:7" x14ac:dyDescent="0.45">
      <c r="A4105" s="7">
        <v>38894</v>
      </c>
      <c r="B4105" s="57">
        <v>1250.56</v>
      </c>
      <c r="C4105" s="57">
        <v>1244.5</v>
      </c>
      <c r="D4105" s="57">
        <v>1250.92</v>
      </c>
      <c r="E4105" s="57">
        <v>1243.68</v>
      </c>
      <c r="G4105" s="2">
        <v>4.8999999999999998E-3</v>
      </c>
    </row>
    <row r="4106" spans="1:7" x14ac:dyDescent="0.45">
      <c r="A4106" s="7">
        <v>38891</v>
      </c>
      <c r="B4106" s="57">
        <v>1244.5</v>
      </c>
      <c r="C4106" s="57">
        <v>1245.5899999999999</v>
      </c>
      <c r="D4106" s="57">
        <v>1253.1300000000001</v>
      </c>
      <c r="E4106" s="57">
        <v>1241.43</v>
      </c>
      <c r="G4106" s="2">
        <v>-8.9999999999999998E-4</v>
      </c>
    </row>
    <row r="4107" spans="1:7" x14ac:dyDescent="0.45">
      <c r="A4107" s="7">
        <v>38890</v>
      </c>
      <c r="B4107" s="57">
        <v>1245.5999999999999</v>
      </c>
      <c r="C4107" s="57">
        <v>1251.92</v>
      </c>
      <c r="D4107" s="57">
        <v>1251.92</v>
      </c>
      <c r="E4107" s="57">
        <v>1241.53</v>
      </c>
      <c r="G4107" s="2">
        <v>-5.3E-3</v>
      </c>
    </row>
    <row r="4108" spans="1:7" x14ac:dyDescent="0.45">
      <c r="A4108" s="7">
        <v>38889</v>
      </c>
      <c r="B4108" s="57">
        <v>1252.2</v>
      </c>
      <c r="C4108" s="57">
        <v>1240.0899999999999</v>
      </c>
      <c r="D4108" s="57">
        <v>1257.96</v>
      </c>
      <c r="E4108" s="57">
        <v>1240.0899999999999</v>
      </c>
      <c r="G4108" s="2">
        <v>9.7000000000000003E-3</v>
      </c>
    </row>
    <row r="4109" spans="1:7" x14ac:dyDescent="0.45">
      <c r="A4109" s="7">
        <v>38888</v>
      </c>
      <c r="B4109" s="57">
        <v>1240.1199999999999</v>
      </c>
      <c r="C4109" s="57">
        <v>1240.1199999999999</v>
      </c>
      <c r="D4109" s="57">
        <v>1249.01</v>
      </c>
      <c r="E4109" s="57">
        <v>1238.8699999999999</v>
      </c>
      <c r="G4109" s="2">
        <v>0</v>
      </c>
    </row>
    <row r="4110" spans="1:7" x14ac:dyDescent="0.45">
      <c r="A4110" s="7">
        <v>38887</v>
      </c>
      <c r="B4110" s="57">
        <v>1240.1300000000001</v>
      </c>
      <c r="C4110" s="57">
        <v>1251.54</v>
      </c>
      <c r="D4110" s="57">
        <v>1255.93</v>
      </c>
      <c r="E4110" s="57">
        <v>1237.17</v>
      </c>
      <c r="G4110" s="2">
        <v>-9.1000000000000004E-3</v>
      </c>
    </row>
    <row r="4111" spans="1:7" x14ac:dyDescent="0.45">
      <c r="A4111" s="7">
        <v>38884</v>
      </c>
      <c r="B4111" s="57">
        <v>1251.54</v>
      </c>
      <c r="C4111" s="57">
        <v>1256.1600000000001</v>
      </c>
      <c r="D4111" s="57">
        <v>1256.27</v>
      </c>
      <c r="E4111" s="57">
        <v>1246.33</v>
      </c>
      <c r="G4111" s="2">
        <v>-3.7000000000000002E-3</v>
      </c>
    </row>
    <row r="4112" spans="1:7" x14ac:dyDescent="0.45">
      <c r="A4112" s="7">
        <v>38883</v>
      </c>
      <c r="B4112" s="57">
        <v>1256.1600000000001</v>
      </c>
      <c r="C4112" s="57">
        <v>1230.01</v>
      </c>
      <c r="D4112" s="57">
        <v>1258.6400000000001</v>
      </c>
      <c r="E4112" s="57">
        <v>1230.01</v>
      </c>
      <c r="G4112" s="2">
        <v>2.12E-2</v>
      </c>
    </row>
    <row r="4113" spans="1:7" x14ac:dyDescent="0.45">
      <c r="A4113" s="7">
        <v>38882</v>
      </c>
      <c r="B4113" s="57">
        <v>1230.04</v>
      </c>
      <c r="C4113" s="57">
        <v>1223.6600000000001</v>
      </c>
      <c r="D4113" s="57">
        <v>1231.46</v>
      </c>
      <c r="E4113" s="57">
        <v>1219.29</v>
      </c>
      <c r="G4113" s="2">
        <v>5.1999999999999998E-3</v>
      </c>
    </row>
    <row r="4114" spans="1:7" x14ac:dyDescent="0.45">
      <c r="A4114" s="7">
        <v>38881</v>
      </c>
      <c r="B4114" s="57">
        <v>1223.69</v>
      </c>
      <c r="C4114" s="57">
        <v>1236.08</v>
      </c>
      <c r="D4114" s="57">
        <v>1243.3699999999999</v>
      </c>
      <c r="E4114" s="57">
        <v>1222.52</v>
      </c>
      <c r="G4114" s="2">
        <v>-1.11E-2</v>
      </c>
    </row>
    <row r="4115" spans="1:7" x14ac:dyDescent="0.45">
      <c r="A4115" s="7">
        <v>38880</v>
      </c>
      <c r="B4115" s="57">
        <v>1237.44</v>
      </c>
      <c r="C4115" s="57">
        <v>1252.27</v>
      </c>
      <c r="D4115" s="57">
        <v>1255.22</v>
      </c>
      <c r="E4115" s="57">
        <v>1236.43</v>
      </c>
      <c r="G4115" s="2">
        <v>-1.1900000000000001E-2</v>
      </c>
    </row>
    <row r="4116" spans="1:7" x14ac:dyDescent="0.45">
      <c r="A4116" s="7">
        <v>38877</v>
      </c>
      <c r="B4116" s="57">
        <v>1252.3</v>
      </c>
      <c r="C4116" s="57">
        <v>1257.93</v>
      </c>
      <c r="D4116" s="57">
        <v>1262.58</v>
      </c>
      <c r="E4116" s="57">
        <v>1250.03</v>
      </c>
      <c r="G4116" s="2">
        <v>-4.4999999999999997E-3</v>
      </c>
    </row>
    <row r="4117" spans="1:7" x14ac:dyDescent="0.45">
      <c r="A4117" s="7">
        <v>38876</v>
      </c>
      <c r="B4117" s="57">
        <v>1257.93</v>
      </c>
      <c r="C4117" s="57">
        <v>1256.08</v>
      </c>
      <c r="D4117" s="57">
        <v>1259.8499999999999</v>
      </c>
      <c r="E4117" s="57">
        <v>1235.18</v>
      </c>
      <c r="G4117" s="2">
        <v>1.4E-3</v>
      </c>
    </row>
    <row r="4118" spans="1:7" x14ac:dyDescent="0.45">
      <c r="A4118" s="7">
        <v>38875</v>
      </c>
      <c r="B4118" s="57">
        <v>1256.1500000000001</v>
      </c>
      <c r="C4118" s="57">
        <v>1263.6099999999999</v>
      </c>
      <c r="D4118" s="57">
        <v>1272.47</v>
      </c>
      <c r="E4118" s="57">
        <v>1255.77</v>
      </c>
      <c r="G4118" s="2">
        <v>-6.1000000000000004E-3</v>
      </c>
    </row>
    <row r="4119" spans="1:7" x14ac:dyDescent="0.45">
      <c r="A4119" s="7">
        <v>38874</v>
      </c>
      <c r="B4119" s="57">
        <v>1263.8499999999999</v>
      </c>
      <c r="C4119" s="57">
        <v>1265.23</v>
      </c>
      <c r="D4119" s="57">
        <v>1269.8800000000001</v>
      </c>
      <c r="E4119" s="57">
        <v>1254.46</v>
      </c>
      <c r="G4119" s="2">
        <v>-1.1000000000000001E-3</v>
      </c>
    </row>
    <row r="4120" spans="1:7" x14ac:dyDescent="0.45">
      <c r="A4120" s="7">
        <v>38873</v>
      </c>
      <c r="B4120" s="57">
        <v>1265.29</v>
      </c>
      <c r="C4120" s="57">
        <v>1288.1600000000001</v>
      </c>
      <c r="D4120" s="57">
        <v>1288.1600000000001</v>
      </c>
      <c r="E4120" s="57">
        <v>1264.6600000000001</v>
      </c>
      <c r="G4120" s="2">
        <v>-1.78E-2</v>
      </c>
    </row>
    <row r="4121" spans="1:7" x14ac:dyDescent="0.45">
      <c r="A4121" s="7">
        <v>38870</v>
      </c>
      <c r="B4121" s="57">
        <v>1288.22</v>
      </c>
      <c r="C4121" s="57">
        <v>1285.71</v>
      </c>
      <c r="D4121" s="57">
        <v>1290.68</v>
      </c>
      <c r="E4121" s="57">
        <v>1280.22</v>
      </c>
      <c r="G4121" s="2">
        <v>2E-3</v>
      </c>
    </row>
    <row r="4122" spans="1:7" x14ac:dyDescent="0.45">
      <c r="A4122" s="7">
        <v>38869</v>
      </c>
      <c r="B4122" s="57">
        <v>1285.71</v>
      </c>
      <c r="C4122" s="57">
        <v>1270.05</v>
      </c>
      <c r="D4122" s="57">
        <v>1285.71</v>
      </c>
      <c r="E4122" s="57">
        <v>1269.19</v>
      </c>
      <c r="G4122" s="2">
        <v>1.23E-2</v>
      </c>
    </row>
    <row r="4123" spans="1:7" x14ac:dyDescent="0.45">
      <c r="A4123" s="7">
        <v>38868</v>
      </c>
      <c r="B4123" s="57">
        <v>1270.0899999999999</v>
      </c>
      <c r="C4123" s="57">
        <v>1259.3800000000001</v>
      </c>
      <c r="D4123" s="57">
        <v>1270.0899999999999</v>
      </c>
      <c r="E4123" s="57">
        <v>1259.3800000000001</v>
      </c>
      <c r="G4123" s="2">
        <v>8.0999999999999996E-3</v>
      </c>
    </row>
    <row r="4124" spans="1:7" x14ac:dyDescent="0.45">
      <c r="A4124" s="7">
        <v>38867</v>
      </c>
      <c r="B4124" s="57">
        <v>1259.8699999999999</v>
      </c>
      <c r="C4124" s="57">
        <v>1280.04</v>
      </c>
      <c r="D4124" s="57">
        <v>1280.04</v>
      </c>
      <c r="E4124" s="57">
        <v>1259.8699999999999</v>
      </c>
      <c r="G4124" s="2">
        <v>-1.5800000000000002E-2</v>
      </c>
    </row>
    <row r="4125" spans="1:7" x14ac:dyDescent="0.45">
      <c r="A4125" s="7">
        <v>38863</v>
      </c>
      <c r="B4125" s="57">
        <v>1280.1600000000001</v>
      </c>
      <c r="C4125" s="57">
        <v>1272.71</v>
      </c>
      <c r="D4125" s="57">
        <v>1280.54</v>
      </c>
      <c r="E4125" s="57">
        <v>1272.5</v>
      </c>
      <c r="G4125" s="2">
        <v>5.7000000000000002E-3</v>
      </c>
    </row>
    <row r="4126" spans="1:7" x14ac:dyDescent="0.45">
      <c r="A4126" s="7">
        <v>38862</v>
      </c>
      <c r="B4126" s="57">
        <v>1272.8800000000001</v>
      </c>
      <c r="C4126" s="57">
        <v>1258.4100000000001</v>
      </c>
      <c r="D4126" s="57">
        <v>1273.26</v>
      </c>
      <c r="E4126" s="57">
        <v>1258.4100000000001</v>
      </c>
      <c r="G4126" s="2">
        <v>1.14E-2</v>
      </c>
    </row>
    <row r="4127" spans="1:7" x14ac:dyDescent="0.45">
      <c r="A4127" s="7">
        <v>38861</v>
      </c>
      <c r="B4127" s="57">
        <v>1258.57</v>
      </c>
      <c r="C4127" s="57">
        <v>1256.56</v>
      </c>
      <c r="D4127" s="57">
        <v>1264.53</v>
      </c>
      <c r="E4127" s="57">
        <v>1245.3399999999999</v>
      </c>
      <c r="G4127" s="2">
        <v>1.6000000000000001E-3</v>
      </c>
    </row>
    <row r="4128" spans="1:7" x14ac:dyDescent="0.45">
      <c r="A4128" s="7">
        <v>38860</v>
      </c>
      <c r="B4128" s="57">
        <v>1256.58</v>
      </c>
      <c r="C4128" s="57">
        <v>1262.06</v>
      </c>
      <c r="D4128" s="57">
        <v>1273.67</v>
      </c>
      <c r="E4128" s="57">
        <v>1256.1500000000001</v>
      </c>
      <c r="G4128" s="2">
        <v>-4.3E-3</v>
      </c>
    </row>
    <row r="4129" spans="1:7" x14ac:dyDescent="0.45">
      <c r="A4129" s="7">
        <v>38859</v>
      </c>
      <c r="B4129" s="57">
        <v>1262.07</v>
      </c>
      <c r="C4129" s="57">
        <v>1267.03</v>
      </c>
      <c r="D4129" s="57">
        <v>1268.77</v>
      </c>
      <c r="E4129" s="57">
        <v>1252.98</v>
      </c>
      <c r="G4129" s="2">
        <v>-3.8999999999999998E-3</v>
      </c>
    </row>
    <row r="4130" spans="1:7" x14ac:dyDescent="0.45">
      <c r="A4130" s="7">
        <v>38856</v>
      </c>
      <c r="B4130" s="57">
        <v>1267.03</v>
      </c>
      <c r="C4130" s="57">
        <v>1261.81</v>
      </c>
      <c r="D4130" s="57">
        <v>1272.1500000000001</v>
      </c>
      <c r="E4130" s="57">
        <v>1256.28</v>
      </c>
      <c r="G4130" s="2">
        <v>4.1000000000000003E-3</v>
      </c>
    </row>
    <row r="4131" spans="1:7" x14ac:dyDescent="0.45">
      <c r="A4131" s="7">
        <v>38855</v>
      </c>
      <c r="B4131" s="57">
        <v>1261.81</v>
      </c>
      <c r="C4131" s="57">
        <v>1270.25</v>
      </c>
      <c r="D4131" s="57">
        <v>1274.8900000000001</v>
      </c>
      <c r="E4131" s="57">
        <v>1261.75</v>
      </c>
      <c r="G4131" s="2">
        <v>-6.7000000000000002E-3</v>
      </c>
    </row>
    <row r="4132" spans="1:7" x14ac:dyDescent="0.45">
      <c r="A4132" s="7">
        <v>38854</v>
      </c>
      <c r="B4132" s="57">
        <v>1270.32</v>
      </c>
      <c r="C4132" s="57">
        <v>1291.73</v>
      </c>
      <c r="D4132" s="57">
        <v>1291.73</v>
      </c>
      <c r="E4132" s="57">
        <v>1267.31</v>
      </c>
      <c r="G4132" s="2">
        <v>-1.6799999999999999E-2</v>
      </c>
    </row>
    <row r="4133" spans="1:7" x14ac:dyDescent="0.45">
      <c r="A4133" s="7">
        <v>38853</v>
      </c>
      <c r="B4133" s="57">
        <v>1292.08</v>
      </c>
      <c r="C4133" s="57">
        <v>1294.5</v>
      </c>
      <c r="D4133" s="57">
        <v>1297.8800000000001</v>
      </c>
      <c r="E4133" s="57">
        <v>1288.51</v>
      </c>
      <c r="G4133" s="2">
        <v>-1.9E-3</v>
      </c>
    </row>
    <row r="4134" spans="1:7" x14ac:dyDescent="0.45">
      <c r="A4134" s="7">
        <v>38852</v>
      </c>
      <c r="B4134" s="57">
        <v>1294.5</v>
      </c>
      <c r="C4134" s="57">
        <v>1291.19</v>
      </c>
      <c r="D4134" s="57">
        <v>1294.81</v>
      </c>
      <c r="E4134" s="57">
        <v>1284.51</v>
      </c>
      <c r="G4134" s="2">
        <v>2.5000000000000001E-3</v>
      </c>
    </row>
    <row r="4135" spans="1:7" x14ac:dyDescent="0.45">
      <c r="A4135" s="7">
        <v>38849</v>
      </c>
      <c r="B4135" s="57">
        <v>1291.24</v>
      </c>
      <c r="C4135" s="57">
        <v>1305.8800000000001</v>
      </c>
      <c r="D4135" s="57">
        <v>1305.8800000000001</v>
      </c>
      <c r="E4135" s="57">
        <v>1290.3800000000001</v>
      </c>
      <c r="G4135" s="2">
        <v>-1.12E-2</v>
      </c>
    </row>
    <row r="4136" spans="1:7" x14ac:dyDescent="0.45">
      <c r="A4136" s="7">
        <v>38848</v>
      </c>
      <c r="B4136" s="57">
        <v>1305.92</v>
      </c>
      <c r="C4136" s="57">
        <v>1322.63</v>
      </c>
      <c r="D4136" s="57">
        <v>1322.63</v>
      </c>
      <c r="E4136" s="57">
        <v>1303.45</v>
      </c>
      <c r="G4136" s="2">
        <v>-1.2800000000000001E-2</v>
      </c>
    </row>
    <row r="4137" spans="1:7" x14ac:dyDescent="0.45">
      <c r="A4137" s="7">
        <v>38847</v>
      </c>
      <c r="B4137" s="57">
        <v>1322.85</v>
      </c>
      <c r="C4137" s="57">
        <v>1324.57</v>
      </c>
      <c r="D4137" s="57">
        <v>1325.51</v>
      </c>
      <c r="E4137" s="57">
        <v>1317.44</v>
      </c>
      <c r="G4137" s="2">
        <v>-1.6999999999999999E-3</v>
      </c>
    </row>
    <row r="4138" spans="1:7" x14ac:dyDescent="0.45">
      <c r="A4138" s="7">
        <v>38846</v>
      </c>
      <c r="B4138" s="57">
        <v>1325.14</v>
      </c>
      <c r="C4138" s="57">
        <v>1324.66</v>
      </c>
      <c r="D4138" s="57">
        <v>1326.6</v>
      </c>
      <c r="E4138" s="57">
        <v>1322.48</v>
      </c>
      <c r="G4138" s="2">
        <v>4.0000000000000002E-4</v>
      </c>
    </row>
    <row r="4139" spans="1:7" x14ac:dyDescent="0.45">
      <c r="A4139" s="7">
        <v>38845</v>
      </c>
      <c r="B4139" s="57">
        <v>1324.66</v>
      </c>
      <c r="C4139" s="57">
        <v>1325.76</v>
      </c>
      <c r="D4139" s="57">
        <v>1326.7</v>
      </c>
      <c r="E4139" s="57">
        <v>1322.87</v>
      </c>
      <c r="G4139" s="2">
        <v>-8.0000000000000004E-4</v>
      </c>
    </row>
    <row r="4140" spans="1:7" x14ac:dyDescent="0.45">
      <c r="A4140" s="7">
        <v>38842</v>
      </c>
      <c r="B4140" s="57">
        <v>1325.76</v>
      </c>
      <c r="C4140" s="57">
        <v>1312.25</v>
      </c>
      <c r="D4140" s="57">
        <v>1326.53</v>
      </c>
      <c r="E4140" s="57">
        <v>1312.25</v>
      </c>
      <c r="G4140" s="2">
        <v>1.03E-2</v>
      </c>
    </row>
    <row r="4141" spans="1:7" x14ac:dyDescent="0.45">
      <c r="A4141" s="7">
        <v>38841</v>
      </c>
      <c r="B4141" s="57">
        <v>1312.25</v>
      </c>
      <c r="C4141" s="57">
        <v>1307.8499999999999</v>
      </c>
      <c r="D4141" s="57">
        <v>1315.14</v>
      </c>
      <c r="E4141" s="57">
        <v>1307.8499999999999</v>
      </c>
      <c r="G4141" s="2">
        <v>3.2000000000000002E-3</v>
      </c>
    </row>
    <row r="4142" spans="1:7" x14ac:dyDescent="0.45">
      <c r="A4142" s="7">
        <v>38840</v>
      </c>
      <c r="B4142" s="57">
        <v>1308.1199999999999</v>
      </c>
      <c r="C4142" s="57">
        <v>1313.21</v>
      </c>
      <c r="D4142" s="57">
        <v>1313.47</v>
      </c>
      <c r="E4142" s="57">
        <v>1303.92</v>
      </c>
      <c r="G4142" s="2">
        <v>-3.8999999999999998E-3</v>
      </c>
    </row>
    <row r="4143" spans="1:7" x14ac:dyDescent="0.45">
      <c r="A4143" s="7">
        <v>38839</v>
      </c>
      <c r="B4143" s="57">
        <v>1313.21</v>
      </c>
      <c r="C4143" s="57">
        <v>1305.19</v>
      </c>
      <c r="D4143" s="57">
        <v>1313.66</v>
      </c>
      <c r="E4143" s="57">
        <v>1305.19</v>
      </c>
      <c r="G4143" s="2">
        <v>6.1000000000000004E-3</v>
      </c>
    </row>
    <row r="4144" spans="1:7" x14ac:dyDescent="0.45">
      <c r="A4144" s="7">
        <v>38838</v>
      </c>
      <c r="B4144" s="57">
        <v>1305.19</v>
      </c>
      <c r="C4144" s="57">
        <v>1310.6099999999999</v>
      </c>
      <c r="D4144" s="57">
        <v>1317.21</v>
      </c>
      <c r="E4144" s="57">
        <v>1303.46</v>
      </c>
      <c r="G4144" s="2">
        <v>-4.1000000000000003E-3</v>
      </c>
    </row>
    <row r="4145" spans="1:7" x14ac:dyDescent="0.45">
      <c r="A4145" s="7">
        <v>38835</v>
      </c>
      <c r="B4145" s="57">
        <v>1310.6099999999999</v>
      </c>
      <c r="C4145" s="57">
        <v>1309.72</v>
      </c>
      <c r="D4145" s="57">
        <v>1316.04</v>
      </c>
      <c r="E4145" s="57">
        <v>1306.1600000000001</v>
      </c>
      <c r="G4145" s="2">
        <v>6.9999999999999999E-4</v>
      </c>
    </row>
    <row r="4146" spans="1:7" x14ac:dyDescent="0.45">
      <c r="A4146" s="7">
        <v>38834</v>
      </c>
      <c r="B4146" s="57">
        <v>1309.72</v>
      </c>
      <c r="C4146" s="57">
        <v>1305.4100000000001</v>
      </c>
      <c r="D4146" s="57">
        <v>1315</v>
      </c>
      <c r="E4146" s="57">
        <v>1295.57</v>
      </c>
      <c r="G4146" s="2">
        <v>3.3E-3</v>
      </c>
    </row>
    <row r="4147" spans="1:7" x14ac:dyDescent="0.45">
      <c r="A4147" s="7">
        <v>38833</v>
      </c>
      <c r="B4147" s="57">
        <v>1305.4100000000001</v>
      </c>
      <c r="C4147" s="57">
        <v>1301.74</v>
      </c>
      <c r="D4147" s="57">
        <v>1310.97</v>
      </c>
      <c r="E4147" s="57">
        <v>1301.74</v>
      </c>
      <c r="G4147" s="2">
        <v>2.8E-3</v>
      </c>
    </row>
    <row r="4148" spans="1:7" x14ac:dyDescent="0.45">
      <c r="A4148" s="7">
        <v>38832</v>
      </c>
      <c r="B4148" s="57">
        <v>1301.74</v>
      </c>
      <c r="C4148" s="57">
        <v>1308.1099999999999</v>
      </c>
      <c r="D4148" s="57">
        <v>1310.79</v>
      </c>
      <c r="E4148" s="57">
        <v>1299.17</v>
      </c>
      <c r="G4148" s="2">
        <v>-4.8999999999999998E-3</v>
      </c>
    </row>
    <row r="4149" spans="1:7" x14ac:dyDescent="0.45">
      <c r="A4149" s="7">
        <v>38831</v>
      </c>
      <c r="B4149" s="57">
        <v>1308.1099999999999</v>
      </c>
      <c r="C4149" s="57">
        <v>1311.28</v>
      </c>
      <c r="D4149" s="57">
        <v>1311.28</v>
      </c>
      <c r="E4149" s="57">
        <v>1303.79</v>
      </c>
      <c r="G4149" s="2">
        <v>-2.3999999999999998E-3</v>
      </c>
    </row>
    <row r="4150" spans="1:7" x14ac:dyDescent="0.45">
      <c r="A4150" s="7">
        <v>38828</v>
      </c>
      <c r="B4150" s="57">
        <v>1311.28</v>
      </c>
      <c r="C4150" s="57">
        <v>1311.46</v>
      </c>
      <c r="D4150" s="57">
        <v>1317.67</v>
      </c>
      <c r="E4150" s="57">
        <v>1306.5899999999999</v>
      </c>
      <c r="G4150" s="2">
        <v>-1E-4</v>
      </c>
    </row>
    <row r="4151" spans="1:7" x14ac:dyDescent="0.45">
      <c r="A4151" s="7">
        <v>38827</v>
      </c>
      <c r="B4151" s="57">
        <v>1311.46</v>
      </c>
      <c r="C4151" s="57">
        <v>1309.93</v>
      </c>
      <c r="D4151" s="57">
        <v>1318.16</v>
      </c>
      <c r="E4151" s="57">
        <v>1306.3800000000001</v>
      </c>
      <c r="G4151" s="2">
        <v>1.1999999999999999E-3</v>
      </c>
    </row>
    <row r="4152" spans="1:7" x14ac:dyDescent="0.45">
      <c r="A4152" s="7">
        <v>38826</v>
      </c>
      <c r="B4152" s="57">
        <v>1309.93</v>
      </c>
      <c r="C4152" s="57">
        <v>1307.6500000000001</v>
      </c>
      <c r="D4152" s="57">
        <v>1310.3900000000001</v>
      </c>
      <c r="E4152" s="57">
        <v>1302.79</v>
      </c>
      <c r="G4152" s="2">
        <v>2E-3</v>
      </c>
    </row>
    <row r="4153" spans="1:7" x14ac:dyDescent="0.45">
      <c r="A4153" s="7">
        <v>38825</v>
      </c>
      <c r="B4153" s="57">
        <v>1307.28</v>
      </c>
      <c r="C4153" s="57">
        <v>1285.33</v>
      </c>
      <c r="D4153" s="57">
        <v>1309.02</v>
      </c>
      <c r="E4153" s="57">
        <v>1285.33</v>
      </c>
      <c r="G4153" s="2">
        <v>1.7100000000000001E-2</v>
      </c>
    </row>
    <row r="4154" spans="1:7" x14ac:dyDescent="0.45">
      <c r="A4154" s="7">
        <v>38824</v>
      </c>
      <c r="B4154" s="57">
        <v>1285.33</v>
      </c>
      <c r="C4154" s="57">
        <v>1289.1199999999999</v>
      </c>
      <c r="D4154" s="57">
        <v>1292.45</v>
      </c>
      <c r="E4154" s="57">
        <v>1280.74</v>
      </c>
      <c r="G4154" s="2">
        <v>-2.8999999999999998E-3</v>
      </c>
    </row>
    <row r="4155" spans="1:7" x14ac:dyDescent="0.45">
      <c r="A4155" s="7">
        <v>38820</v>
      </c>
      <c r="B4155" s="57">
        <v>1289.1199999999999</v>
      </c>
      <c r="C4155" s="57">
        <v>1288.1199999999999</v>
      </c>
      <c r="D4155" s="57">
        <v>1292.0899999999999</v>
      </c>
      <c r="E4155" s="57">
        <v>1283.3699999999999</v>
      </c>
      <c r="G4155" s="2">
        <v>8.0000000000000004E-4</v>
      </c>
    </row>
    <row r="4156" spans="1:7" x14ac:dyDescent="0.45">
      <c r="A4156" s="7">
        <v>38819</v>
      </c>
      <c r="B4156" s="57">
        <v>1288.1199999999999</v>
      </c>
      <c r="C4156" s="57">
        <v>1286.57</v>
      </c>
      <c r="D4156" s="57">
        <v>1290.93</v>
      </c>
      <c r="E4156" s="57">
        <v>1286.45</v>
      </c>
      <c r="G4156" s="2">
        <v>1.1999999999999999E-3</v>
      </c>
    </row>
    <row r="4157" spans="1:7" x14ac:dyDescent="0.45">
      <c r="A4157" s="7">
        <v>38818</v>
      </c>
      <c r="B4157" s="57">
        <v>1286.57</v>
      </c>
      <c r="C4157" s="57">
        <v>1296.5999999999999</v>
      </c>
      <c r="D4157" s="57">
        <v>1300.71</v>
      </c>
      <c r="E4157" s="57">
        <v>1282.96</v>
      </c>
      <c r="G4157" s="2">
        <v>-7.7999999999999996E-3</v>
      </c>
    </row>
    <row r="4158" spans="1:7" x14ac:dyDescent="0.45">
      <c r="A4158" s="7">
        <v>38817</v>
      </c>
      <c r="B4158" s="57">
        <v>1296.6199999999999</v>
      </c>
      <c r="C4158" s="57">
        <v>1295.51</v>
      </c>
      <c r="D4158" s="57">
        <v>1300.74</v>
      </c>
      <c r="E4158" s="57">
        <v>1293.17</v>
      </c>
      <c r="G4158" s="2">
        <v>8.9999999999999998E-4</v>
      </c>
    </row>
    <row r="4159" spans="1:7" x14ac:dyDescent="0.45">
      <c r="A4159" s="7">
        <v>38814</v>
      </c>
      <c r="B4159" s="57">
        <v>1295.5</v>
      </c>
      <c r="C4159" s="57">
        <v>1309.04</v>
      </c>
      <c r="D4159" s="57">
        <v>1314.07</v>
      </c>
      <c r="E4159" s="57">
        <v>1294.18</v>
      </c>
      <c r="G4159" s="2">
        <v>-1.03E-2</v>
      </c>
    </row>
    <row r="4160" spans="1:7" x14ac:dyDescent="0.45">
      <c r="A4160" s="7">
        <v>38813</v>
      </c>
      <c r="B4160" s="57">
        <v>1309.04</v>
      </c>
      <c r="C4160" s="57">
        <v>1311.56</v>
      </c>
      <c r="D4160" s="57">
        <v>1311.99</v>
      </c>
      <c r="E4160" s="57">
        <v>1302.44</v>
      </c>
      <c r="G4160" s="2">
        <v>-1.9E-3</v>
      </c>
    </row>
    <row r="4161" spans="1:7" x14ac:dyDescent="0.45">
      <c r="A4161" s="7">
        <v>38812</v>
      </c>
      <c r="B4161" s="57">
        <v>1311.56</v>
      </c>
      <c r="C4161" s="57">
        <v>1305.93</v>
      </c>
      <c r="D4161" s="57">
        <v>1312.81</v>
      </c>
      <c r="E4161" s="57">
        <v>1304.82</v>
      </c>
      <c r="G4161" s="2">
        <v>4.3E-3</v>
      </c>
    </row>
    <row r="4162" spans="1:7" x14ac:dyDescent="0.45">
      <c r="A4162" s="7">
        <v>38811</v>
      </c>
      <c r="B4162" s="57">
        <v>1305.93</v>
      </c>
      <c r="C4162" s="57">
        <v>1297.81</v>
      </c>
      <c r="D4162" s="57">
        <v>1307.55</v>
      </c>
      <c r="E4162" s="57">
        <v>1294.71</v>
      </c>
      <c r="G4162" s="2">
        <v>6.3E-3</v>
      </c>
    </row>
    <row r="4163" spans="1:7" x14ac:dyDescent="0.45">
      <c r="A4163" s="7">
        <v>38810</v>
      </c>
      <c r="B4163" s="57">
        <v>1297.81</v>
      </c>
      <c r="C4163" s="57">
        <v>1302.8800000000001</v>
      </c>
      <c r="D4163" s="57">
        <v>1309.19</v>
      </c>
      <c r="E4163" s="57">
        <v>1296.6500000000001</v>
      </c>
      <c r="G4163" s="2">
        <v>2.3E-3</v>
      </c>
    </row>
    <row r="4164" spans="1:7" x14ac:dyDescent="0.45">
      <c r="A4164" s="7">
        <v>38807</v>
      </c>
      <c r="B4164" s="57">
        <v>1294.8699999999999</v>
      </c>
      <c r="C4164" s="57">
        <v>1300.25</v>
      </c>
      <c r="D4164" s="57">
        <v>1303</v>
      </c>
      <c r="E4164" s="57">
        <v>1294.8699999999999</v>
      </c>
      <c r="G4164" s="2">
        <v>-4.1000000000000003E-3</v>
      </c>
    </row>
    <row r="4165" spans="1:7" x14ac:dyDescent="0.45">
      <c r="A4165" s="7">
        <v>38806</v>
      </c>
      <c r="B4165" s="57">
        <v>1300.25</v>
      </c>
      <c r="C4165" s="57">
        <v>1302.8900000000001</v>
      </c>
      <c r="D4165" s="57">
        <v>1310.1500000000001</v>
      </c>
      <c r="E4165" s="57">
        <v>1296.72</v>
      </c>
      <c r="G4165" s="2">
        <v>-2E-3</v>
      </c>
    </row>
    <row r="4166" spans="1:7" x14ac:dyDescent="0.45">
      <c r="A4166" s="7">
        <v>38805</v>
      </c>
      <c r="B4166" s="57">
        <v>1302.8900000000001</v>
      </c>
      <c r="C4166" s="57">
        <v>1293.23</v>
      </c>
      <c r="D4166" s="57">
        <v>1305.5999999999999</v>
      </c>
      <c r="E4166" s="57">
        <v>1293.23</v>
      </c>
      <c r="G4166" s="2">
        <v>7.4999999999999997E-3</v>
      </c>
    </row>
    <row r="4167" spans="1:7" x14ac:dyDescent="0.45">
      <c r="A4167" s="7">
        <v>38804</v>
      </c>
      <c r="B4167" s="57">
        <v>1293.23</v>
      </c>
      <c r="C4167" s="57">
        <v>1301.6099999999999</v>
      </c>
      <c r="D4167" s="57">
        <v>1306.24</v>
      </c>
      <c r="E4167" s="57">
        <v>1291.8399999999999</v>
      </c>
      <c r="G4167" s="2">
        <v>-6.4000000000000003E-3</v>
      </c>
    </row>
    <row r="4168" spans="1:7" x14ac:dyDescent="0.45">
      <c r="A4168" s="7">
        <v>38803</v>
      </c>
      <c r="B4168" s="57">
        <v>1301.6099999999999</v>
      </c>
      <c r="C4168" s="57">
        <v>1302.95</v>
      </c>
      <c r="D4168" s="57">
        <v>1303.74</v>
      </c>
      <c r="E4168" s="57">
        <v>1299.0899999999999</v>
      </c>
      <c r="G4168" s="2">
        <v>-1E-3</v>
      </c>
    </row>
    <row r="4169" spans="1:7" x14ac:dyDescent="0.45">
      <c r="A4169" s="7">
        <v>38800</v>
      </c>
      <c r="B4169" s="57">
        <v>1302.95</v>
      </c>
      <c r="C4169" s="57">
        <v>1301.67</v>
      </c>
      <c r="D4169" s="57">
        <v>1306.53</v>
      </c>
      <c r="E4169" s="57">
        <v>1298.8900000000001</v>
      </c>
      <c r="G4169" s="2">
        <v>1E-3</v>
      </c>
    </row>
    <row r="4170" spans="1:7" x14ac:dyDescent="0.45">
      <c r="A4170" s="7">
        <v>38799</v>
      </c>
      <c r="B4170" s="57">
        <v>1301.67</v>
      </c>
      <c r="C4170" s="57">
        <v>1305.04</v>
      </c>
      <c r="D4170" s="57">
        <v>1305.04</v>
      </c>
      <c r="E4170" s="57">
        <v>1298.1099999999999</v>
      </c>
      <c r="G4170" s="2">
        <v>-2.5999999999999999E-3</v>
      </c>
    </row>
    <row r="4171" spans="1:7" x14ac:dyDescent="0.45">
      <c r="A4171" s="7">
        <v>38798</v>
      </c>
      <c r="B4171" s="57">
        <v>1305.04</v>
      </c>
      <c r="C4171" s="57">
        <v>1297.23</v>
      </c>
      <c r="D4171" s="57">
        <v>1305.97</v>
      </c>
      <c r="E4171" s="57">
        <v>1295.81</v>
      </c>
      <c r="G4171" s="2">
        <v>6.0000000000000001E-3</v>
      </c>
    </row>
    <row r="4172" spans="1:7" x14ac:dyDescent="0.45">
      <c r="A4172" s="7">
        <v>38797</v>
      </c>
      <c r="B4172" s="57">
        <v>1297.23</v>
      </c>
      <c r="C4172" s="57">
        <v>1305.08</v>
      </c>
      <c r="D4172" s="57">
        <v>1310.88</v>
      </c>
      <c r="E4172" s="57">
        <v>1295.82</v>
      </c>
      <c r="G4172" s="2">
        <v>-6.0000000000000001E-3</v>
      </c>
    </row>
    <row r="4173" spans="1:7" x14ac:dyDescent="0.45">
      <c r="A4173" s="7">
        <v>38796</v>
      </c>
      <c r="B4173" s="57">
        <v>1305.08</v>
      </c>
      <c r="C4173" s="57">
        <v>1307.25</v>
      </c>
      <c r="D4173" s="57">
        <v>1310</v>
      </c>
      <c r="E4173" s="57">
        <v>1303.5899999999999</v>
      </c>
      <c r="G4173" s="2">
        <v>-1.6999999999999999E-3</v>
      </c>
    </row>
    <row r="4174" spans="1:7" x14ac:dyDescent="0.45">
      <c r="A4174" s="7">
        <v>38793</v>
      </c>
      <c r="B4174" s="57">
        <v>1307.25</v>
      </c>
      <c r="C4174" s="57">
        <v>1305.33</v>
      </c>
      <c r="D4174" s="57">
        <v>1309.79</v>
      </c>
      <c r="E4174" s="57">
        <v>1305.32</v>
      </c>
      <c r="G4174" s="2">
        <v>1.5E-3</v>
      </c>
    </row>
    <row r="4175" spans="1:7" x14ac:dyDescent="0.45">
      <c r="A4175" s="7">
        <v>38792</v>
      </c>
      <c r="B4175" s="57">
        <v>1305.33</v>
      </c>
      <c r="C4175" s="57">
        <v>1303.02</v>
      </c>
      <c r="D4175" s="57">
        <v>1310.45</v>
      </c>
      <c r="E4175" s="57">
        <v>1303.02</v>
      </c>
      <c r="G4175" s="2">
        <v>1.8E-3</v>
      </c>
    </row>
    <row r="4176" spans="1:7" x14ac:dyDescent="0.45">
      <c r="A4176" s="7">
        <v>38791</v>
      </c>
      <c r="B4176" s="57">
        <v>1303.02</v>
      </c>
      <c r="C4176" s="57">
        <v>1297.48</v>
      </c>
      <c r="D4176" s="57">
        <v>1304.4000000000001</v>
      </c>
      <c r="E4176" s="57">
        <v>1294.97</v>
      </c>
      <c r="G4176" s="2">
        <v>4.3E-3</v>
      </c>
    </row>
    <row r="4177" spans="1:7" x14ac:dyDescent="0.45">
      <c r="A4177" s="7">
        <v>38790</v>
      </c>
      <c r="B4177" s="57">
        <v>1297.48</v>
      </c>
      <c r="C4177" s="57">
        <v>1284.1300000000001</v>
      </c>
      <c r="D4177" s="57">
        <v>1298.1400000000001</v>
      </c>
      <c r="E4177" s="57">
        <v>1282.67</v>
      </c>
      <c r="G4177" s="2">
        <v>1.04E-2</v>
      </c>
    </row>
    <row r="4178" spans="1:7" x14ac:dyDescent="0.45">
      <c r="A4178" s="7">
        <v>38789</v>
      </c>
      <c r="B4178" s="57">
        <v>1284.1300000000001</v>
      </c>
      <c r="C4178" s="57">
        <v>1281.58</v>
      </c>
      <c r="D4178" s="57">
        <v>1287.3699999999999</v>
      </c>
      <c r="E4178" s="57">
        <v>1281.58</v>
      </c>
      <c r="G4178" s="2">
        <v>2.0999999999999999E-3</v>
      </c>
    </row>
    <row r="4179" spans="1:7" x14ac:dyDescent="0.45">
      <c r="A4179" s="7">
        <v>38786</v>
      </c>
      <c r="B4179" s="57">
        <v>1281.42</v>
      </c>
      <c r="C4179" s="57">
        <v>1272.23</v>
      </c>
      <c r="D4179" s="57">
        <v>1284.3699999999999</v>
      </c>
      <c r="E4179" s="57">
        <v>1271.1099999999999</v>
      </c>
      <c r="G4179" s="2">
        <v>7.1999999999999998E-3</v>
      </c>
    </row>
    <row r="4180" spans="1:7" x14ac:dyDescent="0.45">
      <c r="A4180" s="7">
        <v>38785</v>
      </c>
      <c r="B4180" s="57">
        <v>1272.23</v>
      </c>
      <c r="C4180" s="57">
        <v>1278.47</v>
      </c>
      <c r="D4180" s="57">
        <v>1282.74</v>
      </c>
      <c r="E4180" s="57">
        <v>1272.23</v>
      </c>
      <c r="G4180" s="2">
        <v>-4.8999999999999998E-3</v>
      </c>
    </row>
    <row r="4181" spans="1:7" x14ac:dyDescent="0.45">
      <c r="A4181" s="7">
        <v>38784</v>
      </c>
      <c r="B4181" s="57">
        <v>1278.47</v>
      </c>
      <c r="C4181" s="57">
        <v>1275.8800000000001</v>
      </c>
      <c r="D4181" s="57">
        <v>1280.33</v>
      </c>
      <c r="E4181" s="57">
        <v>1268.42</v>
      </c>
      <c r="G4181" s="2">
        <v>2E-3</v>
      </c>
    </row>
    <row r="4182" spans="1:7" x14ac:dyDescent="0.45">
      <c r="A4182" s="7">
        <v>38783</v>
      </c>
      <c r="B4182" s="57">
        <v>1275.8800000000001</v>
      </c>
      <c r="C4182" s="57">
        <v>1278.26</v>
      </c>
      <c r="D4182" s="57">
        <v>1278.26</v>
      </c>
      <c r="E4182" s="57">
        <v>1271.1099999999999</v>
      </c>
      <c r="G4182" s="2">
        <v>-1.9E-3</v>
      </c>
    </row>
    <row r="4183" spans="1:7" x14ac:dyDescent="0.45">
      <c r="A4183" s="7">
        <v>38782</v>
      </c>
      <c r="B4183" s="57">
        <v>1278.26</v>
      </c>
      <c r="C4183" s="57">
        <v>1287.23</v>
      </c>
      <c r="D4183" s="57">
        <v>1288.23</v>
      </c>
      <c r="E4183" s="57">
        <v>1275.67</v>
      </c>
      <c r="G4183" s="2">
        <v>-7.0000000000000001E-3</v>
      </c>
    </row>
    <row r="4184" spans="1:7" x14ac:dyDescent="0.45">
      <c r="A4184" s="7">
        <v>38779</v>
      </c>
      <c r="B4184" s="57">
        <v>1287.23</v>
      </c>
      <c r="C4184" s="57">
        <v>1289.1400000000001</v>
      </c>
      <c r="D4184" s="57">
        <v>1297.33</v>
      </c>
      <c r="E4184" s="57">
        <v>1284.2</v>
      </c>
      <c r="G4184" s="2">
        <v>-1.5E-3</v>
      </c>
    </row>
    <row r="4185" spans="1:7" x14ac:dyDescent="0.45">
      <c r="A4185" s="7">
        <v>38778</v>
      </c>
      <c r="B4185" s="57">
        <v>1289.1400000000001</v>
      </c>
      <c r="C4185" s="57">
        <v>1291.24</v>
      </c>
      <c r="D4185" s="57">
        <v>1291.24</v>
      </c>
      <c r="E4185" s="57">
        <v>1283.21</v>
      </c>
      <c r="G4185" s="2">
        <v>-1.6000000000000001E-3</v>
      </c>
    </row>
    <row r="4186" spans="1:7" x14ac:dyDescent="0.45">
      <c r="A4186" s="7">
        <v>38777</v>
      </c>
      <c r="B4186" s="57">
        <v>1291.24</v>
      </c>
      <c r="C4186" s="57">
        <v>1280.6600000000001</v>
      </c>
      <c r="D4186" s="57">
        <v>1291.8</v>
      </c>
      <c r="E4186" s="57">
        <v>1280.6600000000001</v>
      </c>
      <c r="G4186" s="2">
        <v>8.3000000000000001E-3</v>
      </c>
    </row>
    <row r="4187" spans="1:7" x14ac:dyDescent="0.45">
      <c r="A4187" s="7">
        <v>38776</v>
      </c>
      <c r="B4187" s="57">
        <v>1280.6600000000001</v>
      </c>
      <c r="C4187" s="57">
        <v>1294.1199999999999</v>
      </c>
      <c r="D4187" s="57">
        <v>1294.1199999999999</v>
      </c>
      <c r="E4187" s="57">
        <v>1278.6600000000001</v>
      </c>
      <c r="G4187" s="2">
        <v>-1.04E-2</v>
      </c>
    </row>
    <row r="4188" spans="1:7" x14ac:dyDescent="0.45">
      <c r="A4188" s="7">
        <v>38775</v>
      </c>
      <c r="B4188" s="57">
        <v>1294.1199999999999</v>
      </c>
      <c r="C4188" s="57">
        <v>1289.43</v>
      </c>
      <c r="D4188" s="57">
        <v>1297.57</v>
      </c>
      <c r="E4188" s="57">
        <v>1289.43</v>
      </c>
      <c r="G4188" s="2">
        <v>3.5999999999999999E-3</v>
      </c>
    </row>
    <row r="4189" spans="1:7" x14ac:dyDescent="0.45">
      <c r="A4189" s="7">
        <v>38772</v>
      </c>
      <c r="B4189" s="57">
        <v>1289.43</v>
      </c>
      <c r="C4189" s="57">
        <v>1287.79</v>
      </c>
      <c r="D4189" s="57">
        <v>1292.1099999999999</v>
      </c>
      <c r="E4189" s="57">
        <v>1285.6199999999999</v>
      </c>
      <c r="G4189" s="2">
        <v>1.2999999999999999E-3</v>
      </c>
    </row>
    <row r="4190" spans="1:7" x14ac:dyDescent="0.45">
      <c r="A4190" s="7">
        <v>38771</v>
      </c>
      <c r="B4190" s="57">
        <v>1287.79</v>
      </c>
      <c r="C4190" s="57">
        <v>1292.67</v>
      </c>
      <c r="D4190" s="57">
        <v>1293.8399999999999</v>
      </c>
      <c r="E4190" s="57">
        <v>1285.1400000000001</v>
      </c>
      <c r="G4190" s="2">
        <v>-3.8E-3</v>
      </c>
    </row>
    <row r="4191" spans="1:7" x14ac:dyDescent="0.45">
      <c r="A4191" s="7">
        <v>38770</v>
      </c>
      <c r="B4191" s="57">
        <v>1292.67</v>
      </c>
      <c r="C4191" s="57">
        <v>1283.03</v>
      </c>
      <c r="D4191" s="57">
        <v>1294.17</v>
      </c>
      <c r="E4191" s="57">
        <v>1283.03</v>
      </c>
      <c r="G4191" s="2">
        <v>7.4999999999999997E-3</v>
      </c>
    </row>
    <row r="4192" spans="1:7" x14ac:dyDescent="0.45">
      <c r="A4192" s="7">
        <v>38769</v>
      </c>
      <c r="B4192" s="57">
        <v>1283.03</v>
      </c>
      <c r="C4192" s="57">
        <v>1287.24</v>
      </c>
      <c r="D4192" s="57">
        <v>1291.92</v>
      </c>
      <c r="E4192" s="57">
        <v>1281.33</v>
      </c>
      <c r="G4192" s="2">
        <v>-3.3E-3</v>
      </c>
    </row>
    <row r="4193" spans="1:7" x14ac:dyDescent="0.45">
      <c r="A4193" s="7">
        <v>38765</v>
      </c>
      <c r="B4193" s="57">
        <v>1287.24</v>
      </c>
      <c r="C4193" s="57">
        <v>1289.3800000000001</v>
      </c>
      <c r="D4193" s="57">
        <v>1289.47</v>
      </c>
      <c r="E4193" s="57">
        <v>1284.07</v>
      </c>
      <c r="G4193" s="2">
        <v>-1.6999999999999999E-3</v>
      </c>
    </row>
    <row r="4194" spans="1:7" x14ac:dyDescent="0.45">
      <c r="A4194" s="7">
        <v>38764</v>
      </c>
      <c r="B4194" s="57">
        <v>1289.3800000000001</v>
      </c>
      <c r="C4194" s="57">
        <v>1280</v>
      </c>
      <c r="D4194" s="57">
        <v>1289.3900000000001</v>
      </c>
      <c r="E4194" s="57">
        <v>1280</v>
      </c>
      <c r="G4194" s="2">
        <v>7.3000000000000001E-3</v>
      </c>
    </row>
    <row r="4195" spans="1:7" x14ac:dyDescent="0.45">
      <c r="A4195" s="7">
        <v>38763</v>
      </c>
      <c r="B4195" s="57">
        <v>1280</v>
      </c>
      <c r="C4195" s="57">
        <v>1275.53</v>
      </c>
      <c r="D4195" s="57">
        <v>1281</v>
      </c>
      <c r="E4195" s="57">
        <v>1271.06</v>
      </c>
      <c r="G4195" s="2">
        <v>3.5000000000000001E-3</v>
      </c>
    </row>
    <row r="4196" spans="1:7" x14ac:dyDescent="0.45">
      <c r="A4196" s="7">
        <v>38762</v>
      </c>
      <c r="B4196" s="57">
        <v>1275.53</v>
      </c>
      <c r="C4196" s="57">
        <v>1262.8599999999999</v>
      </c>
      <c r="D4196" s="57">
        <v>1278.21</v>
      </c>
      <c r="E4196" s="57">
        <v>1260.8</v>
      </c>
      <c r="G4196" s="2">
        <v>0.01</v>
      </c>
    </row>
    <row r="4197" spans="1:7" x14ac:dyDescent="0.45">
      <c r="A4197" s="7">
        <v>38761</v>
      </c>
      <c r="B4197" s="57">
        <v>1262.8599999999999</v>
      </c>
      <c r="C4197" s="57">
        <v>1266.99</v>
      </c>
      <c r="D4197" s="57">
        <v>1266.99</v>
      </c>
      <c r="E4197" s="57">
        <v>1258.3399999999999</v>
      </c>
      <c r="G4197" s="2">
        <v>-3.3E-3</v>
      </c>
    </row>
    <row r="4198" spans="1:7" x14ac:dyDescent="0.45">
      <c r="A4198" s="7">
        <v>38758</v>
      </c>
      <c r="B4198" s="57">
        <v>1266.99</v>
      </c>
      <c r="C4198" s="57">
        <v>1263.82</v>
      </c>
      <c r="D4198" s="57">
        <v>1269.8900000000001</v>
      </c>
      <c r="E4198" s="57">
        <v>1254.98</v>
      </c>
      <c r="G4198" s="2">
        <v>2.5000000000000001E-3</v>
      </c>
    </row>
    <row r="4199" spans="1:7" x14ac:dyDescent="0.45">
      <c r="A4199" s="7">
        <v>38757</v>
      </c>
      <c r="B4199" s="57">
        <v>1263.78</v>
      </c>
      <c r="C4199" s="57">
        <v>1265.6500000000001</v>
      </c>
      <c r="D4199" s="57">
        <v>1274.56</v>
      </c>
      <c r="E4199" s="57">
        <v>1262.8</v>
      </c>
      <c r="G4199" s="2">
        <v>-1.5E-3</v>
      </c>
    </row>
    <row r="4200" spans="1:7" x14ac:dyDescent="0.45">
      <c r="A4200" s="7">
        <v>38756</v>
      </c>
      <c r="B4200" s="57">
        <v>1265.6500000000001</v>
      </c>
      <c r="C4200" s="57">
        <v>1254.78</v>
      </c>
      <c r="D4200" s="57">
        <v>1266.47</v>
      </c>
      <c r="E4200" s="57">
        <v>1254.78</v>
      </c>
      <c r="G4200" s="2">
        <v>8.6999999999999994E-3</v>
      </c>
    </row>
    <row r="4201" spans="1:7" x14ac:dyDescent="0.45">
      <c r="A4201" s="7">
        <v>38755</v>
      </c>
      <c r="B4201" s="57">
        <v>1254.78</v>
      </c>
      <c r="C4201" s="57">
        <v>1265.02</v>
      </c>
      <c r="D4201" s="57">
        <v>1265.78</v>
      </c>
      <c r="E4201" s="57">
        <v>1253.6099999999999</v>
      </c>
      <c r="G4201" s="2">
        <v>-8.0999999999999996E-3</v>
      </c>
    </row>
    <row r="4202" spans="1:7" x14ac:dyDescent="0.45">
      <c r="A4202" s="7">
        <v>38754</v>
      </c>
      <c r="B4202" s="57">
        <v>1265.02</v>
      </c>
      <c r="C4202" s="57">
        <v>1264.03</v>
      </c>
      <c r="D4202" s="57">
        <v>1267.04</v>
      </c>
      <c r="E4202" s="57">
        <v>1261.6199999999999</v>
      </c>
      <c r="G4202" s="2">
        <v>8.0000000000000004E-4</v>
      </c>
    </row>
    <row r="4203" spans="1:7" x14ac:dyDescent="0.45">
      <c r="A4203" s="7">
        <v>38751</v>
      </c>
      <c r="B4203" s="57">
        <v>1264.03</v>
      </c>
      <c r="C4203" s="57">
        <v>1270.8399999999999</v>
      </c>
      <c r="D4203" s="57">
        <v>1270.8699999999999</v>
      </c>
      <c r="E4203" s="57">
        <v>1261.02</v>
      </c>
      <c r="G4203" s="2">
        <v>-5.4000000000000003E-3</v>
      </c>
    </row>
    <row r="4204" spans="1:7" x14ac:dyDescent="0.45">
      <c r="A4204" s="7">
        <v>38750</v>
      </c>
      <c r="B4204" s="57">
        <v>1270.8399999999999</v>
      </c>
      <c r="C4204" s="57">
        <v>1282.46</v>
      </c>
      <c r="D4204" s="57">
        <v>1282.46</v>
      </c>
      <c r="E4204" s="57">
        <v>1267.72</v>
      </c>
      <c r="G4204" s="2">
        <v>-9.1000000000000004E-3</v>
      </c>
    </row>
    <row r="4205" spans="1:7" x14ac:dyDescent="0.45">
      <c r="A4205" s="7">
        <v>38749</v>
      </c>
      <c r="B4205" s="57">
        <v>1282.46</v>
      </c>
      <c r="C4205" s="57">
        <v>1280.08</v>
      </c>
      <c r="D4205" s="57">
        <v>1283.33</v>
      </c>
      <c r="E4205" s="57">
        <v>1277.57</v>
      </c>
      <c r="G4205" s="2">
        <v>1.9E-3</v>
      </c>
    </row>
    <row r="4206" spans="1:7" x14ac:dyDescent="0.45">
      <c r="A4206" s="7">
        <v>38748</v>
      </c>
      <c r="B4206" s="57">
        <v>1280.08</v>
      </c>
      <c r="C4206" s="57">
        <v>1285.2</v>
      </c>
      <c r="D4206" s="57">
        <v>1285.2</v>
      </c>
      <c r="E4206" s="57">
        <v>1276.8499999999999</v>
      </c>
      <c r="G4206" s="2">
        <v>-4.0000000000000001E-3</v>
      </c>
    </row>
    <row r="4207" spans="1:7" x14ac:dyDescent="0.45">
      <c r="A4207" s="7">
        <v>38747</v>
      </c>
      <c r="B4207" s="57">
        <v>1285.19</v>
      </c>
      <c r="C4207" s="57">
        <v>1283.72</v>
      </c>
      <c r="D4207" s="57">
        <v>1287.94</v>
      </c>
      <c r="E4207" s="57">
        <v>1283.51</v>
      </c>
      <c r="G4207" s="2">
        <v>1.1000000000000001E-3</v>
      </c>
    </row>
    <row r="4208" spans="1:7" x14ac:dyDescent="0.45">
      <c r="A4208" s="7">
        <v>38744</v>
      </c>
      <c r="B4208" s="57">
        <v>1283.72</v>
      </c>
      <c r="C4208" s="57">
        <v>1273.83</v>
      </c>
      <c r="D4208" s="57">
        <v>1286.3800000000001</v>
      </c>
      <c r="E4208" s="57">
        <v>1273.83</v>
      </c>
      <c r="G4208" s="2">
        <v>7.7999999999999996E-3</v>
      </c>
    </row>
    <row r="4209" spans="1:7" x14ac:dyDescent="0.45">
      <c r="A4209" s="7">
        <v>38743</v>
      </c>
      <c r="B4209" s="57">
        <v>1273.83</v>
      </c>
      <c r="C4209" s="57">
        <v>1264.68</v>
      </c>
      <c r="D4209" s="57">
        <v>1276.44</v>
      </c>
      <c r="E4209" s="57">
        <v>1264.68</v>
      </c>
      <c r="G4209" s="2">
        <v>7.1999999999999998E-3</v>
      </c>
    </row>
    <row r="4210" spans="1:7" x14ac:dyDescent="0.45">
      <c r="A4210" s="7">
        <v>38742</v>
      </c>
      <c r="B4210" s="57">
        <v>1264.68</v>
      </c>
      <c r="C4210" s="57">
        <v>1266.8599999999999</v>
      </c>
      <c r="D4210" s="57">
        <v>1271.8699999999999</v>
      </c>
      <c r="E4210" s="57">
        <v>1259.42</v>
      </c>
      <c r="G4210" s="2">
        <v>-1.6999999999999999E-3</v>
      </c>
    </row>
    <row r="4211" spans="1:7" x14ac:dyDescent="0.45">
      <c r="A4211" s="7">
        <v>38741</v>
      </c>
      <c r="B4211" s="57">
        <v>1266.8599999999999</v>
      </c>
      <c r="C4211" s="57">
        <v>1263.82</v>
      </c>
      <c r="D4211" s="57">
        <v>1271.47</v>
      </c>
      <c r="E4211" s="57">
        <v>1263.82</v>
      </c>
      <c r="G4211" s="2">
        <v>2.3999999999999998E-3</v>
      </c>
    </row>
    <row r="4212" spans="1:7" x14ac:dyDescent="0.45">
      <c r="A4212" s="7">
        <v>38740</v>
      </c>
      <c r="B4212" s="57">
        <v>1263.82</v>
      </c>
      <c r="C4212" s="57">
        <v>1261.49</v>
      </c>
      <c r="D4212" s="57">
        <v>1268.19</v>
      </c>
      <c r="E4212" s="57">
        <v>1261.49</v>
      </c>
      <c r="G4212" s="2">
        <v>1.8E-3</v>
      </c>
    </row>
    <row r="4213" spans="1:7" x14ac:dyDescent="0.45">
      <c r="A4213" s="7">
        <v>38737</v>
      </c>
      <c r="B4213" s="57">
        <v>1261.49</v>
      </c>
      <c r="C4213" s="57">
        <v>1285.04</v>
      </c>
      <c r="D4213" s="57">
        <v>1285.04</v>
      </c>
      <c r="E4213" s="57">
        <v>1260.92</v>
      </c>
      <c r="G4213" s="2">
        <v>-1.83E-2</v>
      </c>
    </row>
    <row r="4214" spans="1:7" x14ac:dyDescent="0.45">
      <c r="A4214" s="7">
        <v>38736</v>
      </c>
      <c r="B4214" s="57">
        <v>1285.04</v>
      </c>
      <c r="C4214" s="57">
        <v>1277.93</v>
      </c>
      <c r="D4214" s="57">
        <v>1287.79</v>
      </c>
      <c r="E4214" s="57">
        <v>1277.93</v>
      </c>
      <c r="G4214" s="2">
        <v>5.5999999999999999E-3</v>
      </c>
    </row>
    <row r="4215" spans="1:7" x14ac:dyDescent="0.45">
      <c r="A4215" s="7">
        <v>38735</v>
      </c>
      <c r="B4215" s="57">
        <v>1277.93</v>
      </c>
      <c r="C4215" s="57">
        <v>1282.93</v>
      </c>
      <c r="D4215" s="57">
        <v>1282.93</v>
      </c>
      <c r="E4215" s="57">
        <v>1272.08</v>
      </c>
      <c r="G4215" s="2">
        <v>-4.0000000000000001E-3</v>
      </c>
    </row>
    <row r="4216" spans="1:7" x14ac:dyDescent="0.45">
      <c r="A4216" s="7">
        <v>38734</v>
      </c>
      <c r="B4216" s="57">
        <v>1283.03</v>
      </c>
      <c r="C4216" s="57">
        <v>1287.6099999999999</v>
      </c>
      <c r="D4216" s="57">
        <v>1287.6099999999999</v>
      </c>
      <c r="E4216" s="57">
        <v>1278.6099999999999</v>
      </c>
      <c r="G4216" s="2">
        <v>-3.5999999999999999E-3</v>
      </c>
    </row>
    <row r="4217" spans="1:7" x14ac:dyDescent="0.45">
      <c r="A4217" s="7">
        <v>38730</v>
      </c>
      <c r="B4217" s="57">
        <v>1287.6099999999999</v>
      </c>
      <c r="C4217" s="57">
        <v>1286.06</v>
      </c>
      <c r="D4217" s="57">
        <v>1288.96</v>
      </c>
      <c r="E4217" s="57">
        <v>1282.78</v>
      </c>
      <c r="G4217" s="2">
        <v>1.1999999999999999E-3</v>
      </c>
    </row>
    <row r="4218" spans="1:7" x14ac:dyDescent="0.45">
      <c r="A4218" s="7">
        <v>38729</v>
      </c>
      <c r="B4218" s="57">
        <v>1286.06</v>
      </c>
      <c r="C4218" s="57">
        <v>1294.18</v>
      </c>
      <c r="D4218" s="57">
        <v>1294.18</v>
      </c>
      <c r="E4218" s="57">
        <v>1285.04</v>
      </c>
      <c r="G4218" s="2">
        <v>-6.3E-3</v>
      </c>
    </row>
    <row r="4219" spans="1:7" x14ac:dyDescent="0.45">
      <c r="A4219" s="7">
        <v>38728</v>
      </c>
      <c r="B4219" s="57">
        <v>1294.18</v>
      </c>
      <c r="C4219" s="57">
        <v>1289.72</v>
      </c>
      <c r="D4219" s="57">
        <v>1294.9000000000001</v>
      </c>
      <c r="E4219" s="57">
        <v>1288.1199999999999</v>
      </c>
      <c r="G4219" s="2">
        <v>3.5000000000000001E-3</v>
      </c>
    </row>
    <row r="4220" spans="1:7" x14ac:dyDescent="0.45">
      <c r="A4220" s="7">
        <v>38727</v>
      </c>
      <c r="B4220" s="57">
        <v>1289.69</v>
      </c>
      <c r="C4220" s="57">
        <v>1290.1500000000001</v>
      </c>
      <c r="D4220" s="57">
        <v>1290.1500000000001</v>
      </c>
      <c r="E4220" s="57">
        <v>1283.76</v>
      </c>
      <c r="G4220" s="2">
        <v>-4.0000000000000002E-4</v>
      </c>
    </row>
    <row r="4221" spans="1:7" x14ac:dyDescent="0.45">
      <c r="A4221" s="7">
        <v>38726</v>
      </c>
      <c r="B4221" s="57">
        <v>1290.1500000000001</v>
      </c>
      <c r="C4221" s="57">
        <v>1285.45</v>
      </c>
      <c r="D4221" s="57">
        <v>1290.78</v>
      </c>
      <c r="E4221" s="57">
        <v>1284.82</v>
      </c>
      <c r="G4221" s="2">
        <v>3.7000000000000002E-3</v>
      </c>
    </row>
    <row r="4222" spans="1:7" x14ac:dyDescent="0.45">
      <c r="A4222" s="7">
        <v>38723</v>
      </c>
      <c r="B4222" s="57">
        <v>1285.45</v>
      </c>
      <c r="C4222" s="57">
        <v>1273.48</v>
      </c>
      <c r="D4222" s="57">
        <v>1286.0899999999999</v>
      </c>
      <c r="E4222" s="57">
        <v>1273.48</v>
      </c>
      <c r="G4222" s="2">
        <v>9.4000000000000004E-3</v>
      </c>
    </row>
    <row r="4223" spans="1:7" x14ac:dyDescent="0.45">
      <c r="A4223" s="7">
        <v>38722</v>
      </c>
      <c r="B4223" s="57">
        <v>1273.48</v>
      </c>
      <c r="C4223" s="57">
        <v>1273.46</v>
      </c>
      <c r="D4223" s="57">
        <v>1276.9100000000001</v>
      </c>
      <c r="E4223" s="57">
        <v>1270.3</v>
      </c>
      <c r="G4223" s="2">
        <v>0</v>
      </c>
    </row>
    <row r="4224" spans="1:7" x14ac:dyDescent="0.45">
      <c r="A4224" s="7">
        <v>38721</v>
      </c>
      <c r="B4224" s="57">
        <v>1273.46</v>
      </c>
      <c r="C4224" s="57">
        <v>1268.8</v>
      </c>
      <c r="D4224" s="57">
        <v>1275.3699999999999</v>
      </c>
      <c r="E4224" s="57">
        <v>1267.74</v>
      </c>
      <c r="G4224" s="2">
        <v>3.7000000000000002E-3</v>
      </c>
    </row>
    <row r="4225" spans="1:7" x14ac:dyDescent="0.45">
      <c r="A4225" s="7">
        <v>38720</v>
      </c>
      <c r="B4225" s="57">
        <v>1268.8</v>
      </c>
      <c r="C4225" s="57">
        <v>1248.29</v>
      </c>
      <c r="D4225" s="57">
        <v>1270.22</v>
      </c>
      <c r="E4225" s="57">
        <v>1245.74</v>
      </c>
      <c r="G4225" s="2">
        <v>1.6400000000000001E-2</v>
      </c>
    </row>
    <row r="4226" spans="1:7" x14ac:dyDescent="0.45">
      <c r="A4226" s="7">
        <v>38716</v>
      </c>
      <c r="B4226" s="57">
        <v>1248.3</v>
      </c>
      <c r="C4226" s="57">
        <v>1254.4000000000001</v>
      </c>
      <c r="D4226" s="57">
        <v>1254.4000000000001</v>
      </c>
      <c r="E4226" s="57">
        <v>1246.5999999999999</v>
      </c>
      <c r="G4226" s="2">
        <v>-4.8999999999999998E-3</v>
      </c>
    </row>
    <row r="4227" spans="1:7" x14ac:dyDescent="0.45">
      <c r="A4227" s="7">
        <v>38715</v>
      </c>
      <c r="B4227" s="57">
        <v>1254.4000000000001</v>
      </c>
      <c r="C4227" s="57">
        <v>1258.2</v>
      </c>
      <c r="D4227" s="57">
        <v>1260.5999999999999</v>
      </c>
      <c r="E4227" s="57">
        <v>1254.2</v>
      </c>
      <c r="G4227" s="2">
        <v>-3.0000000000000001E-3</v>
      </c>
    </row>
    <row r="4228" spans="1:7" x14ac:dyDescent="0.45">
      <c r="A4228" s="7">
        <v>38714</v>
      </c>
      <c r="B4228" s="57">
        <v>1258.2</v>
      </c>
      <c r="C4228" s="57">
        <v>1256.5</v>
      </c>
      <c r="D4228" s="57">
        <v>1261.0999999999999</v>
      </c>
      <c r="E4228" s="57">
        <v>1256.5</v>
      </c>
      <c r="G4228" s="2">
        <v>1.4E-3</v>
      </c>
    </row>
    <row r="4229" spans="1:7" x14ac:dyDescent="0.45">
      <c r="A4229" s="7">
        <v>38713</v>
      </c>
      <c r="B4229" s="57">
        <v>1256.5</v>
      </c>
      <c r="C4229" s="57">
        <v>1268.7</v>
      </c>
      <c r="D4229" s="57">
        <v>1271.8</v>
      </c>
      <c r="E4229" s="57">
        <v>1256.5</v>
      </c>
      <c r="G4229" s="2">
        <v>-9.5999999999999992E-3</v>
      </c>
    </row>
    <row r="4230" spans="1:7" x14ac:dyDescent="0.45">
      <c r="A4230" s="7">
        <v>38709</v>
      </c>
      <c r="B4230" s="57">
        <v>1268.7</v>
      </c>
      <c r="C4230" s="57">
        <v>1268.0999999999999</v>
      </c>
      <c r="D4230" s="57">
        <v>1269.8</v>
      </c>
      <c r="E4230" s="57">
        <v>1265.9000000000001</v>
      </c>
      <c r="G4230" s="2">
        <v>5.0000000000000001E-4</v>
      </c>
    </row>
    <row r="4231" spans="1:7" x14ac:dyDescent="0.45">
      <c r="A4231" s="7">
        <v>38708</v>
      </c>
      <c r="B4231" s="57">
        <v>1268.0999999999999</v>
      </c>
      <c r="C4231" s="57">
        <v>1262.8</v>
      </c>
      <c r="D4231" s="57">
        <v>1268.2</v>
      </c>
      <c r="E4231" s="57">
        <v>1262.5</v>
      </c>
      <c r="G4231" s="2">
        <v>4.1999999999999997E-3</v>
      </c>
    </row>
    <row r="4232" spans="1:7" x14ac:dyDescent="0.45">
      <c r="A4232" s="7">
        <v>38707</v>
      </c>
      <c r="B4232" s="57">
        <v>1262.8</v>
      </c>
      <c r="C4232" s="57">
        <v>1259.5999999999999</v>
      </c>
      <c r="D4232" s="57">
        <v>1269.4000000000001</v>
      </c>
      <c r="E4232" s="57">
        <v>1259.5999999999999</v>
      </c>
      <c r="G4232" s="2">
        <v>2.5000000000000001E-3</v>
      </c>
    </row>
    <row r="4233" spans="1:7" x14ac:dyDescent="0.45">
      <c r="A4233" s="7">
        <v>38706</v>
      </c>
      <c r="B4233" s="57">
        <v>1259.5999999999999</v>
      </c>
      <c r="C4233" s="57">
        <v>1259.9000000000001</v>
      </c>
      <c r="D4233" s="57">
        <v>1263.9000000000001</v>
      </c>
      <c r="E4233" s="57">
        <v>1257.2</v>
      </c>
      <c r="G4233" s="2">
        <v>-2.0000000000000001E-4</v>
      </c>
    </row>
    <row r="4234" spans="1:7" x14ac:dyDescent="0.45">
      <c r="A4234" s="7">
        <v>38705</v>
      </c>
      <c r="B4234" s="57">
        <v>1259.9000000000001</v>
      </c>
      <c r="C4234" s="57">
        <v>1267.3</v>
      </c>
      <c r="D4234" s="57">
        <v>1270.5</v>
      </c>
      <c r="E4234" s="57">
        <v>1259.3</v>
      </c>
      <c r="G4234" s="2">
        <v>-5.7999999999999996E-3</v>
      </c>
    </row>
    <row r="4235" spans="1:7" x14ac:dyDescent="0.45">
      <c r="A4235" s="7">
        <v>38702</v>
      </c>
      <c r="B4235" s="57">
        <v>1267.3</v>
      </c>
      <c r="C4235" s="57">
        <v>1270.9000000000001</v>
      </c>
      <c r="D4235" s="57">
        <v>1275.2</v>
      </c>
      <c r="E4235" s="57">
        <v>1267.3</v>
      </c>
      <c r="G4235" s="2">
        <v>-2.8E-3</v>
      </c>
    </row>
    <row r="4236" spans="1:7" x14ac:dyDescent="0.45">
      <c r="A4236" s="7">
        <v>38701</v>
      </c>
      <c r="B4236" s="57">
        <v>1270.9000000000001</v>
      </c>
      <c r="C4236" s="57">
        <v>1272.7</v>
      </c>
      <c r="D4236" s="57">
        <v>1275.2</v>
      </c>
      <c r="E4236" s="57">
        <v>1267.7</v>
      </c>
      <c r="G4236" s="2">
        <v>-1.4E-3</v>
      </c>
    </row>
    <row r="4237" spans="1:7" x14ac:dyDescent="0.45">
      <c r="A4237" s="7">
        <v>38700</v>
      </c>
      <c r="B4237" s="57">
        <v>1272.7</v>
      </c>
      <c r="C4237" s="57">
        <v>1267.4000000000001</v>
      </c>
      <c r="D4237" s="57">
        <v>1275.8</v>
      </c>
      <c r="E4237" s="57">
        <v>1267.0999999999999</v>
      </c>
      <c r="G4237" s="2">
        <v>4.1999999999999997E-3</v>
      </c>
    </row>
    <row r="4238" spans="1:7" x14ac:dyDescent="0.45">
      <c r="A4238" s="7">
        <v>38699</v>
      </c>
      <c r="B4238" s="57">
        <v>1267.4000000000001</v>
      </c>
      <c r="C4238" s="57">
        <v>1260.4000000000001</v>
      </c>
      <c r="D4238" s="57">
        <v>1272.0999999999999</v>
      </c>
      <c r="E4238" s="57">
        <v>1258.5999999999999</v>
      </c>
      <c r="G4238" s="2">
        <v>5.5999999999999999E-3</v>
      </c>
    </row>
    <row r="4239" spans="1:7" x14ac:dyDescent="0.45">
      <c r="A4239" s="7">
        <v>38698</v>
      </c>
      <c r="B4239" s="57">
        <v>1260.4000000000001</v>
      </c>
      <c r="C4239" s="57">
        <v>1259.4000000000001</v>
      </c>
      <c r="D4239" s="57">
        <v>1263.9000000000001</v>
      </c>
      <c r="E4239" s="57">
        <v>1255.5</v>
      </c>
      <c r="G4239" s="2">
        <v>8.0000000000000004E-4</v>
      </c>
    </row>
    <row r="4240" spans="1:7" x14ac:dyDescent="0.45">
      <c r="A4240" s="7">
        <v>38695</v>
      </c>
      <c r="B4240" s="57">
        <v>1259.4000000000001</v>
      </c>
      <c r="C4240" s="57">
        <v>1255.8</v>
      </c>
      <c r="D4240" s="57">
        <v>1263.0999999999999</v>
      </c>
      <c r="E4240" s="57">
        <v>1254.2</v>
      </c>
      <c r="G4240" s="2">
        <v>2.8999999999999998E-3</v>
      </c>
    </row>
    <row r="4241" spans="1:7" x14ac:dyDescent="0.45">
      <c r="A4241" s="7">
        <v>38694</v>
      </c>
      <c r="B4241" s="57">
        <v>1255.8</v>
      </c>
      <c r="C4241" s="57">
        <v>1257.4000000000001</v>
      </c>
      <c r="D4241" s="57">
        <v>1263.4000000000001</v>
      </c>
      <c r="E4241" s="57">
        <v>1250.9000000000001</v>
      </c>
      <c r="G4241" s="2">
        <v>-1.2999999999999999E-3</v>
      </c>
    </row>
    <row r="4242" spans="1:7" x14ac:dyDescent="0.45">
      <c r="A4242" s="7">
        <v>38693</v>
      </c>
      <c r="B4242" s="57">
        <v>1257.4000000000001</v>
      </c>
      <c r="C4242" s="57">
        <v>1263.7</v>
      </c>
      <c r="D4242" s="57">
        <v>1264.8</v>
      </c>
      <c r="E4242" s="57">
        <v>1253</v>
      </c>
      <c r="G4242" s="2">
        <v>-5.0000000000000001E-3</v>
      </c>
    </row>
    <row r="4243" spans="1:7" x14ac:dyDescent="0.45">
      <c r="A4243" s="7">
        <v>38692</v>
      </c>
      <c r="B4243" s="57">
        <v>1263.7</v>
      </c>
      <c r="C4243" s="57">
        <v>1262.0999999999999</v>
      </c>
      <c r="D4243" s="57">
        <v>1272.9000000000001</v>
      </c>
      <c r="E4243" s="57">
        <v>1262.0999999999999</v>
      </c>
      <c r="G4243" s="2">
        <v>1.2999999999999999E-3</v>
      </c>
    </row>
    <row r="4244" spans="1:7" x14ac:dyDescent="0.45">
      <c r="A4244" s="7">
        <v>38691</v>
      </c>
      <c r="B4244" s="57">
        <v>1262.0999999999999</v>
      </c>
      <c r="C4244" s="57">
        <v>1265.0999999999999</v>
      </c>
      <c r="D4244" s="57">
        <v>1265.0999999999999</v>
      </c>
      <c r="E4244" s="57">
        <v>1258.0999999999999</v>
      </c>
      <c r="G4244" s="2">
        <v>-2.3999999999999998E-3</v>
      </c>
    </row>
    <row r="4245" spans="1:7" x14ac:dyDescent="0.45">
      <c r="A4245" s="7">
        <v>38688</v>
      </c>
      <c r="B4245" s="57">
        <v>1265.0999999999999</v>
      </c>
      <c r="C4245" s="57">
        <v>1264.7</v>
      </c>
      <c r="D4245" s="57">
        <v>1266.8</v>
      </c>
      <c r="E4245" s="57">
        <v>1261.4000000000001</v>
      </c>
      <c r="G4245" s="2">
        <v>2.9999999999999997E-4</v>
      </c>
    </row>
    <row r="4246" spans="1:7" x14ac:dyDescent="0.45">
      <c r="A4246" s="7">
        <v>38687</v>
      </c>
      <c r="B4246" s="57">
        <v>1264.7</v>
      </c>
      <c r="C4246" s="57">
        <v>1249.5</v>
      </c>
      <c r="D4246" s="57">
        <v>1266.2</v>
      </c>
      <c r="E4246" s="57">
        <v>1249.5</v>
      </c>
      <c r="G4246" s="2">
        <v>1.2200000000000001E-2</v>
      </c>
    </row>
    <row r="4247" spans="1:7" x14ac:dyDescent="0.45">
      <c r="A4247" s="7">
        <v>38686</v>
      </c>
      <c r="B4247" s="57">
        <v>1249.5</v>
      </c>
      <c r="C4247" s="57">
        <v>1257.5</v>
      </c>
      <c r="D4247" s="57">
        <v>1260.9000000000001</v>
      </c>
      <c r="E4247" s="57">
        <v>1249.4000000000001</v>
      </c>
      <c r="G4247" s="2">
        <v>-6.4000000000000003E-3</v>
      </c>
    </row>
    <row r="4248" spans="1:7" x14ac:dyDescent="0.45">
      <c r="A4248" s="7">
        <v>38685</v>
      </c>
      <c r="B4248" s="57">
        <v>1257.5</v>
      </c>
      <c r="C4248" s="57">
        <v>1257.5</v>
      </c>
      <c r="D4248" s="57">
        <v>1266.2</v>
      </c>
      <c r="E4248" s="57">
        <v>1257.5</v>
      </c>
      <c r="G4248" s="2">
        <v>0</v>
      </c>
    </row>
    <row r="4249" spans="1:7" x14ac:dyDescent="0.45">
      <c r="A4249" s="7">
        <v>38684</v>
      </c>
      <c r="B4249" s="57">
        <v>1257.5</v>
      </c>
      <c r="C4249" s="57">
        <v>1268.2</v>
      </c>
      <c r="D4249" s="57">
        <v>1268.4000000000001</v>
      </c>
      <c r="E4249" s="57">
        <v>1257.2</v>
      </c>
      <c r="G4249" s="2">
        <v>-8.3999999999999995E-3</v>
      </c>
    </row>
    <row r="4250" spans="1:7" x14ac:dyDescent="0.45">
      <c r="A4250" s="7">
        <v>38681</v>
      </c>
      <c r="B4250" s="57">
        <v>1268.2</v>
      </c>
      <c r="C4250" s="57">
        <v>1265.5999999999999</v>
      </c>
      <c r="D4250" s="57">
        <v>1268.8</v>
      </c>
      <c r="E4250" s="57">
        <v>1265.5</v>
      </c>
      <c r="G4250" s="2">
        <v>2.0999999999999999E-3</v>
      </c>
    </row>
    <row r="4251" spans="1:7" x14ac:dyDescent="0.45">
      <c r="A4251" s="7">
        <v>38679</v>
      </c>
      <c r="B4251" s="57">
        <v>1265.5999999999999</v>
      </c>
      <c r="C4251" s="57">
        <v>1261.2</v>
      </c>
      <c r="D4251" s="57">
        <v>1270.5999999999999</v>
      </c>
      <c r="E4251" s="57">
        <v>1259.5</v>
      </c>
      <c r="G4251" s="2">
        <v>3.5000000000000001E-3</v>
      </c>
    </row>
    <row r="4252" spans="1:7" x14ac:dyDescent="0.45">
      <c r="A4252" s="7">
        <v>38678</v>
      </c>
      <c r="B4252" s="57">
        <v>1261.2</v>
      </c>
      <c r="C4252" s="57">
        <v>1254.8</v>
      </c>
      <c r="D4252" s="57">
        <v>1261.9000000000001</v>
      </c>
      <c r="E4252" s="57">
        <v>1251.4000000000001</v>
      </c>
      <c r="G4252" s="2">
        <v>5.1000000000000004E-3</v>
      </c>
    </row>
    <row r="4253" spans="1:7" x14ac:dyDescent="0.45">
      <c r="A4253" s="7">
        <v>38677</v>
      </c>
      <c r="B4253" s="57">
        <v>1254.8</v>
      </c>
      <c r="C4253" s="57">
        <v>1248.3</v>
      </c>
      <c r="D4253" s="57">
        <v>1255.9000000000001</v>
      </c>
      <c r="E4253" s="57">
        <v>1246.9000000000001</v>
      </c>
      <c r="G4253" s="2">
        <v>5.1999999999999998E-3</v>
      </c>
    </row>
    <row r="4254" spans="1:7" x14ac:dyDescent="0.45">
      <c r="A4254" s="7">
        <v>38674</v>
      </c>
      <c r="B4254" s="57">
        <v>1248.3</v>
      </c>
      <c r="C4254" s="57">
        <v>1242.8</v>
      </c>
      <c r="D4254" s="57">
        <v>1249.5999999999999</v>
      </c>
      <c r="E4254" s="57">
        <v>1240.7</v>
      </c>
      <c r="G4254" s="2">
        <v>4.4000000000000003E-3</v>
      </c>
    </row>
    <row r="4255" spans="1:7" x14ac:dyDescent="0.45">
      <c r="A4255" s="7">
        <v>38673</v>
      </c>
      <c r="B4255" s="57">
        <v>1242.8</v>
      </c>
      <c r="C4255" s="57">
        <v>1231.2</v>
      </c>
      <c r="D4255" s="57">
        <v>1243</v>
      </c>
      <c r="E4255" s="57">
        <v>1231.2</v>
      </c>
      <c r="G4255" s="2">
        <v>9.4000000000000004E-3</v>
      </c>
    </row>
    <row r="4256" spans="1:7" x14ac:dyDescent="0.45">
      <c r="A4256" s="7">
        <v>38672</v>
      </c>
      <c r="B4256" s="57">
        <v>1231.2</v>
      </c>
      <c r="C4256" s="57">
        <v>1229</v>
      </c>
      <c r="D4256" s="57">
        <v>1232.2</v>
      </c>
      <c r="E4256" s="57">
        <v>1227.2</v>
      </c>
      <c r="G4256" s="2">
        <v>1.8E-3</v>
      </c>
    </row>
    <row r="4257" spans="1:7" x14ac:dyDescent="0.45">
      <c r="A4257" s="7">
        <v>38671</v>
      </c>
      <c r="B4257" s="57">
        <v>1229</v>
      </c>
      <c r="C4257" s="57">
        <v>1233.8</v>
      </c>
      <c r="D4257" s="57">
        <v>1237.9000000000001</v>
      </c>
      <c r="E4257" s="57">
        <v>1226.4000000000001</v>
      </c>
      <c r="G4257" s="2">
        <v>-3.8999999999999998E-3</v>
      </c>
    </row>
    <row r="4258" spans="1:7" x14ac:dyDescent="0.45">
      <c r="A4258" s="7">
        <v>38670</v>
      </c>
      <c r="B4258" s="57">
        <v>1233.8</v>
      </c>
      <c r="C4258" s="57">
        <v>1234.7</v>
      </c>
      <c r="D4258" s="57">
        <v>1237.2</v>
      </c>
      <c r="E4258" s="57">
        <v>1231.8</v>
      </c>
      <c r="G4258" s="2">
        <v>-6.9999999999999999E-4</v>
      </c>
    </row>
    <row r="4259" spans="1:7" x14ac:dyDescent="0.45">
      <c r="A4259" s="7">
        <v>38667</v>
      </c>
      <c r="B4259" s="57">
        <v>1234.7</v>
      </c>
      <c r="C4259" s="57">
        <v>1231</v>
      </c>
      <c r="D4259" s="57">
        <v>1235.7</v>
      </c>
      <c r="E4259" s="57">
        <v>1230.7</v>
      </c>
      <c r="G4259" s="2">
        <v>3.0000000000000001E-3</v>
      </c>
    </row>
    <row r="4260" spans="1:7" x14ac:dyDescent="0.45">
      <c r="A4260" s="7">
        <v>38666</v>
      </c>
      <c r="B4260" s="57">
        <v>1231</v>
      </c>
      <c r="C4260" s="57">
        <v>1220.7</v>
      </c>
      <c r="D4260" s="57">
        <v>1232.4000000000001</v>
      </c>
      <c r="E4260" s="57">
        <v>1215</v>
      </c>
      <c r="G4260" s="2">
        <v>8.3999999999999995E-3</v>
      </c>
    </row>
    <row r="4261" spans="1:7" x14ac:dyDescent="0.45">
      <c r="A4261" s="7">
        <v>38665</v>
      </c>
      <c r="B4261" s="57">
        <v>1220.7</v>
      </c>
      <c r="C4261" s="57">
        <v>1218.5999999999999</v>
      </c>
      <c r="D4261" s="57">
        <v>1226.5999999999999</v>
      </c>
      <c r="E4261" s="57">
        <v>1216.5</v>
      </c>
      <c r="G4261" s="2">
        <v>1.6999999999999999E-3</v>
      </c>
    </row>
    <row r="4262" spans="1:7" x14ac:dyDescent="0.45">
      <c r="A4262" s="7">
        <v>38664</v>
      </c>
      <c r="B4262" s="57">
        <v>1218.5999999999999</v>
      </c>
      <c r="C4262" s="57">
        <v>1222.8</v>
      </c>
      <c r="D4262" s="57">
        <v>1222.8</v>
      </c>
      <c r="E4262" s="57">
        <v>1216.0999999999999</v>
      </c>
      <c r="G4262" s="2">
        <v>-3.3999999999999998E-3</v>
      </c>
    </row>
    <row r="4263" spans="1:7" x14ac:dyDescent="0.45">
      <c r="A4263" s="7">
        <v>38663</v>
      </c>
      <c r="B4263" s="57">
        <v>1222.8</v>
      </c>
      <c r="C4263" s="57">
        <v>1220.0999999999999</v>
      </c>
      <c r="D4263" s="57">
        <v>1224.2</v>
      </c>
      <c r="E4263" s="57">
        <v>1217.3</v>
      </c>
      <c r="G4263" s="2">
        <v>2.2000000000000001E-3</v>
      </c>
    </row>
    <row r="4264" spans="1:7" x14ac:dyDescent="0.45">
      <c r="A4264" s="7">
        <v>38660</v>
      </c>
      <c r="B4264" s="57">
        <v>1220.0999999999999</v>
      </c>
      <c r="C4264" s="57">
        <v>1219.9000000000001</v>
      </c>
      <c r="D4264" s="57">
        <v>1222.5</v>
      </c>
      <c r="E4264" s="57">
        <v>1214.5</v>
      </c>
      <c r="G4264" s="2">
        <v>2.0000000000000001E-4</v>
      </c>
    </row>
    <row r="4265" spans="1:7" x14ac:dyDescent="0.45">
      <c r="A4265" s="7">
        <v>38659</v>
      </c>
      <c r="B4265" s="57">
        <v>1219.9000000000001</v>
      </c>
      <c r="C4265" s="57">
        <v>1214.8</v>
      </c>
      <c r="D4265" s="57">
        <v>1224.7</v>
      </c>
      <c r="E4265" s="57">
        <v>1214.8</v>
      </c>
      <c r="G4265" s="2">
        <v>4.1999999999999997E-3</v>
      </c>
    </row>
    <row r="4266" spans="1:7" x14ac:dyDescent="0.45">
      <c r="A4266" s="7">
        <v>38658</v>
      </c>
      <c r="B4266" s="57">
        <v>1214.8</v>
      </c>
      <c r="C4266" s="57">
        <v>1202.8</v>
      </c>
      <c r="D4266" s="57">
        <v>1215.2</v>
      </c>
      <c r="E4266" s="57">
        <v>1201.0999999999999</v>
      </c>
      <c r="G4266" s="2">
        <v>0.01</v>
      </c>
    </row>
    <row r="4267" spans="1:7" x14ac:dyDescent="0.45">
      <c r="A4267" s="7">
        <v>38657</v>
      </c>
      <c r="B4267" s="57">
        <v>1202.8</v>
      </c>
      <c r="C4267" s="57">
        <v>1207</v>
      </c>
      <c r="D4267" s="57">
        <v>1207.3</v>
      </c>
      <c r="E4267" s="57">
        <v>1201.7</v>
      </c>
      <c r="G4267" s="2">
        <v>-3.5000000000000001E-3</v>
      </c>
    </row>
    <row r="4268" spans="1:7" x14ac:dyDescent="0.45">
      <c r="A4268" s="7">
        <v>38656</v>
      </c>
      <c r="B4268" s="57">
        <v>1207</v>
      </c>
      <c r="C4268" s="57">
        <v>1198.4000000000001</v>
      </c>
      <c r="D4268" s="57">
        <v>1211.4000000000001</v>
      </c>
      <c r="E4268" s="57">
        <v>1198.4000000000001</v>
      </c>
      <c r="G4268" s="2">
        <v>7.1999999999999998E-3</v>
      </c>
    </row>
    <row r="4269" spans="1:7" x14ac:dyDescent="0.45">
      <c r="A4269" s="7">
        <v>38653</v>
      </c>
      <c r="B4269" s="57">
        <v>1198.4000000000001</v>
      </c>
      <c r="C4269" s="57">
        <v>1178.9000000000001</v>
      </c>
      <c r="D4269" s="57">
        <v>1198.4000000000001</v>
      </c>
      <c r="E4269" s="57">
        <v>1178.9000000000001</v>
      </c>
      <c r="G4269" s="2">
        <v>1.6500000000000001E-2</v>
      </c>
    </row>
    <row r="4270" spans="1:7" x14ac:dyDescent="0.45">
      <c r="A4270" s="7">
        <v>38652</v>
      </c>
      <c r="B4270" s="57">
        <v>1178.9000000000001</v>
      </c>
      <c r="C4270" s="57">
        <v>1191.4000000000001</v>
      </c>
      <c r="D4270" s="57">
        <v>1192.7</v>
      </c>
      <c r="E4270" s="57">
        <v>1178.9000000000001</v>
      </c>
      <c r="G4270" s="2">
        <v>-1.0500000000000001E-2</v>
      </c>
    </row>
    <row r="4271" spans="1:7" x14ac:dyDescent="0.45">
      <c r="A4271" s="7">
        <v>38651</v>
      </c>
      <c r="B4271" s="57">
        <v>1191.4000000000001</v>
      </c>
      <c r="C4271" s="57">
        <v>1196.5</v>
      </c>
      <c r="D4271" s="57">
        <v>1204</v>
      </c>
      <c r="E4271" s="57">
        <v>1191.4000000000001</v>
      </c>
      <c r="G4271" s="2">
        <v>-4.3E-3</v>
      </c>
    </row>
    <row r="4272" spans="1:7" x14ac:dyDescent="0.45">
      <c r="A4272" s="7">
        <v>38650</v>
      </c>
      <c r="B4272" s="57">
        <v>1196.5</v>
      </c>
      <c r="C4272" s="57">
        <v>1199.4000000000001</v>
      </c>
      <c r="D4272" s="57">
        <v>1201.3</v>
      </c>
      <c r="E4272" s="57">
        <v>1189.3</v>
      </c>
      <c r="G4272" s="2">
        <v>-2.3999999999999998E-3</v>
      </c>
    </row>
    <row r="4273" spans="1:7" x14ac:dyDescent="0.45">
      <c r="A4273" s="7">
        <v>38649</v>
      </c>
      <c r="B4273" s="57">
        <v>1199.4000000000001</v>
      </c>
      <c r="C4273" s="57">
        <v>1179.5999999999999</v>
      </c>
      <c r="D4273" s="57">
        <v>1199.4000000000001</v>
      </c>
      <c r="E4273" s="57">
        <v>1179.5999999999999</v>
      </c>
      <c r="G4273" s="2">
        <v>1.6799999999999999E-2</v>
      </c>
    </row>
    <row r="4274" spans="1:7" x14ac:dyDescent="0.45">
      <c r="A4274" s="7">
        <v>38646</v>
      </c>
      <c r="B4274" s="57">
        <v>1179.5999999999999</v>
      </c>
      <c r="C4274" s="57">
        <v>1177.8</v>
      </c>
      <c r="D4274" s="57">
        <v>1186.5</v>
      </c>
      <c r="E4274" s="57">
        <v>1174.9000000000001</v>
      </c>
      <c r="G4274" s="2">
        <v>1.5E-3</v>
      </c>
    </row>
    <row r="4275" spans="1:7" x14ac:dyDescent="0.45">
      <c r="A4275" s="7">
        <v>38645</v>
      </c>
      <c r="B4275" s="57">
        <v>1177.8</v>
      </c>
      <c r="C4275" s="57">
        <v>1195.8</v>
      </c>
      <c r="D4275" s="57">
        <v>1197.3</v>
      </c>
      <c r="E4275" s="57">
        <v>1173.3</v>
      </c>
      <c r="G4275" s="2">
        <v>-1.5100000000000001E-2</v>
      </c>
    </row>
    <row r="4276" spans="1:7" x14ac:dyDescent="0.45">
      <c r="A4276" s="7">
        <v>38644</v>
      </c>
      <c r="B4276" s="57">
        <v>1195.8</v>
      </c>
      <c r="C4276" s="57">
        <v>1178.0999999999999</v>
      </c>
      <c r="D4276" s="57">
        <v>1195.8</v>
      </c>
      <c r="E4276" s="57">
        <v>1170.5</v>
      </c>
      <c r="G4276" s="2">
        <v>1.4999999999999999E-2</v>
      </c>
    </row>
    <row r="4277" spans="1:7" x14ac:dyDescent="0.45">
      <c r="A4277" s="7">
        <v>38643</v>
      </c>
      <c r="B4277" s="57">
        <v>1178.0999999999999</v>
      </c>
      <c r="C4277" s="57">
        <v>1190.0999999999999</v>
      </c>
      <c r="D4277" s="57">
        <v>1190.0999999999999</v>
      </c>
      <c r="E4277" s="57">
        <v>1178.0999999999999</v>
      </c>
      <c r="G4277" s="2">
        <v>-1.01E-2</v>
      </c>
    </row>
    <row r="4278" spans="1:7" x14ac:dyDescent="0.45">
      <c r="A4278" s="7">
        <v>38642</v>
      </c>
      <c r="B4278" s="57">
        <v>1190.0999999999999</v>
      </c>
      <c r="C4278" s="57">
        <v>1186.5999999999999</v>
      </c>
      <c r="D4278" s="57">
        <v>1191.2</v>
      </c>
      <c r="E4278" s="57">
        <v>1184.5</v>
      </c>
      <c r="G4278" s="2">
        <v>2.8999999999999998E-3</v>
      </c>
    </row>
    <row r="4279" spans="1:7" x14ac:dyDescent="0.45">
      <c r="A4279" s="7">
        <v>38639</v>
      </c>
      <c r="B4279" s="57">
        <v>1186.5999999999999</v>
      </c>
      <c r="C4279" s="57">
        <v>1176.8</v>
      </c>
      <c r="D4279" s="57">
        <v>1187.0999999999999</v>
      </c>
      <c r="E4279" s="57">
        <v>1175.4000000000001</v>
      </c>
      <c r="G4279" s="2">
        <v>8.3000000000000001E-3</v>
      </c>
    </row>
    <row r="4280" spans="1:7" x14ac:dyDescent="0.45">
      <c r="A4280" s="7">
        <v>38638</v>
      </c>
      <c r="B4280" s="57">
        <v>1176.8</v>
      </c>
      <c r="C4280" s="57">
        <v>1177.7</v>
      </c>
      <c r="D4280" s="57">
        <v>1179.5999999999999</v>
      </c>
      <c r="E4280" s="57">
        <v>1168.2</v>
      </c>
      <c r="G4280" s="2">
        <v>-8.0000000000000004E-4</v>
      </c>
    </row>
    <row r="4281" spans="1:7" x14ac:dyDescent="0.45">
      <c r="A4281" s="7">
        <v>38637</v>
      </c>
      <c r="B4281" s="57">
        <v>1177.7</v>
      </c>
      <c r="C4281" s="57">
        <v>1184.9000000000001</v>
      </c>
      <c r="D4281" s="57">
        <v>1190</v>
      </c>
      <c r="E4281" s="57">
        <v>1173.7</v>
      </c>
      <c r="G4281" s="2">
        <v>-6.1000000000000004E-3</v>
      </c>
    </row>
    <row r="4282" spans="1:7" x14ac:dyDescent="0.45">
      <c r="A4282" s="7">
        <v>38636</v>
      </c>
      <c r="B4282" s="57">
        <v>1184.9000000000001</v>
      </c>
      <c r="C4282" s="57">
        <v>1187.3</v>
      </c>
      <c r="D4282" s="57">
        <v>1193.0999999999999</v>
      </c>
      <c r="E4282" s="57">
        <v>1183.2</v>
      </c>
      <c r="G4282" s="2">
        <v>-2E-3</v>
      </c>
    </row>
    <row r="4283" spans="1:7" x14ac:dyDescent="0.45">
      <c r="A4283" s="7">
        <v>38635</v>
      </c>
      <c r="B4283" s="57">
        <v>1187.3</v>
      </c>
      <c r="C4283" s="57">
        <v>1195.9000000000001</v>
      </c>
      <c r="D4283" s="57">
        <v>1196.5</v>
      </c>
      <c r="E4283" s="57">
        <v>1186.0999999999999</v>
      </c>
      <c r="G4283" s="2">
        <v>-7.1999999999999998E-3</v>
      </c>
    </row>
    <row r="4284" spans="1:7" x14ac:dyDescent="0.45">
      <c r="A4284" s="7">
        <v>38632</v>
      </c>
      <c r="B4284" s="57">
        <v>1195.9000000000001</v>
      </c>
      <c r="C4284" s="57">
        <v>1191.5</v>
      </c>
      <c r="D4284" s="57">
        <v>1199.7</v>
      </c>
      <c r="E4284" s="57">
        <v>1191.5</v>
      </c>
      <c r="G4284" s="2">
        <v>3.7000000000000002E-3</v>
      </c>
    </row>
    <row r="4285" spans="1:7" x14ac:dyDescent="0.45">
      <c r="A4285" s="7">
        <v>38631</v>
      </c>
      <c r="B4285" s="57">
        <v>1191.5</v>
      </c>
      <c r="C4285" s="57">
        <v>1196.4000000000001</v>
      </c>
      <c r="D4285" s="57">
        <v>1202.0999999999999</v>
      </c>
      <c r="E4285" s="57">
        <v>1181.9000000000001</v>
      </c>
      <c r="G4285" s="2">
        <v>-4.1000000000000003E-3</v>
      </c>
    </row>
    <row r="4286" spans="1:7" x14ac:dyDescent="0.45">
      <c r="A4286" s="7">
        <v>38630</v>
      </c>
      <c r="B4286" s="57">
        <v>1196.4000000000001</v>
      </c>
      <c r="C4286" s="57">
        <v>1214.5</v>
      </c>
      <c r="D4286" s="57">
        <v>1214.5</v>
      </c>
      <c r="E4286" s="57">
        <v>1196.2</v>
      </c>
      <c r="G4286" s="2">
        <v>-1.49E-2</v>
      </c>
    </row>
    <row r="4287" spans="1:7" x14ac:dyDescent="0.45">
      <c r="A4287" s="7">
        <v>38629</v>
      </c>
      <c r="B4287" s="57">
        <v>1214.5</v>
      </c>
      <c r="C4287" s="57">
        <v>1226.7</v>
      </c>
      <c r="D4287" s="57">
        <v>1229.9000000000001</v>
      </c>
      <c r="E4287" s="57">
        <v>1214</v>
      </c>
      <c r="G4287" s="2">
        <v>-9.9000000000000008E-3</v>
      </c>
    </row>
    <row r="4288" spans="1:7" x14ac:dyDescent="0.45">
      <c r="A4288" s="7">
        <v>38628</v>
      </c>
      <c r="B4288" s="57">
        <v>1226.7</v>
      </c>
      <c r="C4288" s="57">
        <v>1228.8</v>
      </c>
      <c r="D4288" s="57">
        <v>1233.3</v>
      </c>
      <c r="E4288" s="57">
        <v>1225.2</v>
      </c>
      <c r="G4288" s="2">
        <v>-1.6999999999999999E-3</v>
      </c>
    </row>
    <row r="4289" spans="1:7" x14ac:dyDescent="0.45">
      <c r="A4289" s="7">
        <v>38625</v>
      </c>
      <c r="B4289" s="57">
        <v>1228.8</v>
      </c>
      <c r="C4289" s="57">
        <v>1227.7</v>
      </c>
      <c r="D4289" s="57">
        <v>1229.5999999999999</v>
      </c>
      <c r="E4289" s="57">
        <v>1225.2</v>
      </c>
      <c r="G4289" s="2">
        <v>8.9999999999999998E-4</v>
      </c>
    </row>
    <row r="4290" spans="1:7" x14ac:dyDescent="0.45">
      <c r="A4290" s="7">
        <v>38624</v>
      </c>
      <c r="B4290" s="57">
        <v>1227.7</v>
      </c>
      <c r="C4290" s="57">
        <v>1216.9000000000001</v>
      </c>
      <c r="D4290" s="57">
        <v>1228.7</v>
      </c>
      <c r="E4290" s="57">
        <v>1211.5</v>
      </c>
      <c r="G4290" s="2">
        <v>8.8999999999999999E-3</v>
      </c>
    </row>
    <row r="4291" spans="1:7" x14ac:dyDescent="0.45">
      <c r="A4291" s="7">
        <v>38623</v>
      </c>
      <c r="B4291" s="57">
        <v>1216.9000000000001</v>
      </c>
      <c r="C4291" s="57">
        <v>1215.7</v>
      </c>
      <c r="D4291" s="57">
        <v>1221</v>
      </c>
      <c r="E4291" s="57">
        <v>1212.7</v>
      </c>
      <c r="G4291" s="2">
        <v>1E-3</v>
      </c>
    </row>
    <row r="4292" spans="1:7" x14ac:dyDescent="0.45">
      <c r="A4292" s="7">
        <v>38622</v>
      </c>
      <c r="B4292" s="57">
        <v>1215.7</v>
      </c>
      <c r="C4292" s="57">
        <v>1215.5999999999999</v>
      </c>
      <c r="D4292" s="57">
        <v>1220.2</v>
      </c>
      <c r="E4292" s="57">
        <v>1211.0999999999999</v>
      </c>
      <c r="G4292" s="2">
        <v>1E-4</v>
      </c>
    </row>
    <row r="4293" spans="1:7" x14ac:dyDescent="0.45">
      <c r="A4293" s="7">
        <v>38621</v>
      </c>
      <c r="B4293" s="57">
        <v>1215.5999999999999</v>
      </c>
      <c r="C4293" s="57">
        <v>1215.3</v>
      </c>
      <c r="D4293" s="57">
        <v>1222.5999999999999</v>
      </c>
      <c r="E4293" s="57">
        <v>1211.8</v>
      </c>
      <c r="G4293" s="2">
        <v>2.0000000000000001E-4</v>
      </c>
    </row>
    <row r="4294" spans="1:7" x14ac:dyDescent="0.45">
      <c r="A4294" s="7">
        <v>38618</v>
      </c>
      <c r="B4294" s="57">
        <v>1215.3</v>
      </c>
      <c r="C4294" s="57">
        <v>1214.5999999999999</v>
      </c>
      <c r="D4294" s="57">
        <v>1218.8</v>
      </c>
      <c r="E4294" s="57">
        <v>1209.8</v>
      </c>
      <c r="G4294" s="2">
        <v>5.9999999999999995E-4</v>
      </c>
    </row>
    <row r="4295" spans="1:7" x14ac:dyDescent="0.45">
      <c r="A4295" s="7">
        <v>38617</v>
      </c>
      <c r="B4295" s="57">
        <v>1214.5999999999999</v>
      </c>
      <c r="C4295" s="57">
        <v>1210.2</v>
      </c>
      <c r="D4295" s="57">
        <v>1216.5999999999999</v>
      </c>
      <c r="E4295" s="57">
        <v>1205.3</v>
      </c>
      <c r="G4295" s="2">
        <v>3.5999999999999999E-3</v>
      </c>
    </row>
    <row r="4296" spans="1:7" x14ac:dyDescent="0.45">
      <c r="A4296" s="7">
        <v>38616</v>
      </c>
      <c r="B4296" s="57">
        <v>1210.2</v>
      </c>
      <c r="C4296" s="57">
        <v>1221.3</v>
      </c>
      <c r="D4296" s="57">
        <v>1221.5</v>
      </c>
      <c r="E4296" s="57">
        <v>1209.9000000000001</v>
      </c>
      <c r="G4296" s="2">
        <v>-9.1000000000000004E-3</v>
      </c>
    </row>
    <row r="4297" spans="1:7" x14ac:dyDescent="0.45">
      <c r="A4297" s="7">
        <v>38615</v>
      </c>
      <c r="B4297" s="57">
        <v>1221.3</v>
      </c>
      <c r="C4297" s="57">
        <v>1231</v>
      </c>
      <c r="D4297" s="57">
        <v>1236.5</v>
      </c>
      <c r="E4297" s="57">
        <v>1220.0999999999999</v>
      </c>
      <c r="G4297" s="2">
        <v>-7.9000000000000008E-3</v>
      </c>
    </row>
    <row r="4298" spans="1:7" x14ac:dyDescent="0.45">
      <c r="A4298" s="7">
        <v>38614</v>
      </c>
      <c r="B4298" s="57">
        <v>1231</v>
      </c>
      <c r="C4298" s="57">
        <v>1237.9000000000001</v>
      </c>
      <c r="D4298" s="57">
        <v>1237.9000000000001</v>
      </c>
      <c r="E4298" s="57">
        <v>1227.7</v>
      </c>
      <c r="G4298" s="2">
        <v>-5.5999999999999999E-3</v>
      </c>
    </row>
    <row r="4299" spans="1:7" x14ac:dyDescent="0.45">
      <c r="A4299" s="7">
        <v>38611</v>
      </c>
      <c r="B4299" s="57">
        <v>1237.9000000000001</v>
      </c>
      <c r="C4299" s="57">
        <v>1228.4000000000001</v>
      </c>
      <c r="D4299" s="57">
        <v>1238</v>
      </c>
      <c r="E4299" s="57">
        <v>1228.4000000000001</v>
      </c>
      <c r="G4299" s="2">
        <v>8.3000000000000001E-3</v>
      </c>
    </row>
    <row r="4300" spans="1:7" x14ac:dyDescent="0.45">
      <c r="A4300" s="7">
        <v>38610</v>
      </c>
      <c r="B4300" s="57">
        <v>1227.7</v>
      </c>
      <c r="C4300" s="57">
        <v>1227.2</v>
      </c>
      <c r="D4300" s="57">
        <v>1231.9000000000001</v>
      </c>
      <c r="E4300" s="57">
        <v>1224.8</v>
      </c>
      <c r="G4300" s="2">
        <v>4.0000000000000002E-4</v>
      </c>
    </row>
    <row r="4301" spans="1:7" x14ac:dyDescent="0.45">
      <c r="A4301" s="7">
        <v>38609</v>
      </c>
      <c r="B4301" s="57">
        <v>1227.2</v>
      </c>
      <c r="C4301" s="57">
        <v>1231.2</v>
      </c>
      <c r="D4301" s="57">
        <v>1234.7</v>
      </c>
      <c r="E4301" s="57">
        <v>1226.2</v>
      </c>
      <c r="G4301" s="2">
        <v>-3.2000000000000002E-3</v>
      </c>
    </row>
    <row r="4302" spans="1:7" x14ac:dyDescent="0.45">
      <c r="A4302" s="7">
        <v>38608</v>
      </c>
      <c r="B4302" s="57">
        <v>1231.2</v>
      </c>
      <c r="C4302" s="57">
        <v>1240.5999999999999</v>
      </c>
      <c r="D4302" s="57">
        <v>1240.5999999999999</v>
      </c>
      <c r="E4302" s="57">
        <v>1231.2</v>
      </c>
      <c r="G4302" s="2">
        <v>-7.6E-3</v>
      </c>
    </row>
    <row r="4303" spans="1:7" x14ac:dyDescent="0.45">
      <c r="A4303" s="7">
        <v>38607</v>
      </c>
      <c r="B4303" s="57">
        <v>1240.5999999999999</v>
      </c>
      <c r="C4303" s="57">
        <v>1241.5</v>
      </c>
      <c r="D4303" s="57">
        <v>1242.5999999999999</v>
      </c>
      <c r="E4303" s="57">
        <v>1239.2</v>
      </c>
      <c r="G4303" s="2">
        <v>-6.9999999999999999E-4</v>
      </c>
    </row>
    <row r="4304" spans="1:7" x14ac:dyDescent="0.45">
      <c r="A4304" s="7">
        <v>38604</v>
      </c>
      <c r="B4304" s="57">
        <v>1241.5</v>
      </c>
      <c r="C4304" s="57">
        <v>1231.7</v>
      </c>
      <c r="D4304" s="57">
        <v>1243.0999999999999</v>
      </c>
      <c r="E4304" s="57">
        <v>1231.7</v>
      </c>
      <c r="G4304" s="2">
        <v>8.0000000000000002E-3</v>
      </c>
    </row>
    <row r="4305" spans="1:7" x14ac:dyDescent="0.45">
      <c r="A4305" s="7">
        <v>38603</v>
      </c>
      <c r="B4305" s="57">
        <v>1231.7</v>
      </c>
      <c r="C4305" s="57">
        <v>1236.4000000000001</v>
      </c>
      <c r="D4305" s="57">
        <v>1236.4000000000001</v>
      </c>
      <c r="E4305" s="57">
        <v>1229.5</v>
      </c>
      <c r="G4305" s="2">
        <v>-3.8E-3</v>
      </c>
    </row>
    <row r="4306" spans="1:7" x14ac:dyDescent="0.45">
      <c r="A4306" s="7">
        <v>38602</v>
      </c>
      <c r="B4306" s="57">
        <v>1236.4000000000001</v>
      </c>
      <c r="C4306" s="57">
        <v>1233.4000000000001</v>
      </c>
      <c r="D4306" s="57">
        <v>1237.0999999999999</v>
      </c>
      <c r="E4306" s="57">
        <v>1230.9000000000001</v>
      </c>
      <c r="G4306" s="2">
        <v>2.3999999999999998E-3</v>
      </c>
    </row>
    <row r="4307" spans="1:7" x14ac:dyDescent="0.45">
      <c r="A4307" s="7">
        <v>38601</v>
      </c>
      <c r="B4307" s="57">
        <v>1233.4000000000001</v>
      </c>
      <c r="C4307" s="57">
        <v>1218</v>
      </c>
      <c r="D4307" s="57">
        <v>1233.5999999999999</v>
      </c>
      <c r="E4307" s="57">
        <v>1218</v>
      </c>
      <c r="G4307" s="2">
        <v>1.26E-2</v>
      </c>
    </row>
    <row r="4308" spans="1:7" x14ac:dyDescent="0.45">
      <c r="A4308" s="7">
        <v>38597</v>
      </c>
      <c r="B4308" s="57">
        <v>1218</v>
      </c>
      <c r="C4308" s="57">
        <v>1221.5999999999999</v>
      </c>
      <c r="D4308" s="57">
        <v>1224.5</v>
      </c>
      <c r="E4308" s="57">
        <v>1217.8</v>
      </c>
      <c r="G4308" s="2">
        <v>-2.8999999999999998E-3</v>
      </c>
    </row>
    <row r="4309" spans="1:7" x14ac:dyDescent="0.45">
      <c r="A4309" s="7">
        <v>38596</v>
      </c>
      <c r="B4309" s="57">
        <v>1221.5999999999999</v>
      </c>
      <c r="C4309" s="57">
        <v>1220.3</v>
      </c>
      <c r="D4309" s="57">
        <v>1227.3</v>
      </c>
      <c r="E4309" s="57">
        <v>1216.2</v>
      </c>
      <c r="G4309" s="2">
        <v>1.1000000000000001E-3</v>
      </c>
    </row>
    <row r="4310" spans="1:7" x14ac:dyDescent="0.45">
      <c r="A4310" s="7">
        <v>38595</v>
      </c>
      <c r="B4310" s="57">
        <v>1220.3</v>
      </c>
      <c r="C4310" s="57">
        <v>1208.4000000000001</v>
      </c>
      <c r="D4310" s="57">
        <v>1220.4000000000001</v>
      </c>
      <c r="E4310" s="57">
        <v>1204.4000000000001</v>
      </c>
      <c r="G4310" s="2">
        <v>9.7999999999999997E-3</v>
      </c>
    </row>
    <row r="4311" spans="1:7" x14ac:dyDescent="0.45">
      <c r="A4311" s="7">
        <v>38594</v>
      </c>
      <c r="B4311" s="57">
        <v>1208.4000000000001</v>
      </c>
      <c r="C4311" s="57">
        <v>1212.3</v>
      </c>
      <c r="D4311" s="57">
        <v>1212.3</v>
      </c>
      <c r="E4311" s="57">
        <v>1201.0999999999999</v>
      </c>
      <c r="G4311" s="2">
        <v>-3.2000000000000002E-3</v>
      </c>
    </row>
    <row r="4312" spans="1:7" x14ac:dyDescent="0.45">
      <c r="A4312" s="7">
        <v>38593</v>
      </c>
      <c r="B4312" s="57">
        <v>1212.3</v>
      </c>
      <c r="C4312" s="57">
        <v>1205.0999999999999</v>
      </c>
      <c r="D4312" s="57">
        <v>1214.3</v>
      </c>
      <c r="E4312" s="57">
        <v>1201.5</v>
      </c>
      <c r="G4312" s="2">
        <v>6.0000000000000001E-3</v>
      </c>
    </row>
    <row r="4313" spans="1:7" x14ac:dyDescent="0.45">
      <c r="A4313" s="7">
        <v>38590</v>
      </c>
      <c r="B4313" s="57">
        <v>1205.0999999999999</v>
      </c>
      <c r="C4313" s="57">
        <v>1212.4000000000001</v>
      </c>
      <c r="D4313" s="57">
        <v>1212.4000000000001</v>
      </c>
      <c r="E4313" s="57">
        <v>1204.2</v>
      </c>
      <c r="G4313" s="2">
        <v>-6.0000000000000001E-3</v>
      </c>
    </row>
    <row r="4314" spans="1:7" x14ac:dyDescent="0.45">
      <c r="A4314" s="7">
        <v>38589</v>
      </c>
      <c r="B4314" s="57">
        <v>1212.4000000000001</v>
      </c>
      <c r="C4314" s="57">
        <v>1209.5999999999999</v>
      </c>
      <c r="D4314" s="57">
        <v>1213.7</v>
      </c>
      <c r="E4314" s="57">
        <v>1209.5999999999999</v>
      </c>
      <c r="G4314" s="2">
        <v>2.3E-3</v>
      </c>
    </row>
    <row r="4315" spans="1:7" x14ac:dyDescent="0.45">
      <c r="A4315" s="7">
        <v>38588</v>
      </c>
      <c r="B4315" s="57">
        <v>1209.5999999999999</v>
      </c>
      <c r="C4315" s="57">
        <v>1217.5999999999999</v>
      </c>
      <c r="D4315" s="57">
        <v>1224.2</v>
      </c>
      <c r="E4315" s="57">
        <v>1209.4000000000001</v>
      </c>
      <c r="G4315" s="2">
        <v>-6.6E-3</v>
      </c>
    </row>
    <row r="4316" spans="1:7" x14ac:dyDescent="0.45">
      <c r="A4316" s="7">
        <v>38587</v>
      </c>
      <c r="B4316" s="57">
        <v>1217.5999999999999</v>
      </c>
      <c r="C4316" s="57">
        <v>1221.7</v>
      </c>
      <c r="D4316" s="57">
        <v>1223</v>
      </c>
      <c r="E4316" s="57">
        <v>1214.4000000000001</v>
      </c>
      <c r="G4316" s="2">
        <v>-3.3999999999999998E-3</v>
      </c>
    </row>
    <row r="4317" spans="1:7" x14ac:dyDescent="0.45">
      <c r="A4317" s="7">
        <v>38586</v>
      </c>
      <c r="B4317" s="57">
        <v>1221.7</v>
      </c>
      <c r="C4317" s="57">
        <v>1219.7</v>
      </c>
      <c r="D4317" s="57">
        <v>1229</v>
      </c>
      <c r="E4317" s="57">
        <v>1216.5</v>
      </c>
      <c r="G4317" s="2">
        <v>1.6000000000000001E-3</v>
      </c>
    </row>
    <row r="4318" spans="1:7" x14ac:dyDescent="0.45">
      <c r="A4318" s="7">
        <v>38583</v>
      </c>
      <c r="B4318" s="57">
        <v>1219.7</v>
      </c>
      <c r="C4318" s="57">
        <v>1219</v>
      </c>
      <c r="D4318" s="57">
        <v>1225.0999999999999</v>
      </c>
      <c r="E4318" s="57">
        <v>1219</v>
      </c>
      <c r="G4318" s="2">
        <v>5.9999999999999995E-4</v>
      </c>
    </row>
    <row r="4319" spans="1:7" x14ac:dyDescent="0.45">
      <c r="A4319" s="7">
        <v>38582</v>
      </c>
      <c r="B4319" s="57">
        <v>1219</v>
      </c>
      <c r="C4319" s="57">
        <v>1220.2</v>
      </c>
      <c r="D4319" s="57">
        <v>1222.5999999999999</v>
      </c>
      <c r="E4319" s="57">
        <v>1215.9000000000001</v>
      </c>
      <c r="G4319" s="2">
        <v>-1E-3</v>
      </c>
    </row>
    <row r="4320" spans="1:7" x14ac:dyDescent="0.45">
      <c r="A4320" s="7">
        <v>38581</v>
      </c>
      <c r="B4320" s="57">
        <v>1220.2</v>
      </c>
      <c r="C4320" s="57">
        <v>1219.3</v>
      </c>
      <c r="D4320" s="57">
        <v>1225.5999999999999</v>
      </c>
      <c r="E4320" s="57">
        <v>1218.0999999999999</v>
      </c>
      <c r="G4320" s="2">
        <v>6.9999999999999999E-4</v>
      </c>
    </row>
    <row r="4321" spans="1:7" x14ac:dyDescent="0.45">
      <c r="A4321" s="7">
        <v>38580</v>
      </c>
      <c r="B4321" s="57">
        <v>1219.3</v>
      </c>
      <c r="C4321" s="57">
        <v>1233.9000000000001</v>
      </c>
      <c r="D4321" s="57">
        <v>1233.9000000000001</v>
      </c>
      <c r="E4321" s="57">
        <v>1219</v>
      </c>
      <c r="G4321" s="2">
        <v>-1.18E-2</v>
      </c>
    </row>
    <row r="4322" spans="1:7" x14ac:dyDescent="0.45">
      <c r="A4322" s="7">
        <v>38579</v>
      </c>
      <c r="B4322" s="57">
        <v>1233.9000000000001</v>
      </c>
      <c r="C4322" s="57">
        <v>1230.4000000000001</v>
      </c>
      <c r="D4322" s="57">
        <v>1236.2</v>
      </c>
      <c r="E4322" s="57">
        <v>1226.2</v>
      </c>
      <c r="G4322" s="2">
        <v>2.8E-3</v>
      </c>
    </row>
    <row r="4323" spans="1:7" x14ac:dyDescent="0.45">
      <c r="A4323" s="7">
        <v>38576</v>
      </c>
      <c r="B4323" s="57">
        <v>1230.4000000000001</v>
      </c>
      <c r="C4323" s="57">
        <v>1237.8</v>
      </c>
      <c r="D4323" s="57">
        <v>1237.8</v>
      </c>
      <c r="E4323" s="57">
        <v>1225.9000000000001</v>
      </c>
      <c r="G4323" s="2">
        <v>-6.0000000000000001E-3</v>
      </c>
    </row>
    <row r="4324" spans="1:7" x14ac:dyDescent="0.45">
      <c r="A4324" s="7">
        <v>38575</v>
      </c>
      <c r="B4324" s="57">
        <v>1237.8</v>
      </c>
      <c r="C4324" s="57">
        <v>1229.0999999999999</v>
      </c>
      <c r="D4324" s="57">
        <v>1237.8</v>
      </c>
      <c r="E4324" s="57">
        <v>1228.3</v>
      </c>
      <c r="G4324" s="2">
        <v>7.1000000000000004E-3</v>
      </c>
    </row>
    <row r="4325" spans="1:7" x14ac:dyDescent="0.45">
      <c r="A4325" s="7">
        <v>38574</v>
      </c>
      <c r="B4325" s="57">
        <v>1229.0999999999999</v>
      </c>
      <c r="C4325" s="57">
        <v>1231.4000000000001</v>
      </c>
      <c r="D4325" s="57">
        <v>1242.7</v>
      </c>
      <c r="E4325" s="57">
        <v>1226.5999999999999</v>
      </c>
      <c r="G4325" s="2">
        <v>-1.9E-3</v>
      </c>
    </row>
    <row r="4326" spans="1:7" x14ac:dyDescent="0.45">
      <c r="A4326" s="7">
        <v>38573</v>
      </c>
      <c r="B4326" s="57">
        <v>1231.4000000000001</v>
      </c>
      <c r="C4326" s="57">
        <v>1223.0999999999999</v>
      </c>
      <c r="D4326" s="57">
        <v>1234.0999999999999</v>
      </c>
      <c r="E4326" s="57">
        <v>1223.0999999999999</v>
      </c>
      <c r="G4326" s="2">
        <v>6.7999999999999996E-3</v>
      </c>
    </row>
    <row r="4327" spans="1:7" x14ac:dyDescent="0.45">
      <c r="A4327" s="7">
        <v>38572</v>
      </c>
      <c r="B4327" s="57">
        <v>1223.0999999999999</v>
      </c>
      <c r="C4327" s="57">
        <v>1226.4000000000001</v>
      </c>
      <c r="D4327" s="57">
        <v>1232.3</v>
      </c>
      <c r="E4327" s="57">
        <v>1222.7</v>
      </c>
      <c r="G4327" s="2">
        <v>-2.7000000000000001E-3</v>
      </c>
    </row>
    <row r="4328" spans="1:7" x14ac:dyDescent="0.45">
      <c r="A4328" s="7">
        <v>38569</v>
      </c>
      <c r="B4328" s="57">
        <v>1226.4000000000001</v>
      </c>
      <c r="C4328" s="57">
        <v>1235.9000000000001</v>
      </c>
      <c r="D4328" s="57">
        <v>1235.9000000000001</v>
      </c>
      <c r="E4328" s="57">
        <v>1225.5999999999999</v>
      </c>
      <c r="G4328" s="2">
        <v>-7.7000000000000002E-3</v>
      </c>
    </row>
    <row r="4329" spans="1:7" x14ac:dyDescent="0.45">
      <c r="A4329" s="7">
        <v>38568</v>
      </c>
      <c r="B4329" s="57">
        <v>1235.9000000000001</v>
      </c>
      <c r="C4329" s="57">
        <v>1245</v>
      </c>
      <c r="D4329" s="57">
        <v>1245</v>
      </c>
      <c r="E4329" s="57">
        <v>1235.2</v>
      </c>
      <c r="G4329" s="2">
        <v>-7.3000000000000001E-3</v>
      </c>
    </row>
    <row r="4330" spans="1:7" x14ac:dyDescent="0.45">
      <c r="A4330" s="7">
        <v>38567</v>
      </c>
      <c r="B4330" s="57">
        <v>1245</v>
      </c>
      <c r="C4330" s="57">
        <v>1244.0999999999999</v>
      </c>
      <c r="D4330" s="57">
        <v>1245.9000000000001</v>
      </c>
      <c r="E4330" s="57">
        <v>1240.5999999999999</v>
      </c>
      <c r="G4330" s="2">
        <v>6.9999999999999999E-4</v>
      </c>
    </row>
    <row r="4331" spans="1:7" x14ac:dyDescent="0.45">
      <c r="A4331" s="7">
        <v>38566</v>
      </c>
      <c r="B4331" s="57">
        <v>1244.0999999999999</v>
      </c>
      <c r="C4331" s="57">
        <v>1235.3</v>
      </c>
      <c r="D4331" s="57">
        <v>1244.7</v>
      </c>
      <c r="E4331" s="57">
        <v>1235.3</v>
      </c>
      <c r="G4331" s="2">
        <v>7.1000000000000004E-3</v>
      </c>
    </row>
    <row r="4332" spans="1:7" x14ac:dyDescent="0.45">
      <c r="A4332" s="7">
        <v>38565</v>
      </c>
      <c r="B4332" s="57">
        <v>1235.3</v>
      </c>
      <c r="C4332" s="57">
        <v>1234.2</v>
      </c>
      <c r="D4332" s="57">
        <v>1239.0999999999999</v>
      </c>
      <c r="E4332" s="57">
        <v>1233.8</v>
      </c>
      <c r="G4332" s="2">
        <v>8.9999999999999998E-4</v>
      </c>
    </row>
    <row r="4333" spans="1:7" x14ac:dyDescent="0.45">
      <c r="A4333" s="7">
        <v>38562</v>
      </c>
      <c r="B4333" s="57">
        <v>1234.2</v>
      </c>
      <c r="C4333" s="57">
        <v>1243.7</v>
      </c>
      <c r="D4333" s="57">
        <v>1245</v>
      </c>
      <c r="E4333" s="57">
        <v>1234.2</v>
      </c>
      <c r="G4333" s="2">
        <v>-7.6E-3</v>
      </c>
    </row>
    <row r="4334" spans="1:7" x14ac:dyDescent="0.45">
      <c r="A4334" s="7">
        <v>38561</v>
      </c>
      <c r="B4334" s="57">
        <v>1243.7</v>
      </c>
      <c r="C4334" s="57">
        <v>1236.8</v>
      </c>
      <c r="D4334" s="57">
        <v>1245.2</v>
      </c>
      <c r="E4334" s="57">
        <v>1235.8</v>
      </c>
      <c r="G4334" s="2">
        <v>5.5999999999999999E-3</v>
      </c>
    </row>
    <row r="4335" spans="1:7" x14ac:dyDescent="0.45">
      <c r="A4335" s="7">
        <v>38560</v>
      </c>
      <c r="B4335" s="57">
        <v>1236.8</v>
      </c>
      <c r="C4335" s="57">
        <v>1231.2</v>
      </c>
      <c r="D4335" s="57">
        <v>1237.5999999999999</v>
      </c>
      <c r="E4335" s="57">
        <v>1230.2</v>
      </c>
      <c r="G4335" s="2">
        <v>4.4999999999999997E-3</v>
      </c>
    </row>
    <row r="4336" spans="1:7" x14ac:dyDescent="0.45">
      <c r="A4336" s="7">
        <v>38559</v>
      </c>
      <c r="B4336" s="57">
        <v>1231.2</v>
      </c>
      <c r="C4336" s="57">
        <v>1229</v>
      </c>
      <c r="D4336" s="57">
        <v>1234.4000000000001</v>
      </c>
      <c r="E4336" s="57">
        <v>1229</v>
      </c>
      <c r="G4336" s="2">
        <v>1.8E-3</v>
      </c>
    </row>
    <row r="4337" spans="1:7" x14ac:dyDescent="0.45">
      <c r="A4337" s="7">
        <v>38558</v>
      </c>
      <c r="B4337" s="57">
        <v>1229</v>
      </c>
      <c r="C4337" s="57">
        <v>1233.7</v>
      </c>
      <c r="D4337" s="57">
        <v>1238.4000000000001</v>
      </c>
      <c r="E4337" s="57">
        <v>1228.2</v>
      </c>
      <c r="G4337" s="2">
        <v>-3.8E-3</v>
      </c>
    </row>
    <row r="4338" spans="1:7" x14ac:dyDescent="0.45">
      <c r="A4338" s="7">
        <v>38555</v>
      </c>
      <c r="B4338" s="57">
        <v>1233.7</v>
      </c>
      <c r="C4338" s="57">
        <v>1227</v>
      </c>
      <c r="D4338" s="57">
        <v>1234.2</v>
      </c>
      <c r="E4338" s="57">
        <v>1226.2</v>
      </c>
      <c r="G4338" s="2">
        <v>5.4999999999999997E-3</v>
      </c>
    </row>
    <row r="4339" spans="1:7" x14ac:dyDescent="0.45">
      <c r="A4339" s="7">
        <v>38554</v>
      </c>
      <c r="B4339" s="57">
        <v>1227</v>
      </c>
      <c r="C4339" s="57">
        <v>1235.2</v>
      </c>
      <c r="D4339" s="57">
        <v>1235.8</v>
      </c>
      <c r="E4339" s="57">
        <v>1224.7</v>
      </c>
      <c r="G4339" s="2">
        <v>-6.6E-3</v>
      </c>
    </row>
    <row r="4340" spans="1:7" x14ac:dyDescent="0.45">
      <c r="A4340" s="7">
        <v>38553</v>
      </c>
      <c r="B4340" s="57">
        <v>1235.2</v>
      </c>
      <c r="C4340" s="57">
        <v>1229.3</v>
      </c>
      <c r="D4340" s="57">
        <v>1236.5999999999999</v>
      </c>
      <c r="E4340" s="57">
        <v>1222.9000000000001</v>
      </c>
      <c r="G4340" s="2">
        <v>4.7999999999999996E-3</v>
      </c>
    </row>
    <row r="4341" spans="1:7" x14ac:dyDescent="0.45">
      <c r="A4341" s="7">
        <v>38552</v>
      </c>
      <c r="B4341" s="57">
        <v>1229.3</v>
      </c>
      <c r="C4341" s="57">
        <v>1221.0999999999999</v>
      </c>
      <c r="D4341" s="57">
        <v>1230.3</v>
      </c>
      <c r="E4341" s="57">
        <v>1221.0999999999999</v>
      </c>
      <c r="G4341" s="2">
        <v>6.7000000000000002E-3</v>
      </c>
    </row>
    <row r="4342" spans="1:7" x14ac:dyDescent="0.45">
      <c r="A4342" s="7">
        <v>38551</v>
      </c>
      <c r="B4342" s="57">
        <v>1221.0999999999999</v>
      </c>
      <c r="C4342" s="57">
        <v>1227.9000000000001</v>
      </c>
      <c r="D4342" s="57">
        <v>1227.9000000000001</v>
      </c>
      <c r="E4342" s="57">
        <v>1221.0999999999999</v>
      </c>
      <c r="G4342" s="2">
        <v>-5.4999999999999997E-3</v>
      </c>
    </row>
    <row r="4343" spans="1:7" x14ac:dyDescent="0.45">
      <c r="A4343" s="7">
        <v>38548</v>
      </c>
      <c r="B4343" s="57">
        <v>1227.9000000000001</v>
      </c>
      <c r="C4343" s="57">
        <v>1226.5</v>
      </c>
      <c r="D4343" s="57">
        <v>1229.5</v>
      </c>
      <c r="E4343" s="57">
        <v>1223.5</v>
      </c>
      <c r="G4343" s="2">
        <v>1.1000000000000001E-3</v>
      </c>
    </row>
    <row r="4344" spans="1:7" x14ac:dyDescent="0.45">
      <c r="A4344" s="7">
        <v>38547</v>
      </c>
      <c r="B4344" s="57">
        <v>1226.5</v>
      </c>
      <c r="C4344" s="57">
        <v>1223.3</v>
      </c>
      <c r="D4344" s="57">
        <v>1233.2</v>
      </c>
      <c r="E4344" s="57">
        <v>1223.3</v>
      </c>
      <c r="G4344" s="2">
        <v>2.5999999999999999E-3</v>
      </c>
    </row>
    <row r="4345" spans="1:7" x14ac:dyDescent="0.45">
      <c r="A4345" s="7">
        <v>38546</v>
      </c>
      <c r="B4345" s="57">
        <v>1223.3</v>
      </c>
      <c r="C4345" s="57">
        <v>1222.2</v>
      </c>
      <c r="D4345" s="57">
        <v>1224.5</v>
      </c>
      <c r="E4345" s="57">
        <v>1219.5999999999999</v>
      </c>
      <c r="G4345" s="2">
        <v>8.9999999999999998E-4</v>
      </c>
    </row>
    <row r="4346" spans="1:7" x14ac:dyDescent="0.45">
      <c r="A4346" s="7">
        <v>38545</v>
      </c>
      <c r="B4346" s="57">
        <v>1222.2</v>
      </c>
      <c r="C4346" s="57">
        <v>1219.4000000000001</v>
      </c>
      <c r="D4346" s="57">
        <v>1225.5</v>
      </c>
      <c r="E4346" s="57">
        <v>1216.5999999999999</v>
      </c>
      <c r="G4346" s="2">
        <v>2.3E-3</v>
      </c>
    </row>
    <row r="4347" spans="1:7" x14ac:dyDescent="0.45">
      <c r="A4347" s="7">
        <v>38544</v>
      </c>
      <c r="B4347" s="57">
        <v>1219.4000000000001</v>
      </c>
      <c r="C4347" s="57">
        <v>1211.9000000000001</v>
      </c>
      <c r="D4347" s="57">
        <v>1220</v>
      </c>
      <c r="E4347" s="57">
        <v>1211.9000000000001</v>
      </c>
      <c r="G4347" s="2">
        <v>6.1999999999999998E-3</v>
      </c>
    </row>
    <row r="4348" spans="1:7" x14ac:dyDescent="0.45">
      <c r="A4348" s="7">
        <v>38541</v>
      </c>
      <c r="B4348" s="57">
        <v>1211.9000000000001</v>
      </c>
      <c r="C4348" s="57">
        <v>1197.9000000000001</v>
      </c>
      <c r="D4348" s="57">
        <v>1212.7</v>
      </c>
      <c r="E4348" s="57">
        <v>1197.2</v>
      </c>
      <c r="G4348" s="2">
        <v>1.17E-2</v>
      </c>
    </row>
    <row r="4349" spans="1:7" x14ac:dyDescent="0.45">
      <c r="A4349" s="7">
        <v>38540</v>
      </c>
      <c r="B4349" s="57">
        <v>1197.9000000000001</v>
      </c>
      <c r="C4349" s="57">
        <v>1194.9000000000001</v>
      </c>
      <c r="D4349" s="57">
        <v>1198.5</v>
      </c>
      <c r="E4349" s="57">
        <v>1183.5</v>
      </c>
      <c r="G4349" s="2">
        <v>2.5000000000000001E-3</v>
      </c>
    </row>
    <row r="4350" spans="1:7" x14ac:dyDescent="0.45">
      <c r="A4350" s="7">
        <v>38539</v>
      </c>
      <c r="B4350" s="57">
        <v>1194.9000000000001</v>
      </c>
      <c r="C4350" s="57">
        <v>1205</v>
      </c>
      <c r="D4350" s="57">
        <v>1206.0999999999999</v>
      </c>
      <c r="E4350" s="57">
        <v>1194.8</v>
      </c>
      <c r="G4350" s="2">
        <v>-8.3999999999999995E-3</v>
      </c>
    </row>
    <row r="4351" spans="1:7" x14ac:dyDescent="0.45">
      <c r="A4351" s="7">
        <v>38538</v>
      </c>
      <c r="B4351" s="57">
        <v>1205</v>
      </c>
      <c r="C4351" s="57">
        <v>1194.4000000000001</v>
      </c>
      <c r="D4351" s="57">
        <v>1206.3</v>
      </c>
      <c r="E4351" s="57">
        <v>1192.5</v>
      </c>
      <c r="G4351" s="2">
        <v>8.8999999999999999E-3</v>
      </c>
    </row>
    <row r="4352" spans="1:7" x14ac:dyDescent="0.45">
      <c r="A4352" s="7">
        <v>38534</v>
      </c>
      <c r="B4352" s="57">
        <v>1194.4000000000001</v>
      </c>
      <c r="C4352" s="57">
        <v>1191.3</v>
      </c>
      <c r="D4352" s="57">
        <v>1197.9000000000001</v>
      </c>
      <c r="E4352" s="57">
        <v>1191.3</v>
      </c>
      <c r="G4352" s="2">
        <v>2.5999999999999999E-3</v>
      </c>
    </row>
    <row r="4353" spans="1:7" x14ac:dyDescent="0.45">
      <c r="A4353" s="7">
        <v>38533</v>
      </c>
      <c r="B4353" s="57">
        <v>1191.3</v>
      </c>
      <c r="C4353" s="57">
        <v>1199.8</v>
      </c>
      <c r="D4353" s="57">
        <v>1203.3</v>
      </c>
      <c r="E4353" s="57">
        <v>1190.5</v>
      </c>
      <c r="G4353" s="2">
        <v>-7.1000000000000004E-3</v>
      </c>
    </row>
    <row r="4354" spans="1:7" x14ac:dyDescent="0.45">
      <c r="A4354" s="7">
        <v>38532</v>
      </c>
      <c r="B4354" s="57">
        <v>1199.8</v>
      </c>
      <c r="C4354" s="57">
        <v>1201.5999999999999</v>
      </c>
      <c r="D4354" s="57">
        <v>1204.0999999999999</v>
      </c>
      <c r="E4354" s="57">
        <v>1198.7</v>
      </c>
      <c r="G4354" s="2">
        <v>-1.5E-3</v>
      </c>
    </row>
    <row r="4355" spans="1:7" x14ac:dyDescent="0.45">
      <c r="A4355" s="7">
        <v>38531</v>
      </c>
      <c r="B4355" s="57">
        <v>1201.5999999999999</v>
      </c>
      <c r="C4355" s="57">
        <v>1190.7</v>
      </c>
      <c r="D4355" s="57">
        <v>1202.5</v>
      </c>
      <c r="E4355" s="57">
        <v>1190.7</v>
      </c>
      <c r="G4355" s="2">
        <v>9.1999999999999998E-3</v>
      </c>
    </row>
    <row r="4356" spans="1:7" x14ac:dyDescent="0.45">
      <c r="A4356" s="7">
        <v>38530</v>
      </c>
      <c r="B4356" s="57">
        <v>1190.7</v>
      </c>
      <c r="C4356" s="57">
        <v>1191.5999999999999</v>
      </c>
      <c r="D4356" s="57">
        <v>1194.3</v>
      </c>
      <c r="E4356" s="57">
        <v>1188.3</v>
      </c>
      <c r="G4356" s="2">
        <v>-8.0000000000000004E-4</v>
      </c>
    </row>
    <row r="4357" spans="1:7" x14ac:dyDescent="0.45">
      <c r="A4357" s="7">
        <v>38527</v>
      </c>
      <c r="B4357" s="57">
        <v>1191.5999999999999</v>
      </c>
      <c r="C4357" s="57">
        <v>1200.7</v>
      </c>
      <c r="D4357" s="57">
        <v>1200.9000000000001</v>
      </c>
      <c r="E4357" s="57">
        <v>1191.5</v>
      </c>
      <c r="G4357" s="2">
        <v>-7.6E-3</v>
      </c>
    </row>
    <row r="4358" spans="1:7" x14ac:dyDescent="0.45">
      <c r="A4358" s="7">
        <v>38526</v>
      </c>
      <c r="B4358" s="57">
        <v>1200.7</v>
      </c>
      <c r="C4358" s="57">
        <v>1213.9000000000001</v>
      </c>
      <c r="D4358" s="57">
        <v>1216.5</v>
      </c>
      <c r="E4358" s="57">
        <v>1200.7</v>
      </c>
      <c r="G4358" s="2">
        <v>-1.09E-2</v>
      </c>
    </row>
    <row r="4359" spans="1:7" x14ac:dyDescent="0.45">
      <c r="A4359" s="7">
        <v>38525</v>
      </c>
      <c r="B4359" s="57">
        <v>1213.9000000000001</v>
      </c>
      <c r="C4359" s="57">
        <v>1213.5999999999999</v>
      </c>
      <c r="D4359" s="57">
        <v>1219.5999999999999</v>
      </c>
      <c r="E4359" s="57">
        <v>1211.7</v>
      </c>
      <c r="G4359" s="2">
        <v>2.0000000000000001E-4</v>
      </c>
    </row>
    <row r="4360" spans="1:7" x14ac:dyDescent="0.45">
      <c r="A4360" s="7">
        <v>38524</v>
      </c>
      <c r="B4360" s="57">
        <v>1213.5999999999999</v>
      </c>
      <c r="C4360" s="57">
        <v>1216.0999999999999</v>
      </c>
      <c r="D4360" s="57">
        <v>1217.0999999999999</v>
      </c>
      <c r="E4360" s="57">
        <v>1211.9000000000001</v>
      </c>
      <c r="G4360" s="2">
        <v>-2.0999999999999999E-3</v>
      </c>
    </row>
    <row r="4361" spans="1:7" x14ac:dyDescent="0.45">
      <c r="A4361" s="7">
        <v>38523</v>
      </c>
      <c r="B4361" s="57">
        <v>1216.0999999999999</v>
      </c>
      <c r="C4361" s="57">
        <v>1217</v>
      </c>
      <c r="D4361" s="57">
        <v>1219.0999999999999</v>
      </c>
      <c r="E4361" s="57">
        <v>1210.7</v>
      </c>
      <c r="G4361" s="2">
        <v>-6.9999999999999999E-4</v>
      </c>
    </row>
    <row r="4362" spans="1:7" x14ac:dyDescent="0.45">
      <c r="A4362" s="7">
        <v>38520</v>
      </c>
      <c r="B4362" s="57">
        <v>1217</v>
      </c>
      <c r="C4362" s="57">
        <v>1210.9000000000001</v>
      </c>
      <c r="D4362" s="57">
        <v>1219.5</v>
      </c>
      <c r="E4362" s="57">
        <v>1210.9000000000001</v>
      </c>
      <c r="G4362" s="2">
        <v>5.0000000000000001E-3</v>
      </c>
    </row>
    <row r="4363" spans="1:7" x14ac:dyDescent="0.45">
      <c r="A4363" s="7">
        <v>38519</v>
      </c>
      <c r="B4363" s="57">
        <v>1211</v>
      </c>
      <c r="C4363" s="57">
        <v>1206.5</v>
      </c>
      <c r="D4363" s="57">
        <v>1212.0999999999999</v>
      </c>
      <c r="E4363" s="57">
        <v>1205.5</v>
      </c>
      <c r="G4363" s="2">
        <v>3.5999999999999999E-3</v>
      </c>
    </row>
    <row r="4364" spans="1:7" x14ac:dyDescent="0.45">
      <c r="A4364" s="7">
        <v>38518</v>
      </c>
      <c r="B4364" s="57">
        <v>1206.5999999999999</v>
      </c>
      <c r="C4364" s="57">
        <v>1203.9000000000001</v>
      </c>
      <c r="D4364" s="57">
        <v>1208.0999999999999</v>
      </c>
      <c r="E4364" s="57">
        <v>1198.7</v>
      </c>
      <c r="G4364" s="2">
        <v>2.2000000000000001E-3</v>
      </c>
    </row>
    <row r="4365" spans="1:7" x14ac:dyDescent="0.45">
      <c r="A4365" s="7">
        <v>38517</v>
      </c>
      <c r="B4365" s="57">
        <v>1203.9000000000001</v>
      </c>
      <c r="C4365" s="57">
        <v>1200.8</v>
      </c>
      <c r="D4365" s="57">
        <v>1207.5</v>
      </c>
      <c r="E4365" s="57">
        <v>1200.2</v>
      </c>
      <c r="G4365" s="2">
        <v>2.5999999999999999E-3</v>
      </c>
    </row>
    <row r="4366" spans="1:7" x14ac:dyDescent="0.45">
      <c r="A4366" s="7">
        <v>38516</v>
      </c>
      <c r="B4366" s="57">
        <v>1200.8</v>
      </c>
      <c r="C4366" s="57">
        <v>1198.0999999999999</v>
      </c>
      <c r="D4366" s="57">
        <v>1206</v>
      </c>
      <c r="E4366" s="57">
        <v>1194.5</v>
      </c>
      <c r="G4366" s="2">
        <v>2.3E-3</v>
      </c>
    </row>
    <row r="4367" spans="1:7" x14ac:dyDescent="0.45">
      <c r="A4367" s="7">
        <v>38513</v>
      </c>
      <c r="B4367" s="57">
        <v>1198.0999999999999</v>
      </c>
      <c r="C4367" s="57">
        <v>1200.9000000000001</v>
      </c>
      <c r="D4367" s="57">
        <v>1202.8</v>
      </c>
      <c r="E4367" s="57">
        <v>1192.5999999999999</v>
      </c>
      <c r="G4367" s="2">
        <v>-2.3E-3</v>
      </c>
    </row>
    <row r="4368" spans="1:7" x14ac:dyDescent="0.45">
      <c r="A4368" s="7">
        <v>38512</v>
      </c>
      <c r="B4368" s="57">
        <v>1200.9000000000001</v>
      </c>
      <c r="C4368" s="57">
        <v>1194.7</v>
      </c>
      <c r="D4368" s="57">
        <v>1201.9000000000001</v>
      </c>
      <c r="E4368" s="57">
        <v>1191.0999999999999</v>
      </c>
      <c r="G4368" s="2">
        <v>5.1999999999999998E-3</v>
      </c>
    </row>
    <row r="4369" spans="1:7" x14ac:dyDescent="0.45">
      <c r="A4369" s="7">
        <v>38511</v>
      </c>
      <c r="B4369" s="57">
        <v>1194.7</v>
      </c>
      <c r="C4369" s="57">
        <v>1197.3</v>
      </c>
      <c r="D4369" s="57">
        <v>1202</v>
      </c>
      <c r="E4369" s="57">
        <v>1193.3</v>
      </c>
      <c r="G4369" s="2">
        <v>-2.2000000000000001E-3</v>
      </c>
    </row>
    <row r="4370" spans="1:7" x14ac:dyDescent="0.45">
      <c r="A4370" s="7">
        <v>38510</v>
      </c>
      <c r="B4370" s="57">
        <v>1197.3</v>
      </c>
      <c r="C4370" s="57">
        <v>1197.5</v>
      </c>
      <c r="D4370" s="57">
        <v>1208.8</v>
      </c>
      <c r="E4370" s="57">
        <v>1197.3</v>
      </c>
      <c r="G4370" s="2">
        <v>-2.0000000000000001E-4</v>
      </c>
    </row>
    <row r="4371" spans="1:7" x14ac:dyDescent="0.45">
      <c r="A4371" s="7">
        <v>38509</v>
      </c>
      <c r="B4371" s="57">
        <v>1197.5</v>
      </c>
      <c r="C4371" s="57">
        <v>1196</v>
      </c>
      <c r="D4371" s="57">
        <v>1198.8</v>
      </c>
      <c r="E4371" s="57">
        <v>1192.8</v>
      </c>
      <c r="G4371" s="2">
        <v>1.2999999999999999E-3</v>
      </c>
    </row>
    <row r="4372" spans="1:7" x14ac:dyDescent="0.45">
      <c r="A4372" s="7">
        <v>38506</v>
      </c>
      <c r="B4372" s="57">
        <v>1196</v>
      </c>
      <c r="C4372" s="57">
        <v>1204.3</v>
      </c>
      <c r="D4372" s="57">
        <v>1205.0999999999999</v>
      </c>
      <c r="E4372" s="57">
        <v>1194.5</v>
      </c>
      <c r="G4372" s="2">
        <v>-6.8999999999999999E-3</v>
      </c>
    </row>
    <row r="4373" spans="1:7" x14ac:dyDescent="0.45">
      <c r="A4373" s="7">
        <v>38505</v>
      </c>
      <c r="B4373" s="57">
        <v>1204.3</v>
      </c>
      <c r="C4373" s="57">
        <v>1202.3</v>
      </c>
      <c r="D4373" s="57">
        <v>1204.7</v>
      </c>
      <c r="E4373" s="57">
        <v>1198.4000000000001</v>
      </c>
      <c r="G4373" s="2">
        <v>1.6999999999999999E-3</v>
      </c>
    </row>
    <row r="4374" spans="1:7" x14ac:dyDescent="0.45">
      <c r="A4374" s="7">
        <v>38504</v>
      </c>
      <c r="B4374" s="57">
        <v>1202.3</v>
      </c>
      <c r="C4374" s="57">
        <v>1191.5</v>
      </c>
      <c r="D4374" s="57">
        <v>1205.5999999999999</v>
      </c>
      <c r="E4374" s="57">
        <v>1191</v>
      </c>
      <c r="G4374" s="2">
        <v>9.1000000000000004E-3</v>
      </c>
    </row>
    <row r="4375" spans="1:7" x14ac:dyDescent="0.45">
      <c r="A4375" s="7">
        <v>38503</v>
      </c>
      <c r="B4375" s="57">
        <v>1191.5</v>
      </c>
      <c r="C4375" s="57">
        <v>1198.8</v>
      </c>
      <c r="D4375" s="57">
        <v>1198.8</v>
      </c>
      <c r="E4375" s="57">
        <v>1191.5</v>
      </c>
      <c r="G4375" s="2">
        <v>-6.1000000000000004E-3</v>
      </c>
    </row>
    <row r="4376" spans="1:7" x14ac:dyDescent="0.45">
      <c r="A4376" s="7">
        <v>38499</v>
      </c>
      <c r="B4376" s="57">
        <v>1198.8</v>
      </c>
      <c r="C4376" s="57">
        <v>1197.5999999999999</v>
      </c>
      <c r="D4376" s="57">
        <v>1199.5999999999999</v>
      </c>
      <c r="E4376" s="57">
        <v>1195.3</v>
      </c>
      <c r="G4376" s="2">
        <v>1E-3</v>
      </c>
    </row>
    <row r="4377" spans="1:7" x14ac:dyDescent="0.45">
      <c r="A4377" s="7">
        <v>38498</v>
      </c>
      <c r="B4377" s="57">
        <v>1197.5999999999999</v>
      </c>
      <c r="C4377" s="57">
        <v>1190</v>
      </c>
      <c r="D4377" s="57">
        <v>1199</v>
      </c>
      <c r="E4377" s="57">
        <v>1190</v>
      </c>
      <c r="G4377" s="2">
        <v>6.4000000000000003E-3</v>
      </c>
    </row>
    <row r="4378" spans="1:7" x14ac:dyDescent="0.45">
      <c r="A4378" s="7">
        <v>38497</v>
      </c>
      <c r="B4378" s="57">
        <v>1190</v>
      </c>
      <c r="C4378" s="57">
        <v>1194.0999999999999</v>
      </c>
      <c r="D4378" s="57">
        <v>1194.0999999999999</v>
      </c>
      <c r="E4378" s="57">
        <v>1186</v>
      </c>
      <c r="G4378" s="2">
        <v>-3.3999999999999998E-3</v>
      </c>
    </row>
    <row r="4379" spans="1:7" x14ac:dyDescent="0.45">
      <c r="A4379" s="7">
        <v>38496</v>
      </c>
      <c r="B4379" s="57">
        <v>1194.0999999999999</v>
      </c>
      <c r="C4379" s="57">
        <v>1193.9000000000001</v>
      </c>
      <c r="D4379" s="57">
        <v>1195.3</v>
      </c>
      <c r="E4379" s="57">
        <v>1189.9000000000001</v>
      </c>
      <c r="G4379" s="2">
        <v>2.0000000000000001E-4</v>
      </c>
    </row>
    <row r="4380" spans="1:7" x14ac:dyDescent="0.45">
      <c r="A4380" s="7">
        <v>38495</v>
      </c>
      <c r="B4380" s="57">
        <v>1193.9000000000001</v>
      </c>
      <c r="C4380" s="57">
        <v>1189.3</v>
      </c>
      <c r="D4380" s="57">
        <v>1197.4000000000001</v>
      </c>
      <c r="E4380" s="57">
        <v>1188.8</v>
      </c>
      <c r="G4380" s="2">
        <v>3.8999999999999998E-3</v>
      </c>
    </row>
    <row r="4381" spans="1:7" x14ac:dyDescent="0.45">
      <c r="A4381" s="7">
        <v>38492</v>
      </c>
      <c r="B4381" s="57">
        <v>1189.3</v>
      </c>
      <c r="C4381" s="57">
        <v>1191.0999999999999</v>
      </c>
      <c r="D4381" s="57">
        <v>1191.2</v>
      </c>
      <c r="E4381" s="57">
        <v>1185.2</v>
      </c>
      <c r="G4381" s="2">
        <v>-1.5E-3</v>
      </c>
    </row>
    <row r="4382" spans="1:7" x14ac:dyDescent="0.45">
      <c r="A4382" s="7">
        <v>38491</v>
      </c>
      <c r="B4382" s="57">
        <v>1191.0999999999999</v>
      </c>
      <c r="C4382" s="57">
        <v>1185.5999999999999</v>
      </c>
      <c r="D4382" s="57">
        <v>1191.0999999999999</v>
      </c>
      <c r="E4382" s="57">
        <v>1184.5</v>
      </c>
      <c r="G4382" s="2">
        <v>4.5999999999999999E-3</v>
      </c>
    </row>
    <row r="4383" spans="1:7" x14ac:dyDescent="0.45">
      <c r="A4383" s="7">
        <v>38490</v>
      </c>
      <c r="B4383" s="57">
        <v>1185.5999999999999</v>
      </c>
      <c r="C4383" s="57">
        <v>1173.8</v>
      </c>
      <c r="D4383" s="57">
        <v>1187.9000000000001</v>
      </c>
      <c r="E4383" s="57">
        <v>1173.8</v>
      </c>
      <c r="G4383" s="2">
        <v>1.01E-2</v>
      </c>
    </row>
    <row r="4384" spans="1:7" x14ac:dyDescent="0.45">
      <c r="A4384" s="7">
        <v>38489</v>
      </c>
      <c r="B4384" s="57">
        <v>1173.8</v>
      </c>
      <c r="C4384" s="57">
        <v>1165.7</v>
      </c>
      <c r="D4384" s="57">
        <v>1174.3</v>
      </c>
      <c r="E4384" s="57">
        <v>1159.9000000000001</v>
      </c>
      <c r="G4384" s="2">
        <v>6.8999999999999999E-3</v>
      </c>
    </row>
    <row r="4385" spans="1:7" x14ac:dyDescent="0.45">
      <c r="A4385" s="7">
        <v>38488</v>
      </c>
      <c r="B4385" s="57">
        <v>1165.7</v>
      </c>
      <c r="C4385" s="57">
        <v>1154</v>
      </c>
      <c r="D4385" s="57">
        <v>1165.8</v>
      </c>
      <c r="E4385" s="57">
        <v>1153.5999999999999</v>
      </c>
      <c r="G4385" s="2">
        <v>1.01E-2</v>
      </c>
    </row>
    <row r="4386" spans="1:7" x14ac:dyDescent="0.45">
      <c r="A4386" s="7">
        <v>38485</v>
      </c>
      <c r="B4386" s="57">
        <v>1154</v>
      </c>
      <c r="C4386" s="57">
        <v>1159.4000000000001</v>
      </c>
      <c r="D4386" s="57">
        <v>1163.8</v>
      </c>
      <c r="E4386" s="57">
        <v>1146.2</v>
      </c>
      <c r="G4386" s="2">
        <v>-4.7000000000000002E-3</v>
      </c>
    </row>
    <row r="4387" spans="1:7" x14ac:dyDescent="0.45">
      <c r="A4387" s="7">
        <v>38484</v>
      </c>
      <c r="B4387" s="57">
        <v>1159.4000000000001</v>
      </c>
      <c r="C4387" s="57">
        <v>1171.0999999999999</v>
      </c>
      <c r="D4387" s="57">
        <v>1173.4000000000001</v>
      </c>
      <c r="E4387" s="57">
        <v>1157.8</v>
      </c>
      <c r="G4387" s="2">
        <v>-0.01</v>
      </c>
    </row>
    <row r="4388" spans="1:7" x14ac:dyDescent="0.45">
      <c r="A4388" s="7">
        <v>38483</v>
      </c>
      <c r="B4388" s="57">
        <v>1171.0999999999999</v>
      </c>
      <c r="C4388" s="57">
        <v>1166.2</v>
      </c>
      <c r="D4388" s="57">
        <v>1171.8</v>
      </c>
      <c r="E4388" s="57">
        <v>1157.7</v>
      </c>
      <c r="G4388" s="2">
        <v>4.1999999999999997E-3</v>
      </c>
    </row>
    <row r="4389" spans="1:7" x14ac:dyDescent="0.45">
      <c r="A4389" s="7">
        <v>38482</v>
      </c>
      <c r="B4389" s="57">
        <v>1166.2</v>
      </c>
      <c r="C4389" s="57">
        <v>1178.8</v>
      </c>
      <c r="D4389" s="57">
        <v>1178.8</v>
      </c>
      <c r="E4389" s="57">
        <v>1163</v>
      </c>
      <c r="G4389" s="2">
        <v>-1.0699999999999999E-2</v>
      </c>
    </row>
    <row r="4390" spans="1:7" x14ac:dyDescent="0.45">
      <c r="A4390" s="7">
        <v>38481</v>
      </c>
      <c r="B4390" s="57">
        <v>1178.8</v>
      </c>
      <c r="C4390" s="57">
        <v>1171.3</v>
      </c>
      <c r="D4390" s="57">
        <v>1178.9000000000001</v>
      </c>
      <c r="E4390" s="57">
        <v>1169.4000000000001</v>
      </c>
      <c r="G4390" s="2">
        <v>6.4000000000000003E-3</v>
      </c>
    </row>
    <row r="4391" spans="1:7" x14ac:dyDescent="0.45">
      <c r="A4391" s="7">
        <v>38478</v>
      </c>
      <c r="B4391" s="57">
        <v>1171.3</v>
      </c>
      <c r="C4391" s="57">
        <v>1172.5999999999999</v>
      </c>
      <c r="D4391" s="57">
        <v>1177.8</v>
      </c>
      <c r="E4391" s="57">
        <v>1170.5</v>
      </c>
      <c r="G4391" s="2">
        <v>-1.1000000000000001E-3</v>
      </c>
    </row>
    <row r="4392" spans="1:7" x14ac:dyDescent="0.45">
      <c r="A4392" s="7">
        <v>38477</v>
      </c>
      <c r="B4392" s="57">
        <v>1172.5999999999999</v>
      </c>
      <c r="C4392" s="57">
        <v>1175.7</v>
      </c>
      <c r="D4392" s="57">
        <v>1178.5999999999999</v>
      </c>
      <c r="E4392" s="57">
        <v>1166.8</v>
      </c>
      <c r="G4392" s="2">
        <v>-2.5999999999999999E-3</v>
      </c>
    </row>
    <row r="4393" spans="1:7" x14ac:dyDescent="0.45">
      <c r="A4393" s="7">
        <v>38476</v>
      </c>
      <c r="B4393" s="57">
        <v>1175.7</v>
      </c>
      <c r="C4393" s="57">
        <v>1161.2</v>
      </c>
      <c r="D4393" s="57">
        <v>1176</v>
      </c>
      <c r="E4393" s="57">
        <v>1161.2</v>
      </c>
      <c r="G4393" s="2">
        <v>1.2500000000000001E-2</v>
      </c>
    </row>
    <row r="4394" spans="1:7" x14ac:dyDescent="0.45">
      <c r="A4394" s="7">
        <v>38475</v>
      </c>
      <c r="B4394" s="57">
        <v>1161.2</v>
      </c>
      <c r="C4394" s="57">
        <v>1162.2</v>
      </c>
      <c r="D4394" s="57">
        <v>1166.9000000000001</v>
      </c>
      <c r="E4394" s="57">
        <v>1156.7</v>
      </c>
      <c r="G4394" s="2">
        <v>-8.9999999999999998E-4</v>
      </c>
    </row>
    <row r="4395" spans="1:7" x14ac:dyDescent="0.45">
      <c r="A4395" s="7">
        <v>38474</v>
      </c>
      <c r="B4395" s="57">
        <v>1162.2</v>
      </c>
      <c r="C4395" s="57">
        <v>1156.8</v>
      </c>
      <c r="D4395" s="57">
        <v>1162.9000000000001</v>
      </c>
      <c r="E4395" s="57">
        <v>1154.7</v>
      </c>
      <c r="G4395" s="2">
        <v>4.7000000000000002E-3</v>
      </c>
    </row>
    <row r="4396" spans="1:7" x14ac:dyDescent="0.45">
      <c r="A4396" s="7">
        <v>38471</v>
      </c>
      <c r="B4396" s="57">
        <v>1156.8</v>
      </c>
      <c r="C4396" s="57">
        <v>1143.2</v>
      </c>
      <c r="D4396" s="57">
        <v>1157</v>
      </c>
      <c r="E4396" s="57">
        <v>1139.2</v>
      </c>
      <c r="G4396" s="2">
        <v>1.1900000000000001E-2</v>
      </c>
    </row>
    <row r="4397" spans="1:7" x14ac:dyDescent="0.45">
      <c r="A4397" s="7">
        <v>38470</v>
      </c>
      <c r="B4397" s="57">
        <v>1143.2</v>
      </c>
      <c r="C4397" s="57">
        <v>1156.4000000000001</v>
      </c>
      <c r="D4397" s="57">
        <v>1156.4000000000001</v>
      </c>
      <c r="E4397" s="57">
        <v>1143.2</v>
      </c>
      <c r="G4397" s="2">
        <v>-1.14E-2</v>
      </c>
    </row>
    <row r="4398" spans="1:7" x14ac:dyDescent="0.45">
      <c r="A4398" s="7">
        <v>38469</v>
      </c>
      <c r="B4398" s="57">
        <v>1156.4000000000001</v>
      </c>
      <c r="C4398" s="57">
        <v>1151.7</v>
      </c>
      <c r="D4398" s="57">
        <v>1159.9000000000001</v>
      </c>
      <c r="E4398" s="57">
        <v>1144.4000000000001</v>
      </c>
      <c r="G4398" s="2">
        <v>4.1000000000000003E-3</v>
      </c>
    </row>
    <row r="4399" spans="1:7" x14ac:dyDescent="0.45">
      <c r="A4399" s="7">
        <v>38468</v>
      </c>
      <c r="B4399" s="57">
        <v>1151.7</v>
      </c>
      <c r="C4399" s="57">
        <v>1162.0999999999999</v>
      </c>
      <c r="D4399" s="57">
        <v>1164.8</v>
      </c>
      <c r="E4399" s="57">
        <v>1151.7</v>
      </c>
      <c r="G4399" s="2">
        <v>-8.8999999999999999E-3</v>
      </c>
    </row>
    <row r="4400" spans="1:7" x14ac:dyDescent="0.45">
      <c r="A4400" s="7">
        <v>38467</v>
      </c>
      <c r="B4400" s="57">
        <v>1162.0999999999999</v>
      </c>
      <c r="C4400" s="57">
        <v>1152.0999999999999</v>
      </c>
      <c r="D4400" s="57">
        <v>1164</v>
      </c>
      <c r="E4400" s="57">
        <v>1152.0999999999999</v>
      </c>
      <c r="G4400" s="2">
        <v>8.6999999999999994E-3</v>
      </c>
    </row>
    <row r="4401" spans="1:7" x14ac:dyDescent="0.45">
      <c r="A4401" s="7">
        <v>38464</v>
      </c>
      <c r="B4401" s="57">
        <v>1152.0999999999999</v>
      </c>
      <c r="C4401" s="57">
        <v>1160</v>
      </c>
      <c r="D4401" s="57">
        <v>1160</v>
      </c>
      <c r="E4401" s="57">
        <v>1143</v>
      </c>
      <c r="G4401" s="2">
        <v>-6.7999999999999996E-3</v>
      </c>
    </row>
    <row r="4402" spans="1:7" x14ac:dyDescent="0.45">
      <c r="A4402" s="7">
        <v>38463</v>
      </c>
      <c r="B4402" s="57">
        <v>1160</v>
      </c>
      <c r="C4402" s="57">
        <v>1137.5</v>
      </c>
      <c r="D4402" s="57">
        <v>1160</v>
      </c>
      <c r="E4402" s="57">
        <v>1137.5</v>
      </c>
      <c r="G4402" s="2">
        <v>1.9800000000000002E-2</v>
      </c>
    </row>
    <row r="4403" spans="1:7" x14ac:dyDescent="0.45">
      <c r="A4403" s="7">
        <v>38462</v>
      </c>
      <c r="B4403" s="57">
        <v>1137.5</v>
      </c>
      <c r="C4403" s="57">
        <v>1152.8</v>
      </c>
      <c r="D4403" s="57">
        <v>1155.5</v>
      </c>
      <c r="E4403" s="57">
        <v>1136.2</v>
      </c>
      <c r="G4403" s="2">
        <v>-1.3299999999999999E-2</v>
      </c>
    </row>
    <row r="4404" spans="1:7" x14ac:dyDescent="0.45">
      <c r="A4404" s="7">
        <v>38461</v>
      </c>
      <c r="B4404" s="57">
        <v>1152.8</v>
      </c>
      <c r="C4404" s="57">
        <v>1146</v>
      </c>
      <c r="D4404" s="57">
        <v>1154.7</v>
      </c>
      <c r="E4404" s="57">
        <v>1146</v>
      </c>
      <c r="G4404" s="2">
        <v>5.8999999999999999E-3</v>
      </c>
    </row>
    <row r="4405" spans="1:7" x14ac:dyDescent="0.45">
      <c r="A4405" s="7">
        <v>38460</v>
      </c>
      <c r="B4405" s="57">
        <v>1146</v>
      </c>
      <c r="C4405" s="57">
        <v>1142.5999999999999</v>
      </c>
      <c r="D4405" s="57">
        <v>1148.9000000000001</v>
      </c>
      <c r="E4405" s="57">
        <v>1139.8</v>
      </c>
      <c r="G4405" s="2">
        <v>3.0000000000000001E-3</v>
      </c>
    </row>
    <row r="4406" spans="1:7" x14ac:dyDescent="0.45">
      <c r="A4406" s="7">
        <v>38457</v>
      </c>
      <c r="B4406" s="57">
        <v>1142.5999999999999</v>
      </c>
      <c r="C4406" s="57">
        <v>1162</v>
      </c>
      <c r="D4406" s="57">
        <v>1162</v>
      </c>
      <c r="E4406" s="57">
        <v>1141.9000000000001</v>
      </c>
      <c r="G4406" s="2">
        <v>-1.67E-2</v>
      </c>
    </row>
    <row r="4407" spans="1:7" x14ac:dyDescent="0.45">
      <c r="A4407" s="7">
        <v>38456</v>
      </c>
      <c r="B4407" s="57">
        <v>1162</v>
      </c>
      <c r="C4407" s="57">
        <v>1173.8</v>
      </c>
      <c r="D4407" s="57">
        <v>1174.7</v>
      </c>
      <c r="E4407" s="57">
        <v>1161.7</v>
      </c>
      <c r="G4407" s="2">
        <v>-1.01E-2</v>
      </c>
    </row>
    <row r="4408" spans="1:7" x14ac:dyDescent="0.45">
      <c r="A4408" s="7">
        <v>38455</v>
      </c>
      <c r="B4408" s="57">
        <v>1173.8</v>
      </c>
      <c r="C4408" s="57">
        <v>1187.8</v>
      </c>
      <c r="D4408" s="57">
        <v>1187.8</v>
      </c>
      <c r="E4408" s="57">
        <v>1171.4000000000001</v>
      </c>
      <c r="G4408" s="2">
        <v>-1.18E-2</v>
      </c>
    </row>
    <row r="4409" spans="1:7" x14ac:dyDescent="0.45">
      <c r="A4409" s="7">
        <v>38454</v>
      </c>
      <c r="B4409" s="57">
        <v>1187.8</v>
      </c>
      <c r="C4409" s="57">
        <v>1181.2</v>
      </c>
      <c r="D4409" s="57">
        <v>1190.2</v>
      </c>
      <c r="E4409" s="57">
        <v>1170.8</v>
      </c>
      <c r="G4409" s="2">
        <v>5.5999999999999999E-3</v>
      </c>
    </row>
    <row r="4410" spans="1:7" x14ac:dyDescent="0.45">
      <c r="A4410" s="7">
        <v>38453</v>
      </c>
      <c r="B4410" s="57">
        <v>1181.2</v>
      </c>
      <c r="C4410" s="57">
        <v>1181.2</v>
      </c>
      <c r="D4410" s="57">
        <v>1184.0999999999999</v>
      </c>
      <c r="E4410" s="57">
        <v>1178.7</v>
      </c>
      <c r="G4410" s="2">
        <v>0</v>
      </c>
    </row>
    <row r="4411" spans="1:7" x14ac:dyDescent="0.45">
      <c r="A4411" s="7">
        <v>38450</v>
      </c>
      <c r="B4411" s="57">
        <v>1181.2</v>
      </c>
      <c r="C4411" s="57">
        <v>1191.0999999999999</v>
      </c>
      <c r="D4411" s="57">
        <v>1191.8</v>
      </c>
      <c r="E4411" s="57">
        <v>1181.0999999999999</v>
      </c>
      <c r="G4411" s="2">
        <v>-8.3000000000000001E-3</v>
      </c>
    </row>
    <row r="4412" spans="1:7" x14ac:dyDescent="0.45">
      <c r="A4412" s="7">
        <v>38449</v>
      </c>
      <c r="B4412" s="57">
        <v>1191.0999999999999</v>
      </c>
      <c r="C4412" s="57">
        <v>1184.0999999999999</v>
      </c>
      <c r="D4412" s="57">
        <v>1191.9000000000001</v>
      </c>
      <c r="E4412" s="57">
        <v>1183.8</v>
      </c>
      <c r="G4412" s="2">
        <v>5.8999999999999999E-3</v>
      </c>
    </row>
    <row r="4413" spans="1:7" x14ac:dyDescent="0.45">
      <c r="A4413" s="7">
        <v>38448</v>
      </c>
      <c r="B4413" s="57">
        <v>1184.0999999999999</v>
      </c>
      <c r="C4413" s="57">
        <v>1181.4000000000001</v>
      </c>
      <c r="D4413" s="57">
        <v>1189.3</v>
      </c>
      <c r="E4413" s="57">
        <v>1181.4000000000001</v>
      </c>
      <c r="G4413" s="2">
        <v>2.3E-3</v>
      </c>
    </row>
    <row r="4414" spans="1:7" x14ac:dyDescent="0.45">
      <c r="A4414" s="7">
        <v>38447</v>
      </c>
      <c r="B4414" s="57">
        <v>1181.4000000000001</v>
      </c>
      <c r="C4414" s="57">
        <v>1176.0999999999999</v>
      </c>
      <c r="D4414" s="57">
        <v>1183.5999999999999</v>
      </c>
      <c r="E4414" s="57">
        <v>1176.0999999999999</v>
      </c>
      <c r="G4414" s="2">
        <v>4.4999999999999997E-3</v>
      </c>
    </row>
    <row r="4415" spans="1:7" x14ac:dyDescent="0.45">
      <c r="A4415" s="7">
        <v>38446</v>
      </c>
      <c r="B4415" s="57">
        <v>1176.0999999999999</v>
      </c>
      <c r="C4415" s="57">
        <v>1172.8</v>
      </c>
      <c r="D4415" s="57">
        <v>1178.5999999999999</v>
      </c>
      <c r="E4415" s="57">
        <v>1167.7</v>
      </c>
      <c r="G4415" s="2">
        <v>2.7000000000000001E-3</v>
      </c>
    </row>
    <row r="4416" spans="1:7" x14ac:dyDescent="0.45">
      <c r="A4416" s="7">
        <v>38443</v>
      </c>
      <c r="B4416" s="57">
        <v>1172.9000000000001</v>
      </c>
      <c r="C4416" s="57">
        <v>1180.5999999999999</v>
      </c>
      <c r="D4416" s="57">
        <v>1189.8</v>
      </c>
      <c r="E4416" s="57">
        <v>1169.9000000000001</v>
      </c>
      <c r="G4416" s="2">
        <v>-6.4999999999999997E-3</v>
      </c>
    </row>
    <row r="4417" spans="1:7" x14ac:dyDescent="0.45">
      <c r="A4417" s="7">
        <v>38442</v>
      </c>
      <c r="B4417" s="57">
        <v>1180.5999999999999</v>
      </c>
      <c r="C4417" s="57">
        <v>1181.4000000000001</v>
      </c>
      <c r="D4417" s="57">
        <v>1184.5</v>
      </c>
      <c r="E4417" s="57">
        <v>1179.5</v>
      </c>
      <c r="G4417" s="2">
        <v>-6.9999999999999999E-4</v>
      </c>
    </row>
    <row r="4418" spans="1:7" x14ac:dyDescent="0.45">
      <c r="A4418" s="7">
        <v>38441</v>
      </c>
      <c r="B4418" s="57">
        <v>1181.4000000000001</v>
      </c>
      <c r="C4418" s="57">
        <v>1165.4000000000001</v>
      </c>
      <c r="D4418" s="57">
        <v>1181.5</v>
      </c>
      <c r="E4418" s="57">
        <v>1165.4000000000001</v>
      </c>
      <c r="G4418" s="2">
        <v>1.37E-2</v>
      </c>
    </row>
    <row r="4419" spans="1:7" x14ac:dyDescent="0.45">
      <c r="A4419" s="7">
        <v>38440</v>
      </c>
      <c r="B4419" s="57">
        <v>1165.4000000000001</v>
      </c>
      <c r="C4419" s="57">
        <v>1174.3</v>
      </c>
      <c r="D4419" s="57">
        <v>1179.4000000000001</v>
      </c>
      <c r="E4419" s="57">
        <v>1163.7</v>
      </c>
      <c r="G4419" s="2">
        <v>-7.6E-3</v>
      </c>
    </row>
    <row r="4420" spans="1:7" x14ac:dyDescent="0.45">
      <c r="A4420" s="7">
        <v>38439</v>
      </c>
      <c r="B4420" s="57">
        <v>1174.3</v>
      </c>
      <c r="C4420" s="57">
        <v>1171.4000000000001</v>
      </c>
      <c r="D4420" s="57">
        <v>1179.9000000000001</v>
      </c>
      <c r="E4420" s="57">
        <v>1171.4000000000001</v>
      </c>
      <c r="G4420" s="2">
        <v>2.5000000000000001E-3</v>
      </c>
    </row>
    <row r="4421" spans="1:7" x14ac:dyDescent="0.45">
      <c r="A4421" s="7">
        <v>38435</v>
      </c>
      <c r="B4421" s="57">
        <v>1171.4000000000001</v>
      </c>
      <c r="C4421" s="57">
        <v>1172.5</v>
      </c>
      <c r="D4421" s="57">
        <v>1180.0999999999999</v>
      </c>
      <c r="E4421" s="57">
        <v>1171.4000000000001</v>
      </c>
      <c r="G4421" s="2">
        <v>-8.9999999999999998E-4</v>
      </c>
    </row>
    <row r="4422" spans="1:7" x14ac:dyDescent="0.45">
      <c r="A4422" s="7">
        <v>38434</v>
      </c>
      <c r="B4422" s="57">
        <v>1172.5</v>
      </c>
      <c r="C4422" s="57">
        <v>1171.7</v>
      </c>
      <c r="D4422" s="57">
        <v>1176.3</v>
      </c>
      <c r="E4422" s="57">
        <v>1168.7</v>
      </c>
      <c r="G4422" s="2">
        <v>6.9999999999999999E-4</v>
      </c>
    </row>
    <row r="4423" spans="1:7" x14ac:dyDescent="0.45">
      <c r="A4423" s="7">
        <v>38433</v>
      </c>
      <c r="B4423" s="57">
        <v>1171.7</v>
      </c>
      <c r="C4423" s="57">
        <v>1183.8</v>
      </c>
      <c r="D4423" s="57">
        <v>1189.5999999999999</v>
      </c>
      <c r="E4423" s="57">
        <v>1171.5999999999999</v>
      </c>
      <c r="G4423" s="2">
        <v>-1.0200000000000001E-2</v>
      </c>
    </row>
    <row r="4424" spans="1:7" x14ac:dyDescent="0.45">
      <c r="A4424" s="7">
        <v>38432</v>
      </c>
      <c r="B4424" s="57">
        <v>1183.8</v>
      </c>
      <c r="C4424" s="57">
        <v>1189.7</v>
      </c>
      <c r="D4424" s="57">
        <v>1189.7</v>
      </c>
      <c r="E4424" s="57">
        <v>1178.8</v>
      </c>
      <c r="G4424" s="2">
        <v>-5.0000000000000001E-3</v>
      </c>
    </row>
    <row r="4425" spans="1:7" x14ac:dyDescent="0.45">
      <c r="A4425" s="7">
        <v>38429</v>
      </c>
      <c r="B4425" s="57">
        <v>1189.7</v>
      </c>
      <c r="C4425" s="57">
        <v>1190.2</v>
      </c>
      <c r="D4425" s="57">
        <v>1192</v>
      </c>
      <c r="E4425" s="57">
        <v>1182.8</v>
      </c>
      <c r="G4425" s="2">
        <v>-4.0000000000000002E-4</v>
      </c>
    </row>
    <row r="4426" spans="1:7" x14ac:dyDescent="0.45">
      <c r="A4426" s="7">
        <v>38428</v>
      </c>
      <c r="B4426" s="57">
        <v>1190.2</v>
      </c>
      <c r="C4426" s="57">
        <v>1188.0999999999999</v>
      </c>
      <c r="D4426" s="57">
        <v>1193.3</v>
      </c>
      <c r="E4426" s="57">
        <v>1186.3</v>
      </c>
      <c r="G4426" s="2">
        <v>1.8E-3</v>
      </c>
    </row>
    <row r="4427" spans="1:7" x14ac:dyDescent="0.45">
      <c r="A4427" s="7">
        <v>38427</v>
      </c>
      <c r="B4427" s="57">
        <v>1188.0999999999999</v>
      </c>
      <c r="C4427" s="57">
        <v>1197.8</v>
      </c>
      <c r="D4427" s="57">
        <v>1197.8</v>
      </c>
      <c r="E4427" s="57">
        <v>1185.5999999999999</v>
      </c>
      <c r="G4427" s="2">
        <v>-8.0999999999999996E-3</v>
      </c>
    </row>
    <row r="4428" spans="1:7" x14ac:dyDescent="0.45">
      <c r="A4428" s="7">
        <v>38426</v>
      </c>
      <c r="B4428" s="57">
        <v>1197.8</v>
      </c>
      <c r="C4428" s="57">
        <v>1206.8</v>
      </c>
      <c r="D4428" s="57">
        <v>1210.5</v>
      </c>
      <c r="E4428" s="57">
        <v>1197.8</v>
      </c>
      <c r="G4428" s="2">
        <v>-7.4999999999999997E-3</v>
      </c>
    </row>
    <row r="4429" spans="1:7" x14ac:dyDescent="0.45">
      <c r="A4429" s="7">
        <v>38425</v>
      </c>
      <c r="B4429" s="57">
        <v>1206.8</v>
      </c>
      <c r="C4429" s="57">
        <v>1200.0999999999999</v>
      </c>
      <c r="D4429" s="57">
        <v>1206.8</v>
      </c>
      <c r="E4429" s="57">
        <v>1199.5</v>
      </c>
      <c r="G4429" s="2">
        <v>5.5999999999999999E-3</v>
      </c>
    </row>
    <row r="4430" spans="1:7" x14ac:dyDescent="0.45">
      <c r="A4430" s="7">
        <v>38422</v>
      </c>
      <c r="B4430" s="57">
        <v>1200.0999999999999</v>
      </c>
      <c r="C4430" s="57">
        <v>1209.2</v>
      </c>
      <c r="D4430" s="57">
        <v>1213</v>
      </c>
      <c r="E4430" s="57">
        <v>1198.2</v>
      </c>
      <c r="G4430" s="2">
        <v>-7.4999999999999997E-3</v>
      </c>
    </row>
    <row r="4431" spans="1:7" x14ac:dyDescent="0.45">
      <c r="A4431" s="7">
        <v>38421</v>
      </c>
      <c r="B4431" s="57">
        <v>1209.2</v>
      </c>
      <c r="C4431" s="57">
        <v>1207</v>
      </c>
      <c r="D4431" s="57">
        <v>1211.2</v>
      </c>
      <c r="E4431" s="57">
        <v>1201.4000000000001</v>
      </c>
      <c r="G4431" s="2">
        <v>1.8E-3</v>
      </c>
    </row>
    <row r="4432" spans="1:7" x14ac:dyDescent="0.45">
      <c r="A4432" s="7">
        <v>38420</v>
      </c>
      <c r="B4432" s="57">
        <v>1207</v>
      </c>
      <c r="C4432" s="57">
        <v>1219.4000000000001</v>
      </c>
      <c r="D4432" s="57">
        <v>1219.4000000000001</v>
      </c>
      <c r="E4432" s="57">
        <v>1206.7</v>
      </c>
      <c r="G4432" s="2">
        <v>-1.0200000000000001E-2</v>
      </c>
    </row>
    <row r="4433" spans="1:7" x14ac:dyDescent="0.45">
      <c r="A4433" s="7">
        <v>38419</v>
      </c>
      <c r="B4433" s="57">
        <v>1219.4000000000001</v>
      </c>
      <c r="C4433" s="57">
        <v>1225.3</v>
      </c>
      <c r="D4433" s="57">
        <v>1225.7</v>
      </c>
      <c r="E4433" s="57">
        <v>1218.5999999999999</v>
      </c>
      <c r="G4433" s="2">
        <v>-4.7999999999999996E-3</v>
      </c>
    </row>
    <row r="4434" spans="1:7" x14ac:dyDescent="0.45">
      <c r="A4434" s="7">
        <v>38418</v>
      </c>
      <c r="B4434" s="57">
        <v>1225.3</v>
      </c>
      <c r="C4434" s="57">
        <v>1222.0999999999999</v>
      </c>
      <c r="D4434" s="57">
        <v>1229.0999999999999</v>
      </c>
      <c r="E4434" s="57">
        <v>1222.0999999999999</v>
      </c>
      <c r="G4434" s="2">
        <v>2.5999999999999999E-3</v>
      </c>
    </row>
    <row r="4435" spans="1:7" x14ac:dyDescent="0.45">
      <c r="A4435" s="7">
        <v>38415</v>
      </c>
      <c r="B4435" s="57">
        <v>1222.0999999999999</v>
      </c>
      <c r="C4435" s="57">
        <v>1210.5</v>
      </c>
      <c r="D4435" s="57">
        <v>1224.8</v>
      </c>
      <c r="E4435" s="57">
        <v>1210.5</v>
      </c>
      <c r="G4435" s="2">
        <v>9.5999999999999992E-3</v>
      </c>
    </row>
    <row r="4436" spans="1:7" x14ac:dyDescent="0.45">
      <c r="A4436" s="7">
        <v>38414</v>
      </c>
      <c r="B4436" s="57">
        <v>1210.5</v>
      </c>
      <c r="C4436" s="57">
        <v>1210.0999999999999</v>
      </c>
      <c r="D4436" s="57">
        <v>1215.7</v>
      </c>
      <c r="E4436" s="57">
        <v>1204.5</v>
      </c>
      <c r="G4436" s="2">
        <v>2.9999999999999997E-4</v>
      </c>
    </row>
    <row r="4437" spans="1:7" x14ac:dyDescent="0.45">
      <c r="A4437" s="7">
        <v>38413</v>
      </c>
      <c r="B4437" s="57">
        <v>1210.0999999999999</v>
      </c>
      <c r="C4437" s="57">
        <v>1210.4000000000001</v>
      </c>
      <c r="D4437" s="57">
        <v>1215.8</v>
      </c>
      <c r="E4437" s="57">
        <v>1204.2</v>
      </c>
      <c r="G4437" s="2">
        <v>-2.0000000000000001E-4</v>
      </c>
    </row>
    <row r="4438" spans="1:7" x14ac:dyDescent="0.45">
      <c r="A4438" s="7">
        <v>38412</v>
      </c>
      <c r="B4438" s="57">
        <v>1210.4000000000001</v>
      </c>
      <c r="C4438" s="57">
        <v>1203.5999999999999</v>
      </c>
      <c r="D4438" s="57">
        <v>1212.2</v>
      </c>
      <c r="E4438" s="57">
        <v>1203.5999999999999</v>
      </c>
      <c r="G4438" s="2">
        <v>5.5999999999999999E-3</v>
      </c>
    </row>
    <row r="4439" spans="1:7" x14ac:dyDescent="0.45">
      <c r="A4439" s="7">
        <v>38411</v>
      </c>
      <c r="B4439" s="57">
        <v>1203.5999999999999</v>
      </c>
      <c r="C4439" s="57">
        <v>1211.4000000000001</v>
      </c>
      <c r="D4439" s="57">
        <v>1211.4000000000001</v>
      </c>
      <c r="E4439" s="57">
        <v>1198.0999999999999</v>
      </c>
      <c r="G4439" s="2">
        <v>-6.4000000000000003E-3</v>
      </c>
    </row>
    <row r="4440" spans="1:7" x14ac:dyDescent="0.45">
      <c r="A4440" s="7">
        <v>38408</v>
      </c>
      <c r="B4440" s="57">
        <v>1211.4000000000001</v>
      </c>
      <c r="C4440" s="57">
        <v>1200.2</v>
      </c>
      <c r="D4440" s="57">
        <v>1212.2</v>
      </c>
      <c r="E4440" s="57">
        <v>1199.5999999999999</v>
      </c>
      <c r="G4440" s="2">
        <v>9.2999999999999992E-3</v>
      </c>
    </row>
    <row r="4441" spans="1:7" x14ac:dyDescent="0.45">
      <c r="A4441" s="7">
        <v>38407</v>
      </c>
      <c r="B4441" s="57">
        <v>1200.2</v>
      </c>
      <c r="C4441" s="57">
        <v>1190.8</v>
      </c>
      <c r="D4441" s="57">
        <v>1200.4000000000001</v>
      </c>
      <c r="E4441" s="57">
        <v>1187.8</v>
      </c>
      <c r="G4441" s="2">
        <v>7.9000000000000008E-3</v>
      </c>
    </row>
    <row r="4442" spans="1:7" x14ac:dyDescent="0.45">
      <c r="A4442" s="7">
        <v>38406</v>
      </c>
      <c r="B4442" s="57">
        <v>1190.8</v>
      </c>
      <c r="C4442" s="57">
        <v>1184.2</v>
      </c>
      <c r="D4442" s="57">
        <v>1193.5</v>
      </c>
      <c r="E4442" s="57">
        <v>1184.2</v>
      </c>
      <c r="G4442" s="2">
        <v>5.5999999999999999E-3</v>
      </c>
    </row>
    <row r="4443" spans="1:7" x14ac:dyDescent="0.45">
      <c r="A4443" s="7">
        <v>38405</v>
      </c>
      <c r="B4443" s="57">
        <v>1184.2</v>
      </c>
      <c r="C4443" s="57">
        <v>1201.5999999999999</v>
      </c>
      <c r="D4443" s="57">
        <v>1202.5</v>
      </c>
      <c r="E4443" s="57">
        <v>1184.2</v>
      </c>
      <c r="G4443" s="2">
        <v>-1.4500000000000001E-2</v>
      </c>
    </row>
    <row r="4444" spans="1:7" x14ac:dyDescent="0.45">
      <c r="A4444" s="7">
        <v>38401</v>
      </c>
      <c r="B4444" s="57">
        <v>1201.5999999999999</v>
      </c>
      <c r="C4444" s="57">
        <v>1200.8</v>
      </c>
      <c r="D4444" s="57">
        <v>1202.9000000000001</v>
      </c>
      <c r="E4444" s="57">
        <v>1197.3</v>
      </c>
      <c r="G4444" s="2">
        <v>6.9999999999999999E-4</v>
      </c>
    </row>
    <row r="4445" spans="1:7" x14ac:dyDescent="0.45">
      <c r="A4445" s="7">
        <v>38400</v>
      </c>
      <c r="B4445" s="57">
        <v>1200.8</v>
      </c>
      <c r="C4445" s="57">
        <v>1210.3</v>
      </c>
      <c r="D4445" s="57">
        <v>1211.3</v>
      </c>
      <c r="E4445" s="57">
        <v>1200.7</v>
      </c>
      <c r="G4445" s="2">
        <v>-7.7999999999999996E-3</v>
      </c>
    </row>
    <row r="4446" spans="1:7" x14ac:dyDescent="0.45">
      <c r="A4446" s="7">
        <v>38399</v>
      </c>
      <c r="B4446" s="57">
        <v>1210.3</v>
      </c>
      <c r="C4446" s="57">
        <v>1210.0999999999999</v>
      </c>
      <c r="D4446" s="57">
        <v>1212.4000000000001</v>
      </c>
      <c r="E4446" s="57">
        <v>1205.0999999999999</v>
      </c>
      <c r="G4446" s="2">
        <v>2.0000000000000001E-4</v>
      </c>
    </row>
    <row r="4447" spans="1:7" x14ac:dyDescent="0.45">
      <c r="A4447" s="7">
        <v>38398</v>
      </c>
      <c r="B4447" s="57">
        <v>1210.0999999999999</v>
      </c>
      <c r="C4447" s="57">
        <v>1206.0999999999999</v>
      </c>
      <c r="D4447" s="57">
        <v>1212.4000000000001</v>
      </c>
      <c r="E4447" s="57">
        <v>1205.5</v>
      </c>
      <c r="G4447" s="2">
        <v>3.3E-3</v>
      </c>
    </row>
    <row r="4448" spans="1:7" x14ac:dyDescent="0.45">
      <c r="A4448" s="7">
        <v>38397</v>
      </c>
      <c r="B4448" s="57">
        <v>1206.0999999999999</v>
      </c>
      <c r="C4448" s="57">
        <v>1205.3</v>
      </c>
      <c r="D4448" s="57">
        <v>1206.9000000000001</v>
      </c>
      <c r="E4448" s="57">
        <v>1203.5999999999999</v>
      </c>
      <c r="G4448" s="2">
        <v>6.9999999999999999E-4</v>
      </c>
    </row>
    <row r="4449" spans="1:7" x14ac:dyDescent="0.45">
      <c r="A4449" s="7">
        <v>38394</v>
      </c>
      <c r="B4449" s="57">
        <v>1205.3</v>
      </c>
      <c r="C4449" s="57">
        <v>1197</v>
      </c>
      <c r="D4449" s="57">
        <v>1208.4000000000001</v>
      </c>
      <c r="E4449" s="57">
        <v>1193.3</v>
      </c>
      <c r="G4449" s="2">
        <v>6.8999999999999999E-3</v>
      </c>
    </row>
    <row r="4450" spans="1:7" x14ac:dyDescent="0.45">
      <c r="A4450" s="7">
        <v>38393</v>
      </c>
      <c r="B4450" s="57">
        <v>1197</v>
      </c>
      <c r="C4450" s="57">
        <v>1192</v>
      </c>
      <c r="D4450" s="57">
        <v>1198.8</v>
      </c>
      <c r="E4450" s="57">
        <v>1191.5</v>
      </c>
      <c r="G4450" s="2">
        <v>4.1999999999999997E-3</v>
      </c>
    </row>
    <row r="4451" spans="1:7" x14ac:dyDescent="0.45">
      <c r="A4451" s="7">
        <v>38392</v>
      </c>
      <c r="B4451" s="57">
        <v>1192</v>
      </c>
      <c r="C4451" s="57">
        <v>1202.3</v>
      </c>
      <c r="D4451" s="57">
        <v>1203.8</v>
      </c>
      <c r="E4451" s="57">
        <v>1191.5</v>
      </c>
      <c r="G4451" s="2">
        <v>-8.6E-3</v>
      </c>
    </row>
    <row r="4452" spans="1:7" x14ac:dyDescent="0.45">
      <c r="A4452" s="7">
        <v>38391</v>
      </c>
      <c r="B4452" s="57">
        <v>1202.3</v>
      </c>
      <c r="C4452" s="57">
        <v>1201.7</v>
      </c>
      <c r="D4452" s="57">
        <v>1205.0999999999999</v>
      </c>
      <c r="E4452" s="57">
        <v>1200.2</v>
      </c>
      <c r="G4452" s="2">
        <v>5.0000000000000001E-4</v>
      </c>
    </row>
    <row r="4453" spans="1:7" x14ac:dyDescent="0.45">
      <c r="A4453" s="7">
        <v>38390</v>
      </c>
      <c r="B4453" s="57">
        <v>1201.7</v>
      </c>
      <c r="C4453" s="57">
        <v>1203</v>
      </c>
      <c r="D4453" s="57">
        <v>1204.2</v>
      </c>
      <c r="E4453" s="57">
        <v>1199.3</v>
      </c>
      <c r="G4453" s="2">
        <v>-1.1000000000000001E-3</v>
      </c>
    </row>
    <row r="4454" spans="1:7" x14ac:dyDescent="0.45">
      <c r="A4454" s="7">
        <v>38387</v>
      </c>
      <c r="B4454" s="57">
        <v>1203</v>
      </c>
      <c r="C4454" s="57">
        <v>1189.9000000000001</v>
      </c>
      <c r="D4454" s="57">
        <v>1203.5</v>
      </c>
      <c r="E4454" s="57">
        <v>1189.7</v>
      </c>
      <c r="G4454" s="2">
        <v>1.0999999999999999E-2</v>
      </c>
    </row>
    <row r="4455" spans="1:7" x14ac:dyDescent="0.45">
      <c r="A4455" s="7">
        <v>38386</v>
      </c>
      <c r="B4455" s="57">
        <v>1189.9000000000001</v>
      </c>
      <c r="C4455" s="57">
        <v>1193.2</v>
      </c>
      <c r="D4455" s="57">
        <v>1193.2</v>
      </c>
      <c r="E4455" s="57">
        <v>1185.5999999999999</v>
      </c>
      <c r="G4455" s="2">
        <v>-2.8E-3</v>
      </c>
    </row>
    <row r="4456" spans="1:7" x14ac:dyDescent="0.45">
      <c r="A4456" s="7">
        <v>38385</v>
      </c>
      <c r="B4456" s="57">
        <v>1193.2</v>
      </c>
      <c r="C4456" s="57">
        <v>1189.4000000000001</v>
      </c>
      <c r="D4456" s="57">
        <v>1195.2</v>
      </c>
      <c r="E4456" s="57">
        <v>1188.9000000000001</v>
      </c>
      <c r="G4456" s="2">
        <v>3.2000000000000002E-3</v>
      </c>
    </row>
    <row r="4457" spans="1:7" x14ac:dyDescent="0.45">
      <c r="A4457" s="7">
        <v>38384</v>
      </c>
      <c r="B4457" s="57">
        <v>1189.4000000000001</v>
      </c>
      <c r="C4457" s="57">
        <v>1181.3</v>
      </c>
      <c r="D4457" s="57">
        <v>1190.4000000000001</v>
      </c>
      <c r="E4457" s="57">
        <v>1181</v>
      </c>
      <c r="G4457" s="2">
        <v>6.8999999999999999E-3</v>
      </c>
    </row>
    <row r="4458" spans="1:7" x14ac:dyDescent="0.45">
      <c r="A4458" s="7">
        <v>38383</v>
      </c>
      <c r="B4458" s="57">
        <v>1181.3</v>
      </c>
      <c r="C4458" s="57">
        <v>1171.4000000000001</v>
      </c>
      <c r="D4458" s="57">
        <v>1182.0999999999999</v>
      </c>
      <c r="E4458" s="57">
        <v>1171.4000000000001</v>
      </c>
      <c r="G4458" s="2">
        <v>8.5000000000000006E-3</v>
      </c>
    </row>
    <row r="4459" spans="1:7" x14ac:dyDescent="0.45">
      <c r="A4459" s="7">
        <v>38380</v>
      </c>
      <c r="B4459" s="57">
        <v>1171.4000000000001</v>
      </c>
      <c r="C4459" s="57">
        <v>1174.5</v>
      </c>
      <c r="D4459" s="57">
        <v>1175.5999999999999</v>
      </c>
      <c r="E4459" s="57">
        <v>1166.3</v>
      </c>
      <c r="G4459" s="2">
        <v>-2.5999999999999999E-3</v>
      </c>
    </row>
    <row r="4460" spans="1:7" x14ac:dyDescent="0.45">
      <c r="A4460" s="7">
        <v>38379</v>
      </c>
      <c r="B4460" s="57">
        <v>1174.5</v>
      </c>
      <c r="C4460" s="57">
        <v>1174.0999999999999</v>
      </c>
      <c r="D4460" s="57">
        <v>1177.5</v>
      </c>
      <c r="E4460" s="57">
        <v>1170.2</v>
      </c>
      <c r="G4460" s="2">
        <v>2.9999999999999997E-4</v>
      </c>
    </row>
    <row r="4461" spans="1:7" x14ac:dyDescent="0.45">
      <c r="A4461" s="7">
        <v>38378</v>
      </c>
      <c r="B4461" s="57">
        <v>1174.0999999999999</v>
      </c>
      <c r="C4461" s="57">
        <v>1168.4000000000001</v>
      </c>
      <c r="D4461" s="57">
        <v>1176</v>
      </c>
      <c r="E4461" s="57">
        <v>1168.4000000000001</v>
      </c>
      <c r="G4461" s="2">
        <v>4.8999999999999998E-3</v>
      </c>
    </row>
    <row r="4462" spans="1:7" x14ac:dyDescent="0.45">
      <c r="A4462" s="7">
        <v>38377</v>
      </c>
      <c r="B4462" s="57">
        <v>1168.4000000000001</v>
      </c>
      <c r="C4462" s="57">
        <v>1163.8</v>
      </c>
      <c r="D4462" s="57">
        <v>1174.3</v>
      </c>
      <c r="E4462" s="57">
        <v>1163.8</v>
      </c>
      <c r="G4462" s="2">
        <v>4.0000000000000001E-3</v>
      </c>
    </row>
    <row r="4463" spans="1:7" x14ac:dyDescent="0.45">
      <c r="A4463" s="7">
        <v>38376</v>
      </c>
      <c r="B4463" s="57">
        <v>1163.8</v>
      </c>
      <c r="C4463" s="57">
        <v>1167.9000000000001</v>
      </c>
      <c r="D4463" s="57">
        <v>1173.2</v>
      </c>
      <c r="E4463" s="57">
        <v>1163.8</v>
      </c>
      <c r="G4463" s="2">
        <v>-3.5000000000000001E-3</v>
      </c>
    </row>
    <row r="4464" spans="1:7" x14ac:dyDescent="0.45">
      <c r="A4464" s="7">
        <v>38373</v>
      </c>
      <c r="B4464" s="57">
        <v>1167.9000000000001</v>
      </c>
      <c r="C4464" s="57">
        <v>1175.4000000000001</v>
      </c>
      <c r="D4464" s="57">
        <v>1179.5</v>
      </c>
      <c r="E4464" s="57">
        <v>1167.8</v>
      </c>
      <c r="G4464" s="2">
        <v>-6.4000000000000003E-3</v>
      </c>
    </row>
    <row r="4465" spans="1:7" x14ac:dyDescent="0.45">
      <c r="A4465" s="7">
        <v>38372</v>
      </c>
      <c r="B4465" s="57">
        <v>1175.4000000000001</v>
      </c>
      <c r="C4465" s="57">
        <v>1184.5999999999999</v>
      </c>
      <c r="D4465" s="57">
        <v>1184.5999999999999</v>
      </c>
      <c r="E4465" s="57">
        <v>1173.4000000000001</v>
      </c>
      <c r="G4465" s="2">
        <v>-7.7999999999999996E-3</v>
      </c>
    </row>
    <row r="4466" spans="1:7" x14ac:dyDescent="0.45">
      <c r="A4466" s="7">
        <v>38371</v>
      </c>
      <c r="B4466" s="57">
        <v>1184.5999999999999</v>
      </c>
      <c r="C4466" s="57">
        <v>1196</v>
      </c>
      <c r="D4466" s="57">
        <v>1196</v>
      </c>
      <c r="E4466" s="57">
        <v>1184.4000000000001</v>
      </c>
      <c r="G4466" s="2">
        <v>-9.4999999999999998E-3</v>
      </c>
    </row>
    <row r="4467" spans="1:7" x14ac:dyDescent="0.45">
      <c r="A4467" s="7">
        <v>38370</v>
      </c>
      <c r="B4467" s="57">
        <v>1196</v>
      </c>
      <c r="C4467" s="57">
        <v>1184.5</v>
      </c>
      <c r="D4467" s="57">
        <v>1196</v>
      </c>
      <c r="E4467" s="57">
        <v>1180.0999999999999</v>
      </c>
      <c r="G4467" s="2">
        <v>9.7000000000000003E-3</v>
      </c>
    </row>
    <row r="4468" spans="1:7" x14ac:dyDescent="0.45">
      <c r="A4468" s="7">
        <v>38366</v>
      </c>
      <c r="B4468" s="57">
        <v>1184.5</v>
      </c>
      <c r="C4468" s="57">
        <v>1177.5</v>
      </c>
      <c r="D4468" s="57">
        <v>1185.2</v>
      </c>
      <c r="E4468" s="57">
        <v>1177.5</v>
      </c>
      <c r="G4468" s="2">
        <v>5.8999999999999999E-3</v>
      </c>
    </row>
    <row r="4469" spans="1:7" x14ac:dyDescent="0.45">
      <c r="A4469" s="7">
        <v>38365</v>
      </c>
      <c r="B4469" s="57">
        <v>1177.5</v>
      </c>
      <c r="C4469" s="57">
        <v>1187.7</v>
      </c>
      <c r="D4469" s="57">
        <v>1187.7</v>
      </c>
      <c r="E4469" s="57">
        <v>1175.5999999999999</v>
      </c>
      <c r="G4469" s="2">
        <v>-8.6E-3</v>
      </c>
    </row>
    <row r="4470" spans="1:7" x14ac:dyDescent="0.45">
      <c r="A4470" s="7">
        <v>38364</v>
      </c>
      <c r="B4470" s="57">
        <v>1187.7</v>
      </c>
      <c r="C4470" s="57">
        <v>1183</v>
      </c>
      <c r="D4470" s="57">
        <v>1188</v>
      </c>
      <c r="E4470" s="57">
        <v>1175.5999999999999</v>
      </c>
      <c r="G4470" s="2">
        <v>4.0000000000000001E-3</v>
      </c>
    </row>
    <row r="4471" spans="1:7" x14ac:dyDescent="0.45">
      <c r="A4471" s="7">
        <v>38363</v>
      </c>
      <c r="B4471" s="57">
        <v>1183</v>
      </c>
      <c r="C4471" s="57">
        <v>1190.2</v>
      </c>
      <c r="D4471" s="57">
        <v>1190.2</v>
      </c>
      <c r="E4471" s="57">
        <v>1180.4000000000001</v>
      </c>
      <c r="G4471" s="2">
        <v>-6.0000000000000001E-3</v>
      </c>
    </row>
    <row r="4472" spans="1:7" x14ac:dyDescent="0.45">
      <c r="A4472" s="7">
        <v>38362</v>
      </c>
      <c r="B4472" s="57">
        <v>1190.2</v>
      </c>
      <c r="C4472" s="57">
        <v>1186.2</v>
      </c>
      <c r="D4472" s="57">
        <v>1194.8</v>
      </c>
      <c r="E4472" s="57">
        <v>1184.8</v>
      </c>
      <c r="G4472" s="2">
        <v>3.3999999999999998E-3</v>
      </c>
    </row>
    <row r="4473" spans="1:7" x14ac:dyDescent="0.45">
      <c r="A4473" s="7">
        <v>38359</v>
      </c>
      <c r="B4473" s="57">
        <v>1186.2</v>
      </c>
      <c r="C4473" s="57">
        <v>1187.9000000000001</v>
      </c>
      <c r="D4473" s="57">
        <v>1192.2</v>
      </c>
      <c r="E4473" s="57">
        <v>1182.0999999999999</v>
      </c>
      <c r="G4473" s="2">
        <v>-1.4E-3</v>
      </c>
    </row>
    <row r="4474" spans="1:7" x14ac:dyDescent="0.45">
      <c r="A4474" s="7">
        <v>38358</v>
      </c>
      <c r="B4474" s="57">
        <v>1187.9000000000001</v>
      </c>
      <c r="C4474" s="57">
        <v>1183.7</v>
      </c>
      <c r="D4474" s="57">
        <v>1191.5999999999999</v>
      </c>
      <c r="E4474" s="57">
        <v>1183.2</v>
      </c>
      <c r="G4474" s="2">
        <v>3.5000000000000001E-3</v>
      </c>
    </row>
    <row r="4475" spans="1:7" x14ac:dyDescent="0.45">
      <c r="A4475" s="7">
        <v>38357</v>
      </c>
      <c r="B4475" s="57">
        <v>1183.7</v>
      </c>
      <c r="C4475" s="57">
        <v>1188</v>
      </c>
      <c r="D4475" s="57">
        <v>1192.8</v>
      </c>
      <c r="E4475" s="57">
        <v>1183.7</v>
      </c>
      <c r="G4475" s="2">
        <v>-3.5999999999999999E-3</v>
      </c>
    </row>
    <row r="4476" spans="1:7" x14ac:dyDescent="0.45">
      <c r="A4476" s="7">
        <v>38356</v>
      </c>
      <c r="B4476" s="57">
        <v>1188</v>
      </c>
      <c r="C4476" s="57">
        <v>1202.0999999999999</v>
      </c>
      <c r="D4476" s="57">
        <v>1205.8</v>
      </c>
      <c r="E4476" s="57">
        <v>1185.4000000000001</v>
      </c>
      <c r="G4476" s="2">
        <v>-1.17E-2</v>
      </c>
    </row>
    <row r="4477" spans="1:7" x14ac:dyDescent="0.45">
      <c r="A4477" s="7">
        <v>38355</v>
      </c>
      <c r="B4477" s="57">
        <v>1202.0999999999999</v>
      </c>
      <c r="C4477" s="57">
        <v>1211.9000000000001</v>
      </c>
      <c r="D4477" s="57">
        <v>1217.9000000000001</v>
      </c>
      <c r="E4477" s="57">
        <v>1200.3</v>
      </c>
      <c r="G4477" s="2">
        <v>-8.0999999999999996E-3</v>
      </c>
    </row>
    <row r="4478" spans="1:7" x14ac:dyDescent="0.45">
      <c r="A4478" s="7"/>
      <c r="G4478" s="2"/>
    </row>
    <row r="4479" spans="1:7" x14ac:dyDescent="0.45">
      <c r="A4479" s="7"/>
      <c r="G4479" s="2"/>
    </row>
    <row r="4480" spans="1:7" x14ac:dyDescent="0.45">
      <c r="A4480" s="7"/>
      <c r="G4480" s="2"/>
    </row>
    <row r="4481" spans="1:7" x14ac:dyDescent="0.45">
      <c r="A4481" s="7"/>
      <c r="G4481" s="2"/>
    </row>
    <row r="4482" spans="1:7" x14ac:dyDescent="0.45">
      <c r="A4482" s="7"/>
      <c r="G4482" s="2"/>
    </row>
    <row r="4483" spans="1:7" x14ac:dyDescent="0.45">
      <c r="A4483" s="7"/>
      <c r="G4483" s="2"/>
    </row>
    <row r="4484" spans="1:7" x14ac:dyDescent="0.45">
      <c r="A4484" s="7"/>
      <c r="G4484" s="2"/>
    </row>
    <row r="4485" spans="1:7" x14ac:dyDescent="0.45">
      <c r="A4485" s="7"/>
      <c r="G4485" s="2"/>
    </row>
    <row r="4486" spans="1:7" x14ac:dyDescent="0.45">
      <c r="A4486" s="7"/>
      <c r="G4486" s="2"/>
    </row>
    <row r="4487" spans="1:7" x14ac:dyDescent="0.45">
      <c r="A4487" s="7"/>
      <c r="G4487" s="2"/>
    </row>
    <row r="4488" spans="1:7" x14ac:dyDescent="0.45">
      <c r="A4488" s="7"/>
      <c r="G4488" s="2"/>
    </row>
    <row r="4489" spans="1:7" x14ac:dyDescent="0.45">
      <c r="A4489" s="7"/>
      <c r="G4489" s="2"/>
    </row>
    <row r="4490" spans="1:7" x14ac:dyDescent="0.45">
      <c r="A4490" s="7"/>
      <c r="G4490" s="2"/>
    </row>
    <row r="4491" spans="1:7" x14ac:dyDescent="0.45">
      <c r="A4491" s="7"/>
      <c r="G4491" s="2"/>
    </row>
    <row r="4492" spans="1:7" x14ac:dyDescent="0.45">
      <c r="A4492" s="7"/>
      <c r="G4492" s="2"/>
    </row>
    <row r="4493" spans="1:7" x14ac:dyDescent="0.45">
      <c r="A4493" s="7"/>
      <c r="G4493" s="2"/>
    </row>
    <row r="4494" spans="1:7" x14ac:dyDescent="0.45">
      <c r="A4494" s="7"/>
      <c r="G4494" s="2"/>
    </row>
    <row r="4495" spans="1:7" x14ac:dyDescent="0.45">
      <c r="A4495" s="7"/>
      <c r="G4495" s="2"/>
    </row>
    <row r="4496" spans="1:7" x14ac:dyDescent="0.45">
      <c r="A4496" s="7"/>
      <c r="G4496" s="2"/>
    </row>
    <row r="4497" spans="1:7" x14ac:dyDescent="0.45">
      <c r="A4497" s="7"/>
      <c r="G4497" s="2"/>
    </row>
    <row r="4498" spans="1:7" x14ac:dyDescent="0.45">
      <c r="A4498" s="7"/>
      <c r="G4498" s="2"/>
    </row>
    <row r="4499" spans="1:7" x14ac:dyDescent="0.45">
      <c r="A4499" s="7"/>
      <c r="G4499" s="2"/>
    </row>
    <row r="4500" spans="1:7" x14ac:dyDescent="0.45">
      <c r="A4500" s="7"/>
      <c r="G4500" s="2"/>
    </row>
    <row r="4501" spans="1:7" x14ac:dyDescent="0.45">
      <c r="A4501" s="7"/>
      <c r="G4501" s="2"/>
    </row>
    <row r="4502" spans="1:7" x14ac:dyDescent="0.45">
      <c r="A4502" s="7"/>
      <c r="G4502" s="2"/>
    </row>
    <row r="4503" spans="1:7" x14ac:dyDescent="0.45">
      <c r="A4503" s="7"/>
      <c r="G4503" s="2"/>
    </row>
    <row r="4504" spans="1:7" x14ac:dyDescent="0.45">
      <c r="A4504" s="7"/>
      <c r="G4504" s="2"/>
    </row>
    <row r="4505" spans="1:7" x14ac:dyDescent="0.45">
      <c r="A4505" s="7"/>
      <c r="G4505" s="2"/>
    </row>
    <row r="4506" spans="1:7" x14ac:dyDescent="0.45">
      <c r="A4506" s="7"/>
      <c r="G4506" s="2"/>
    </row>
    <row r="4507" spans="1:7" x14ac:dyDescent="0.45">
      <c r="A4507" s="7"/>
      <c r="G4507" s="2"/>
    </row>
    <row r="4508" spans="1:7" x14ac:dyDescent="0.45">
      <c r="A4508" s="7"/>
      <c r="G4508" s="2"/>
    </row>
    <row r="4509" spans="1:7" x14ac:dyDescent="0.45">
      <c r="A4509" s="7"/>
      <c r="G4509" s="2"/>
    </row>
    <row r="4510" spans="1:7" x14ac:dyDescent="0.45">
      <c r="A4510" s="7"/>
      <c r="G4510" s="2"/>
    </row>
    <row r="4511" spans="1:7" x14ac:dyDescent="0.45">
      <c r="A4511" s="7"/>
      <c r="G4511" s="2"/>
    </row>
    <row r="4512" spans="1:7" x14ac:dyDescent="0.45">
      <c r="A4512" s="7"/>
      <c r="G4512" s="2"/>
    </row>
    <row r="4513" spans="1:7" x14ac:dyDescent="0.45">
      <c r="A4513" s="7"/>
      <c r="G4513" s="2"/>
    </row>
    <row r="4514" spans="1:7" x14ac:dyDescent="0.45">
      <c r="A4514" s="7"/>
      <c r="G4514" s="2"/>
    </row>
    <row r="4515" spans="1:7" x14ac:dyDescent="0.45">
      <c r="A4515" s="7"/>
      <c r="G4515" s="2"/>
    </row>
    <row r="4516" spans="1:7" x14ac:dyDescent="0.45">
      <c r="A4516" s="7"/>
      <c r="G4516" s="2"/>
    </row>
    <row r="4517" spans="1:7" x14ac:dyDescent="0.45">
      <c r="A4517" s="7"/>
      <c r="G4517" s="2"/>
    </row>
    <row r="4518" spans="1:7" x14ac:dyDescent="0.45">
      <c r="A4518" s="7"/>
      <c r="G4518" s="2"/>
    </row>
    <row r="4519" spans="1:7" x14ac:dyDescent="0.45">
      <c r="A4519" s="7"/>
      <c r="G4519" s="2"/>
    </row>
    <row r="4520" spans="1:7" x14ac:dyDescent="0.45">
      <c r="A4520" s="7"/>
      <c r="G4520" s="2"/>
    </row>
    <row r="4521" spans="1:7" x14ac:dyDescent="0.45">
      <c r="A4521" s="7"/>
      <c r="G4521" s="2"/>
    </row>
    <row r="4522" spans="1:7" x14ac:dyDescent="0.45">
      <c r="A4522" s="7"/>
      <c r="G4522" s="2"/>
    </row>
    <row r="4523" spans="1:7" x14ac:dyDescent="0.45">
      <c r="A4523" s="7"/>
      <c r="G4523" s="2"/>
    </row>
    <row r="4524" spans="1:7" x14ac:dyDescent="0.45">
      <c r="A4524" s="7"/>
      <c r="G4524" s="2"/>
    </row>
    <row r="4525" spans="1:7" x14ac:dyDescent="0.45">
      <c r="A4525" s="7"/>
      <c r="G4525" s="2"/>
    </row>
    <row r="4526" spans="1:7" x14ac:dyDescent="0.45">
      <c r="A4526" s="7"/>
      <c r="G4526" s="2"/>
    </row>
    <row r="4527" spans="1:7" x14ac:dyDescent="0.45">
      <c r="A4527" s="7"/>
      <c r="G4527" s="2"/>
    </row>
    <row r="4528" spans="1:7" x14ac:dyDescent="0.45">
      <c r="A4528" s="7"/>
      <c r="G4528" s="2"/>
    </row>
    <row r="4529" spans="1:7" x14ac:dyDescent="0.45">
      <c r="A4529" s="7"/>
      <c r="G4529" s="2"/>
    </row>
    <row r="4530" spans="1:7" x14ac:dyDescent="0.45">
      <c r="A4530" s="7"/>
      <c r="G4530" s="2"/>
    </row>
    <row r="4531" spans="1:7" x14ac:dyDescent="0.45">
      <c r="A4531" s="7"/>
      <c r="G4531" s="2"/>
    </row>
    <row r="4532" spans="1:7" x14ac:dyDescent="0.45">
      <c r="A4532" s="7"/>
      <c r="G4532" s="2"/>
    </row>
    <row r="4533" spans="1:7" x14ac:dyDescent="0.45">
      <c r="A4533" s="7"/>
      <c r="G4533" s="2"/>
    </row>
    <row r="4534" spans="1:7" x14ac:dyDescent="0.45">
      <c r="A4534" s="7"/>
      <c r="G4534" s="2"/>
    </row>
    <row r="4535" spans="1:7" x14ac:dyDescent="0.45">
      <c r="A4535" s="7"/>
      <c r="G4535" s="2"/>
    </row>
    <row r="4536" spans="1:7" x14ac:dyDescent="0.45">
      <c r="A4536" s="7"/>
      <c r="G4536" s="2"/>
    </row>
    <row r="4537" spans="1:7" x14ac:dyDescent="0.45">
      <c r="A4537" s="7"/>
      <c r="G4537" s="2"/>
    </row>
    <row r="4538" spans="1:7" x14ac:dyDescent="0.45">
      <c r="A4538" s="7"/>
      <c r="G4538" s="2"/>
    </row>
    <row r="4539" spans="1:7" x14ac:dyDescent="0.45">
      <c r="A4539" s="7"/>
      <c r="G4539" s="2"/>
    </row>
    <row r="4540" spans="1:7" x14ac:dyDescent="0.45">
      <c r="A4540" s="7"/>
      <c r="G4540" s="2"/>
    </row>
    <row r="4541" spans="1:7" x14ac:dyDescent="0.45">
      <c r="A4541" s="7"/>
      <c r="G4541" s="2"/>
    </row>
    <row r="4542" spans="1:7" x14ac:dyDescent="0.45">
      <c r="A4542" s="7"/>
      <c r="G4542" s="2"/>
    </row>
    <row r="4543" spans="1:7" x14ac:dyDescent="0.45">
      <c r="A4543" s="7"/>
      <c r="G4543" s="2"/>
    </row>
    <row r="4544" spans="1:7" x14ac:dyDescent="0.45">
      <c r="A4544" s="7"/>
      <c r="G4544" s="2"/>
    </row>
    <row r="4545" spans="1:7" x14ac:dyDescent="0.45">
      <c r="A4545" s="7"/>
      <c r="G4545" s="2"/>
    </row>
    <row r="4546" spans="1:7" x14ac:dyDescent="0.45">
      <c r="A4546" s="7"/>
      <c r="G4546" s="2"/>
    </row>
    <row r="4547" spans="1:7" x14ac:dyDescent="0.45">
      <c r="A4547" s="7"/>
      <c r="G4547" s="2"/>
    </row>
    <row r="4548" spans="1:7" x14ac:dyDescent="0.45">
      <c r="A4548" s="7"/>
      <c r="G4548" s="2"/>
    </row>
    <row r="4549" spans="1:7" x14ac:dyDescent="0.45">
      <c r="A4549" s="7"/>
      <c r="G4549" s="2"/>
    </row>
    <row r="4550" spans="1:7" x14ac:dyDescent="0.45">
      <c r="A4550" s="7"/>
      <c r="G4550" s="2"/>
    </row>
    <row r="4551" spans="1:7" x14ac:dyDescent="0.45">
      <c r="A4551" s="7"/>
      <c r="G4551" s="2"/>
    </row>
    <row r="4552" spans="1:7" x14ac:dyDescent="0.45">
      <c r="A4552" s="7"/>
      <c r="G4552" s="2"/>
    </row>
    <row r="4553" spans="1:7" x14ac:dyDescent="0.45">
      <c r="A4553" s="7"/>
      <c r="G4553" s="2"/>
    </row>
    <row r="4554" spans="1:7" x14ac:dyDescent="0.45">
      <c r="A4554" s="7"/>
      <c r="G4554" s="2"/>
    </row>
    <row r="4555" spans="1:7" x14ac:dyDescent="0.45">
      <c r="A4555" s="7"/>
      <c r="G4555" s="2"/>
    </row>
    <row r="4556" spans="1:7" x14ac:dyDescent="0.45">
      <c r="A4556" s="7"/>
      <c r="G4556" s="2"/>
    </row>
    <row r="4557" spans="1:7" x14ac:dyDescent="0.45">
      <c r="A4557" s="7"/>
      <c r="G4557" s="2"/>
    </row>
    <row r="4558" spans="1:7" x14ac:dyDescent="0.45">
      <c r="A4558" s="7"/>
      <c r="G4558" s="2"/>
    </row>
    <row r="4559" spans="1:7" x14ac:dyDescent="0.45">
      <c r="A4559" s="7"/>
      <c r="G4559" s="2"/>
    </row>
    <row r="4560" spans="1:7" x14ac:dyDescent="0.45">
      <c r="A4560" s="7"/>
      <c r="G4560" s="2"/>
    </row>
    <row r="4561" spans="1:7" x14ac:dyDescent="0.45">
      <c r="A4561" s="7"/>
      <c r="G4561" s="2"/>
    </row>
    <row r="4562" spans="1:7" x14ac:dyDescent="0.45">
      <c r="A4562" s="7"/>
      <c r="G4562" s="2"/>
    </row>
    <row r="4563" spans="1:7" x14ac:dyDescent="0.45">
      <c r="A4563" s="7"/>
      <c r="G4563" s="2"/>
    </row>
    <row r="4564" spans="1:7" x14ac:dyDescent="0.45">
      <c r="A4564" s="7"/>
      <c r="G4564" s="2"/>
    </row>
    <row r="4565" spans="1:7" x14ac:dyDescent="0.45">
      <c r="A4565" s="7"/>
      <c r="G4565" s="2"/>
    </row>
    <row r="4566" spans="1:7" x14ac:dyDescent="0.45">
      <c r="A4566" s="7"/>
      <c r="G4566" s="2"/>
    </row>
    <row r="4567" spans="1:7" x14ac:dyDescent="0.45">
      <c r="A4567" s="7"/>
      <c r="G4567" s="2"/>
    </row>
    <row r="4568" spans="1:7" x14ac:dyDescent="0.45">
      <c r="A4568" s="7"/>
      <c r="G4568" s="2"/>
    </row>
    <row r="4569" spans="1:7" x14ac:dyDescent="0.45">
      <c r="A4569" s="7"/>
      <c r="G4569" s="2"/>
    </row>
    <row r="4570" spans="1:7" x14ac:dyDescent="0.45">
      <c r="A4570" s="7"/>
      <c r="G4570" s="2"/>
    </row>
    <row r="4571" spans="1:7" x14ac:dyDescent="0.45">
      <c r="A4571" s="7"/>
      <c r="G4571" s="2"/>
    </row>
    <row r="4572" spans="1:7" x14ac:dyDescent="0.45">
      <c r="A4572" s="7"/>
      <c r="G4572" s="2"/>
    </row>
    <row r="4573" spans="1:7" x14ac:dyDescent="0.45">
      <c r="A4573" s="7"/>
      <c r="G4573" s="2"/>
    </row>
    <row r="4574" spans="1:7" x14ac:dyDescent="0.45">
      <c r="A4574" s="7"/>
      <c r="G4574" s="2"/>
    </row>
    <row r="4575" spans="1:7" x14ac:dyDescent="0.45">
      <c r="A4575" s="7"/>
      <c r="G4575" s="2"/>
    </row>
    <row r="4576" spans="1:7" x14ac:dyDescent="0.45">
      <c r="A4576" s="7"/>
      <c r="G4576" s="2"/>
    </row>
    <row r="4577" spans="1:7" x14ac:dyDescent="0.45">
      <c r="A4577" s="7"/>
      <c r="G4577" s="2"/>
    </row>
    <row r="4578" spans="1:7" x14ac:dyDescent="0.45">
      <c r="A4578" s="7"/>
      <c r="G4578" s="2"/>
    </row>
    <row r="4579" spans="1:7" x14ac:dyDescent="0.45">
      <c r="A4579" s="7"/>
      <c r="G4579" s="2"/>
    </row>
    <row r="4580" spans="1:7" x14ac:dyDescent="0.45">
      <c r="A4580" s="7"/>
      <c r="G4580" s="2"/>
    </row>
    <row r="4581" spans="1:7" x14ac:dyDescent="0.45">
      <c r="A4581" s="7"/>
      <c r="G4581" s="2"/>
    </row>
    <row r="4582" spans="1:7" x14ac:dyDescent="0.45">
      <c r="A4582" s="7"/>
      <c r="G4582" s="2"/>
    </row>
    <row r="4583" spans="1:7" x14ac:dyDescent="0.45">
      <c r="A4583" s="7"/>
      <c r="G4583" s="2"/>
    </row>
    <row r="4584" spans="1:7" x14ac:dyDescent="0.45">
      <c r="A4584" s="7"/>
      <c r="G4584" s="2"/>
    </row>
    <row r="4585" spans="1:7" x14ac:dyDescent="0.45">
      <c r="A4585" s="7"/>
      <c r="G4585" s="2"/>
    </row>
    <row r="4586" spans="1:7" x14ac:dyDescent="0.45">
      <c r="A4586" s="7"/>
      <c r="G4586" s="2"/>
    </row>
    <row r="4587" spans="1:7" x14ac:dyDescent="0.45">
      <c r="A4587" s="7"/>
      <c r="G4587" s="2"/>
    </row>
    <row r="4588" spans="1:7" x14ac:dyDescent="0.45">
      <c r="A4588" s="7"/>
      <c r="G4588" s="2"/>
    </row>
    <row r="4589" spans="1:7" x14ac:dyDescent="0.45">
      <c r="A4589" s="7"/>
      <c r="G4589" s="2"/>
    </row>
    <row r="4590" spans="1:7" x14ac:dyDescent="0.45">
      <c r="A4590" s="7"/>
      <c r="G4590" s="2"/>
    </row>
    <row r="4591" spans="1:7" x14ac:dyDescent="0.45">
      <c r="A4591" s="7"/>
      <c r="G4591" s="2"/>
    </row>
    <row r="4592" spans="1:7" x14ac:dyDescent="0.45">
      <c r="A4592" s="7"/>
      <c r="G4592" s="2"/>
    </row>
    <row r="4593" spans="1:7" x14ac:dyDescent="0.45">
      <c r="A4593" s="7"/>
      <c r="G4593" s="2"/>
    </row>
    <row r="4594" spans="1:7" x14ac:dyDescent="0.45">
      <c r="A4594" s="7"/>
      <c r="G4594" s="2"/>
    </row>
    <row r="4595" spans="1:7" x14ac:dyDescent="0.45">
      <c r="A4595" s="7"/>
      <c r="G4595" s="2"/>
    </row>
    <row r="4596" spans="1:7" x14ac:dyDescent="0.45">
      <c r="A4596" s="7"/>
      <c r="G4596" s="2"/>
    </row>
    <row r="4597" spans="1:7" x14ac:dyDescent="0.45">
      <c r="A4597" s="7"/>
      <c r="G4597" s="2"/>
    </row>
    <row r="4598" spans="1:7" x14ac:dyDescent="0.45">
      <c r="A4598" s="7"/>
      <c r="G4598" s="2"/>
    </row>
    <row r="4599" spans="1:7" x14ac:dyDescent="0.45">
      <c r="A4599" s="7"/>
      <c r="G4599" s="2"/>
    </row>
    <row r="4600" spans="1:7" x14ac:dyDescent="0.45">
      <c r="A4600" s="7"/>
      <c r="G4600" s="2"/>
    </row>
    <row r="4601" spans="1:7" x14ac:dyDescent="0.45">
      <c r="A4601" s="7"/>
      <c r="G4601" s="2"/>
    </row>
    <row r="4602" spans="1:7" x14ac:dyDescent="0.45">
      <c r="A4602" s="7"/>
      <c r="G4602" s="2"/>
    </row>
    <row r="4603" spans="1:7" x14ac:dyDescent="0.45">
      <c r="A4603" s="7"/>
      <c r="G4603" s="2"/>
    </row>
    <row r="4604" spans="1:7" x14ac:dyDescent="0.45">
      <c r="A4604" s="7"/>
      <c r="G4604" s="2"/>
    </row>
    <row r="4605" spans="1:7" x14ac:dyDescent="0.45">
      <c r="A4605" s="7"/>
      <c r="G4605" s="2"/>
    </row>
    <row r="4606" spans="1:7" x14ac:dyDescent="0.45">
      <c r="A4606" s="7"/>
      <c r="G4606" s="2"/>
    </row>
    <row r="4607" spans="1:7" x14ac:dyDescent="0.45">
      <c r="A4607" s="7"/>
      <c r="G4607" s="2"/>
    </row>
    <row r="4608" spans="1:7" x14ac:dyDescent="0.45">
      <c r="A4608" s="7"/>
      <c r="G4608" s="2"/>
    </row>
    <row r="4609" spans="1:7" x14ac:dyDescent="0.45">
      <c r="A4609" s="7"/>
      <c r="G4609" s="2"/>
    </row>
    <row r="4610" spans="1:7" x14ac:dyDescent="0.45">
      <c r="A4610" s="7"/>
      <c r="G4610" s="2"/>
    </row>
    <row r="4611" spans="1:7" x14ac:dyDescent="0.45">
      <c r="A4611" s="7"/>
      <c r="G4611" s="2"/>
    </row>
    <row r="4612" spans="1:7" x14ac:dyDescent="0.45">
      <c r="A4612" s="7"/>
      <c r="G4612" s="2"/>
    </row>
    <row r="4613" spans="1:7" x14ac:dyDescent="0.45">
      <c r="A4613" s="7"/>
      <c r="G4613" s="2"/>
    </row>
    <row r="4614" spans="1:7" x14ac:dyDescent="0.45">
      <c r="A4614" s="7"/>
      <c r="G4614" s="2"/>
    </row>
    <row r="4615" spans="1:7" x14ac:dyDescent="0.45">
      <c r="A4615" s="7"/>
      <c r="G4615" s="2"/>
    </row>
    <row r="4616" spans="1:7" x14ac:dyDescent="0.45">
      <c r="A4616" s="7"/>
      <c r="G4616" s="2"/>
    </row>
    <row r="4617" spans="1:7" x14ac:dyDescent="0.45">
      <c r="A4617" s="7"/>
      <c r="G4617" s="2"/>
    </row>
    <row r="4618" spans="1:7" x14ac:dyDescent="0.45">
      <c r="A4618" s="7"/>
      <c r="G4618" s="2"/>
    </row>
    <row r="4619" spans="1:7" x14ac:dyDescent="0.45">
      <c r="A4619" s="7"/>
      <c r="G4619" s="2"/>
    </row>
    <row r="4620" spans="1:7" x14ac:dyDescent="0.45">
      <c r="A4620" s="7"/>
      <c r="G4620" s="2"/>
    </row>
    <row r="4621" spans="1:7" x14ac:dyDescent="0.45">
      <c r="A4621" s="7"/>
      <c r="G4621" s="2"/>
    </row>
    <row r="4622" spans="1:7" x14ac:dyDescent="0.45">
      <c r="A4622" s="7"/>
      <c r="G4622" s="2"/>
    </row>
    <row r="4623" spans="1:7" x14ac:dyDescent="0.45">
      <c r="A4623" s="7"/>
      <c r="G4623" s="2"/>
    </row>
    <row r="4624" spans="1:7" x14ac:dyDescent="0.45">
      <c r="A4624" s="7"/>
      <c r="G4624" s="2"/>
    </row>
    <row r="4625" spans="1:7" x14ac:dyDescent="0.45">
      <c r="A4625" s="7"/>
      <c r="G4625" s="2"/>
    </row>
    <row r="4626" spans="1:7" x14ac:dyDescent="0.45">
      <c r="A4626" s="7"/>
      <c r="G4626" s="2"/>
    </row>
    <row r="4627" spans="1:7" x14ac:dyDescent="0.45">
      <c r="A4627" s="7"/>
      <c r="G4627" s="2"/>
    </row>
    <row r="4628" spans="1:7" x14ac:dyDescent="0.45">
      <c r="A4628" s="7"/>
      <c r="G4628" s="2"/>
    </row>
    <row r="4629" spans="1:7" x14ac:dyDescent="0.45">
      <c r="A4629" s="7"/>
      <c r="G4629" s="2"/>
    </row>
    <row r="4630" spans="1:7" x14ac:dyDescent="0.45">
      <c r="A4630" s="7"/>
      <c r="G4630" s="2"/>
    </row>
    <row r="4631" spans="1:7" x14ac:dyDescent="0.45">
      <c r="A4631" s="7"/>
      <c r="G4631" s="2"/>
    </row>
    <row r="4632" spans="1:7" x14ac:dyDescent="0.45">
      <c r="A4632" s="7"/>
      <c r="G4632" s="2"/>
    </row>
    <row r="4633" spans="1:7" x14ac:dyDescent="0.45">
      <c r="A4633" s="7"/>
      <c r="G4633" s="2"/>
    </row>
    <row r="4634" spans="1:7" x14ac:dyDescent="0.45">
      <c r="A4634" s="7"/>
      <c r="G4634" s="2"/>
    </row>
    <row r="4635" spans="1:7" x14ac:dyDescent="0.45">
      <c r="A4635" s="7"/>
      <c r="G4635" s="2"/>
    </row>
    <row r="4636" spans="1:7" x14ac:dyDescent="0.45">
      <c r="A4636" s="7"/>
      <c r="G4636" s="2"/>
    </row>
    <row r="4637" spans="1:7" x14ac:dyDescent="0.45">
      <c r="A4637" s="7"/>
      <c r="G4637" s="2"/>
    </row>
    <row r="4638" spans="1:7" x14ac:dyDescent="0.45">
      <c r="A4638" s="7"/>
      <c r="G4638" s="2"/>
    </row>
    <row r="4639" spans="1:7" x14ac:dyDescent="0.45">
      <c r="A4639" s="7"/>
      <c r="G4639" s="2"/>
    </row>
    <row r="4640" spans="1:7" x14ac:dyDescent="0.45">
      <c r="A4640" s="7"/>
      <c r="G4640" s="2"/>
    </row>
    <row r="4641" spans="1:7" x14ac:dyDescent="0.45">
      <c r="A4641" s="7"/>
      <c r="G4641" s="2"/>
    </row>
    <row r="4642" spans="1:7" x14ac:dyDescent="0.45">
      <c r="A4642" s="7"/>
      <c r="G4642" s="2"/>
    </row>
    <row r="4643" spans="1:7" x14ac:dyDescent="0.45">
      <c r="A4643" s="7"/>
      <c r="G4643" s="2"/>
    </row>
    <row r="4644" spans="1:7" x14ac:dyDescent="0.45">
      <c r="A4644" s="7"/>
      <c r="G4644" s="2"/>
    </row>
    <row r="4645" spans="1:7" x14ac:dyDescent="0.45">
      <c r="A4645" s="7"/>
      <c r="G4645" s="2"/>
    </row>
    <row r="4646" spans="1:7" x14ac:dyDescent="0.45">
      <c r="A4646" s="7"/>
      <c r="G4646" s="2"/>
    </row>
    <row r="4647" spans="1:7" x14ac:dyDescent="0.45">
      <c r="A4647" s="7"/>
      <c r="G4647" s="2"/>
    </row>
    <row r="4648" spans="1:7" x14ac:dyDescent="0.45">
      <c r="A4648" s="7"/>
      <c r="G4648" s="2"/>
    </row>
    <row r="4649" spans="1:7" x14ac:dyDescent="0.45">
      <c r="A4649" s="7"/>
      <c r="G4649" s="2"/>
    </row>
    <row r="4650" spans="1:7" x14ac:dyDescent="0.45">
      <c r="A4650" s="7"/>
      <c r="G4650" s="2"/>
    </row>
    <row r="4651" spans="1:7" x14ac:dyDescent="0.45">
      <c r="A4651" s="7"/>
      <c r="G4651" s="2"/>
    </row>
    <row r="4652" spans="1:7" x14ac:dyDescent="0.45">
      <c r="A4652" s="7"/>
      <c r="G4652" s="2"/>
    </row>
    <row r="4653" spans="1:7" x14ac:dyDescent="0.45">
      <c r="A4653" s="7"/>
      <c r="G4653" s="2"/>
    </row>
    <row r="4654" spans="1:7" x14ac:dyDescent="0.45">
      <c r="A4654" s="7"/>
      <c r="G4654" s="2"/>
    </row>
    <row r="4655" spans="1:7" x14ac:dyDescent="0.45">
      <c r="A4655" s="7"/>
      <c r="G4655" s="2"/>
    </row>
    <row r="4656" spans="1:7" x14ac:dyDescent="0.45">
      <c r="A4656" s="7"/>
      <c r="G4656" s="2"/>
    </row>
    <row r="4657" spans="1:7" x14ac:dyDescent="0.45">
      <c r="A4657" s="7"/>
      <c r="G4657" s="2"/>
    </row>
    <row r="4658" spans="1:7" x14ac:dyDescent="0.45">
      <c r="A4658" s="7"/>
      <c r="G4658" s="2"/>
    </row>
    <row r="4659" spans="1:7" x14ac:dyDescent="0.45">
      <c r="A4659" s="7"/>
      <c r="G4659" s="2"/>
    </row>
    <row r="4660" spans="1:7" x14ac:dyDescent="0.45">
      <c r="A4660" s="7"/>
      <c r="G4660" s="2"/>
    </row>
    <row r="4661" spans="1:7" x14ac:dyDescent="0.45">
      <c r="A4661" s="7"/>
      <c r="G4661" s="2"/>
    </row>
    <row r="4662" spans="1:7" x14ac:dyDescent="0.45">
      <c r="A4662" s="7"/>
      <c r="G4662" s="2"/>
    </row>
    <row r="4663" spans="1:7" x14ac:dyDescent="0.45">
      <c r="A4663" s="7"/>
      <c r="G4663" s="2"/>
    </row>
    <row r="4664" spans="1:7" x14ac:dyDescent="0.45">
      <c r="A4664" s="7"/>
      <c r="G4664" s="2"/>
    </row>
    <row r="4665" spans="1:7" x14ac:dyDescent="0.45">
      <c r="A4665" s="7"/>
      <c r="G4665" s="2"/>
    </row>
    <row r="4666" spans="1:7" x14ac:dyDescent="0.45">
      <c r="A4666" s="7"/>
      <c r="G4666" s="2"/>
    </row>
    <row r="4667" spans="1:7" x14ac:dyDescent="0.45">
      <c r="A4667" s="7"/>
      <c r="G4667" s="2"/>
    </row>
    <row r="4668" spans="1:7" x14ac:dyDescent="0.45">
      <c r="A4668" s="7"/>
      <c r="G4668" s="2"/>
    </row>
    <row r="4669" spans="1:7" x14ac:dyDescent="0.45">
      <c r="A4669" s="7"/>
      <c r="G4669" s="2"/>
    </row>
    <row r="4670" spans="1:7" x14ac:dyDescent="0.45">
      <c r="A4670" s="7"/>
      <c r="G4670" s="2"/>
    </row>
    <row r="4671" spans="1:7" x14ac:dyDescent="0.45">
      <c r="A4671" s="7"/>
      <c r="G4671" s="2"/>
    </row>
    <row r="4672" spans="1:7" x14ac:dyDescent="0.45">
      <c r="A4672" s="7"/>
      <c r="G4672" s="2"/>
    </row>
    <row r="4673" spans="1:7" x14ac:dyDescent="0.45">
      <c r="A4673" s="7"/>
      <c r="G4673" s="2"/>
    </row>
    <row r="4674" spans="1:7" x14ac:dyDescent="0.45">
      <c r="A4674" s="7"/>
      <c r="G4674" s="2"/>
    </row>
    <row r="4675" spans="1:7" x14ac:dyDescent="0.45">
      <c r="A4675" s="7"/>
      <c r="G4675" s="2"/>
    </row>
    <row r="4676" spans="1:7" x14ac:dyDescent="0.45">
      <c r="A4676" s="7"/>
      <c r="G4676" s="2"/>
    </row>
    <row r="4677" spans="1:7" x14ac:dyDescent="0.45">
      <c r="A4677" s="7"/>
      <c r="G4677" s="2"/>
    </row>
    <row r="4678" spans="1:7" x14ac:dyDescent="0.45">
      <c r="A4678" s="7"/>
      <c r="G4678" s="2"/>
    </row>
    <row r="4679" spans="1:7" x14ac:dyDescent="0.45">
      <c r="A4679" s="7"/>
      <c r="G4679" s="2"/>
    </row>
    <row r="4680" spans="1:7" x14ac:dyDescent="0.45">
      <c r="A4680" s="7"/>
      <c r="G4680" s="2"/>
    </row>
    <row r="4681" spans="1:7" x14ac:dyDescent="0.45">
      <c r="A4681" s="7"/>
      <c r="G4681" s="2"/>
    </row>
    <row r="4682" spans="1:7" x14ac:dyDescent="0.45">
      <c r="A4682" s="7"/>
      <c r="G4682" s="2"/>
    </row>
    <row r="4683" spans="1:7" x14ac:dyDescent="0.45">
      <c r="A4683" s="7"/>
      <c r="G4683" s="2"/>
    </row>
    <row r="4684" spans="1:7" x14ac:dyDescent="0.45">
      <c r="A4684" s="7"/>
      <c r="G4684" s="2"/>
    </row>
    <row r="4685" spans="1:7" x14ac:dyDescent="0.45">
      <c r="A4685" s="7"/>
      <c r="G4685" s="2"/>
    </row>
    <row r="4686" spans="1:7" x14ac:dyDescent="0.45">
      <c r="A4686" s="7"/>
      <c r="G4686" s="2"/>
    </row>
    <row r="4687" spans="1:7" x14ac:dyDescent="0.45">
      <c r="A4687" s="7"/>
      <c r="G4687" s="2"/>
    </row>
    <row r="4688" spans="1:7" x14ac:dyDescent="0.45">
      <c r="A4688" s="7"/>
      <c r="G4688" s="2"/>
    </row>
    <row r="4689" spans="1:7" x14ac:dyDescent="0.45">
      <c r="A4689" s="7"/>
      <c r="G4689" s="2"/>
    </row>
    <row r="4690" spans="1:7" x14ac:dyDescent="0.45">
      <c r="A4690" s="7"/>
      <c r="G4690" s="2"/>
    </row>
    <row r="4691" spans="1:7" x14ac:dyDescent="0.45">
      <c r="A4691" s="7"/>
      <c r="G4691" s="2"/>
    </row>
    <row r="4692" spans="1:7" x14ac:dyDescent="0.45">
      <c r="A4692" s="7"/>
      <c r="G4692" s="2"/>
    </row>
    <row r="4693" spans="1:7" x14ac:dyDescent="0.45">
      <c r="A4693" s="7"/>
      <c r="G4693" s="2"/>
    </row>
    <row r="4694" spans="1:7" x14ac:dyDescent="0.45">
      <c r="A4694" s="7"/>
      <c r="G4694" s="2"/>
    </row>
    <row r="4695" spans="1:7" x14ac:dyDescent="0.45">
      <c r="A4695" s="7"/>
      <c r="G4695" s="2"/>
    </row>
    <row r="4696" spans="1:7" x14ac:dyDescent="0.45">
      <c r="A4696" s="7"/>
      <c r="G4696" s="2"/>
    </row>
    <row r="4697" spans="1:7" x14ac:dyDescent="0.45">
      <c r="A4697" s="7"/>
      <c r="G4697" s="2"/>
    </row>
    <row r="4698" spans="1:7" x14ac:dyDescent="0.45">
      <c r="A4698" s="7"/>
      <c r="G4698" s="2"/>
    </row>
    <row r="4699" spans="1:7" x14ac:dyDescent="0.45">
      <c r="A4699" s="7"/>
      <c r="G4699" s="2"/>
    </row>
    <row r="4700" spans="1:7" x14ac:dyDescent="0.45">
      <c r="A4700" s="7"/>
      <c r="G4700" s="2"/>
    </row>
    <row r="4701" spans="1:7" x14ac:dyDescent="0.45">
      <c r="A4701" s="7"/>
      <c r="G4701" s="2"/>
    </row>
    <row r="4702" spans="1:7" x14ac:dyDescent="0.45">
      <c r="A4702" s="7"/>
      <c r="G4702" s="2"/>
    </row>
    <row r="4703" spans="1:7" x14ac:dyDescent="0.45">
      <c r="A4703" s="7"/>
      <c r="G4703" s="2"/>
    </row>
    <row r="4704" spans="1:7" x14ac:dyDescent="0.45">
      <c r="A4704" s="7"/>
      <c r="G4704" s="2"/>
    </row>
    <row r="4705" spans="1:7" x14ac:dyDescent="0.45">
      <c r="A4705" s="7"/>
      <c r="G4705" s="2"/>
    </row>
    <row r="4706" spans="1:7" x14ac:dyDescent="0.45">
      <c r="A4706" s="7"/>
      <c r="G4706" s="2"/>
    </row>
    <row r="4707" spans="1:7" x14ac:dyDescent="0.45">
      <c r="A4707" s="7"/>
      <c r="G4707" s="2"/>
    </row>
    <row r="4708" spans="1:7" x14ac:dyDescent="0.45">
      <c r="A4708" s="7"/>
      <c r="G4708" s="2"/>
    </row>
    <row r="4709" spans="1:7" x14ac:dyDescent="0.45">
      <c r="A4709" s="7"/>
      <c r="G4709" s="2"/>
    </row>
    <row r="4710" spans="1:7" x14ac:dyDescent="0.45">
      <c r="A4710" s="7"/>
      <c r="G4710" s="2"/>
    </row>
    <row r="4711" spans="1:7" x14ac:dyDescent="0.45">
      <c r="A4711" s="7"/>
      <c r="G4711" s="2"/>
    </row>
    <row r="4712" spans="1:7" x14ac:dyDescent="0.45">
      <c r="A4712" s="7"/>
      <c r="G4712" s="2"/>
    </row>
    <row r="4713" spans="1:7" x14ac:dyDescent="0.45">
      <c r="A4713" s="7"/>
      <c r="G4713" s="2"/>
    </row>
    <row r="4714" spans="1:7" x14ac:dyDescent="0.45">
      <c r="A4714" s="7"/>
      <c r="G4714" s="2"/>
    </row>
    <row r="4715" spans="1:7" x14ac:dyDescent="0.45">
      <c r="A4715" s="7"/>
      <c r="G4715" s="2"/>
    </row>
    <row r="4716" spans="1:7" x14ac:dyDescent="0.45">
      <c r="A4716" s="7"/>
      <c r="G4716" s="2"/>
    </row>
    <row r="4717" spans="1:7" x14ac:dyDescent="0.45">
      <c r="A4717" s="7"/>
      <c r="G4717" s="2"/>
    </row>
    <row r="4718" spans="1:7" x14ac:dyDescent="0.45">
      <c r="A4718" s="7"/>
      <c r="G4718" s="2"/>
    </row>
    <row r="4719" spans="1:7" x14ac:dyDescent="0.45">
      <c r="A4719" s="7"/>
      <c r="G4719" s="2"/>
    </row>
    <row r="4720" spans="1:7" x14ac:dyDescent="0.45">
      <c r="A4720" s="7"/>
      <c r="G4720" s="2"/>
    </row>
    <row r="4721" spans="1:7" x14ac:dyDescent="0.45">
      <c r="A4721" s="7"/>
      <c r="G4721" s="2"/>
    </row>
    <row r="4722" spans="1:7" x14ac:dyDescent="0.45">
      <c r="A4722" s="7"/>
      <c r="G4722" s="2"/>
    </row>
    <row r="4723" spans="1:7" x14ac:dyDescent="0.45">
      <c r="A4723" s="7"/>
      <c r="G4723" s="2"/>
    </row>
    <row r="4724" spans="1:7" x14ac:dyDescent="0.45">
      <c r="A4724" s="7"/>
      <c r="G4724" s="2"/>
    </row>
    <row r="4725" spans="1:7" x14ac:dyDescent="0.45">
      <c r="A4725" s="7"/>
      <c r="G4725" s="2"/>
    </row>
    <row r="4726" spans="1:7" x14ac:dyDescent="0.45">
      <c r="A4726" s="7"/>
      <c r="G4726" s="2"/>
    </row>
    <row r="4727" spans="1:7" x14ac:dyDescent="0.45">
      <c r="A4727" s="7"/>
      <c r="G4727" s="2"/>
    </row>
    <row r="4728" spans="1:7" x14ac:dyDescent="0.45">
      <c r="A4728" s="7"/>
      <c r="G4728" s="2"/>
    </row>
    <row r="4729" spans="1:7" x14ac:dyDescent="0.45">
      <c r="A4729" s="7"/>
      <c r="G4729" s="2"/>
    </row>
    <row r="4730" spans="1:7" x14ac:dyDescent="0.45">
      <c r="A4730" s="7"/>
      <c r="G4730" s="2"/>
    </row>
    <row r="4731" spans="1:7" x14ac:dyDescent="0.45">
      <c r="A4731" s="7"/>
      <c r="G4731" s="2"/>
    </row>
    <row r="4732" spans="1:7" x14ac:dyDescent="0.45">
      <c r="A4732" s="7"/>
      <c r="G4732" s="2"/>
    </row>
    <row r="4733" spans="1:7" x14ac:dyDescent="0.45">
      <c r="A4733" s="7"/>
      <c r="G4733" s="2"/>
    </row>
    <row r="4734" spans="1:7" x14ac:dyDescent="0.45">
      <c r="A4734" s="7"/>
      <c r="G4734" s="2"/>
    </row>
    <row r="4735" spans="1:7" x14ac:dyDescent="0.45">
      <c r="A4735" s="7"/>
      <c r="G4735" s="2"/>
    </row>
    <row r="4736" spans="1:7" x14ac:dyDescent="0.45">
      <c r="A4736" s="7"/>
      <c r="G4736" s="2"/>
    </row>
    <row r="4737" spans="1:7" x14ac:dyDescent="0.45">
      <c r="A4737" s="7"/>
      <c r="G4737" s="2"/>
    </row>
    <row r="4738" spans="1:7" x14ac:dyDescent="0.45">
      <c r="A4738" s="7"/>
      <c r="G4738" s="2"/>
    </row>
    <row r="4739" spans="1:7" x14ac:dyDescent="0.45">
      <c r="A4739" s="7"/>
      <c r="G4739" s="2"/>
    </row>
    <row r="4740" spans="1:7" x14ac:dyDescent="0.45">
      <c r="A4740" s="7"/>
      <c r="G4740" s="2"/>
    </row>
    <row r="4741" spans="1:7" x14ac:dyDescent="0.45">
      <c r="A4741" s="7"/>
      <c r="G4741" s="2"/>
    </row>
    <row r="4742" spans="1:7" x14ac:dyDescent="0.45">
      <c r="A4742" s="7"/>
      <c r="G4742" s="2"/>
    </row>
    <row r="4743" spans="1:7" x14ac:dyDescent="0.45">
      <c r="A4743" s="7"/>
      <c r="G4743" s="2"/>
    </row>
    <row r="4744" spans="1:7" x14ac:dyDescent="0.45">
      <c r="A4744" s="7"/>
      <c r="G4744" s="2"/>
    </row>
    <row r="4745" spans="1:7" x14ac:dyDescent="0.45">
      <c r="A4745" s="7"/>
      <c r="G4745" s="2"/>
    </row>
    <row r="4746" spans="1:7" x14ac:dyDescent="0.45">
      <c r="A4746" s="7"/>
      <c r="G4746" s="2"/>
    </row>
    <row r="4747" spans="1:7" x14ac:dyDescent="0.45">
      <c r="A4747" s="7"/>
      <c r="G4747" s="2"/>
    </row>
    <row r="4748" spans="1:7" x14ac:dyDescent="0.45">
      <c r="A4748" s="7"/>
      <c r="G4748" s="2"/>
    </row>
    <row r="4749" spans="1:7" x14ac:dyDescent="0.45">
      <c r="A4749" s="7"/>
      <c r="G4749" s="2"/>
    </row>
    <row r="4750" spans="1:7" x14ac:dyDescent="0.45">
      <c r="A4750" s="7"/>
      <c r="G4750" s="2"/>
    </row>
    <row r="4751" spans="1:7" x14ac:dyDescent="0.45">
      <c r="A4751" s="7"/>
      <c r="G4751" s="2"/>
    </row>
    <row r="4752" spans="1:7" x14ac:dyDescent="0.45">
      <c r="A4752" s="7"/>
      <c r="G4752" s="2"/>
    </row>
    <row r="4753" spans="1:7" x14ac:dyDescent="0.45">
      <c r="A4753" s="7"/>
      <c r="G4753" s="2"/>
    </row>
    <row r="4754" spans="1:7" x14ac:dyDescent="0.45">
      <c r="A4754" s="7"/>
      <c r="G4754" s="2"/>
    </row>
    <row r="4755" spans="1:7" x14ac:dyDescent="0.45">
      <c r="A4755" s="7"/>
      <c r="G4755" s="2"/>
    </row>
    <row r="4756" spans="1:7" x14ac:dyDescent="0.45">
      <c r="A4756" s="7"/>
      <c r="G4756" s="2"/>
    </row>
    <row r="4757" spans="1:7" x14ac:dyDescent="0.45">
      <c r="A4757" s="7"/>
      <c r="G4757" s="2"/>
    </row>
    <row r="4758" spans="1:7" x14ac:dyDescent="0.45">
      <c r="A4758" s="7"/>
      <c r="G4758" s="2"/>
    </row>
    <row r="4759" spans="1:7" x14ac:dyDescent="0.45">
      <c r="A4759" s="7"/>
      <c r="G4759" s="2"/>
    </row>
    <row r="4760" spans="1:7" x14ac:dyDescent="0.45">
      <c r="A4760" s="7"/>
      <c r="G4760" s="2"/>
    </row>
    <row r="4761" spans="1:7" x14ac:dyDescent="0.45">
      <c r="A4761" s="7"/>
      <c r="G4761" s="2"/>
    </row>
    <row r="4762" spans="1:7" x14ac:dyDescent="0.45">
      <c r="A4762" s="7"/>
      <c r="G4762" s="2"/>
    </row>
    <row r="4763" spans="1:7" x14ac:dyDescent="0.45">
      <c r="A4763" s="7"/>
      <c r="G4763" s="2"/>
    </row>
    <row r="4764" spans="1:7" x14ac:dyDescent="0.45">
      <c r="A4764" s="7"/>
      <c r="G4764" s="2"/>
    </row>
    <row r="4765" spans="1:7" x14ac:dyDescent="0.45">
      <c r="A4765" s="7"/>
      <c r="G4765" s="2"/>
    </row>
    <row r="4766" spans="1:7" x14ac:dyDescent="0.45">
      <c r="A4766" s="7"/>
      <c r="G4766" s="2"/>
    </row>
    <row r="4767" spans="1:7" x14ac:dyDescent="0.45">
      <c r="A4767" s="7"/>
      <c r="G4767" s="2"/>
    </row>
    <row r="4768" spans="1:7" x14ac:dyDescent="0.45">
      <c r="A4768" s="7"/>
      <c r="G4768" s="2"/>
    </row>
    <row r="4769" spans="1:7" x14ac:dyDescent="0.45">
      <c r="A4769" s="7"/>
      <c r="G4769" s="2"/>
    </row>
    <row r="4770" spans="1:7" x14ac:dyDescent="0.45">
      <c r="A4770" s="7"/>
      <c r="G4770" s="2"/>
    </row>
    <row r="4771" spans="1:7" x14ac:dyDescent="0.45">
      <c r="A4771" s="7"/>
      <c r="G4771" s="2"/>
    </row>
    <row r="4772" spans="1:7" x14ac:dyDescent="0.45">
      <c r="A4772" s="7"/>
      <c r="G4772" s="2"/>
    </row>
    <row r="4773" spans="1:7" x14ac:dyDescent="0.45">
      <c r="A4773" s="7"/>
      <c r="G4773" s="2"/>
    </row>
    <row r="4774" spans="1:7" x14ac:dyDescent="0.45">
      <c r="A4774" s="7"/>
      <c r="G4774" s="2"/>
    </row>
    <row r="4775" spans="1:7" x14ac:dyDescent="0.45">
      <c r="A4775" s="7"/>
      <c r="G4775" s="2"/>
    </row>
    <row r="4776" spans="1:7" x14ac:dyDescent="0.45">
      <c r="A4776" s="7"/>
      <c r="G4776" s="2"/>
    </row>
    <row r="4777" spans="1:7" x14ac:dyDescent="0.45">
      <c r="A4777" s="7"/>
      <c r="G4777" s="2"/>
    </row>
    <row r="4778" spans="1:7" x14ac:dyDescent="0.45">
      <c r="A4778" s="7"/>
      <c r="G4778" s="2"/>
    </row>
    <row r="4779" spans="1:7" x14ac:dyDescent="0.45">
      <c r="A4779" s="7"/>
      <c r="G4779" s="2"/>
    </row>
    <row r="4780" spans="1:7" x14ac:dyDescent="0.45">
      <c r="A4780" s="7"/>
      <c r="G4780" s="2"/>
    </row>
    <row r="4781" spans="1:7" x14ac:dyDescent="0.45">
      <c r="A4781" s="7"/>
      <c r="G4781" s="2"/>
    </row>
    <row r="4782" spans="1:7" x14ac:dyDescent="0.45">
      <c r="A4782" s="7"/>
      <c r="G4782" s="2"/>
    </row>
    <row r="4783" spans="1:7" x14ac:dyDescent="0.45">
      <c r="A4783" s="7"/>
      <c r="G4783" s="2"/>
    </row>
    <row r="4784" spans="1:7" x14ac:dyDescent="0.45">
      <c r="A4784" s="7"/>
      <c r="G4784" s="2"/>
    </row>
    <row r="4785" spans="1:7" x14ac:dyDescent="0.45">
      <c r="A4785" s="7"/>
      <c r="G4785" s="2"/>
    </row>
    <row r="4786" spans="1:7" x14ac:dyDescent="0.45">
      <c r="A4786" s="7"/>
      <c r="G4786" s="2"/>
    </row>
    <row r="4787" spans="1:7" x14ac:dyDescent="0.45">
      <c r="A4787" s="7"/>
      <c r="G4787" s="2"/>
    </row>
    <row r="4788" spans="1:7" x14ac:dyDescent="0.45">
      <c r="A4788" s="7"/>
      <c r="G4788" s="2"/>
    </row>
    <row r="4789" spans="1:7" x14ac:dyDescent="0.45">
      <c r="A4789" s="7"/>
      <c r="G4789" s="2"/>
    </row>
    <row r="4790" spans="1:7" x14ac:dyDescent="0.45">
      <c r="A4790" s="7"/>
      <c r="G4790" s="2"/>
    </row>
    <row r="4791" spans="1:7" x14ac:dyDescent="0.45">
      <c r="A4791" s="7"/>
      <c r="G4791" s="2"/>
    </row>
    <row r="4792" spans="1:7" x14ac:dyDescent="0.45">
      <c r="A4792" s="7"/>
      <c r="G4792" s="2"/>
    </row>
    <row r="4793" spans="1:7" x14ac:dyDescent="0.45">
      <c r="A4793" s="7"/>
      <c r="G4793" s="2"/>
    </row>
    <row r="4794" spans="1:7" x14ac:dyDescent="0.45">
      <c r="A4794" s="7"/>
      <c r="G4794" s="2"/>
    </row>
    <row r="4795" spans="1:7" x14ac:dyDescent="0.45">
      <c r="A4795" s="7"/>
      <c r="G4795" s="2"/>
    </row>
    <row r="4796" spans="1:7" x14ac:dyDescent="0.45">
      <c r="A4796" s="7"/>
      <c r="G4796" s="2"/>
    </row>
    <row r="4797" spans="1:7" x14ac:dyDescent="0.45">
      <c r="A4797" s="7"/>
      <c r="G4797" s="2"/>
    </row>
    <row r="4798" spans="1:7" x14ac:dyDescent="0.45">
      <c r="A4798" s="7"/>
      <c r="G4798" s="2"/>
    </row>
    <row r="4799" spans="1:7" x14ac:dyDescent="0.45">
      <c r="A4799" s="7"/>
      <c r="G4799" s="2"/>
    </row>
    <row r="4800" spans="1:7" x14ac:dyDescent="0.45">
      <c r="A4800" s="7"/>
      <c r="G4800" s="2"/>
    </row>
    <row r="4801" spans="1:7" x14ac:dyDescent="0.45">
      <c r="A4801" s="7"/>
      <c r="G4801" s="2"/>
    </row>
    <row r="4802" spans="1:7" x14ac:dyDescent="0.45">
      <c r="A4802" s="7"/>
      <c r="G4802" s="2"/>
    </row>
    <row r="4803" spans="1:7" x14ac:dyDescent="0.45">
      <c r="A4803" s="7"/>
      <c r="G4803" s="2"/>
    </row>
    <row r="4804" spans="1:7" x14ac:dyDescent="0.45">
      <c r="A4804" s="7"/>
      <c r="G4804" s="2"/>
    </row>
    <row r="4805" spans="1:7" x14ac:dyDescent="0.45">
      <c r="A4805" s="7"/>
      <c r="G4805" s="2"/>
    </row>
    <row r="4806" spans="1:7" x14ac:dyDescent="0.45">
      <c r="A4806" s="7"/>
      <c r="G4806" s="2"/>
    </row>
    <row r="4807" spans="1:7" x14ac:dyDescent="0.45">
      <c r="A4807" s="7"/>
      <c r="G4807" s="2"/>
    </row>
    <row r="4808" spans="1:7" x14ac:dyDescent="0.45">
      <c r="A4808" s="7"/>
      <c r="G4808" s="2"/>
    </row>
    <row r="4809" spans="1:7" x14ac:dyDescent="0.45">
      <c r="A4809" s="7"/>
      <c r="G4809" s="2"/>
    </row>
    <row r="4810" spans="1:7" x14ac:dyDescent="0.45">
      <c r="A4810" s="7"/>
      <c r="G4810" s="2"/>
    </row>
    <row r="4811" spans="1:7" x14ac:dyDescent="0.45">
      <c r="A4811" s="7"/>
      <c r="G4811" s="2"/>
    </row>
    <row r="4812" spans="1:7" x14ac:dyDescent="0.45">
      <c r="A4812" s="7"/>
      <c r="G4812" s="2"/>
    </row>
    <row r="4813" spans="1:7" x14ac:dyDescent="0.45">
      <c r="A4813" s="7"/>
      <c r="G4813" s="2"/>
    </row>
    <row r="4814" spans="1:7" x14ac:dyDescent="0.45">
      <c r="A4814" s="7"/>
      <c r="G4814" s="2"/>
    </row>
    <row r="4815" spans="1:7" x14ac:dyDescent="0.45">
      <c r="A4815" s="7"/>
      <c r="G4815" s="2"/>
    </row>
    <row r="4816" spans="1:7" x14ac:dyDescent="0.45">
      <c r="A4816" s="7"/>
      <c r="G4816" s="2"/>
    </row>
    <row r="4817" spans="1:7" x14ac:dyDescent="0.45">
      <c r="A4817" s="7"/>
      <c r="G4817" s="2"/>
    </row>
    <row r="4818" spans="1:7" x14ac:dyDescent="0.45">
      <c r="A4818" s="7"/>
      <c r="G4818" s="2"/>
    </row>
    <row r="4819" spans="1:7" x14ac:dyDescent="0.45">
      <c r="A4819" s="7"/>
      <c r="G4819" s="2"/>
    </row>
    <row r="4820" spans="1:7" x14ac:dyDescent="0.45">
      <c r="A4820" s="7"/>
      <c r="G4820" s="2"/>
    </row>
    <row r="4821" spans="1:7" x14ac:dyDescent="0.45">
      <c r="A4821" s="7"/>
      <c r="G4821" s="2"/>
    </row>
    <row r="4822" spans="1:7" x14ac:dyDescent="0.45">
      <c r="A4822" s="7"/>
      <c r="G4822" s="2"/>
    </row>
    <row r="4823" spans="1:7" x14ac:dyDescent="0.45">
      <c r="A4823" s="7"/>
      <c r="G4823" s="2"/>
    </row>
    <row r="4824" spans="1:7" x14ac:dyDescent="0.45">
      <c r="A4824" s="7"/>
      <c r="G4824" s="2"/>
    </row>
    <row r="4825" spans="1:7" x14ac:dyDescent="0.45">
      <c r="A4825" s="7"/>
      <c r="G4825" s="2"/>
    </row>
    <row r="4826" spans="1:7" x14ac:dyDescent="0.45">
      <c r="A4826" s="7"/>
      <c r="G4826" s="2"/>
    </row>
    <row r="4827" spans="1:7" x14ac:dyDescent="0.45">
      <c r="A4827" s="7"/>
      <c r="G4827" s="2"/>
    </row>
    <row r="4828" spans="1:7" x14ac:dyDescent="0.45">
      <c r="A4828" s="7"/>
      <c r="G4828" s="2"/>
    </row>
    <row r="4829" spans="1:7" x14ac:dyDescent="0.45">
      <c r="A4829" s="7"/>
      <c r="G4829" s="2"/>
    </row>
    <row r="4830" spans="1:7" x14ac:dyDescent="0.45">
      <c r="A4830" s="7"/>
      <c r="G4830" s="2"/>
    </row>
    <row r="4831" spans="1:7" x14ac:dyDescent="0.45">
      <c r="A4831" s="7"/>
      <c r="G4831" s="2"/>
    </row>
    <row r="4832" spans="1:7" x14ac:dyDescent="0.45">
      <c r="A4832" s="7"/>
      <c r="G4832" s="2"/>
    </row>
    <row r="4833" spans="1:7" x14ac:dyDescent="0.45">
      <c r="A4833" s="7"/>
      <c r="G4833" s="2"/>
    </row>
    <row r="4834" spans="1:7" x14ac:dyDescent="0.45">
      <c r="A4834" s="7"/>
      <c r="G4834" s="2"/>
    </row>
    <row r="4835" spans="1:7" x14ac:dyDescent="0.45">
      <c r="A4835" s="7"/>
      <c r="G4835" s="2"/>
    </row>
    <row r="4836" spans="1:7" x14ac:dyDescent="0.45">
      <c r="A4836" s="7"/>
      <c r="G4836" s="2"/>
    </row>
    <row r="4837" spans="1:7" x14ac:dyDescent="0.45">
      <c r="A4837" s="7"/>
      <c r="G4837" s="2"/>
    </row>
    <row r="4838" spans="1:7" x14ac:dyDescent="0.45">
      <c r="A4838" s="7"/>
      <c r="G4838" s="2"/>
    </row>
    <row r="4839" spans="1:7" x14ac:dyDescent="0.45">
      <c r="A4839" s="7"/>
      <c r="G4839" s="2"/>
    </row>
    <row r="4840" spans="1:7" x14ac:dyDescent="0.45">
      <c r="A4840" s="7"/>
      <c r="G4840" s="2"/>
    </row>
    <row r="4841" spans="1:7" x14ac:dyDescent="0.45">
      <c r="A4841" s="7"/>
      <c r="G4841" s="2"/>
    </row>
    <row r="4842" spans="1:7" x14ac:dyDescent="0.45">
      <c r="A4842" s="7"/>
      <c r="G4842" s="2"/>
    </row>
    <row r="4843" spans="1:7" x14ac:dyDescent="0.45">
      <c r="A4843" s="7"/>
      <c r="G4843" s="2"/>
    </row>
    <row r="4844" spans="1:7" x14ac:dyDescent="0.45">
      <c r="A4844" s="7"/>
      <c r="G4844" s="2"/>
    </row>
    <row r="4845" spans="1:7" x14ac:dyDescent="0.45">
      <c r="A4845" s="7"/>
      <c r="G4845" s="2"/>
    </row>
    <row r="4846" spans="1:7" x14ac:dyDescent="0.45">
      <c r="A4846" s="7"/>
      <c r="G4846" s="2"/>
    </row>
    <row r="4847" spans="1:7" x14ac:dyDescent="0.45">
      <c r="A4847" s="7"/>
      <c r="G4847" s="2"/>
    </row>
    <row r="4848" spans="1:7" x14ac:dyDescent="0.45">
      <c r="A4848" s="7"/>
      <c r="G4848" s="2"/>
    </row>
    <row r="4849" spans="1:7" x14ac:dyDescent="0.45">
      <c r="A4849" s="7"/>
      <c r="G4849" s="2"/>
    </row>
    <row r="4850" spans="1:7" x14ac:dyDescent="0.45">
      <c r="A4850" s="7"/>
      <c r="G4850" s="2"/>
    </row>
    <row r="4851" spans="1:7" x14ac:dyDescent="0.45">
      <c r="A4851" s="7"/>
      <c r="G4851" s="2"/>
    </row>
    <row r="4852" spans="1:7" x14ac:dyDescent="0.45">
      <c r="A4852" s="7"/>
      <c r="G4852" s="2"/>
    </row>
    <row r="4853" spans="1:7" x14ac:dyDescent="0.45">
      <c r="A4853" s="7"/>
      <c r="G4853" s="2"/>
    </row>
    <row r="4854" spans="1:7" x14ac:dyDescent="0.45">
      <c r="A4854" s="7"/>
      <c r="G4854" s="2"/>
    </row>
    <row r="4855" spans="1:7" x14ac:dyDescent="0.45">
      <c r="A4855" s="7"/>
      <c r="G4855" s="2"/>
    </row>
    <row r="4856" spans="1:7" x14ac:dyDescent="0.45">
      <c r="A4856" s="7"/>
      <c r="G4856" s="2"/>
    </row>
    <row r="4857" spans="1:7" x14ac:dyDescent="0.45">
      <c r="A4857" s="7"/>
      <c r="G4857" s="2"/>
    </row>
    <row r="4858" spans="1:7" x14ac:dyDescent="0.45">
      <c r="A4858" s="7"/>
      <c r="G4858" s="2"/>
    </row>
    <row r="4859" spans="1:7" x14ac:dyDescent="0.45">
      <c r="A4859" s="7"/>
      <c r="G4859" s="2"/>
    </row>
    <row r="4860" spans="1:7" x14ac:dyDescent="0.45">
      <c r="A4860" s="7"/>
      <c r="G4860" s="2"/>
    </row>
    <row r="4861" spans="1:7" x14ac:dyDescent="0.45">
      <c r="A4861" s="7"/>
      <c r="G4861" s="2"/>
    </row>
    <row r="4862" spans="1:7" x14ac:dyDescent="0.45">
      <c r="A4862" s="7"/>
      <c r="G4862" s="2"/>
    </row>
    <row r="4863" spans="1:7" x14ac:dyDescent="0.45">
      <c r="A4863" s="7"/>
      <c r="G4863" s="2"/>
    </row>
    <row r="4864" spans="1:7" x14ac:dyDescent="0.45">
      <c r="A4864" s="7"/>
      <c r="G4864" s="2"/>
    </row>
    <row r="4865" spans="1:7" x14ac:dyDescent="0.45">
      <c r="A4865" s="7"/>
      <c r="G4865" s="2"/>
    </row>
    <row r="4866" spans="1:7" x14ac:dyDescent="0.45">
      <c r="A4866" s="7"/>
      <c r="G4866" s="2"/>
    </row>
    <row r="4867" spans="1:7" x14ac:dyDescent="0.45">
      <c r="A4867" s="7"/>
      <c r="G4867" s="2"/>
    </row>
    <row r="4868" spans="1:7" x14ac:dyDescent="0.45">
      <c r="A4868" s="7"/>
      <c r="G4868" s="2"/>
    </row>
    <row r="4869" spans="1:7" x14ac:dyDescent="0.45">
      <c r="A4869" s="7"/>
      <c r="G4869" s="2"/>
    </row>
    <row r="4870" spans="1:7" x14ac:dyDescent="0.45">
      <c r="A4870" s="7"/>
      <c r="G4870" s="2"/>
    </row>
    <row r="4871" spans="1:7" x14ac:dyDescent="0.45">
      <c r="A4871" s="7"/>
      <c r="G4871" s="2"/>
    </row>
    <row r="4872" spans="1:7" x14ac:dyDescent="0.45">
      <c r="A4872" s="7"/>
      <c r="G4872" s="2"/>
    </row>
    <row r="4873" spans="1:7" x14ac:dyDescent="0.45">
      <c r="A4873" s="7"/>
      <c r="G4873" s="2"/>
    </row>
    <row r="4874" spans="1:7" x14ac:dyDescent="0.45">
      <c r="A4874" s="7"/>
      <c r="G4874" s="2"/>
    </row>
    <row r="4875" spans="1:7" x14ac:dyDescent="0.45">
      <c r="A4875" s="7"/>
      <c r="G4875" s="2"/>
    </row>
    <row r="4876" spans="1:7" x14ac:dyDescent="0.45">
      <c r="A4876" s="7"/>
      <c r="G4876" s="2"/>
    </row>
    <row r="4877" spans="1:7" x14ac:dyDescent="0.45">
      <c r="A4877" s="7"/>
      <c r="G4877" s="2"/>
    </row>
    <row r="4878" spans="1:7" x14ac:dyDescent="0.45">
      <c r="A4878" s="7"/>
      <c r="G4878" s="2"/>
    </row>
    <row r="4879" spans="1:7" x14ac:dyDescent="0.45">
      <c r="A4879" s="7"/>
      <c r="G4879" s="2"/>
    </row>
    <row r="4880" spans="1:7" x14ac:dyDescent="0.45">
      <c r="A4880" s="7"/>
      <c r="G4880" s="2"/>
    </row>
    <row r="4881" spans="1:7" x14ac:dyDescent="0.45">
      <c r="A4881" s="7"/>
      <c r="G4881" s="2"/>
    </row>
    <row r="4882" spans="1:7" x14ac:dyDescent="0.45">
      <c r="A4882" s="7"/>
      <c r="G4882" s="2"/>
    </row>
    <row r="4883" spans="1:7" x14ac:dyDescent="0.45">
      <c r="A4883" s="7"/>
      <c r="G4883" s="2"/>
    </row>
    <row r="4884" spans="1:7" x14ac:dyDescent="0.45">
      <c r="A4884" s="7"/>
      <c r="G4884" s="2"/>
    </row>
    <row r="4885" spans="1:7" x14ac:dyDescent="0.45">
      <c r="A4885" s="7"/>
      <c r="G4885" s="2"/>
    </row>
    <row r="4886" spans="1:7" x14ac:dyDescent="0.45">
      <c r="A4886" s="7"/>
      <c r="G4886" s="2"/>
    </row>
    <row r="4887" spans="1:7" x14ac:dyDescent="0.45">
      <c r="A4887" s="7"/>
      <c r="G4887" s="2"/>
    </row>
    <row r="4888" spans="1:7" x14ac:dyDescent="0.45">
      <c r="A4888" s="7"/>
      <c r="G4888" s="2"/>
    </row>
    <row r="4889" spans="1:7" x14ac:dyDescent="0.45">
      <c r="A4889" s="7"/>
      <c r="G4889" s="2"/>
    </row>
    <row r="4890" spans="1:7" x14ac:dyDescent="0.45">
      <c r="A4890" s="7"/>
      <c r="G4890" s="2"/>
    </row>
    <row r="4891" spans="1:7" x14ac:dyDescent="0.45">
      <c r="A4891" s="7"/>
      <c r="G4891" s="2"/>
    </row>
    <row r="4892" spans="1:7" x14ac:dyDescent="0.45">
      <c r="A4892" s="7"/>
      <c r="G4892" s="2"/>
    </row>
    <row r="4893" spans="1:7" x14ac:dyDescent="0.45">
      <c r="A4893" s="7"/>
      <c r="G4893" s="2"/>
    </row>
    <row r="4894" spans="1:7" x14ac:dyDescent="0.45">
      <c r="A4894" s="7"/>
      <c r="G4894" s="2"/>
    </row>
    <row r="4895" spans="1:7" x14ac:dyDescent="0.45">
      <c r="A4895" s="7"/>
      <c r="G4895" s="2"/>
    </row>
    <row r="4896" spans="1:7" x14ac:dyDescent="0.45">
      <c r="A4896" s="7"/>
      <c r="G4896" s="2"/>
    </row>
    <row r="4897" spans="1:7" x14ac:dyDescent="0.45">
      <c r="A4897" s="7"/>
      <c r="G4897" s="2"/>
    </row>
    <row r="4898" spans="1:7" x14ac:dyDescent="0.45">
      <c r="A4898" s="7"/>
      <c r="G4898" s="2"/>
    </row>
    <row r="4899" spans="1:7" x14ac:dyDescent="0.45">
      <c r="A4899" s="7"/>
      <c r="G4899" s="2"/>
    </row>
    <row r="4900" spans="1:7" x14ac:dyDescent="0.45">
      <c r="A4900" s="7"/>
      <c r="G4900" s="2"/>
    </row>
    <row r="4901" spans="1:7" x14ac:dyDescent="0.45">
      <c r="A4901" s="7"/>
      <c r="G4901" s="2"/>
    </row>
    <row r="4902" spans="1:7" x14ac:dyDescent="0.45">
      <c r="A4902" s="7"/>
      <c r="G4902" s="2"/>
    </row>
    <row r="4903" spans="1:7" x14ac:dyDescent="0.45">
      <c r="A4903" s="7"/>
      <c r="G4903" s="2"/>
    </row>
    <row r="4904" spans="1:7" x14ac:dyDescent="0.45">
      <c r="A4904" s="7"/>
      <c r="G4904" s="2"/>
    </row>
    <row r="4905" spans="1:7" x14ac:dyDescent="0.45">
      <c r="A4905" s="7"/>
      <c r="G4905" s="2"/>
    </row>
    <row r="4906" spans="1:7" x14ac:dyDescent="0.45">
      <c r="A4906" s="7"/>
      <c r="G4906" s="2"/>
    </row>
    <row r="4907" spans="1:7" x14ac:dyDescent="0.45">
      <c r="A4907" s="7"/>
      <c r="G4907" s="2"/>
    </row>
    <row r="4908" spans="1:7" x14ac:dyDescent="0.45">
      <c r="A4908" s="7"/>
      <c r="G4908" s="2"/>
    </row>
    <row r="4909" spans="1:7" x14ac:dyDescent="0.45">
      <c r="A4909" s="7"/>
      <c r="G4909" s="2"/>
    </row>
    <row r="4910" spans="1:7" x14ac:dyDescent="0.45">
      <c r="A4910" s="7"/>
      <c r="G4910" s="2"/>
    </row>
    <row r="4911" spans="1:7" x14ac:dyDescent="0.45">
      <c r="A4911" s="7"/>
      <c r="G4911" s="2"/>
    </row>
    <row r="4912" spans="1:7" x14ac:dyDescent="0.45">
      <c r="A4912" s="7"/>
      <c r="G4912" s="2"/>
    </row>
    <row r="4913" spans="1:7" x14ac:dyDescent="0.45">
      <c r="A4913" s="7"/>
      <c r="G4913" s="2"/>
    </row>
    <row r="4914" spans="1:7" x14ac:dyDescent="0.45">
      <c r="A4914" s="7"/>
      <c r="G4914" s="2"/>
    </row>
    <row r="4915" spans="1:7" x14ac:dyDescent="0.45">
      <c r="A4915" s="7"/>
      <c r="G4915" s="2"/>
    </row>
    <row r="4916" spans="1:7" x14ac:dyDescent="0.45">
      <c r="A4916" s="7"/>
      <c r="G4916" s="2"/>
    </row>
    <row r="4917" spans="1:7" x14ac:dyDescent="0.45">
      <c r="A4917" s="7"/>
      <c r="G4917" s="2"/>
    </row>
    <row r="4918" spans="1:7" x14ac:dyDescent="0.45">
      <c r="A4918" s="7"/>
      <c r="G4918" s="2"/>
    </row>
    <row r="4919" spans="1:7" x14ac:dyDescent="0.45">
      <c r="A4919" s="7"/>
      <c r="G4919" s="2"/>
    </row>
    <row r="4920" spans="1:7" x14ac:dyDescent="0.45">
      <c r="A4920" s="7"/>
      <c r="G4920" s="2"/>
    </row>
    <row r="4921" spans="1:7" x14ac:dyDescent="0.45">
      <c r="A4921" s="7"/>
      <c r="G4921" s="2"/>
    </row>
    <row r="4922" spans="1:7" x14ac:dyDescent="0.45">
      <c r="A4922" s="7"/>
      <c r="G4922" s="2"/>
    </row>
    <row r="4923" spans="1:7" x14ac:dyDescent="0.45">
      <c r="A4923" s="7"/>
      <c r="G4923" s="2"/>
    </row>
    <row r="4924" spans="1:7" x14ac:dyDescent="0.45">
      <c r="A4924" s="7"/>
      <c r="G4924" s="2"/>
    </row>
    <row r="4925" spans="1:7" x14ac:dyDescent="0.45">
      <c r="A4925" s="7"/>
      <c r="G4925" s="2"/>
    </row>
    <row r="4926" spans="1:7" x14ac:dyDescent="0.45">
      <c r="A4926" s="7"/>
      <c r="G4926" s="2"/>
    </row>
    <row r="4927" spans="1:7" x14ac:dyDescent="0.45">
      <c r="A4927" s="7"/>
      <c r="G4927" s="2"/>
    </row>
    <row r="4928" spans="1:7" x14ac:dyDescent="0.45">
      <c r="A4928" s="7"/>
      <c r="G4928" s="2"/>
    </row>
    <row r="4929" spans="1:7" x14ac:dyDescent="0.45">
      <c r="A4929" s="7"/>
      <c r="G4929" s="2"/>
    </row>
    <row r="4930" spans="1:7" x14ac:dyDescent="0.45">
      <c r="A4930" s="7"/>
      <c r="G4930" s="2"/>
    </row>
    <row r="4931" spans="1:7" x14ac:dyDescent="0.45">
      <c r="A4931" s="7"/>
      <c r="G4931" s="2"/>
    </row>
    <row r="4932" spans="1:7" x14ac:dyDescent="0.45">
      <c r="A4932" s="7"/>
      <c r="G4932" s="2"/>
    </row>
    <row r="4933" spans="1:7" x14ac:dyDescent="0.45">
      <c r="A4933" s="7"/>
      <c r="G4933" s="2"/>
    </row>
    <row r="4934" spans="1:7" x14ac:dyDescent="0.45">
      <c r="A4934" s="7"/>
      <c r="G4934" s="2"/>
    </row>
    <row r="4935" spans="1:7" x14ac:dyDescent="0.45">
      <c r="A4935" s="7"/>
      <c r="G4935" s="2"/>
    </row>
    <row r="4936" spans="1:7" x14ac:dyDescent="0.45">
      <c r="A4936" s="7"/>
      <c r="G4936" s="2"/>
    </row>
    <row r="4937" spans="1:7" x14ac:dyDescent="0.45">
      <c r="A4937" s="7"/>
      <c r="G4937" s="2"/>
    </row>
    <row r="4938" spans="1:7" x14ac:dyDescent="0.45">
      <c r="A4938" s="7"/>
      <c r="G4938" s="2"/>
    </row>
    <row r="4939" spans="1:7" x14ac:dyDescent="0.45">
      <c r="A4939" s="7"/>
      <c r="G4939" s="2"/>
    </row>
    <row r="4940" spans="1:7" x14ac:dyDescent="0.45">
      <c r="A4940" s="7"/>
      <c r="G4940" s="2"/>
    </row>
    <row r="4941" spans="1:7" x14ac:dyDescent="0.45">
      <c r="A4941" s="7"/>
      <c r="G4941" s="2"/>
    </row>
    <row r="4942" spans="1:7" x14ac:dyDescent="0.45">
      <c r="A4942" s="7"/>
      <c r="G4942" s="2"/>
    </row>
    <row r="4943" spans="1:7" x14ac:dyDescent="0.45">
      <c r="A4943" s="7"/>
      <c r="G4943" s="2"/>
    </row>
    <row r="4944" spans="1:7" x14ac:dyDescent="0.45">
      <c r="A4944" s="7"/>
      <c r="G4944" s="2"/>
    </row>
    <row r="4945" spans="1:7" x14ac:dyDescent="0.45">
      <c r="A4945" s="7"/>
      <c r="G4945" s="2"/>
    </row>
    <row r="4946" spans="1:7" x14ac:dyDescent="0.45">
      <c r="A4946" s="7"/>
      <c r="G4946" s="2"/>
    </row>
    <row r="4947" spans="1:7" x14ac:dyDescent="0.45">
      <c r="A4947" s="7"/>
      <c r="G4947" s="2"/>
    </row>
    <row r="4948" spans="1:7" x14ac:dyDescent="0.45">
      <c r="A4948" s="7"/>
      <c r="G4948" s="2"/>
    </row>
    <row r="4949" spans="1:7" x14ac:dyDescent="0.45">
      <c r="A4949" s="7"/>
      <c r="G4949" s="2"/>
    </row>
    <row r="4950" spans="1:7" x14ac:dyDescent="0.45">
      <c r="A4950" s="7"/>
      <c r="G4950" s="2"/>
    </row>
    <row r="4951" spans="1:7" x14ac:dyDescent="0.45">
      <c r="A4951" s="7"/>
      <c r="G4951" s="2"/>
    </row>
    <row r="4952" spans="1:7" x14ac:dyDescent="0.45">
      <c r="A4952" s="7"/>
      <c r="G4952" s="2"/>
    </row>
    <row r="4953" spans="1:7" x14ac:dyDescent="0.45">
      <c r="A4953" s="7"/>
      <c r="G4953" s="2"/>
    </row>
    <row r="4954" spans="1:7" x14ac:dyDescent="0.45">
      <c r="A4954" s="7"/>
      <c r="G4954" s="2"/>
    </row>
    <row r="4955" spans="1:7" x14ac:dyDescent="0.45">
      <c r="A4955" s="7"/>
      <c r="G4955" s="2"/>
    </row>
    <row r="4956" spans="1:7" x14ac:dyDescent="0.45">
      <c r="A4956" s="7"/>
      <c r="G4956" s="2"/>
    </row>
    <row r="4957" spans="1:7" x14ac:dyDescent="0.45">
      <c r="A4957" s="7"/>
      <c r="G4957" s="2"/>
    </row>
    <row r="4958" spans="1:7" x14ac:dyDescent="0.45">
      <c r="A4958" s="7"/>
      <c r="G4958" s="2"/>
    </row>
    <row r="4959" spans="1:7" x14ac:dyDescent="0.45">
      <c r="A4959" s="7"/>
      <c r="G4959" s="2"/>
    </row>
    <row r="4960" spans="1:7" x14ac:dyDescent="0.45">
      <c r="A4960" s="7"/>
      <c r="G4960" s="2"/>
    </row>
    <row r="4961" spans="1:7" x14ac:dyDescent="0.45">
      <c r="A4961" s="7"/>
      <c r="G4961" s="2"/>
    </row>
    <row r="4962" spans="1:7" x14ac:dyDescent="0.45">
      <c r="A4962" s="7"/>
      <c r="G4962" s="2"/>
    </row>
    <row r="4963" spans="1:7" x14ac:dyDescent="0.45">
      <c r="A4963" s="7"/>
      <c r="G4963" s="2"/>
    </row>
    <row r="4964" spans="1:7" x14ac:dyDescent="0.45">
      <c r="A4964" s="7"/>
      <c r="G4964" s="2"/>
    </row>
    <row r="4965" spans="1:7" x14ac:dyDescent="0.45">
      <c r="A4965" s="7"/>
      <c r="G4965" s="2"/>
    </row>
    <row r="4966" spans="1:7" x14ac:dyDescent="0.45">
      <c r="A4966" s="7"/>
      <c r="G4966" s="2"/>
    </row>
    <row r="4967" spans="1:7" x14ac:dyDescent="0.45">
      <c r="A4967" s="7"/>
      <c r="G4967" s="2"/>
    </row>
    <row r="4968" spans="1:7" x14ac:dyDescent="0.45">
      <c r="A4968" s="7"/>
      <c r="G4968" s="2"/>
    </row>
    <row r="4969" spans="1:7" x14ac:dyDescent="0.45">
      <c r="A4969" s="7"/>
      <c r="G4969" s="2"/>
    </row>
    <row r="4970" spans="1:7" x14ac:dyDescent="0.45">
      <c r="A4970" s="7"/>
      <c r="G4970" s="2"/>
    </row>
    <row r="4971" spans="1:7" x14ac:dyDescent="0.45">
      <c r="A4971" s="7"/>
      <c r="G4971" s="2"/>
    </row>
    <row r="4972" spans="1:7" x14ac:dyDescent="0.45">
      <c r="A4972" s="7"/>
      <c r="G4972" s="2"/>
    </row>
    <row r="4973" spans="1:7" x14ac:dyDescent="0.45">
      <c r="A4973" s="7"/>
      <c r="G4973" s="2"/>
    </row>
    <row r="4974" spans="1:7" x14ac:dyDescent="0.45">
      <c r="A4974" s="7"/>
      <c r="G4974" s="2"/>
    </row>
    <row r="4975" spans="1:7" x14ac:dyDescent="0.45">
      <c r="A4975" s="7"/>
      <c r="G4975" s="2"/>
    </row>
    <row r="4976" spans="1:7" x14ac:dyDescent="0.45">
      <c r="A4976" s="7"/>
      <c r="G4976" s="2"/>
    </row>
    <row r="4977" spans="1:7" x14ac:dyDescent="0.45">
      <c r="A4977" s="7"/>
      <c r="G4977" s="2"/>
    </row>
    <row r="4978" spans="1:7" x14ac:dyDescent="0.45">
      <c r="A4978" s="7"/>
      <c r="G4978" s="2"/>
    </row>
    <row r="4979" spans="1:7" x14ac:dyDescent="0.45">
      <c r="A4979" s="7"/>
      <c r="G4979" s="2"/>
    </row>
    <row r="4980" spans="1:7" x14ac:dyDescent="0.45">
      <c r="A4980" s="7"/>
      <c r="G4980" s="2"/>
    </row>
    <row r="4981" spans="1:7" x14ac:dyDescent="0.45">
      <c r="A4981" s="7"/>
      <c r="G4981" s="2"/>
    </row>
    <row r="4982" spans="1:7" x14ac:dyDescent="0.45">
      <c r="A4982" s="7"/>
      <c r="G4982" s="2"/>
    </row>
    <row r="4983" spans="1:7" x14ac:dyDescent="0.45">
      <c r="A4983" s="7"/>
      <c r="G4983" s="2"/>
    </row>
    <row r="4984" spans="1:7" x14ac:dyDescent="0.45">
      <c r="A4984" s="7"/>
      <c r="G4984" s="2"/>
    </row>
    <row r="4985" spans="1:7" x14ac:dyDescent="0.45">
      <c r="A4985" s="7"/>
      <c r="G4985" s="2"/>
    </row>
    <row r="4986" spans="1:7" x14ac:dyDescent="0.45">
      <c r="A4986" s="7"/>
      <c r="G4986" s="2"/>
    </row>
    <row r="4987" spans="1:7" x14ac:dyDescent="0.45">
      <c r="A4987" s="7"/>
      <c r="G4987" s="2"/>
    </row>
    <row r="4988" spans="1:7" x14ac:dyDescent="0.45">
      <c r="A4988" s="7"/>
      <c r="G4988" s="2"/>
    </row>
    <row r="4989" spans="1:7" x14ac:dyDescent="0.45">
      <c r="A4989" s="7"/>
      <c r="G4989" s="2"/>
    </row>
    <row r="4990" spans="1:7" x14ac:dyDescent="0.45">
      <c r="A4990" s="7"/>
      <c r="G4990" s="2"/>
    </row>
    <row r="4991" spans="1:7" x14ac:dyDescent="0.45">
      <c r="A4991" s="7"/>
      <c r="G4991" s="2"/>
    </row>
    <row r="4992" spans="1:7" x14ac:dyDescent="0.45">
      <c r="A4992" s="7"/>
      <c r="G4992" s="2"/>
    </row>
    <row r="4993" spans="1:7" x14ac:dyDescent="0.45">
      <c r="A4993" s="7"/>
      <c r="G4993" s="2"/>
    </row>
    <row r="4994" spans="1:7" x14ac:dyDescent="0.45">
      <c r="A4994" s="7"/>
      <c r="G4994" s="2"/>
    </row>
    <row r="4995" spans="1:7" x14ac:dyDescent="0.45">
      <c r="A4995" s="7"/>
      <c r="G4995" s="2"/>
    </row>
    <row r="4996" spans="1:7" x14ac:dyDescent="0.45">
      <c r="A4996" s="7"/>
      <c r="G4996" s="2"/>
    </row>
    <row r="4997" spans="1:7" x14ac:dyDescent="0.45">
      <c r="A4997" s="7"/>
      <c r="G4997" s="2"/>
    </row>
    <row r="4998" spans="1:7" x14ac:dyDescent="0.45">
      <c r="A4998" s="7"/>
      <c r="G4998" s="2"/>
    </row>
    <row r="4999" spans="1:7" x14ac:dyDescent="0.45">
      <c r="A4999" s="7"/>
      <c r="G4999" s="2"/>
    </row>
    <row r="5000" spans="1:7" x14ac:dyDescent="0.45">
      <c r="A5000" s="7"/>
      <c r="G50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2A4A-116E-4350-B044-E03298F72D94}">
  <dimension ref="B2:AQ58"/>
  <sheetViews>
    <sheetView showGridLines="0" zoomScale="70" zoomScaleNormal="70" workbookViewId="0">
      <selection activeCell="E2" sqref="E2"/>
    </sheetView>
  </sheetViews>
  <sheetFormatPr defaultRowHeight="14.25" x14ac:dyDescent="0.45"/>
  <cols>
    <col min="2" max="2" width="22.53125" bestFit="1" customWidth="1"/>
    <col min="3" max="3" width="7.73046875" customWidth="1"/>
    <col min="4" max="32" width="7.59765625" bestFit="1" customWidth="1"/>
  </cols>
  <sheetData>
    <row r="2" spans="2:40" x14ac:dyDescent="0.45">
      <c r="B2" t="s">
        <v>35</v>
      </c>
      <c r="C2">
        <v>30</v>
      </c>
    </row>
    <row r="3" spans="2:40" x14ac:dyDescent="0.45">
      <c r="B3" t="s">
        <v>47</v>
      </c>
      <c r="C3">
        <v>70</v>
      </c>
      <c r="I3" s="36"/>
      <c r="J3" s="36"/>
      <c r="K3" s="36"/>
      <c r="L3" s="36"/>
      <c r="M3" s="36"/>
      <c r="N3" s="36"/>
      <c r="O3" s="35"/>
      <c r="P3" s="36"/>
      <c r="Q3" s="36"/>
      <c r="R3" s="36"/>
      <c r="S3" s="36"/>
      <c r="T3" s="36"/>
      <c r="U3" s="36"/>
      <c r="V3" s="36"/>
      <c r="W3" s="35"/>
      <c r="X3" s="36"/>
      <c r="Y3" s="35"/>
      <c r="Z3" s="35"/>
      <c r="AA3" s="35"/>
      <c r="AB3" s="35"/>
    </row>
    <row r="4" spans="2:40" x14ac:dyDescent="0.45"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2:40" x14ac:dyDescent="0.45">
      <c r="B5" s="3" t="s">
        <v>33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5"/>
      <c r="Z5" s="35"/>
      <c r="AA5" s="35"/>
      <c r="AB5" s="35"/>
    </row>
    <row r="6" spans="2:40" x14ac:dyDescent="0.45">
      <c r="B6" t="s">
        <v>3</v>
      </c>
      <c r="C6" cm="1">
        <f t="array" ref="C6:AF6">_xlfn.SEQUENCE(1,30,1,1)</f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</row>
    <row r="7" spans="2:40" x14ac:dyDescent="0.45">
      <c r="B7" t="s">
        <v>34</v>
      </c>
      <c r="C7" s="5">
        <f>$C$2</f>
        <v>30</v>
      </c>
      <c r="D7" s="5">
        <f>C7-1</f>
        <v>29</v>
      </c>
      <c r="E7" s="5">
        <f t="shared" ref="E7:AF7" si="0">D7-1</f>
        <v>28</v>
      </c>
      <c r="F7" s="5">
        <f t="shared" si="0"/>
        <v>27</v>
      </c>
      <c r="G7" s="5">
        <f t="shared" si="0"/>
        <v>26</v>
      </c>
      <c r="H7" s="5">
        <f t="shared" si="0"/>
        <v>25</v>
      </c>
      <c r="I7" s="5">
        <f t="shared" si="0"/>
        <v>24</v>
      </c>
      <c r="J7" s="5">
        <f t="shared" si="0"/>
        <v>23</v>
      </c>
      <c r="K7" s="5">
        <f t="shared" si="0"/>
        <v>22</v>
      </c>
      <c r="L7" s="5">
        <f t="shared" si="0"/>
        <v>21</v>
      </c>
      <c r="M7" s="5">
        <f t="shared" si="0"/>
        <v>20</v>
      </c>
      <c r="N7" s="5">
        <f t="shared" si="0"/>
        <v>19</v>
      </c>
      <c r="O7" s="5">
        <f t="shared" si="0"/>
        <v>18</v>
      </c>
      <c r="P7" s="5">
        <f t="shared" si="0"/>
        <v>17</v>
      </c>
      <c r="Q7" s="5">
        <f t="shared" si="0"/>
        <v>16</v>
      </c>
      <c r="R7" s="5">
        <f t="shared" si="0"/>
        <v>15</v>
      </c>
      <c r="S7" s="5">
        <f t="shared" si="0"/>
        <v>14</v>
      </c>
      <c r="T7" s="5">
        <f t="shared" si="0"/>
        <v>13</v>
      </c>
      <c r="U7" s="5">
        <f t="shared" si="0"/>
        <v>12</v>
      </c>
      <c r="V7" s="5">
        <f t="shared" si="0"/>
        <v>11</v>
      </c>
      <c r="W7" s="5">
        <f t="shared" si="0"/>
        <v>10</v>
      </c>
      <c r="X7" s="5">
        <f t="shared" si="0"/>
        <v>9</v>
      </c>
      <c r="Y7" s="5">
        <f t="shared" si="0"/>
        <v>8</v>
      </c>
      <c r="Z7" s="5">
        <f t="shared" si="0"/>
        <v>7</v>
      </c>
      <c r="AA7" s="5">
        <f t="shared" si="0"/>
        <v>6</v>
      </c>
      <c r="AB7" s="5">
        <f t="shared" si="0"/>
        <v>5</v>
      </c>
      <c r="AC7" s="5">
        <f t="shared" si="0"/>
        <v>4</v>
      </c>
      <c r="AD7" s="5">
        <f t="shared" si="0"/>
        <v>3</v>
      </c>
      <c r="AE7" s="5">
        <f t="shared" si="0"/>
        <v>2</v>
      </c>
      <c r="AF7" s="5">
        <f t="shared" si="0"/>
        <v>1</v>
      </c>
    </row>
    <row r="9" spans="2:40" x14ac:dyDescent="0.45">
      <c r="B9" s="3" t="s">
        <v>18</v>
      </c>
    </row>
    <row r="10" spans="2:40" x14ac:dyDescent="0.45">
      <c r="B10" s="25" t="s">
        <v>0</v>
      </c>
      <c r="C10" s="41">
        <v>100</v>
      </c>
      <c r="D10" s="41">
        <v>96</v>
      </c>
      <c r="E10" s="41">
        <v>99</v>
      </c>
      <c r="F10" s="41">
        <v>103</v>
      </c>
      <c r="G10" s="41">
        <v>97</v>
      </c>
      <c r="H10" s="41">
        <v>89</v>
      </c>
      <c r="I10" s="41">
        <v>80</v>
      </c>
      <c r="J10" s="41">
        <v>50</v>
      </c>
      <c r="K10" s="41">
        <v>77</v>
      </c>
      <c r="L10" s="41">
        <v>77</v>
      </c>
      <c r="M10" s="41">
        <v>80</v>
      </c>
      <c r="N10" s="41">
        <v>78</v>
      </c>
      <c r="O10" s="41">
        <v>75</v>
      </c>
      <c r="P10" s="41">
        <v>73</v>
      </c>
      <c r="Q10" s="41">
        <v>74</v>
      </c>
      <c r="R10" s="41">
        <v>73</v>
      </c>
      <c r="S10" s="41">
        <v>76</v>
      </c>
      <c r="T10" s="41">
        <v>70</v>
      </c>
      <c r="U10" s="41">
        <v>73</v>
      </c>
      <c r="V10" s="41">
        <v>73</v>
      </c>
      <c r="W10" s="41">
        <v>70</v>
      </c>
      <c r="X10" s="41">
        <v>74</v>
      </c>
      <c r="Y10" s="41">
        <v>73</v>
      </c>
      <c r="Z10" s="41">
        <v>76</v>
      </c>
      <c r="AA10" s="41">
        <v>75</v>
      </c>
      <c r="AB10" s="41">
        <v>73</v>
      </c>
      <c r="AC10" s="41">
        <v>74</v>
      </c>
      <c r="AD10" s="41">
        <v>73</v>
      </c>
      <c r="AE10" s="41">
        <v>76</v>
      </c>
      <c r="AF10" s="41">
        <v>75</v>
      </c>
      <c r="AG10" s="41">
        <f>AC10</f>
        <v>74</v>
      </c>
      <c r="AH10" s="41">
        <f>AD10</f>
        <v>73</v>
      </c>
      <c r="AI10" s="41">
        <f>AE10</f>
        <v>76</v>
      </c>
      <c r="AJ10" s="41">
        <f>AF10</f>
        <v>75</v>
      </c>
      <c r="AK10" s="44">
        <v>74</v>
      </c>
      <c r="AL10" s="44">
        <v>73</v>
      </c>
      <c r="AM10" s="44">
        <v>70</v>
      </c>
      <c r="AN10" s="44">
        <v>71</v>
      </c>
    </row>
    <row r="11" spans="2:40" x14ac:dyDescent="0.45">
      <c r="B11" s="42" t="s">
        <v>1</v>
      </c>
      <c r="C11" s="41">
        <f>C3</f>
        <v>70</v>
      </c>
      <c r="D11" s="41">
        <f t="shared" ref="D11:AF11" si="1">C11</f>
        <v>70</v>
      </c>
      <c r="E11" s="41">
        <f t="shared" si="1"/>
        <v>70</v>
      </c>
      <c r="F11" s="41">
        <f t="shared" si="1"/>
        <v>70</v>
      </c>
      <c r="G11" s="41">
        <f t="shared" si="1"/>
        <v>70</v>
      </c>
      <c r="H11" s="41">
        <f t="shared" si="1"/>
        <v>70</v>
      </c>
      <c r="I11" s="41">
        <f t="shared" si="1"/>
        <v>70</v>
      </c>
      <c r="J11" s="41">
        <f t="shared" si="1"/>
        <v>70</v>
      </c>
      <c r="K11" s="41">
        <f t="shared" si="1"/>
        <v>70</v>
      </c>
      <c r="L11" s="41">
        <f t="shared" si="1"/>
        <v>70</v>
      </c>
      <c r="M11" s="41">
        <f t="shared" si="1"/>
        <v>70</v>
      </c>
      <c r="N11" s="41">
        <f t="shared" si="1"/>
        <v>70</v>
      </c>
      <c r="O11" s="41">
        <f t="shared" si="1"/>
        <v>70</v>
      </c>
      <c r="P11" s="41">
        <f t="shared" si="1"/>
        <v>70</v>
      </c>
      <c r="Q11" s="41">
        <f t="shared" si="1"/>
        <v>70</v>
      </c>
      <c r="R11" s="41">
        <f t="shared" si="1"/>
        <v>70</v>
      </c>
      <c r="S11" s="41">
        <f t="shared" si="1"/>
        <v>70</v>
      </c>
      <c r="T11" s="41">
        <f t="shared" si="1"/>
        <v>70</v>
      </c>
      <c r="U11" s="41">
        <f t="shared" si="1"/>
        <v>70</v>
      </c>
      <c r="V11" s="41">
        <f t="shared" si="1"/>
        <v>70</v>
      </c>
      <c r="W11" s="41">
        <f t="shared" si="1"/>
        <v>70</v>
      </c>
      <c r="X11" s="41">
        <f t="shared" si="1"/>
        <v>70</v>
      </c>
      <c r="Y11" s="41">
        <f t="shared" si="1"/>
        <v>70</v>
      </c>
      <c r="Z11" s="41">
        <f t="shared" si="1"/>
        <v>70</v>
      </c>
      <c r="AA11" s="41">
        <f t="shared" si="1"/>
        <v>70</v>
      </c>
      <c r="AB11" s="41">
        <f t="shared" si="1"/>
        <v>70</v>
      </c>
      <c r="AC11" s="41">
        <f t="shared" si="1"/>
        <v>70</v>
      </c>
      <c r="AD11" s="41">
        <f t="shared" si="1"/>
        <v>70</v>
      </c>
      <c r="AE11" s="41">
        <f t="shared" si="1"/>
        <v>70</v>
      </c>
      <c r="AF11" s="41">
        <f t="shared" si="1"/>
        <v>70</v>
      </c>
    </row>
    <row r="12" spans="2:40" x14ac:dyDescent="0.45">
      <c r="B12" t="s">
        <v>2</v>
      </c>
      <c r="C12" s="43">
        <v>1.4999999999999999E-2</v>
      </c>
      <c r="D12" s="43">
        <v>1.4999999999999999E-2</v>
      </c>
      <c r="E12" s="43">
        <v>1.4999999999999999E-2</v>
      </c>
      <c r="F12" s="43">
        <v>1.4999999999999999E-2</v>
      </c>
      <c r="G12" s="43">
        <v>1.4999999999999999E-2</v>
      </c>
      <c r="H12" s="43">
        <v>1.4999999999999999E-2</v>
      </c>
      <c r="I12" s="43">
        <v>1.4999999999999999E-2</v>
      </c>
      <c r="J12" s="43">
        <v>1.4999999999999999E-2</v>
      </c>
      <c r="K12" s="43">
        <v>1.4999999999999999E-2</v>
      </c>
      <c r="L12" s="43">
        <v>1.4999999999999999E-2</v>
      </c>
      <c r="M12" s="43">
        <v>1.4999999999999999E-2</v>
      </c>
      <c r="N12" s="43">
        <v>1.4999999999999999E-2</v>
      </c>
      <c r="O12" s="43">
        <v>1.4999999999999999E-2</v>
      </c>
      <c r="P12" s="43">
        <v>1.4999999999999999E-2</v>
      </c>
      <c r="Q12" s="43">
        <v>1.4999999999999999E-2</v>
      </c>
      <c r="R12" s="43">
        <v>1.4999999999999999E-2</v>
      </c>
      <c r="S12" s="43">
        <v>1.4999999999999999E-2</v>
      </c>
      <c r="T12" s="43">
        <v>1.4999999999999999E-2</v>
      </c>
      <c r="U12" s="43">
        <v>1.4999999999999999E-2</v>
      </c>
      <c r="V12" s="43">
        <v>1.4999999999999999E-2</v>
      </c>
      <c r="W12" s="43">
        <v>1.4999999999999999E-2</v>
      </c>
      <c r="X12" s="43">
        <v>1.4999999999999999E-2</v>
      </c>
      <c r="Y12" s="43">
        <v>1.4999999999999999E-2</v>
      </c>
      <c r="Z12" s="43">
        <v>1.4999999999999999E-2</v>
      </c>
      <c r="AA12" s="43">
        <v>1.4999999999999999E-2</v>
      </c>
      <c r="AB12" s="43">
        <v>1.4999999999999999E-2</v>
      </c>
      <c r="AC12" s="43">
        <v>1.4999999999999999E-2</v>
      </c>
      <c r="AD12" s="43">
        <v>1.4999999999999999E-2</v>
      </c>
      <c r="AE12" s="43">
        <v>1.4999999999999999E-2</v>
      </c>
      <c r="AF12" s="43">
        <v>1.4999999999999999E-2</v>
      </c>
    </row>
    <row r="13" spans="2:40" x14ac:dyDescent="0.45">
      <c r="B13" s="28" t="s">
        <v>36</v>
      </c>
      <c r="C13" s="39">
        <f>C7/365</f>
        <v>8.2191780821917804E-2</v>
      </c>
      <c r="D13" s="39">
        <f t="shared" ref="D13:AF13" si="2">D7/365</f>
        <v>7.9452054794520555E-2</v>
      </c>
      <c r="E13" s="39">
        <f t="shared" si="2"/>
        <v>7.6712328767123292E-2</v>
      </c>
      <c r="F13" s="39">
        <f t="shared" si="2"/>
        <v>7.3972602739726029E-2</v>
      </c>
      <c r="G13" s="39">
        <f t="shared" si="2"/>
        <v>7.1232876712328766E-2</v>
      </c>
      <c r="H13" s="39">
        <f t="shared" si="2"/>
        <v>6.8493150684931503E-2</v>
      </c>
      <c r="I13" s="39">
        <f t="shared" si="2"/>
        <v>6.575342465753424E-2</v>
      </c>
      <c r="J13" s="39">
        <f t="shared" si="2"/>
        <v>6.3013698630136991E-2</v>
      </c>
      <c r="K13" s="39">
        <f t="shared" si="2"/>
        <v>6.0273972602739728E-2</v>
      </c>
      <c r="L13" s="39">
        <f t="shared" si="2"/>
        <v>5.7534246575342465E-2</v>
      </c>
      <c r="M13" s="39">
        <f t="shared" si="2"/>
        <v>5.4794520547945202E-2</v>
      </c>
      <c r="N13" s="39">
        <f t="shared" si="2"/>
        <v>5.2054794520547946E-2</v>
      </c>
      <c r="O13" s="39">
        <f t="shared" si="2"/>
        <v>4.9315068493150684E-2</v>
      </c>
      <c r="P13" s="39">
        <f t="shared" si="2"/>
        <v>4.6575342465753428E-2</v>
      </c>
      <c r="Q13" s="39">
        <f t="shared" si="2"/>
        <v>4.3835616438356165E-2</v>
      </c>
      <c r="R13" s="39">
        <f t="shared" si="2"/>
        <v>4.1095890410958902E-2</v>
      </c>
      <c r="S13" s="39">
        <f t="shared" si="2"/>
        <v>3.8356164383561646E-2</v>
      </c>
      <c r="T13" s="39">
        <f t="shared" si="2"/>
        <v>3.5616438356164383E-2</v>
      </c>
      <c r="U13" s="39">
        <f t="shared" si="2"/>
        <v>3.287671232876712E-2</v>
      </c>
      <c r="V13" s="39">
        <f t="shared" si="2"/>
        <v>3.0136986301369864E-2</v>
      </c>
      <c r="W13" s="39">
        <f t="shared" si="2"/>
        <v>2.7397260273972601E-2</v>
      </c>
      <c r="X13" s="39">
        <f t="shared" si="2"/>
        <v>2.4657534246575342E-2</v>
      </c>
      <c r="Y13" s="39">
        <f t="shared" si="2"/>
        <v>2.1917808219178082E-2</v>
      </c>
      <c r="Z13" s="39">
        <f t="shared" si="2"/>
        <v>1.9178082191780823E-2</v>
      </c>
      <c r="AA13" s="39">
        <f t="shared" si="2"/>
        <v>1.643835616438356E-2</v>
      </c>
      <c r="AB13" s="39">
        <f t="shared" si="2"/>
        <v>1.3698630136986301E-2</v>
      </c>
      <c r="AC13" s="39">
        <f t="shared" si="2"/>
        <v>1.0958904109589041E-2</v>
      </c>
      <c r="AD13" s="39">
        <f t="shared" si="2"/>
        <v>8.21917808219178E-3</v>
      </c>
      <c r="AE13" s="39">
        <f t="shared" si="2"/>
        <v>5.4794520547945206E-3</v>
      </c>
      <c r="AF13" s="39">
        <f t="shared" si="2"/>
        <v>2.7397260273972603E-3</v>
      </c>
    </row>
    <row r="14" spans="2:40" x14ac:dyDescent="0.45">
      <c r="B14" s="31" t="s">
        <v>37</v>
      </c>
      <c r="C14" s="31">
        <f>C27*SQRT(252)</f>
        <v>0.72536173091694467</v>
      </c>
      <c r="D14" s="31">
        <f t="shared" ref="D14:AF14" si="3">D27*SQRT(252)</f>
        <v>0.88660184259244856</v>
      </c>
      <c r="E14" s="31">
        <f t="shared" si="3"/>
        <v>1.0720930939192648</v>
      </c>
      <c r="F14" s="31">
        <f t="shared" si="3"/>
        <v>3.0896689569620439</v>
      </c>
      <c r="G14" s="31">
        <f t="shared" si="3"/>
        <v>5.0995778507970106</v>
      </c>
      <c r="H14" s="31">
        <f t="shared" si="3"/>
        <v>5.1159925052894657</v>
      </c>
      <c r="I14" s="31">
        <f t="shared" si="3"/>
        <v>5.1310085444111388</v>
      </c>
      <c r="J14" s="31">
        <f t="shared" si="3"/>
        <v>5.0780632739986373</v>
      </c>
      <c r="K14" s="31">
        <f t="shared" si="3"/>
        <v>3.1469563416113222</v>
      </c>
      <c r="L14" s="31">
        <f t="shared" si="3"/>
        <v>0.48938221951270872</v>
      </c>
      <c r="M14" s="31">
        <f t="shared" si="3"/>
        <v>0.51683171666137939</v>
      </c>
      <c r="N14" s="31">
        <f t="shared" si="3"/>
        <v>0.31779977972683415</v>
      </c>
      <c r="O14" s="31">
        <f t="shared" si="3"/>
        <v>0.5098462661839378</v>
      </c>
      <c r="P14" s="31">
        <f t="shared" si="3"/>
        <v>0.73323495885693912</v>
      </c>
      <c r="Q14" s="31">
        <f t="shared" si="3"/>
        <v>0.81395806869569165</v>
      </c>
      <c r="R14" s="31">
        <f t="shared" si="3"/>
        <v>0.80531555103846342</v>
      </c>
      <c r="S14" s="31">
        <f t="shared" si="3"/>
        <v>0.853204254998569</v>
      </c>
      <c r="T14" s="31">
        <f t="shared" si="3"/>
        <v>0.91298647947565403</v>
      </c>
      <c r="U14" s="31">
        <f t="shared" si="3"/>
        <v>0.63710549689401452</v>
      </c>
      <c r="V14" s="31">
        <f t="shared" si="3"/>
        <v>0.63158329509127775</v>
      </c>
      <c r="W14" s="31">
        <f t="shared" si="3"/>
        <v>0.64898539673398503</v>
      </c>
      <c r="X14" s="31">
        <f t="shared" si="3"/>
        <v>0.5859013676603384</v>
      </c>
      <c r="Y14" s="31">
        <f t="shared" si="3"/>
        <v>0.42730150709228498</v>
      </c>
      <c r="Z14" s="31">
        <f t="shared" si="3"/>
        <v>0.42730150709228498</v>
      </c>
      <c r="AA14" s="31">
        <f t="shared" si="3"/>
        <v>0.42730150709228498</v>
      </c>
      <c r="AB14" s="31">
        <f t="shared" si="3"/>
        <v>0.42730150709228498</v>
      </c>
      <c r="AC14" s="31">
        <f t="shared" si="3"/>
        <v>0.38155042936239991</v>
      </c>
      <c r="AD14" s="31">
        <f t="shared" si="3"/>
        <v>0.38155042936239969</v>
      </c>
      <c r="AE14" s="31">
        <f t="shared" si="3"/>
        <v>0.46690377875499983</v>
      </c>
      <c r="AF14" s="31">
        <f t="shared" si="3"/>
        <v>0.38091071426513817</v>
      </c>
      <c r="AG14" s="38"/>
      <c r="AH14" s="38"/>
      <c r="AI14" s="38"/>
      <c r="AJ14" s="38"/>
      <c r="AK14" s="38"/>
      <c r="AL14" s="38"/>
    </row>
    <row r="16" spans="2:40" x14ac:dyDescent="0.45">
      <c r="B16" s="3" t="s">
        <v>20</v>
      </c>
    </row>
    <row r="17" spans="2:43" x14ac:dyDescent="0.45">
      <c r="B17" t="s">
        <v>6</v>
      </c>
      <c r="C17" s="40">
        <f t="shared" ref="C17:AF17" si="4">C14^2</f>
        <v>0.52614964067882608</v>
      </c>
      <c r="D17" s="40">
        <f t="shared" si="4"/>
        <v>0.78606282728832499</v>
      </c>
      <c r="E17" s="40">
        <f t="shared" si="4"/>
        <v>1.1493836020293815</v>
      </c>
      <c r="F17" s="40">
        <f t="shared" si="4"/>
        <v>9.5460542636149235</v>
      </c>
      <c r="G17" s="40">
        <f t="shared" si="4"/>
        <v>26.005694256339456</v>
      </c>
      <c r="H17" s="40">
        <f t="shared" si="4"/>
        <v>26.173379314177982</v>
      </c>
      <c r="I17" s="40">
        <f t="shared" si="4"/>
        <v>26.327248682820112</v>
      </c>
      <c r="J17" s="40">
        <f t="shared" si="4"/>
        <v>25.786726614733759</v>
      </c>
      <c r="K17" s="40">
        <f t="shared" si="4"/>
        <v>9.9033342160077176</v>
      </c>
      <c r="L17" s="40">
        <f t="shared" si="4"/>
        <v>0.23949495677518501</v>
      </c>
      <c r="M17" s="40">
        <f t="shared" si="4"/>
        <v>0.26711502334714837</v>
      </c>
      <c r="N17" s="40">
        <f t="shared" si="4"/>
        <v>0.1009966999944243</v>
      </c>
      <c r="O17" s="40">
        <f t="shared" si="4"/>
        <v>0.25994321514170277</v>
      </c>
      <c r="P17" s="40">
        <f t="shared" si="4"/>
        <v>0.53763350488993722</v>
      </c>
      <c r="Q17" s="40">
        <f t="shared" si="4"/>
        <v>0.66252773759482031</v>
      </c>
      <c r="R17" s="40">
        <f t="shared" si="4"/>
        <v>0.64853313674438395</v>
      </c>
      <c r="S17" s="40">
        <f t="shared" si="4"/>
        <v>0.72795750074766319</v>
      </c>
      <c r="T17" s="40">
        <f t="shared" si="4"/>
        <v>0.83354431170534882</v>
      </c>
      <c r="U17" s="40">
        <f t="shared" si="4"/>
        <v>0.40590341417256914</v>
      </c>
      <c r="V17" s="40">
        <f t="shared" si="4"/>
        <v>0.39889745863835602</v>
      </c>
      <c r="W17" s="40">
        <f t="shared" si="4"/>
        <v>0.42118204517396796</v>
      </c>
      <c r="X17" s="40">
        <f t="shared" si="4"/>
        <v>0.34328041262625503</v>
      </c>
      <c r="Y17" s="40">
        <f t="shared" si="4"/>
        <v>0.18258657796333808</v>
      </c>
      <c r="Z17" s="40">
        <f t="shared" si="4"/>
        <v>0.18258657796333808</v>
      </c>
      <c r="AA17" s="40">
        <f t="shared" si="4"/>
        <v>0.18258657796333808</v>
      </c>
      <c r="AB17" s="40">
        <f t="shared" si="4"/>
        <v>0.18258657796333808</v>
      </c>
      <c r="AC17" s="40">
        <f t="shared" si="4"/>
        <v>0.14558073014663173</v>
      </c>
      <c r="AD17" s="40">
        <f t="shared" si="4"/>
        <v>0.14558073014663156</v>
      </c>
      <c r="AE17" s="40">
        <f t="shared" si="4"/>
        <v>0.21799913861569784</v>
      </c>
      <c r="AF17" s="40">
        <f t="shared" si="4"/>
        <v>0.14509297224197773</v>
      </c>
    </row>
    <row r="18" spans="2:43" x14ac:dyDescent="0.45">
      <c r="B18" t="s">
        <v>16</v>
      </c>
      <c r="C18" s="40">
        <f t="shared" ref="C18:AF18" si="5">LN(C10/C11)</f>
        <v>0.35667494393873239</v>
      </c>
      <c r="D18" s="40">
        <f t="shared" si="5"/>
        <v>0.31585294941847725</v>
      </c>
      <c r="E18" s="40">
        <f t="shared" si="5"/>
        <v>0.34662460808523099</v>
      </c>
      <c r="F18" s="40">
        <f t="shared" si="5"/>
        <v>0.38623374618027684</v>
      </c>
      <c r="G18" s="40">
        <f t="shared" si="5"/>
        <v>0.3262157364540238</v>
      </c>
      <c r="H18" s="40">
        <f t="shared" si="5"/>
        <v>0.24014112768278079</v>
      </c>
      <c r="I18" s="40">
        <f t="shared" si="5"/>
        <v>0.13353139262452257</v>
      </c>
      <c r="J18" s="40">
        <f t="shared" si="5"/>
        <v>-0.33647223662121289</v>
      </c>
      <c r="K18" s="40">
        <f t="shared" si="5"/>
        <v>9.5310179804324935E-2</v>
      </c>
      <c r="L18" s="40">
        <f t="shared" si="5"/>
        <v>9.5310179804324935E-2</v>
      </c>
      <c r="M18" s="40">
        <f t="shared" si="5"/>
        <v>0.13353139262452257</v>
      </c>
      <c r="N18" s="40">
        <f t="shared" si="5"/>
        <v>0.10821358464023279</v>
      </c>
      <c r="O18" s="40">
        <f t="shared" si="5"/>
        <v>6.8992871486951421E-2</v>
      </c>
      <c r="P18" s="40">
        <f t="shared" si="5"/>
        <v>4.1964199099032207E-2</v>
      </c>
      <c r="Q18" s="40">
        <f t="shared" si="5"/>
        <v>5.5569851154810786E-2</v>
      </c>
      <c r="R18" s="40">
        <f t="shared" si="5"/>
        <v>4.1964199099032207E-2</v>
      </c>
      <c r="S18" s="40">
        <f t="shared" si="5"/>
        <v>8.2238098236972007E-2</v>
      </c>
      <c r="T18" s="40">
        <f t="shared" si="5"/>
        <v>0</v>
      </c>
      <c r="U18" s="40">
        <f t="shared" si="5"/>
        <v>4.1964199099032207E-2</v>
      </c>
      <c r="V18" s="40">
        <f t="shared" si="5"/>
        <v>4.1964199099032207E-2</v>
      </c>
      <c r="W18" s="40">
        <f t="shared" si="5"/>
        <v>0</v>
      </c>
      <c r="X18" s="40">
        <f t="shared" si="5"/>
        <v>5.5569851154810786E-2</v>
      </c>
      <c r="Y18" s="40">
        <f t="shared" si="5"/>
        <v>4.1964199099032207E-2</v>
      </c>
      <c r="Z18" s="40">
        <f t="shared" si="5"/>
        <v>8.2238098236972007E-2</v>
      </c>
      <c r="AA18" s="40">
        <f t="shared" si="5"/>
        <v>6.8992871486951421E-2</v>
      </c>
      <c r="AB18" s="40">
        <f t="shared" si="5"/>
        <v>4.1964199099032207E-2</v>
      </c>
      <c r="AC18" s="40">
        <f t="shared" si="5"/>
        <v>5.5569851154810786E-2</v>
      </c>
      <c r="AD18" s="40">
        <f t="shared" si="5"/>
        <v>4.1964199099032207E-2</v>
      </c>
      <c r="AE18" s="40">
        <f t="shared" si="5"/>
        <v>8.2238098236972007E-2</v>
      </c>
      <c r="AF18" s="40">
        <f t="shared" si="5"/>
        <v>6.8992871486951421E-2</v>
      </c>
    </row>
    <row r="19" spans="2:43" x14ac:dyDescent="0.45">
      <c r="B19" t="s">
        <v>7</v>
      </c>
      <c r="C19" s="40">
        <f t="shared" ref="C19:AF19" si="6">(C12+0.5*C17)*C13</f>
        <v>2.2855464685431207E-2</v>
      </c>
      <c r="D19" s="40">
        <f t="shared" si="6"/>
        <v>3.2418934234741681E-2</v>
      </c>
      <c r="E19" s="40">
        <f t="shared" si="6"/>
        <v>4.5236631310716008E-2</v>
      </c>
      <c r="F19" s="40">
        <f t="shared" si="6"/>
        <v>0.35418282892822317</v>
      </c>
      <c r="G19" s="40">
        <f t="shared" si="6"/>
        <v>0.92729869954085742</v>
      </c>
      <c r="H19" s="40">
        <f t="shared" si="6"/>
        <v>0.89737600391020489</v>
      </c>
      <c r="I19" s="40">
        <f t="shared" si="6"/>
        <v>0.86653968272285298</v>
      </c>
      <c r="J19" s="40">
        <f t="shared" si="6"/>
        <v>0.81340371525873501</v>
      </c>
      <c r="K19" s="40">
        <f t="shared" si="6"/>
        <v>0.29936075719475314</v>
      </c>
      <c r="L19" s="40">
        <f t="shared" si="6"/>
        <v>7.7525946469573764E-3</v>
      </c>
      <c r="M19" s="40">
        <f t="shared" si="6"/>
        <v>8.1401376259492685E-3</v>
      </c>
      <c r="N19" s="40">
        <f t="shared" si="6"/>
        <v>3.409503150539811E-3</v>
      </c>
      <c r="O19" s="40">
        <f t="shared" si="6"/>
        <v>7.1492847569186975E-3</v>
      </c>
      <c r="P19" s="40">
        <f t="shared" si="6"/>
        <v>1.3218862442642376E-2</v>
      </c>
      <c r="Q19" s="40">
        <f t="shared" si="6"/>
        <v>1.5178690139064555E-2</v>
      </c>
      <c r="R19" s="40">
        <f t="shared" si="6"/>
        <v>1.3942461713925698E-2</v>
      </c>
      <c r="S19" s="40">
        <f t="shared" si="6"/>
        <v>1.453617124721546E-2</v>
      </c>
      <c r="T19" s="40">
        <f t="shared" si="6"/>
        <v>1.5378186372834978E-2</v>
      </c>
      <c r="U19" s="40">
        <f t="shared" si="6"/>
        <v>7.1655355754394927E-3</v>
      </c>
      <c r="V19" s="40">
        <f t="shared" si="6"/>
        <v>6.4628384178382417E-3</v>
      </c>
      <c r="W19" s="40">
        <f t="shared" si="6"/>
        <v>6.1805759612872319E-3</v>
      </c>
      <c r="X19" s="40">
        <f t="shared" si="6"/>
        <v>4.6020872789538283E-3</v>
      </c>
      <c r="Y19" s="40">
        <f t="shared" si="6"/>
        <v>2.3297159228858966E-3</v>
      </c>
      <c r="Z19" s="40">
        <f t="shared" si="6"/>
        <v>2.0385014325251596E-3</v>
      </c>
      <c r="AA19" s="40">
        <f t="shared" si="6"/>
        <v>1.7472869421644225E-3</v>
      </c>
      <c r="AB19" s="40">
        <f t="shared" si="6"/>
        <v>1.4560724518036853E-3</v>
      </c>
      <c r="AC19" s="40">
        <f t="shared" si="6"/>
        <v>9.6208619258428339E-4</v>
      </c>
      <c r="AD19" s="40">
        <f t="shared" si="6"/>
        <v>7.2156464443821184E-4</v>
      </c>
      <c r="AE19" s="40">
        <f t="shared" si="6"/>
        <v>6.7944969483752827E-4</v>
      </c>
      <c r="AF19" s="40">
        <f t="shared" si="6"/>
        <v>2.398533866328462E-4</v>
      </c>
    </row>
    <row r="20" spans="2:43" x14ac:dyDescent="0.45">
      <c r="B20" t="s">
        <v>8</v>
      </c>
      <c r="C20" s="40">
        <f t="shared" ref="C20:AF20" si="7">C14*SQRT(C13)</f>
        <v>0.20795474494756036</v>
      </c>
      <c r="D20" s="40">
        <f t="shared" si="7"/>
        <v>0.24990859694225759</v>
      </c>
      <c r="E20" s="40">
        <f t="shared" si="7"/>
        <v>0.29693752332505619</v>
      </c>
      <c r="F20" s="40">
        <f t="shared" si="7"/>
        <v>0.84032522262172671</v>
      </c>
      <c r="G20" s="40">
        <f t="shared" si="7"/>
        <v>1.3610512160754074</v>
      </c>
      <c r="H20" s="40">
        <f t="shared" si="7"/>
        <v>1.3389164325303733</v>
      </c>
      <c r="I20" s="40">
        <f t="shared" si="7"/>
        <v>1.3157153045799763</v>
      </c>
      <c r="J20" s="40">
        <f t="shared" si="7"/>
        <v>1.2747223303757436</v>
      </c>
      <c r="K20" s="40">
        <f t="shared" si="7"/>
        <v>0.77260164069941251</v>
      </c>
      <c r="L20" s="40">
        <f t="shared" si="7"/>
        <v>0.11738467487987723</v>
      </c>
      <c r="M20" s="40">
        <f t="shared" si="7"/>
        <v>0.12098115405078669</v>
      </c>
      <c r="N20" s="40">
        <f t="shared" si="7"/>
        <v>7.2507671769704365E-2</v>
      </c>
      <c r="O20" s="40">
        <f t="shared" si="7"/>
        <v>0.11322154149737972</v>
      </c>
      <c r="P20" s="40">
        <f t="shared" si="7"/>
        <v>0.15824179160800772</v>
      </c>
      <c r="Q20" s="40">
        <f t="shared" si="7"/>
        <v>0.17041805005626143</v>
      </c>
      <c r="R20" s="40">
        <f t="shared" si="7"/>
        <v>0.16325454577292062</v>
      </c>
      <c r="S20" s="40">
        <f t="shared" si="7"/>
        <v>0.16709774852739359</v>
      </c>
      <c r="T20" s="40">
        <f t="shared" si="7"/>
        <v>0.17230171094619179</v>
      </c>
      <c r="U20" s="40">
        <f t="shared" si="7"/>
        <v>0.11551956449457371</v>
      </c>
      <c r="V20" s="40">
        <f t="shared" si="7"/>
        <v>0.10964290787203423</v>
      </c>
      <c r="W20" s="40">
        <f t="shared" si="7"/>
        <v>0.107420827190798</v>
      </c>
      <c r="X20" s="40">
        <f t="shared" si="7"/>
        <v>9.2002437633523587E-2</v>
      </c>
      <c r="Y20" s="40">
        <f t="shared" si="7"/>
        <v>6.3260553263439379E-2</v>
      </c>
      <c r="Z20" s="40">
        <f t="shared" si="7"/>
        <v>5.9174829102388575E-2</v>
      </c>
      <c r="AA20" s="40">
        <f t="shared" si="7"/>
        <v>5.4785246183597078E-2</v>
      </c>
      <c r="AB20" s="40">
        <f t="shared" si="7"/>
        <v>5.0011858588716554E-2</v>
      </c>
      <c r="AC20" s="40">
        <f t="shared" si="7"/>
        <v>3.9942524480569522E-2</v>
      </c>
      <c r="AD20" s="40">
        <f t="shared" si="7"/>
        <v>3.459124089145503E-2</v>
      </c>
      <c r="AE20" s="40">
        <f t="shared" si="7"/>
        <v>3.4561768300120602E-2</v>
      </c>
      <c r="AF20" s="40">
        <f t="shared" si="7"/>
        <v>1.9937778021729868E-2</v>
      </c>
    </row>
    <row r="21" spans="2:43" x14ac:dyDescent="0.45">
      <c r="B21" t="s">
        <v>9</v>
      </c>
      <c r="C21" s="40">
        <f t="shared" ref="C21:AF21" si="8">(C18+C19)/C20</f>
        <v>1.8250625092486792</v>
      </c>
      <c r="D21" s="40">
        <f t="shared" si="8"/>
        <v>1.3935970507396693</v>
      </c>
      <c r="E21" s="40">
        <f t="shared" si="8"/>
        <v>1.3196757183395047</v>
      </c>
      <c r="F21" s="40">
        <f t="shared" si="8"/>
        <v>0.88110716562627722</v>
      </c>
      <c r="G21" s="40">
        <f t="shared" si="8"/>
        <v>0.9209899092624827</v>
      </c>
      <c r="H21" s="40">
        <f t="shared" si="8"/>
        <v>0.84958038004151626</v>
      </c>
      <c r="I21" s="40">
        <f t="shared" si="8"/>
        <v>0.76009686279862365</v>
      </c>
      <c r="J21" s="40">
        <f t="shared" si="8"/>
        <v>0.37414538623241927</v>
      </c>
      <c r="K21" s="40">
        <f t="shared" si="8"/>
        <v>0.51083367703153548</v>
      </c>
      <c r="L21" s="40">
        <f t="shared" si="8"/>
        <v>0.87799173577597844</v>
      </c>
      <c r="M21" s="40">
        <f t="shared" si="8"/>
        <v>1.1710214815028093</v>
      </c>
      <c r="N21" s="40">
        <f t="shared" si="8"/>
        <v>1.5394658946615314</v>
      </c>
      <c r="O21" s="40">
        <f t="shared" si="8"/>
        <v>0.67250591395306414</v>
      </c>
      <c r="P21" s="40">
        <f t="shared" si="8"/>
        <v>0.3487262181559001</v>
      </c>
      <c r="Q21" s="40">
        <f t="shared" si="8"/>
        <v>0.41514699452621701</v>
      </c>
      <c r="R21" s="40">
        <f t="shared" si="8"/>
        <v>0.34245086743692538</v>
      </c>
      <c r="S21" s="40">
        <f t="shared" si="8"/>
        <v>0.57914765660844636</v>
      </c>
      <c r="T21" s="40">
        <f t="shared" si="8"/>
        <v>8.925150126708517E-2</v>
      </c>
      <c r="U21" s="40">
        <f t="shared" si="8"/>
        <v>0.42529362787529784</v>
      </c>
      <c r="V21" s="40">
        <f t="shared" si="8"/>
        <v>0.44167961664597877</v>
      </c>
      <c r="W21" s="40">
        <f t="shared" si="8"/>
        <v>5.7536104710024794E-2</v>
      </c>
      <c r="X21" s="40">
        <f t="shared" si="8"/>
        <v>0.65402547999270988</v>
      </c>
      <c r="Y21" s="40">
        <f t="shared" si="8"/>
        <v>0.70018222631507077</v>
      </c>
      <c r="Z21" s="40">
        <f t="shared" si="8"/>
        <v>1.4241967564228311</v>
      </c>
      <c r="AA21" s="40">
        <f t="shared" si="8"/>
        <v>1.2912264406378759</v>
      </c>
      <c r="AB21" s="40">
        <f t="shared" si="8"/>
        <v>0.86819951859641897</v>
      </c>
      <c r="AC21" s="40">
        <f t="shared" si="8"/>
        <v>1.4153321073858425</v>
      </c>
      <c r="AD21" s="40">
        <f t="shared" si="8"/>
        <v>1.2340049863321021</v>
      </c>
      <c r="AE21" s="40">
        <f t="shared" si="8"/>
        <v>2.3991118513319876</v>
      </c>
      <c r="AF21" s="40">
        <f t="shared" si="8"/>
        <v>3.4724393459556335</v>
      </c>
    </row>
    <row r="22" spans="2:43" x14ac:dyDescent="0.45">
      <c r="B22" t="s">
        <v>10</v>
      </c>
      <c r="C22" s="40">
        <f t="shared" ref="C22:AF22" si="9">NORMSDIST(C21)</f>
        <v>0.96600420154461419</v>
      </c>
      <c r="D22" s="40">
        <f t="shared" si="9"/>
        <v>0.91828034018409765</v>
      </c>
      <c r="E22" s="40">
        <f t="shared" si="9"/>
        <v>0.90652834479851896</v>
      </c>
      <c r="F22" s="40">
        <f t="shared" si="9"/>
        <v>0.81087009039557201</v>
      </c>
      <c r="G22" s="40">
        <f t="shared" si="9"/>
        <v>0.8214721523306362</v>
      </c>
      <c r="H22" s="40">
        <f t="shared" si="9"/>
        <v>0.80222078806905239</v>
      </c>
      <c r="I22" s="40">
        <f t="shared" si="9"/>
        <v>0.77640165611446277</v>
      </c>
      <c r="J22" s="40">
        <f t="shared" si="9"/>
        <v>0.64585192330011743</v>
      </c>
      <c r="K22" s="40">
        <f t="shared" si="9"/>
        <v>0.69526623728894321</v>
      </c>
      <c r="L22" s="40">
        <f t="shared" si="9"/>
        <v>0.81002589821354276</v>
      </c>
      <c r="M22" s="40">
        <f t="shared" si="9"/>
        <v>0.87920492868279132</v>
      </c>
      <c r="N22" s="40">
        <f t="shared" si="9"/>
        <v>0.93815470106955079</v>
      </c>
      <c r="O22" s="40">
        <f t="shared" si="9"/>
        <v>0.74936916177057156</v>
      </c>
      <c r="P22" s="40">
        <f t="shared" si="9"/>
        <v>0.63635257040187265</v>
      </c>
      <c r="Q22" s="40">
        <f t="shared" si="9"/>
        <v>0.66098285060873507</v>
      </c>
      <c r="R22" s="40">
        <f t="shared" si="9"/>
        <v>0.63399419338817498</v>
      </c>
      <c r="S22" s="40">
        <f t="shared" si="9"/>
        <v>0.71875522698995165</v>
      </c>
      <c r="T22" s="40">
        <f t="shared" si="9"/>
        <v>0.53555898172004446</v>
      </c>
      <c r="U22" s="40">
        <f t="shared" si="9"/>
        <v>0.6646886809239041</v>
      </c>
      <c r="V22" s="40">
        <f t="shared" si="9"/>
        <v>0.67063946912844374</v>
      </c>
      <c r="W22" s="40">
        <f t="shared" si="9"/>
        <v>0.52294092683387072</v>
      </c>
      <c r="X22" s="40">
        <f t="shared" si="9"/>
        <v>0.74345230502364279</v>
      </c>
      <c r="Y22" s="40">
        <f t="shared" si="9"/>
        <v>0.75809324503131681</v>
      </c>
      <c r="Z22" s="40">
        <f t="shared" si="9"/>
        <v>0.92280523820783189</v>
      </c>
      <c r="AA22" s="40">
        <f t="shared" si="9"/>
        <v>0.90168741541068587</v>
      </c>
      <c r="AB22" s="40">
        <f t="shared" si="9"/>
        <v>0.80735744112801611</v>
      </c>
      <c r="AC22" s="40">
        <f t="shared" si="9"/>
        <v>0.92151442731434863</v>
      </c>
      <c r="AD22" s="40">
        <f t="shared" si="9"/>
        <v>0.89139947690404231</v>
      </c>
      <c r="AE22" s="40">
        <f t="shared" si="9"/>
        <v>0.99178255319271813</v>
      </c>
      <c r="AF22" s="40">
        <f t="shared" si="9"/>
        <v>0.99974212423013409</v>
      </c>
    </row>
    <row r="23" spans="2:43" x14ac:dyDescent="0.45">
      <c r="B23" t="s">
        <v>11</v>
      </c>
      <c r="C23" s="40">
        <f t="shared" ref="C23:AF23" si="10">C21-C20</f>
        <v>1.6171077643011189</v>
      </c>
      <c r="D23" s="40">
        <f t="shared" si="10"/>
        <v>1.1436884537974117</v>
      </c>
      <c r="E23" s="40">
        <f t="shared" si="10"/>
        <v>1.0227381950144485</v>
      </c>
      <c r="F23" s="40">
        <f t="shared" si="10"/>
        <v>4.0781943004550514E-2</v>
      </c>
      <c r="G23" s="40">
        <f t="shared" si="10"/>
        <v>-0.44006130681292466</v>
      </c>
      <c r="H23" s="40">
        <f t="shared" si="10"/>
        <v>-0.48933605248885703</v>
      </c>
      <c r="I23" s="40">
        <f t="shared" si="10"/>
        <v>-0.55561844178135267</v>
      </c>
      <c r="J23" s="40">
        <f t="shared" si="10"/>
        <v>-0.90057694414332423</v>
      </c>
      <c r="K23" s="40">
        <f t="shared" si="10"/>
        <v>-0.26176796366787702</v>
      </c>
      <c r="L23" s="40">
        <f t="shared" si="10"/>
        <v>0.76060706089610119</v>
      </c>
      <c r="M23" s="40">
        <f t="shared" si="10"/>
        <v>1.0500403274520225</v>
      </c>
      <c r="N23" s="40">
        <f t="shared" si="10"/>
        <v>1.466958222891827</v>
      </c>
      <c r="O23" s="40">
        <f t="shared" si="10"/>
        <v>0.55928437245568441</v>
      </c>
      <c r="P23" s="40">
        <f t="shared" si="10"/>
        <v>0.19048442654789238</v>
      </c>
      <c r="Q23" s="40">
        <f t="shared" si="10"/>
        <v>0.24472894446995558</v>
      </c>
      <c r="R23" s="40">
        <f t="shared" si="10"/>
        <v>0.17919632166400476</v>
      </c>
      <c r="S23" s="40">
        <f t="shared" si="10"/>
        <v>0.4120499080810528</v>
      </c>
      <c r="T23" s="40">
        <f t="shared" si="10"/>
        <v>-8.3050209679106618E-2</v>
      </c>
      <c r="U23" s="40">
        <f t="shared" si="10"/>
        <v>0.30977406338072411</v>
      </c>
      <c r="V23" s="40">
        <f t="shared" si="10"/>
        <v>0.33203670877394453</v>
      </c>
      <c r="W23" s="40">
        <f t="shared" si="10"/>
        <v>-4.9884722480773205E-2</v>
      </c>
      <c r="X23" s="40">
        <f t="shared" si="10"/>
        <v>0.56202304235918632</v>
      </c>
      <c r="Y23" s="40">
        <f t="shared" si="10"/>
        <v>0.63692167305163139</v>
      </c>
      <c r="Z23" s="40">
        <f t="shared" si="10"/>
        <v>1.3650219273204425</v>
      </c>
      <c r="AA23" s="40">
        <f t="shared" si="10"/>
        <v>1.2364411944542788</v>
      </c>
      <c r="AB23" s="40">
        <f t="shared" si="10"/>
        <v>0.81818766000770238</v>
      </c>
      <c r="AC23" s="40">
        <f t="shared" si="10"/>
        <v>1.3753895829052729</v>
      </c>
      <c r="AD23" s="40">
        <f t="shared" si="10"/>
        <v>1.199413745440647</v>
      </c>
      <c r="AE23" s="40">
        <f t="shared" si="10"/>
        <v>2.3645500830318671</v>
      </c>
      <c r="AF23" s="40">
        <f t="shared" si="10"/>
        <v>3.4525015679339037</v>
      </c>
    </row>
    <row r="24" spans="2:43" x14ac:dyDescent="0.45">
      <c r="B24" t="s">
        <v>12</v>
      </c>
      <c r="C24" s="40">
        <f t="shared" ref="C24:AF24" si="11">NORMSDIST(C23)</f>
        <v>0.94707248940935618</v>
      </c>
      <c r="D24" s="40">
        <f t="shared" si="11"/>
        <v>0.87362356826246634</v>
      </c>
      <c r="E24" s="40">
        <f t="shared" si="11"/>
        <v>0.8467841764369366</v>
      </c>
      <c r="F24" s="40">
        <f t="shared" si="11"/>
        <v>0.5162651326115516</v>
      </c>
      <c r="G24" s="40">
        <f t="shared" si="11"/>
        <v>0.32994635262455574</v>
      </c>
      <c r="H24" s="40">
        <f t="shared" si="11"/>
        <v>0.31230190045967521</v>
      </c>
      <c r="I24" s="40">
        <f t="shared" si="11"/>
        <v>0.28923586081354857</v>
      </c>
      <c r="J24" s="40">
        <f t="shared" si="11"/>
        <v>0.18390664887847666</v>
      </c>
      <c r="K24" s="40">
        <f t="shared" si="11"/>
        <v>0.39675016966403481</v>
      </c>
      <c r="L24" s="40">
        <f t="shared" si="11"/>
        <v>0.77655409945445952</v>
      </c>
      <c r="M24" s="40">
        <f t="shared" si="11"/>
        <v>0.85315021398882807</v>
      </c>
      <c r="N24" s="40">
        <f t="shared" si="11"/>
        <v>0.92880628979856661</v>
      </c>
      <c r="O24" s="40">
        <f t="shared" si="11"/>
        <v>0.71201617050101162</v>
      </c>
      <c r="P24" s="40">
        <f t="shared" si="11"/>
        <v>0.57553522720695294</v>
      </c>
      <c r="Q24" s="40">
        <f t="shared" si="11"/>
        <v>0.59666684252513469</v>
      </c>
      <c r="R24" s="40">
        <f t="shared" si="11"/>
        <v>0.57110822406637662</v>
      </c>
      <c r="S24" s="40">
        <f t="shared" si="11"/>
        <v>0.65984857852509538</v>
      </c>
      <c r="T24" s="40">
        <f t="shared" si="11"/>
        <v>0.46690580796257597</v>
      </c>
      <c r="U24" s="40">
        <f t="shared" si="11"/>
        <v>0.62163361175704757</v>
      </c>
      <c r="V24" s="40">
        <f t="shared" si="11"/>
        <v>0.63006922983383051</v>
      </c>
      <c r="W24" s="40">
        <f t="shared" si="11"/>
        <v>0.48010712591986604</v>
      </c>
      <c r="X24" s="40">
        <f t="shared" si="11"/>
        <v>0.71294984008160978</v>
      </c>
      <c r="Y24" s="40">
        <f t="shared" si="11"/>
        <v>0.73791206761190475</v>
      </c>
      <c r="Z24" s="40">
        <f t="shared" si="11"/>
        <v>0.91387692082917582</v>
      </c>
      <c r="AA24" s="40">
        <f t="shared" si="11"/>
        <v>0.89185269416556134</v>
      </c>
      <c r="AB24" s="40">
        <f t="shared" si="11"/>
        <v>0.79337497986362815</v>
      </c>
      <c r="AC24" s="40">
        <f t="shared" si="11"/>
        <v>0.91549465160396903</v>
      </c>
      <c r="AD24" s="40">
        <f t="shared" si="11"/>
        <v>0.88481644727093078</v>
      </c>
      <c r="AE24" s="40">
        <f t="shared" si="11"/>
        <v>0.99097400681641956</v>
      </c>
      <c r="AF24" s="40">
        <f t="shared" si="11"/>
        <v>0.99972229287584602</v>
      </c>
    </row>
    <row r="25" spans="2:43" x14ac:dyDescent="0.45">
      <c r="B25" t="s">
        <v>13</v>
      </c>
      <c r="C25" s="40">
        <f t="shared" ref="C25:AF25" si="12">C11/(EXP(C12*C13))</f>
        <v>69.913751807755503</v>
      </c>
      <c r="D25" s="40">
        <f t="shared" si="12"/>
        <v>69.916625034676514</v>
      </c>
      <c r="E25" s="40">
        <f t="shared" si="12"/>
        <v>69.919498379677762</v>
      </c>
      <c r="F25" s="40">
        <f t="shared" si="12"/>
        <v>69.922371842764136</v>
      </c>
      <c r="G25" s="40">
        <f t="shared" si="12"/>
        <v>69.925245423940453</v>
      </c>
      <c r="H25" s="40">
        <f t="shared" si="12"/>
        <v>69.928119123211559</v>
      </c>
      <c r="I25" s="40">
        <f t="shared" si="12"/>
        <v>69.930992940582314</v>
      </c>
      <c r="J25" s="40">
        <f t="shared" si="12"/>
        <v>69.933866876057593</v>
      </c>
      <c r="K25" s="40">
        <f t="shared" si="12"/>
        <v>69.936740929642241</v>
      </c>
      <c r="L25" s="40">
        <f t="shared" si="12"/>
        <v>69.939615101341104</v>
      </c>
      <c r="M25" s="40">
        <f t="shared" si="12"/>
        <v>69.942489391159043</v>
      </c>
      <c r="N25" s="40">
        <f t="shared" si="12"/>
        <v>69.945363799100903</v>
      </c>
      <c r="O25" s="40">
        <f t="shared" si="12"/>
        <v>69.948238325171545</v>
      </c>
      <c r="P25" s="40">
        <f t="shared" si="12"/>
        <v>69.951112969375828</v>
      </c>
      <c r="Q25" s="40">
        <f t="shared" si="12"/>
        <v>69.953987731718598</v>
      </c>
      <c r="R25" s="40">
        <f t="shared" si="12"/>
        <v>69.956862612204702</v>
      </c>
      <c r="S25" s="40">
        <f t="shared" si="12"/>
        <v>69.959737610839014</v>
      </c>
      <c r="T25" s="40">
        <f t="shared" si="12"/>
        <v>69.962612727626407</v>
      </c>
      <c r="U25" s="40">
        <f t="shared" si="12"/>
        <v>69.965487962571672</v>
      </c>
      <c r="V25" s="40">
        <f t="shared" si="12"/>
        <v>69.968363315679738</v>
      </c>
      <c r="W25" s="40">
        <f t="shared" si="12"/>
        <v>69.971238786955411</v>
      </c>
      <c r="X25" s="40">
        <f t="shared" si="12"/>
        <v>69.974114376403563</v>
      </c>
      <c r="Y25" s="40">
        <f t="shared" si="12"/>
        <v>69.976990084029069</v>
      </c>
      <c r="Z25" s="40">
        <f t="shared" si="12"/>
        <v>69.979865909836747</v>
      </c>
      <c r="AA25" s="40">
        <f t="shared" si="12"/>
        <v>69.982741853831499</v>
      </c>
      <c r="AB25" s="40">
        <f t="shared" si="12"/>
        <v>69.985617916018128</v>
      </c>
      <c r="AC25" s="40">
        <f t="shared" si="12"/>
        <v>69.988494096401553</v>
      </c>
      <c r="AD25" s="40">
        <f t="shared" si="12"/>
        <v>69.991370394986575</v>
      </c>
      <c r="AE25" s="40">
        <f t="shared" si="12"/>
        <v>69.994246811778098</v>
      </c>
      <c r="AF25" s="40">
        <f t="shared" si="12"/>
        <v>69.997123346780953</v>
      </c>
    </row>
    <row r="26" spans="2:43" x14ac:dyDescent="0.45"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</row>
    <row r="27" spans="2:43" x14ac:dyDescent="0.45">
      <c r="B27" t="s">
        <v>40</v>
      </c>
      <c r="C27" s="6">
        <f>_xlfn.STDEV.S(C31:G31)</f>
        <v>4.5693494061180645E-2</v>
      </c>
      <c r="D27" s="6">
        <f t="shared" ref="D27:AH27" si="13">_xlfn.STDEV.S(D31:H31)</f>
        <v>5.5850666367410776E-2</v>
      </c>
      <c r="E27" s="6">
        <f t="shared" si="13"/>
        <v>6.7535516876671142E-2</v>
      </c>
      <c r="F27" s="6">
        <f t="shared" si="13"/>
        <v>0.19463084984852128</v>
      </c>
      <c r="G27" s="6">
        <f t="shared" si="13"/>
        <v>0.32124320915766996</v>
      </c>
      <c r="H27" s="6">
        <f t="shared" si="13"/>
        <v>0.32227723519681484</v>
      </c>
      <c r="I27" s="6">
        <f t="shared" si="13"/>
        <v>0.32322315674903301</v>
      </c>
      <c r="J27" s="6">
        <f t="shared" si="13"/>
        <v>0.31988791821073431</v>
      </c>
      <c r="K27" s="6">
        <f t="shared" si="13"/>
        <v>0.1982396158733615</v>
      </c>
      <c r="L27" s="6">
        <f t="shared" si="13"/>
        <v>3.0828182116367817E-2</v>
      </c>
      <c r="M27" s="6">
        <f t="shared" si="13"/>
        <v>3.255733790372875E-2</v>
      </c>
      <c r="N27" s="6">
        <f t="shared" si="13"/>
        <v>2.0019504377816893E-2</v>
      </c>
      <c r="O27" s="6">
        <f t="shared" si="13"/>
        <v>3.2117295885655706E-2</v>
      </c>
      <c r="P27" s="6">
        <f t="shared" si="13"/>
        <v>4.6189460802717568E-2</v>
      </c>
      <c r="Q27" s="6">
        <f t="shared" si="13"/>
        <v>5.1274538747695907E-2</v>
      </c>
      <c r="R27" s="6">
        <f t="shared" si="13"/>
        <v>5.0730111309064706E-2</v>
      </c>
      <c r="S27" s="6">
        <f t="shared" si="13"/>
        <v>5.3746816101627404E-2</v>
      </c>
      <c r="T27" s="6">
        <f t="shared" si="13"/>
        <v>5.751274226326087E-2</v>
      </c>
      <c r="U27" s="6">
        <f t="shared" si="13"/>
        <v>4.0133873897471341E-2</v>
      </c>
      <c r="V27" s="6">
        <f t="shared" si="13"/>
        <v>3.9786007881767671E-2</v>
      </c>
      <c r="W27" s="6">
        <f t="shared" si="13"/>
        <v>4.0882237244540813E-2</v>
      </c>
      <c r="X27" s="6">
        <f t="shared" si="13"/>
        <v>3.6908316943854214E-2</v>
      </c>
      <c r="Y27" s="6">
        <f t="shared" si="13"/>
        <v>2.6917464824030676E-2</v>
      </c>
      <c r="Z27" s="6">
        <f t="shared" si="13"/>
        <v>2.6917464824030676E-2</v>
      </c>
      <c r="AA27" s="6">
        <f t="shared" si="13"/>
        <v>2.6917464824030676E-2</v>
      </c>
      <c r="AB27" s="6">
        <f t="shared" si="13"/>
        <v>2.6917464824030676E-2</v>
      </c>
      <c r="AC27" s="6">
        <f t="shared" si="13"/>
        <v>2.4035417826733976E-2</v>
      </c>
      <c r="AD27" s="6">
        <f t="shared" si="13"/>
        <v>2.4035417826733962E-2</v>
      </c>
      <c r="AE27" s="6">
        <f t="shared" si="13"/>
        <v>2.9412173447191721E-2</v>
      </c>
      <c r="AF27" s="6">
        <f t="shared" si="13"/>
        <v>2.3995119563465211E-2</v>
      </c>
      <c r="AG27" s="6">
        <f t="shared" si="13"/>
        <v>2.4014871465417229E-2</v>
      </c>
      <c r="AH27" s="6">
        <f t="shared" si="13"/>
        <v>2.6849669309772346E-2</v>
      </c>
      <c r="AI27" s="6"/>
      <c r="AJ27" s="6"/>
      <c r="AK27" s="6"/>
      <c r="AL27" s="6"/>
      <c r="AM27" s="6"/>
      <c r="AN27" s="6"/>
      <c r="AO27" s="6"/>
      <c r="AP27" s="6"/>
      <c r="AQ27" s="6"/>
    </row>
    <row r="28" spans="2:43" x14ac:dyDescent="0.45">
      <c r="B28" t="s">
        <v>41</v>
      </c>
      <c r="C28" s="44">
        <v>150</v>
      </c>
      <c r="D28" s="44">
        <v>106</v>
      </c>
      <c r="E28" s="44">
        <v>104</v>
      </c>
      <c r="F28" s="44">
        <v>104.3</v>
      </c>
      <c r="G28" s="44">
        <v>104</v>
      </c>
      <c r="H28" s="41">
        <f t="shared" ref="H28" si="14">C10</f>
        <v>100</v>
      </c>
      <c r="I28" s="41"/>
      <c r="J28" s="41"/>
      <c r="K28" s="41"/>
      <c r="L28" s="44"/>
    </row>
    <row r="29" spans="2:43" x14ac:dyDescent="0.45">
      <c r="B29" t="s">
        <v>42</v>
      </c>
      <c r="M29" s="44"/>
    </row>
    <row r="30" spans="2:43" x14ac:dyDescent="0.45">
      <c r="B30" t="s">
        <v>43</v>
      </c>
      <c r="C30" s="47"/>
      <c r="D30" s="48">
        <f>D28/C28-1</f>
        <v>-0.29333333333333333</v>
      </c>
      <c r="E30" s="48">
        <f t="shared" ref="E30:H30" si="15">E28/D28-1</f>
        <v>-1.8867924528301883E-2</v>
      </c>
      <c r="F30" s="48">
        <f t="shared" si="15"/>
        <v>2.8846153846153744E-3</v>
      </c>
      <c r="G30" s="48">
        <f t="shared" si="15"/>
        <v>-2.8763183125598557E-3</v>
      </c>
      <c r="H30" s="48">
        <f t="shared" si="15"/>
        <v>-3.8461538461538436E-2</v>
      </c>
      <c r="I30" s="48"/>
      <c r="J30" s="48"/>
      <c r="K30" s="48"/>
      <c r="L30" s="49"/>
      <c r="M30" s="50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</row>
    <row r="31" spans="2:43" x14ac:dyDescent="0.45">
      <c r="B31" t="s">
        <v>44</v>
      </c>
      <c r="C31" s="48">
        <f>LN(H28/G28)</f>
        <v>-3.9220713153281267E-2</v>
      </c>
      <c r="D31" s="48">
        <f>LN(D10/C10)</f>
        <v>-4.0821994520255166E-2</v>
      </c>
      <c r="E31" s="48">
        <f t="shared" ref="E31:AK31" si="16">LN(E10/D10)</f>
        <v>3.0771658666753687E-2</v>
      </c>
      <c r="F31" s="48">
        <f t="shared" si="16"/>
        <v>3.9609138095045883E-2</v>
      </c>
      <c r="G31" s="48">
        <f t="shared" si="16"/>
        <v>-6.0018009726252923E-2</v>
      </c>
      <c r="H31" s="48">
        <f t="shared" si="16"/>
        <v>-8.6074608771243025E-2</v>
      </c>
      <c r="I31" s="48">
        <f t="shared" si="16"/>
        <v>-0.10660973505825826</v>
      </c>
      <c r="J31" s="48">
        <f t="shared" si="16"/>
        <v>-0.47000362924573558</v>
      </c>
      <c r="K31" s="48">
        <f t="shared" si="16"/>
        <v>0.43178241642553783</v>
      </c>
      <c r="L31" s="48">
        <f t="shared" si="16"/>
        <v>0</v>
      </c>
      <c r="M31" s="48">
        <f t="shared" si="16"/>
        <v>3.8221212820197671E-2</v>
      </c>
      <c r="N31" s="48">
        <f t="shared" si="16"/>
        <v>-2.5317807984289897E-2</v>
      </c>
      <c r="O31" s="48">
        <f t="shared" si="16"/>
        <v>-3.9220713153281267E-2</v>
      </c>
      <c r="P31" s="48">
        <f t="shared" si="16"/>
        <v>-2.7028672387919259E-2</v>
      </c>
      <c r="Q31" s="48">
        <f t="shared" si="16"/>
        <v>1.3605652055778678E-2</v>
      </c>
      <c r="R31" s="48">
        <f t="shared" si="16"/>
        <v>-1.3605652055778598E-2</v>
      </c>
      <c r="S31" s="48">
        <f t="shared" si="16"/>
        <v>4.0273899137939898E-2</v>
      </c>
      <c r="T31" s="48">
        <f t="shared" si="16"/>
        <v>-8.2238098236972118E-2</v>
      </c>
      <c r="U31" s="48">
        <f t="shared" si="16"/>
        <v>4.1964199099032207E-2</v>
      </c>
      <c r="V31" s="48">
        <f t="shared" si="16"/>
        <v>0</v>
      </c>
      <c r="W31" s="48">
        <f t="shared" si="16"/>
        <v>-4.1964199099032193E-2</v>
      </c>
      <c r="X31" s="48">
        <f t="shared" si="16"/>
        <v>5.5569851154810786E-2</v>
      </c>
      <c r="Y31" s="48">
        <f t="shared" si="16"/>
        <v>-1.3605652055778598E-2</v>
      </c>
      <c r="Z31" s="48">
        <f t="shared" si="16"/>
        <v>4.0273899137939898E-2</v>
      </c>
      <c r="AA31" s="48">
        <f t="shared" si="16"/>
        <v>-1.324522675002068E-2</v>
      </c>
      <c r="AB31" s="48">
        <f t="shared" si="16"/>
        <v>-2.7028672387919259E-2</v>
      </c>
      <c r="AC31" s="48">
        <f t="shared" si="16"/>
        <v>1.3605652055778678E-2</v>
      </c>
      <c r="AD31" s="48">
        <f t="shared" si="16"/>
        <v>-1.3605652055778598E-2</v>
      </c>
      <c r="AE31" s="48">
        <f t="shared" si="16"/>
        <v>4.0273899137939898E-2</v>
      </c>
      <c r="AF31" s="48">
        <f t="shared" si="16"/>
        <v>-1.324522675002068E-2</v>
      </c>
      <c r="AG31" s="48">
        <f t="shared" si="16"/>
        <v>-1.3423020332140661E-2</v>
      </c>
      <c r="AH31" s="48">
        <f t="shared" si="16"/>
        <v>-1.3605652055778598E-2</v>
      </c>
      <c r="AI31" s="48">
        <f t="shared" si="16"/>
        <v>4.0273899137939898E-2</v>
      </c>
      <c r="AJ31" s="48">
        <f t="shared" si="16"/>
        <v>-1.324522675002068E-2</v>
      </c>
      <c r="AK31" s="48">
        <f t="shared" si="16"/>
        <v>-1.3423020332140661E-2</v>
      </c>
      <c r="AL31" s="48"/>
      <c r="AM31" s="45"/>
      <c r="AN31" s="45"/>
      <c r="AO31" s="45"/>
      <c r="AP31" s="45"/>
      <c r="AQ31" s="45"/>
    </row>
    <row r="32" spans="2:43" x14ac:dyDescent="0.45">
      <c r="B32" t="s">
        <v>45</v>
      </c>
      <c r="C32" s="48">
        <f>AK10/AJ10-1</f>
        <v>-1.3333333333333308E-2</v>
      </c>
      <c r="D32" s="48">
        <f>AL10/AK10-1</f>
        <v>-1.3513513513513487E-2</v>
      </c>
      <c r="E32" s="48">
        <f>AM10/AL10-1</f>
        <v>-4.1095890410958957E-2</v>
      </c>
      <c r="F32" s="48">
        <f>AN10/AM10-1</f>
        <v>1.4285714285714235E-2</v>
      </c>
      <c r="G32" s="50"/>
      <c r="H32" s="50"/>
      <c r="I32" s="50"/>
      <c r="J32" s="50"/>
      <c r="K32" s="49"/>
      <c r="L32" s="49"/>
      <c r="M32" s="50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</row>
    <row r="34" spans="2:35" x14ac:dyDescent="0.45">
      <c r="B34" s="3" t="s">
        <v>19</v>
      </c>
    </row>
    <row r="35" spans="2:35" x14ac:dyDescent="0.45">
      <c r="B35" t="s">
        <v>14</v>
      </c>
      <c r="C35" s="24">
        <f t="shared" ref="C35:AF35" si="17">(C10*C22)-(C25*C24)</f>
        <v>30.387029185942538</v>
      </c>
      <c r="D35" s="24">
        <f t="shared" si="17"/>
        <v>27.074101214010398</v>
      </c>
      <c r="E35" s="24">
        <f t="shared" si="17"/>
        <v>30.539581282734218</v>
      </c>
      <c r="F35" s="24">
        <f t="shared" si="17"/>
        <v>47.421136738825069</v>
      </c>
      <c r="G35" s="24">
        <f t="shared" si="17"/>
        <v>56.611219092065646</v>
      </c>
      <c r="H35" s="24">
        <f t="shared" si="17"/>
        <v>49.558965640396138</v>
      </c>
      <c r="I35" s="24">
        <f t="shared" si="17"/>
        <v>41.885581548441507</v>
      </c>
      <c r="J35" s="24">
        <f t="shared" si="17"/>
        <v>19.431293064716613</v>
      </c>
      <c r="K35" s="24">
        <f t="shared" si="17"/>
        <v>25.788086441663424</v>
      </c>
      <c r="L35" s="24">
        <f t="shared" si="17"/>
        <v>8.0600993412293391</v>
      </c>
      <c r="M35" s="24">
        <f t="shared" si="17"/>
        <v>10.664944503644627</v>
      </c>
      <c r="N35" s="24">
        <f t="shared" si="17"/>
        <v>8.2103728445710829</v>
      </c>
      <c r="O35" s="24">
        <f t="shared" si="17"/>
        <v>6.3984103472121276</v>
      </c>
      <c r="P35" s="24">
        <f t="shared" si="17"/>
        <v>6.1944079431277501</v>
      </c>
      <c r="Q35" s="24">
        <f t="shared" si="17"/>
        <v>7.173505963119851</v>
      </c>
      <c r="R35" s="24">
        <f t="shared" si="17"/>
        <v>6.3286365496250454</v>
      </c>
      <c r="S35" s="24">
        <f t="shared" si="17"/>
        <v>8.4625638347355476</v>
      </c>
      <c r="T35" s="24">
        <f t="shared" si="17"/>
        <v>4.8231784976378975</v>
      </c>
      <c r="U35" s="24">
        <f t="shared" si="17"/>
        <v>5.0293747269273368</v>
      </c>
      <c r="V35" s="24">
        <f t="shared" si="17"/>
        <v>4.8717684593324151</v>
      </c>
      <c r="W35" s="24">
        <f t="shared" si="17"/>
        <v>3.0121745273131353</v>
      </c>
      <c r="X35" s="24">
        <f t="shared" si="17"/>
        <v>5.1274369172403738</v>
      </c>
      <c r="Y35" s="24">
        <f t="shared" si="17"/>
        <v>3.7039414491224818</v>
      </c>
      <c r="Z35" s="24">
        <f t="shared" si="17"/>
        <v>6.1802137260750101</v>
      </c>
      <c r="AA35" s="24">
        <f t="shared" si="17"/>
        <v>5.212259288368827</v>
      </c>
      <c r="AB35" s="24">
        <f t="shared" si="17"/>
        <v>3.4122549974807157</v>
      </c>
      <c r="AC35" s="24">
        <f t="shared" si="17"/>
        <v>4.1179756021902136</v>
      </c>
      <c r="AD35" s="24">
        <f t="shared" si="17"/>
        <v>3.1426461214792667</v>
      </c>
      <c r="AE35" s="24">
        <f t="shared" si="17"/>
        <v>6.0129948254814281</v>
      </c>
      <c r="AF35" s="24">
        <f t="shared" si="17"/>
        <v>5.0029746703027911</v>
      </c>
    </row>
    <row r="36" spans="2:35" x14ac:dyDescent="0.45">
      <c r="B36" s="32" t="s">
        <v>15</v>
      </c>
      <c r="C36" s="33">
        <f t="shared" ref="C36:AF36" si="18">C35-C10+C25</f>
        <v>0.30078099369804079</v>
      </c>
      <c r="D36" s="33">
        <f t="shared" si="18"/>
        <v>0.9907262486869115</v>
      </c>
      <c r="E36" s="33">
        <f t="shared" si="18"/>
        <v>1.4590796624119804</v>
      </c>
      <c r="F36" s="33">
        <f t="shared" si="18"/>
        <v>14.343508581589205</v>
      </c>
      <c r="G36" s="33">
        <f t="shared" si="18"/>
        <v>29.536464516006099</v>
      </c>
      <c r="H36" s="33">
        <f t="shared" si="18"/>
        <v>30.487084763607697</v>
      </c>
      <c r="I36" s="33">
        <f t="shared" si="18"/>
        <v>31.816574489023822</v>
      </c>
      <c r="J36" s="33">
        <f t="shared" si="18"/>
        <v>39.365159940774205</v>
      </c>
      <c r="K36" s="33">
        <f t="shared" si="18"/>
        <v>18.724827371305665</v>
      </c>
      <c r="L36" s="33">
        <f t="shared" si="18"/>
        <v>0.9997144425704505</v>
      </c>
      <c r="M36" s="33">
        <f t="shared" si="18"/>
        <v>0.60743389480366261</v>
      </c>
      <c r="N36" s="33">
        <f t="shared" si="18"/>
        <v>0.15573664367198603</v>
      </c>
      <c r="O36" s="33">
        <f t="shared" si="18"/>
        <v>1.3466486723836653</v>
      </c>
      <c r="P36" s="33">
        <f t="shared" si="18"/>
        <v>3.1455209125035708</v>
      </c>
      <c r="Q36" s="33">
        <f t="shared" si="18"/>
        <v>3.1274936948384493</v>
      </c>
      <c r="R36" s="33">
        <f t="shared" si="18"/>
        <v>3.2854991618297475</v>
      </c>
      <c r="S36" s="33">
        <f t="shared" si="18"/>
        <v>2.4223014455745613</v>
      </c>
      <c r="T36" s="33">
        <f t="shared" si="18"/>
        <v>4.7857912252643047</v>
      </c>
      <c r="U36" s="33">
        <f t="shared" si="18"/>
        <v>1.9948626894990014</v>
      </c>
      <c r="V36" s="33">
        <f t="shared" si="18"/>
        <v>1.8401317750121535</v>
      </c>
      <c r="W36" s="33">
        <f t="shared" si="18"/>
        <v>2.9834133142685459</v>
      </c>
      <c r="X36" s="33">
        <f t="shared" si="18"/>
        <v>1.1015512936439364</v>
      </c>
      <c r="Y36" s="33">
        <f t="shared" si="18"/>
        <v>0.68093153315155064</v>
      </c>
      <c r="Z36" s="33">
        <f t="shared" si="18"/>
        <v>0.16007963591175667</v>
      </c>
      <c r="AA36" s="33">
        <f t="shared" si="18"/>
        <v>0.19500114220032572</v>
      </c>
      <c r="AB36" s="33">
        <f t="shared" si="18"/>
        <v>0.39787291349884413</v>
      </c>
      <c r="AC36" s="33">
        <f t="shared" si="18"/>
        <v>0.10646969859176636</v>
      </c>
      <c r="AD36" s="33">
        <f t="shared" si="18"/>
        <v>0.13401651646583446</v>
      </c>
      <c r="AE36" s="33">
        <f t="shared" si="18"/>
        <v>7.2416372595256462E-3</v>
      </c>
      <c r="AF36" s="33">
        <f t="shared" si="18"/>
        <v>9.8017083743684452E-5</v>
      </c>
    </row>
    <row r="37" spans="2:35" x14ac:dyDescent="0.45">
      <c r="B37" t="s">
        <v>46</v>
      </c>
      <c r="C37" s="46">
        <f>C36/$C$36</f>
        <v>1</v>
      </c>
      <c r="D37" s="46">
        <f t="shared" ref="D37:AF37" si="19">D36/$C$36</f>
        <v>3.2938459192721421</v>
      </c>
      <c r="E37" s="46">
        <f t="shared" si="19"/>
        <v>4.8509702839693905</v>
      </c>
      <c r="F37" s="46">
        <f t="shared" si="19"/>
        <v>47.68754968603136</v>
      </c>
      <c r="G37" s="46">
        <f t="shared" si="19"/>
        <v>98.199238432127345</v>
      </c>
      <c r="H37" s="46">
        <f t="shared" si="19"/>
        <v>101.35974480559834</v>
      </c>
      <c r="I37" s="46">
        <f t="shared" si="19"/>
        <v>105.77987025657954</v>
      </c>
      <c r="J37" s="46">
        <f t="shared" si="19"/>
        <v>130.87648742956665</v>
      </c>
      <c r="K37" s="46">
        <f t="shared" si="19"/>
        <v>62.254024568134248</v>
      </c>
      <c r="L37" s="46">
        <f t="shared" si="19"/>
        <v>3.3237287711539416</v>
      </c>
      <c r="M37" s="46">
        <f t="shared" si="19"/>
        <v>2.0195222023020376</v>
      </c>
      <c r="N37" s="46">
        <f t="shared" si="19"/>
        <v>0.51777421757018571</v>
      </c>
      <c r="O37" s="46">
        <f t="shared" si="19"/>
        <v>4.4771734271733576</v>
      </c>
      <c r="P37" s="46">
        <f t="shared" si="19"/>
        <v>10.457844672397796</v>
      </c>
      <c r="Q37" s="46">
        <f t="shared" si="19"/>
        <v>10.397909975582413</v>
      </c>
      <c r="R37" s="46">
        <f t="shared" si="19"/>
        <v>10.923227300486003</v>
      </c>
      <c r="S37" s="46">
        <f t="shared" si="19"/>
        <v>8.0533727074735033</v>
      </c>
      <c r="T37" s="46">
        <f t="shared" si="19"/>
        <v>15.91121555396164</v>
      </c>
      <c r="U37" s="46">
        <f t="shared" si="19"/>
        <v>6.6322764113934616</v>
      </c>
      <c r="V37" s="46">
        <f t="shared" si="19"/>
        <v>6.1178459196776691</v>
      </c>
      <c r="W37" s="46">
        <f t="shared" si="19"/>
        <v>9.9188890813481585</v>
      </c>
      <c r="X37" s="46">
        <f t="shared" si="19"/>
        <v>3.6623035255671863</v>
      </c>
      <c r="Y37" s="46">
        <f t="shared" si="19"/>
        <v>2.2638781951599958</v>
      </c>
      <c r="Z37" s="46">
        <f t="shared" si="19"/>
        <v>0.5322132690088236</v>
      </c>
      <c r="AA37" s="46">
        <f t="shared" si="19"/>
        <v>0.64831603820050787</v>
      </c>
      <c r="AB37" s="46">
        <f t="shared" si="19"/>
        <v>1.3227993850511566</v>
      </c>
      <c r="AC37" s="46">
        <f t="shared" si="19"/>
        <v>0.35397748136523921</v>
      </c>
      <c r="AD37" s="46">
        <f t="shared" si="19"/>
        <v>0.44556178506536864</v>
      </c>
      <c r="AE37" s="46">
        <f t="shared" si="19"/>
        <v>2.4076113222751203E-2</v>
      </c>
      <c r="AF37" s="46">
        <f t="shared" si="19"/>
        <v>3.2587525740434745E-4</v>
      </c>
      <c r="AG37" s="46"/>
      <c r="AH37" s="46"/>
      <c r="AI37" s="46"/>
    </row>
    <row r="38" spans="2:35" x14ac:dyDescent="0.45"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spans="2:35" x14ac:dyDescent="0.45"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r="40" spans="2:35" x14ac:dyDescent="0.45"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5" spans="2:35" x14ac:dyDescent="0.45">
      <c r="H45" s="6"/>
    </row>
    <row r="48" spans="2:35" x14ac:dyDescent="0.45">
      <c r="J48" s="4"/>
      <c r="K48" s="4"/>
      <c r="L48" s="4"/>
      <c r="M48" s="4"/>
      <c r="N48" s="4"/>
      <c r="O48" s="4"/>
      <c r="P48" s="5"/>
      <c r="Q48" s="5"/>
    </row>
    <row r="50" spans="9:9" x14ac:dyDescent="0.45">
      <c r="I50" s="4"/>
    </row>
    <row r="51" spans="9:9" x14ac:dyDescent="0.45">
      <c r="I51" s="4"/>
    </row>
    <row r="52" spans="9:9" x14ac:dyDescent="0.45">
      <c r="I52" s="4"/>
    </row>
    <row r="53" spans="9:9" x14ac:dyDescent="0.45">
      <c r="I53" s="4"/>
    </row>
    <row r="54" spans="9:9" x14ac:dyDescent="0.45">
      <c r="I54" s="4"/>
    </row>
    <row r="55" spans="9:9" x14ac:dyDescent="0.45">
      <c r="I55" s="4"/>
    </row>
    <row r="56" spans="9:9" x14ac:dyDescent="0.45">
      <c r="I56" s="4"/>
    </row>
    <row r="57" spans="9:9" x14ac:dyDescent="0.45">
      <c r="I57" s="4"/>
    </row>
    <row r="58" spans="9:9" x14ac:dyDescent="0.45">
      <c r="I58" s="4"/>
    </row>
  </sheetData>
  <conditionalFormatting sqref="J49:O5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Black Scholes Pricing Model</vt:lpstr>
      <vt:lpstr>HISTORICAL COVID </vt:lpstr>
      <vt:lpstr>HISTORICAL LEHMAN</vt:lpstr>
      <vt:lpstr>HISTORICAL LOW VOL</vt:lpstr>
      <vt:lpstr>VIX_History</vt:lpstr>
      <vt:lpstr>Time series ATM</vt:lpstr>
      <vt:lpstr>Time series 20% OTM</vt:lpstr>
      <vt:lpstr>Time series 60% OTM</vt:lpstr>
      <vt:lpstr>S&amp;P 500 Historical Data</vt:lpstr>
      <vt:lpstr>Time series ATM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Muñoz Royo</dc:creator>
  <cp:lastModifiedBy>Jordi Muñoz</cp:lastModifiedBy>
  <dcterms:created xsi:type="dcterms:W3CDTF">2020-01-27T11:21:08Z</dcterms:created>
  <dcterms:modified xsi:type="dcterms:W3CDTF">2023-10-19T15:33:58Z</dcterms:modified>
</cp:coreProperties>
</file>