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fuadhasan/Downloads/"/>
    </mc:Choice>
  </mc:AlternateContent>
  <bookViews>
    <workbookView xWindow="0" yWindow="460" windowWidth="28800" windowHeight="16440"/>
  </bookViews>
  <sheets>
    <sheet name="RAB KEGIATAN" sheetId="1" r:id="rId1"/>
  </sheets>
  <definedNames>
    <definedName name="_xlnm._FilterDatabase" localSheetId="0" hidden="1">'RAB KEGIATAN'!$A$4:$G$75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70" i="1"/>
  <c r="G71" i="1"/>
  <c r="G72" i="1"/>
  <c r="G73" i="1"/>
  <c r="G74" i="1"/>
  <c r="G55" i="1"/>
  <c r="G56" i="1"/>
  <c r="G57" i="1"/>
  <c r="G58" i="1"/>
  <c r="G59" i="1"/>
  <c r="G60" i="1"/>
  <c r="G61" i="1"/>
  <c r="G62" i="1"/>
  <c r="G63" i="1"/>
  <c r="G48" i="1"/>
  <c r="G49" i="1"/>
  <c r="G50" i="1"/>
  <c r="G51" i="1"/>
  <c r="G52" i="1"/>
  <c r="G5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75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<sst xmlns="http://schemas.openxmlformats.org/spreadsheetml/2006/main" count="135" uniqueCount="80">
  <si>
    <t>RENCANA ANGGARAN BIAYA (RAB)</t>
  </si>
  <si>
    <t>NO</t>
  </si>
  <si>
    <t>RINCIAN</t>
  </si>
  <si>
    <t>VOLUME</t>
  </si>
  <si>
    <t>HARGA SATUAN (RP)</t>
  </si>
  <si>
    <t>BIAYA (Rp)</t>
  </si>
  <si>
    <t>DIVISI PERLENGKAPAN</t>
  </si>
  <si>
    <t>DIVISI KONSUMSI</t>
  </si>
  <si>
    <t>KEGIATAN KONSOLIDASI MITRATEL TAHUN 2023</t>
  </si>
  <si>
    <t>NAMA BARANG</t>
  </si>
  <si>
    <t>JUMLAH</t>
  </si>
  <si>
    <t>HT</t>
  </si>
  <si>
    <t>SPANDUK PHOTOBOOT 2X2</t>
  </si>
  <si>
    <t>LIGHTING</t>
  </si>
  <si>
    <t>TALI RAPIA</t>
  </si>
  <si>
    <t>LAKBAN</t>
  </si>
  <si>
    <t>PULPEN</t>
  </si>
  <si>
    <t>KABEL TERMINAL</t>
  </si>
  <si>
    <t>P3K</t>
  </si>
  <si>
    <t>KANTONG KRESEK</t>
  </si>
  <si>
    <t>TRUSHBAG</t>
  </si>
  <si>
    <t>BOLA PLASTIK</t>
  </si>
  <si>
    <t>BOLA PIMPONG</t>
  </si>
  <si>
    <t>PIPA AIR</t>
  </si>
  <si>
    <t>KERTAS ORIGAMI</t>
  </si>
  <si>
    <t>SPIDOL KECIL</t>
  </si>
  <si>
    <t>KEBUTUHAN GAMES DLL</t>
  </si>
  <si>
    <t>KEBUTUHAN ACARA</t>
  </si>
  <si>
    <t>KEBUTUHAN KONSUMSI</t>
  </si>
  <si>
    <t>GUN TACKER</t>
  </si>
  <si>
    <t>STAPLES</t>
  </si>
  <si>
    <t>SPANDUK FOTO BERSAMA MITRATEL 3X1</t>
  </si>
  <si>
    <t>KARPET MERAH 2X1</t>
  </si>
  <si>
    <t>RANGKA SPANDUK</t>
  </si>
  <si>
    <t>TALI TAMBANG</t>
  </si>
  <si>
    <t>KERTAS KADO</t>
  </si>
  <si>
    <t>JASA EVENT ORGANIZIER</t>
  </si>
  <si>
    <t>AKOMODASI</t>
  </si>
  <si>
    <t>PENGINAPAN</t>
  </si>
  <si>
    <t>TRANSPORTASI</t>
  </si>
  <si>
    <t>BBM (PULANG/PERGI)</t>
  </si>
  <si>
    <t>MAKAN &amp; MINUM</t>
  </si>
  <si>
    <t>2 X SEHARI</t>
  </si>
  <si>
    <t>DANA TAK TERDUGA</t>
  </si>
  <si>
    <t>3 HARI</t>
  </si>
  <si>
    <t>SELAMA 3 HARI</t>
  </si>
  <si>
    <t>SEWA KENDARAAN</t>
  </si>
  <si>
    <t>PERMAINAN WATERSPORT</t>
  </si>
  <si>
    <t>BAJU CREW 6 ORG</t>
  </si>
  <si>
    <t>PRIZE</t>
  </si>
  <si>
    <t>JASA CREW (5 ORANG)</t>
  </si>
  <si>
    <t>VLOUENTER (1 ORANG)</t>
  </si>
  <si>
    <t>SOVEINER 35 ORG</t>
  </si>
  <si>
    <t>TUMBLER (HADIAH PIPA BOLA 4 ORG)</t>
  </si>
  <si>
    <t>SPEAKER BLUETOOTH (HADIAH TARIK TAMBANG 4 ORG)</t>
  </si>
  <si>
    <t>HEADSET BLUETOOTH (HADIAH TALI BOLA 4 ORG)</t>
  </si>
  <si>
    <t>PROJECTOR &amp; STAND LAYAR</t>
  </si>
  <si>
    <t>SNACK BERANGKAT (KUE &amp; AIR GELAS)</t>
  </si>
  <si>
    <t>AIR GELAS 3 DOS</t>
  </si>
  <si>
    <t>SNACK PULANG (KUE &amp; AIR GELAS)</t>
  </si>
  <si>
    <t>ISI HECTER</t>
  </si>
  <si>
    <t>BOLA VOLLY &amp; NET</t>
  </si>
  <si>
    <t>MAKAN RESTO PERGI (RM. SULAWESI)</t>
  </si>
  <si>
    <t>MAKAN RESTO PULANG (RM. NELAYAN)</t>
  </si>
  <si>
    <t>BIAYA MASUK BIRA</t>
  </si>
  <si>
    <t>1X</t>
  </si>
  <si>
    <t>CHARTER BOAT (8 ORG)</t>
  </si>
  <si>
    <t>DOCUMENTASI UNDERWATER + DRONE</t>
  </si>
  <si>
    <t>RENT MASK+SNORKEL</t>
  </si>
  <si>
    <t>KE PENANGKARAN PENYU</t>
  </si>
  <si>
    <t>BIAYA MASUK BUS &amp; MOBIL</t>
  </si>
  <si>
    <t>KOMPOR GAS (HADIAH UTAMA)</t>
  </si>
  <si>
    <t>RICE COOKER (HADIAH UTAM)</t>
  </si>
  <si>
    <t>SETRIKA (HADIAH UTAMA)</t>
  </si>
  <si>
    <t>KERTAS MANILA A3</t>
  </si>
  <si>
    <t>KAMERA</t>
  </si>
  <si>
    <t>BAJU MITRATEL 35 ORG</t>
  </si>
  <si>
    <t xml:space="preserve">HADIAH TAMBAHAN </t>
  </si>
  <si>
    <t>SPANDUK 50X50 (ROMBONGAN MITRATEL)</t>
  </si>
  <si>
    <t>SOUNDSYSTEM ALL &amp; SINGER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</si>
</sst>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IDR&quot;* #,##0_);_(&quot;IDR&quot;* \(#,##0\);_(&quot;IDR&quot;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4" xfId="0" applyBorder="1"/>
    <xf numFmtId="3" fontId="0" fillId="0" borderId="0" xfId="1" applyNumberFormat="1" applyFont="1"/>
    <xf numFmtId="3" fontId="0" fillId="0" borderId="0" xfId="0" applyNumberFormat="1"/>
    <xf numFmtId="3" fontId="2" fillId="4" borderId="1" xfId="1" applyNumberFormat="1" applyFont="1" applyFill="1" applyBorder="1"/>
    <xf numFmtId="0" fontId="0" fillId="0" borderId="3" xfId="0" applyBorder="1" applyAlignment="1">
      <alignment horizontal="center" vertical="center"/>
    </xf>
    <xf numFmtId="0" fontId="0" fillId="3" borderId="1" xfId="0" applyFill="1" applyBorder="1"/>
    <xf numFmtId="3" fontId="4" fillId="3" borderId="5" xfId="1" applyNumberFormat="1" applyFont="1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left"/>
    </xf>
    <xf numFmtId="3" fontId="0" fillId="0" borderId="1" xfId="1" applyNumberFormat="1" applyFont="1" applyBorder="1" applyAlignment="1">
      <alignment horizontal="left"/>
    </xf>
    <xf numFmtId="3" fontId="0" fillId="0" borderId="1" xfId="0" applyNumberFormat="1" applyBorder="1" applyAlignment="1">
      <alignment horizontal="left" vertical="center"/>
    </xf>
    <xf numFmtId="3" fontId="0" fillId="0" borderId="1" xfId="1" applyNumberFormat="1" applyFont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6" xfId="0" applyFill="1" applyBorder="1"/>
    <xf numFmtId="3" fontId="0" fillId="0" borderId="2" xfId="0" applyNumberFormat="1" applyBorder="1" applyAlignment="1">
      <alignment horizontal="left" vertical="center"/>
    </xf>
    <xf numFmtId="0" fontId="2" fillId="0" borderId="0" xfId="0" applyFont="1" applyAlignment="1"/>
    <xf numFmtId="0" fontId="3" fillId="6" borderId="3" xfId="0" applyFont="1" applyFill="1" applyBorder="1" applyAlignment="1">
      <alignment horizontal="center" vertical="center"/>
    </xf>
    <xf numFmtId="0" fontId="0" fillId="0" borderId="1" xfId="0" applyFill="1" applyBorder="1"/>
    <xf numFmtId="3" fontId="2" fillId="2" borderId="2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20" zoomScale="140" zoomScaleNormal="140" zoomScalePageLayoutView="140" workbookViewId="0">
      <selection activeCell="H30" sqref="H30"/>
    </sheetView>
  </sheetViews>
  <sheetFormatPr baseColWidth="10" defaultRowHeight="16" x14ac:dyDescent="0.2"/>
  <cols>
    <col min="1" max="1" width="5.1640625" customWidth="1"/>
    <col min="2" max="2" width="49" bestFit="1" customWidth="1"/>
    <col min="3" max="3" width="21.33203125" bestFit="1" customWidth="1"/>
    <col min="4" max="4" width="5.33203125" customWidth="1"/>
    <col min="5" max="5" width="3.6640625" customWidth="1"/>
    <col min="6" max="6" width="18.83203125" style="6" customWidth="1"/>
    <col min="7" max="7" width="16.6640625" style="5" bestFit="1" customWidth="1"/>
  </cols>
  <sheetData>
    <row r="1" spans="1:8" x14ac:dyDescent="0.2">
      <c r="A1" s="40" t="s">
        <v>0</v>
      </c>
      <c r="B1" s="40"/>
      <c r="C1" s="40"/>
      <c r="D1" s="40"/>
      <c r="E1" s="40"/>
      <c r="F1" s="40"/>
      <c r="G1" s="40"/>
      <c r="H1" s="24"/>
    </row>
    <row r="2" spans="1:8" x14ac:dyDescent="0.2">
      <c r="A2" s="40" t="s">
        <v>8</v>
      </c>
      <c r="B2" s="40"/>
      <c r="C2" s="40"/>
      <c r="D2" s="40"/>
      <c r="E2" s="40"/>
      <c r="F2" s="40"/>
      <c r="G2" s="40"/>
      <c r="H2" s="24"/>
    </row>
    <row r="4" spans="1:8" ht="10" customHeight="1" x14ac:dyDescent="0.2">
      <c r="A4" s="37" t="s">
        <v>1</v>
      </c>
      <c r="B4" s="37" t="s">
        <v>9</v>
      </c>
      <c r="C4" s="37" t="s">
        <v>2</v>
      </c>
      <c r="D4" s="37" t="s">
        <v>3</v>
      </c>
      <c r="E4" s="37"/>
      <c r="F4" s="38" t="s">
        <v>4</v>
      </c>
      <c r="G4" s="27" t="s">
        <v>5</v>
      </c>
    </row>
    <row r="5" spans="1:8" x14ac:dyDescent="0.2">
      <c r="A5" s="37"/>
      <c r="B5" s="37"/>
      <c r="C5" s="37"/>
      <c r="D5" s="37"/>
      <c r="E5" s="37"/>
      <c r="F5" s="38"/>
      <c r="G5" s="27"/>
    </row>
    <row r="6" spans="1:8" ht="14" customHeight="1" x14ac:dyDescent="0.2">
      <c r="A6" s="37"/>
      <c r="B6" s="37"/>
      <c r="C6" s="37"/>
      <c r="D6" s="28" t="s">
        <v>10</v>
      </c>
      <c r="E6" s="29"/>
      <c r="F6" s="38"/>
      <c r="G6" s="27"/>
    </row>
    <row r="7" spans="1:8" ht="14" customHeight="1" x14ac:dyDescent="0.2">
      <c r="A7" s="42" t="s">
        <v>6</v>
      </c>
      <c r="B7" s="43"/>
      <c r="C7" s="43"/>
      <c r="D7" s="43"/>
      <c r="E7" s="43"/>
      <c r="F7" s="43"/>
      <c r="G7" s="44"/>
    </row>
    <row r="8" spans="1:8" x14ac:dyDescent="0.2">
      <c r="A8" s="3">
        <v>1</v>
      </c>
      <c r="B8" s="2" t="s">
        <v>12</v>
      </c>
      <c r="C8" s="2" t="s">
        <v>27</v>
      </c>
      <c r="D8" s="30">
        <v>1</v>
      </c>
      <c r="E8" s="31"/>
      <c r="F8" s="15">
        <v>70000</v>
      </c>
      <c r="G8" s="16">
        <f>D8*F8</f>
        <v>70000</v>
      </c>
    </row>
    <row r="9" spans="1:8" x14ac:dyDescent="0.2">
      <c r="A9" s="3">
        <f>A8+1</f>
        <v>2</v>
      </c>
      <c r="B9" s="2" t="s">
        <v>33</v>
      </c>
      <c r="C9" s="2" t="s">
        <v>27</v>
      </c>
      <c r="D9" s="30">
        <v>1</v>
      </c>
      <c r="E9" s="31"/>
      <c r="F9" s="15">
        <v>200000</v>
      </c>
      <c r="G9" s="16">
        <f>D9*F9</f>
        <v>200000</v>
      </c>
    </row>
    <row r="10" spans="1:8" x14ac:dyDescent="0.2">
      <c r="A10" s="3">
        <f t="shared" ref="A10:A44" si="0">A9+1</f>
        <v>3</v>
      </c>
      <c r="B10" s="2" t="s">
        <v>31</v>
      </c>
      <c r="C10" s="2" t="s">
        <v>27</v>
      </c>
      <c r="D10" s="30">
        <v>1</v>
      </c>
      <c r="E10" s="31"/>
      <c r="F10" s="15">
        <v>80000</v>
      </c>
      <c r="G10" s="16">
        <f t="shared" ref="G10:G45" si="1">D10*F10</f>
        <v>80000</v>
      </c>
    </row>
    <row r="11" spans="1:8" x14ac:dyDescent="0.2">
      <c r="A11" s="3">
        <f t="shared" si="0"/>
        <v>4</v>
      </c>
      <c r="B11" s="2" t="s">
        <v>78</v>
      </c>
      <c r="C11" s="2" t="s">
        <v>27</v>
      </c>
      <c r="D11" s="30">
        <v>3</v>
      </c>
      <c r="E11" s="31"/>
      <c r="F11" s="15">
        <v>30000</v>
      </c>
      <c r="G11" s="16">
        <f t="shared" si="1"/>
        <v>90000</v>
      </c>
    </row>
    <row r="12" spans="1:8" x14ac:dyDescent="0.2">
      <c r="A12" s="3">
        <f t="shared" si="0"/>
        <v>5</v>
      </c>
      <c r="B12" s="2" t="s">
        <v>13</v>
      </c>
      <c r="C12" s="2" t="s">
        <v>27</v>
      </c>
      <c r="D12" s="30">
        <v>1</v>
      </c>
      <c r="E12" s="31"/>
      <c r="F12" s="15">
        <v>140000</v>
      </c>
      <c r="G12" s="16">
        <f t="shared" si="1"/>
        <v>140000</v>
      </c>
    </row>
    <row r="13" spans="1:8" x14ac:dyDescent="0.2">
      <c r="A13" s="3">
        <f t="shared" si="0"/>
        <v>6</v>
      </c>
      <c r="B13" s="2" t="s">
        <v>32</v>
      </c>
      <c r="C13" s="2" t="s">
        <v>27</v>
      </c>
      <c r="D13" s="30">
        <v>1</v>
      </c>
      <c r="E13" s="31"/>
      <c r="F13" s="15">
        <v>180000</v>
      </c>
      <c r="G13" s="16">
        <f t="shared" si="1"/>
        <v>180000</v>
      </c>
    </row>
    <row r="14" spans="1:8" x14ac:dyDescent="0.2">
      <c r="A14" s="3">
        <f t="shared" si="0"/>
        <v>7</v>
      </c>
      <c r="B14" s="2" t="s">
        <v>14</v>
      </c>
      <c r="C14" s="2" t="s">
        <v>27</v>
      </c>
      <c r="D14" s="30">
        <v>2</v>
      </c>
      <c r="E14" s="31"/>
      <c r="F14" s="15">
        <v>10000</v>
      </c>
      <c r="G14" s="16">
        <f t="shared" si="1"/>
        <v>20000</v>
      </c>
    </row>
    <row r="15" spans="1:8" x14ac:dyDescent="0.2">
      <c r="A15" s="3">
        <f t="shared" si="0"/>
        <v>8</v>
      </c>
      <c r="B15" s="2" t="s">
        <v>15</v>
      </c>
      <c r="C15" s="2" t="s">
        <v>26</v>
      </c>
      <c r="D15" s="30">
        <v>1</v>
      </c>
      <c r="E15" s="31"/>
      <c r="F15" s="15">
        <v>10000</v>
      </c>
      <c r="G15" s="16">
        <f t="shared" si="1"/>
        <v>10000</v>
      </c>
    </row>
    <row r="16" spans="1:8" x14ac:dyDescent="0.2">
      <c r="A16" s="3">
        <f t="shared" si="0"/>
        <v>9</v>
      </c>
      <c r="B16" s="2" t="s">
        <v>25</v>
      </c>
      <c r="C16" s="2" t="s">
        <v>26</v>
      </c>
      <c r="D16" s="30">
        <v>3</v>
      </c>
      <c r="E16" s="31"/>
      <c r="F16" s="15">
        <v>5000</v>
      </c>
      <c r="G16" s="16">
        <f t="shared" si="1"/>
        <v>15000</v>
      </c>
    </row>
    <row r="17" spans="1:8" x14ac:dyDescent="0.2">
      <c r="A17" s="3">
        <f t="shared" si="0"/>
        <v>10</v>
      </c>
      <c r="B17" s="2" t="s">
        <v>16</v>
      </c>
      <c r="C17" s="2" t="s">
        <v>26</v>
      </c>
      <c r="D17" s="30">
        <v>1</v>
      </c>
      <c r="E17" s="31"/>
      <c r="F17" s="15">
        <v>20000</v>
      </c>
      <c r="G17" s="16">
        <f t="shared" si="1"/>
        <v>20000</v>
      </c>
    </row>
    <row r="18" spans="1:8" x14ac:dyDescent="0.2">
      <c r="A18" s="3">
        <f t="shared" si="0"/>
        <v>11</v>
      </c>
      <c r="B18" s="2" t="s">
        <v>79</v>
      </c>
      <c r="C18" s="2" t="s">
        <v>27</v>
      </c>
      <c r="D18" s="30">
        <v>2</v>
      </c>
      <c r="E18" s="31"/>
      <c r="F18" s="15">
        <v>2100000</v>
      </c>
      <c r="G18" s="16">
        <f t="shared" si="1"/>
        <v>4200000</v>
      </c>
    </row>
    <row r="19" spans="1:8" x14ac:dyDescent="0.2">
      <c r="A19" s="3">
        <f t="shared" si="0"/>
        <v>12</v>
      </c>
      <c r="B19" s="21" t="s">
        <v>17</v>
      </c>
      <c r="C19" s="2" t="s">
        <v>27</v>
      </c>
      <c r="D19" s="30">
        <v>2</v>
      </c>
      <c r="E19" s="31"/>
      <c r="F19" s="15">
        <v>25000</v>
      </c>
      <c r="G19" s="16">
        <f t="shared" si="1"/>
        <v>50000</v>
      </c>
    </row>
    <row r="20" spans="1:8" x14ac:dyDescent="0.2">
      <c r="A20" s="3">
        <f t="shared" si="0"/>
        <v>13</v>
      </c>
      <c r="B20" s="21" t="s">
        <v>18</v>
      </c>
      <c r="C20" s="2" t="s">
        <v>27</v>
      </c>
      <c r="D20" s="30">
        <v>1</v>
      </c>
      <c r="E20" s="31"/>
      <c r="F20" s="15">
        <v>50000</v>
      </c>
      <c r="G20" s="16">
        <f t="shared" si="1"/>
        <v>50000</v>
      </c>
    </row>
    <row r="21" spans="1:8" x14ac:dyDescent="0.2">
      <c r="A21" s="3">
        <f t="shared" si="0"/>
        <v>14</v>
      </c>
      <c r="B21" s="21" t="s">
        <v>19</v>
      </c>
      <c r="C21" s="2" t="s">
        <v>27</v>
      </c>
      <c r="D21" s="30">
        <v>1</v>
      </c>
      <c r="E21" s="31"/>
      <c r="F21" s="15">
        <v>15000</v>
      </c>
      <c r="G21" s="16">
        <f t="shared" si="1"/>
        <v>15000</v>
      </c>
    </row>
    <row r="22" spans="1:8" x14ac:dyDescent="0.2">
      <c r="A22" s="3">
        <f t="shared" si="0"/>
        <v>15</v>
      </c>
      <c r="B22" s="21" t="s">
        <v>20</v>
      </c>
      <c r="C22" s="2" t="s">
        <v>27</v>
      </c>
      <c r="D22" s="30">
        <v>2</v>
      </c>
      <c r="E22" s="31"/>
      <c r="F22" s="15">
        <v>10000</v>
      </c>
      <c r="G22" s="16">
        <f t="shared" si="1"/>
        <v>20000</v>
      </c>
    </row>
    <row r="23" spans="1:8" x14ac:dyDescent="0.2">
      <c r="A23" s="3">
        <f t="shared" si="0"/>
        <v>16</v>
      </c>
      <c r="B23" s="22" t="s">
        <v>56</v>
      </c>
      <c r="C23" s="2" t="s">
        <v>27</v>
      </c>
      <c r="D23" s="30">
        <v>1</v>
      </c>
      <c r="E23" s="31"/>
      <c r="F23" s="15">
        <v>150000</v>
      </c>
      <c r="G23" s="16">
        <f t="shared" si="1"/>
        <v>150000</v>
      </c>
    </row>
    <row r="24" spans="1:8" x14ac:dyDescent="0.2">
      <c r="A24" s="3">
        <f>A23+1</f>
        <v>17</v>
      </c>
      <c r="B24" s="26" t="s">
        <v>30</v>
      </c>
      <c r="C24" s="2" t="s">
        <v>26</v>
      </c>
      <c r="D24" s="30">
        <v>1</v>
      </c>
      <c r="E24" s="31"/>
      <c r="F24" s="15">
        <v>25000</v>
      </c>
      <c r="G24" s="16">
        <f t="shared" si="1"/>
        <v>25000</v>
      </c>
    </row>
    <row r="25" spans="1:8" x14ac:dyDescent="0.2">
      <c r="A25" s="3">
        <f t="shared" si="0"/>
        <v>18</v>
      </c>
      <c r="B25" s="22" t="s">
        <v>74</v>
      </c>
      <c r="C25" s="2" t="s">
        <v>26</v>
      </c>
      <c r="D25" s="30">
        <v>1</v>
      </c>
      <c r="E25" s="31"/>
      <c r="F25" s="15">
        <v>15000</v>
      </c>
      <c r="G25" s="16">
        <f t="shared" si="1"/>
        <v>15000</v>
      </c>
    </row>
    <row r="26" spans="1:8" x14ac:dyDescent="0.2">
      <c r="A26" s="3">
        <f t="shared" si="0"/>
        <v>19</v>
      </c>
      <c r="B26" s="21" t="s">
        <v>21</v>
      </c>
      <c r="C26" s="2" t="s">
        <v>26</v>
      </c>
      <c r="D26" s="30">
        <v>2</v>
      </c>
      <c r="E26" s="31"/>
      <c r="F26" s="15">
        <v>15000</v>
      </c>
      <c r="G26" s="16">
        <f t="shared" si="1"/>
        <v>30000</v>
      </c>
    </row>
    <row r="27" spans="1:8" x14ac:dyDescent="0.2">
      <c r="A27" s="3">
        <f t="shared" si="0"/>
        <v>20</v>
      </c>
      <c r="B27" s="21" t="s">
        <v>61</v>
      </c>
      <c r="C27" s="2" t="s">
        <v>26</v>
      </c>
      <c r="D27" s="30">
        <v>1</v>
      </c>
      <c r="E27" s="31"/>
      <c r="F27" s="15">
        <v>150000</v>
      </c>
      <c r="G27" s="16">
        <f t="shared" si="1"/>
        <v>150000</v>
      </c>
    </row>
    <row r="28" spans="1:8" x14ac:dyDescent="0.2">
      <c r="A28" s="3">
        <f t="shared" si="0"/>
        <v>21</v>
      </c>
      <c r="B28" s="21" t="s">
        <v>22</v>
      </c>
      <c r="C28" s="2" t="s">
        <v>26</v>
      </c>
      <c r="D28" s="30">
        <v>1</v>
      </c>
      <c r="E28" s="31"/>
      <c r="F28" s="15">
        <v>15000</v>
      </c>
      <c r="G28" s="16">
        <f t="shared" si="1"/>
        <v>15000</v>
      </c>
      <c r="H28" s="6"/>
    </row>
    <row r="29" spans="1:8" x14ac:dyDescent="0.2">
      <c r="A29" s="3">
        <f t="shared" si="0"/>
        <v>22</v>
      </c>
      <c r="B29" s="21" t="s">
        <v>23</v>
      </c>
      <c r="C29" s="2" t="s">
        <v>26</v>
      </c>
      <c r="D29" s="30">
        <v>2</v>
      </c>
      <c r="E29" s="31"/>
      <c r="F29" s="15">
        <v>30000</v>
      </c>
      <c r="G29" s="16">
        <f t="shared" si="1"/>
        <v>60000</v>
      </c>
    </row>
    <row r="30" spans="1:8" x14ac:dyDescent="0.2">
      <c r="A30" s="3">
        <f t="shared" si="0"/>
        <v>23</v>
      </c>
      <c r="B30" s="21" t="s">
        <v>24</v>
      </c>
      <c r="C30" s="2" t="s">
        <v>26</v>
      </c>
      <c r="D30" s="30">
        <v>2</v>
      </c>
      <c r="E30" s="31"/>
      <c r="F30" s="15">
        <v>10000</v>
      </c>
      <c r="G30" s="16">
        <f t="shared" si="1"/>
        <v>20000</v>
      </c>
    </row>
    <row r="31" spans="1:8" x14ac:dyDescent="0.2">
      <c r="A31" s="3">
        <f t="shared" si="0"/>
        <v>24</v>
      </c>
      <c r="B31" s="21" t="s">
        <v>29</v>
      </c>
      <c r="C31" s="2" t="s">
        <v>27</v>
      </c>
      <c r="D31" s="30">
        <v>1</v>
      </c>
      <c r="E31" s="31"/>
      <c r="F31" s="15">
        <v>170000</v>
      </c>
      <c r="G31" s="16">
        <f t="shared" si="1"/>
        <v>170000</v>
      </c>
    </row>
    <row r="32" spans="1:8" x14ac:dyDescent="0.2">
      <c r="A32" s="3">
        <f t="shared" si="0"/>
        <v>25</v>
      </c>
      <c r="B32" s="21" t="s">
        <v>60</v>
      </c>
      <c r="C32" s="2" t="s">
        <v>27</v>
      </c>
      <c r="D32" s="30">
        <v>3</v>
      </c>
      <c r="E32" s="31"/>
      <c r="F32" s="15">
        <v>30000</v>
      </c>
      <c r="G32" s="16">
        <f t="shared" si="1"/>
        <v>90000</v>
      </c>
    </row>
    <row r="33" spans="1:8" x14ac:dyDescent="0.2">
      <c r="A33" s="3">
        <f t="shared" si="0"/>
        <v>26</v>
      </c>
      <c r="B33" s="21" t="s">
        <v>11</v>
      </c>
      <c r="C33" s="2" t="s">
        <v>27</v>
      </c>
      <c r="D33" s="30">
        <v>3</v>
      </c>
      <c r="E33" s="31"/>
      <c r="F33" s="15">
        <v>180000</v>
      </c>
      <c r="G33" s="16">
        <f t="shared" si="1"/>
        <v>540000</v>
      </c>
    </row>
    <row r="34" spans="1:8" x14ac:dyDescent="0.2">
      <c r="A34" s="3">
        <v>27</v>
      </c>
      <c r="B34" s="21" t="s">
        <v>66</v>
      </c>
      <c r="C34" s="2" t="s">
        <v>27</v>
      </c>
      <c r="D34" s="32">
        <v>3</v>
      </c>
      <c r="E34" s="32"/>
      <c r="F34" s="15">
        <v>500000</v>
      </c>
      <c r="G34" s="16">
        <f t="shared" si="1"/>
        <v>1500000</v>
      </c>
    </row>
    <row r="35" spans="1:8" x14ac:dyDescent="0.2">
      <c r="A35" s="3">
        <f t="shared" si="0"/>
        <v>28</v>
      </c>
      <c r="B35" s="21" t="s">
        <v>67</v>
      </c>
      <c r="C35" s="2" t="s">
        <v>27</v>
      </c>
      <c r="D35" s="30">
        <v>1</v>
      </c>
      <c r="E35" s="31"/>
      <c r="F35" s="15">
        <v>500000</v>
      </c>
      <c r="G35" s="16">
        <f t="shared" si="1"/>
        <v>500000</v>
      </c>
    </row>
    <row r="36" spans="1:8" x14ac:dyDescent="0.2">
      <c r="A36" s="3">
        <f t="shared" si="0"/>
        <v>29</v>
      </c>
      <c r="B36" s="21" t="s">
        <v>68</v>
      </c>
      <c r="C36" s="2" t="s">
        <v>27</v>
      </c>
      <c r="D36" s="30">
        <v>24</v>
      </c>
      <c r="E36" s="31"/>
      <c r="F36" s="15">
        <v>30000</v>
      </c>
      <c r="G36" s="16">
        <f t="shared" si="1"/>
        <v>720000</v>
      </c>
    </row>
    <row r="37" spans="1:8" x14ac:dyDescent="0.2">
      <c r="A37" s="3">
        <f t="shared" si="0"/>
        <v>30</v>
      </c>
      <c r="B37" s="21" t="s">
        <v>69</v>
      </c>
      <c r="C37" s="2" t="s">
        <v>27</v>
      </c>
      <c r="D37" s="30">
        <v>24</v>
      </c>
      <c r="E37" s="31"/>
      <c r="F37" s="15">
        <v>15000</v>
      </c>
      <c r="G37" s="16">
        <f t="shared" si="1"/>
        <v>360000</v>
      </c>
    </row>
    <row r="38" spans="1:8" x14ac:dyDescent="0.2">
      <c r="A38" s="3">
        <f t="shared" si="0"/>
        <v>31</v>
      </c>
      <c r="B38" s="2" t="s">
        <v>76</v>
      </c>
      <c r="C38" s="2" t="s">
        <v>27</v>
      </c>
      <c r="D38" s="32">
        <v>35</v>
      </c>
      <c r="E38" s="32"/>
      <c r="F38" s="15">
        <v>80000</v>
      </c>
      <c r="G38" s="16">
        <f t="shared" si="1"/>
        <v>2800000</v>
      </c>
    </row>
    <row r="39" spans="1:8" x14ac:dyDescent="0.2">
      <c r="A39" s="3">
        <f t="shared" si="0"/>
        <v>32</v>
      </c>
      <c r="B39" s="2" t="s">
        <v>47</v>
      </c>
      <c r="C39" s="2" t="s">
        <v>27</v>
      </c>
      <c r="D39" s="41">
        <v>35</v>
      </c>
      <c r="E39" s="41"/>
      <c r="F39" s="15">
        <v>30000</v>
      </c>
      <c r="G39" s="16">
        <f t="shared" si="1"/>
        <v>1050000</v>
      </c>
    </row>
    <row r="40" spans="1:8" x14ac:dyDescent="0.2">
      <c r="A40" s="3">
        <f t="shared" si="0"/>
        <v>33</v>
      </c>
      <c r="B40" s="2" t="s">
        <v>48</v>
      </c>
      <c r="C40" s="2" t="s">
        <v>27</v>
      </c>
      <c r="D40" s="41">
        <v>6</v>
      </c>
      <c r="E40" s="41"/>
      <c r="F40" s="15">
        <v>80000</v>
      </c>
      <c r="G40" s="16">
        <f t="shared" si="1"/>
        <v>480000</v>
      </c>
    </row>
    <row r="41" spans="1:8" x14ac:dyDescent="0.2">
      <c r="A41" s="3">
        <f t="shared" si="0"/>
        <v>34</v>
      </c>
      <c r="B41" s="2" t="s">
        <v>34</v>
      </c>
      <c r="C41" s="2" t="s">
        <v>26</v>
      </c>
      <c r="D41" s="30">
        <v>1</v>
      </c>
      <c r="E41" s="31"/>
      <c r="F41" s="17">
        <v>200000</v>
      </c>
      <c r="G41" s="18">
        <f t="shared" si="1"/>
        <v>200000</v>
      </c>
    </row>
    <row r="42" spans="1:8" x14ac:dyDescent="0.2">
      <c r="A42" s="3">
        <f t="shared" si="0"/>
        <v>35</v>
      </c>
      <c r="B42" s="2" t="s">
        <v>35</v>
      </c>
      <c r="C42" s="2" t="s">
        <v>26</v>
      </c>
      <c r="D42" s="30">
        <v>8</v>
      </c>
      <c r="E42" s="31"/>
      <c r="F42" s="17">
        <v>10000</v>
      </c>
      <c r="G42" s="18">
        <f t="shared" si="1"/>
        <v>80000</v>
      </c>
    </row>
    <row r="43" spans="1:8" x14ac:dyDescent="0.2">
      <c r="A43" s="3">
        <f t="shared" si="0"/>
        <v>36</v>
      </c>
      <c r="B43" s="4" t="s">
        <v>64</v>
      </c>
      <c r="C43" s="2" t="s">
        <v>27</v>
      </c>
      <c r="D43" s="41">
        <v>35</v>
      </c>
      <c r="E43" s="41"/>
      <c r="F43" s="23">
        <v>16000</v>
      </c>
      <c r="G43" s="18">
        <f t="shared" si="1"/>
        <v>560000</v>
      </c>
    </row>
    <row r="44" spans="1:8" x14ac:dyDescent="0.2">
      <c r="A44" s="3">
        <f t="shared" si="0"/>
        <v>37</v>
      </c>
      <c r="B44" s="4" t="s">
        <v>70</v>
      </c>
      <c r="C44" s="2" t="s">
        <v>27</v>
      </c>
      <c r="D44" s="41">
        <v>1</v>
      </c>
      <c r="E44" s="41"/>
      <c r="F44" s="23">
        <v>25000</v>
      </c>
      <c r="G44" s="18">
        <f t="shared" si="1"/>
        <v>25000</v>
      </c>
    </row>
    <row r="45" spans="1:8" x14ac:dyDescent="0.2">
      <c r="A45" s="8">
        <v>39</v>
      </c>
      <c r="B45" s="2" t="s">
        <v>75</v>
      </c>
      <c r="C45" s="2" t="s">
        <v>27</v>
      </c>
      <c r="D45" s="41">
        <v>3</v>
      </c>
      <c r="E45" s="41"/>
      <c r="F45" s="23">
        <v>200000</v>
      </c>
      <c r="G45" s="18">
        <f t="shared" si="1"/>
        <v>600000</v>
      </c>
    </row>
    <row r="46" spans="1:8" x14ac:dyDescent="0.2">
      <c r="A46" s="33" t="s">
        <v>10</v>
      </c>
      <c r="B46" s="34"/>
      <c r="C46" s="34"/>
      <c r="D46" s="34"/>
      <c r="E46" s="34"/>
      <c r="F46" s="35"/>
      <c r="G46" s="7">
        <f>SUM(G8:G45)</f>
        <v>15300000</v>
      </c>
      <c r="H46" s="6"/>
    </row>
    <row r="47" spans="1:8" ht="14" customHeight="1" x14ac:dyDescent="0.2">
      <c r="A47" s="1"/>
      <c r="B47" s="42" t="s">
        <v>7</v>
      </c>
      <c r="C47" s="43"/>
      <c r="D47" s="43"/>
      <c r="E47" s="43"/>
      <c r="F47" s="43"/>
      <c r="G47" s="44"/>
    </row>
    <row r="48" spans="1:8" x14ac:dyDescent="0.2">
      <c r="A48" s="3">
        <v>1</v>
      </c>
      <c r="B48" s="2" t="s">
        <v>57</v>
      </c>
      <c r="C48" s="2" t="s">
        <v>28</v>
      </c>
      <c r="D48" s="30">
        <v>1</v>
      </c>
      <c r="E48" s="31"/>
      <c r="F48" s="17">
        <v>200000</v>
      </c>
      <c r="G48" s="18">
        <f t="shared" ref="G48" si="2">D48*F48</f>
        <v>200000</v>
      </c>
    </row>
    <row r="49" spans="1:8" x14ac:dyDescent="0.2">
      <c r="A49" s="3">
        <v>2</v>
      </c>
      <c r="B49" s="2" t="s">
        <v>59</v>
      </c>
      <c r="C49" s="2" t="s">
        <v>28</v>
      </c>
      <c r="D49" s="32">
        <v>1</v>
      </c>
      <c r="E49" s="32"/>
      <c r="F49" s="17">
        <v>200000</v>
      </c>
      <c r="G49" s="18">
        <f t="shared" ref="G49:G52" si="3">D49*F49</f>
        <v>200000</v>
      </c>
    </row>
    <row r="50" spans="1:8" x14ac:dyDescent="0.2">
      <c r="A50" s="3">
        <v>3</v>
      </c>
      <c r="B50" s="2" t="s">
        <v>58</v>
      </c>
      <c r="C50" s="2" t="s">
        <v>28</v>
      </c>
      <c r="D50" s="32">
        <v>3</v>
      </c>
      <c r="E50" s="32"/>
      <c r="F50" s="17">
        <v>20000</v>
      </c>
      <c r="G50" s="18">
        <f t="shared" si="3"/>
        <v>60000</v>
      </c>
    </row>
    <row r="51" spans="1:8" x14ac:dyDescent="0.2">
      <c r="A51" s="3">
        <v>4</v>
      </c>
      <c r="B51" s="2" t="s">
        <v>62</v>
      </c>
      <c r="C51" s="2" t="s">
        <v>28</v>
      </c>
      <c r="D51" s="32">
        <v>1</v>
      </c>
      <c r="E51" s="32"/>
      <c r="F51" s="17">
        <v>1950000</v>
      </c>
      <c r="G51" s="18">
        <f t="shared" si="3"/>
        <v>1950000</v>
      </c>
    </row>
    <row r="52" spans="1:8" x14ac:dyDescent="0.2">
      <c r="A52" s="3">
        <v>5</v>
      </c>
      <c r="B52" s="2" t="s">
        <v>63</v>
      </c>
      <c r="C52" s="2" t="s">
        <v>28</v>
      </c>
      <c r="D52" s="32">
        <v>1</v>
      </c>
      <c r="E52" s="32"/>
      <c r="F52" s="17">
        <v>1950000</v>
      </c>
      <c r="G52" s="18">
        <f t="shared" si="3"/>
        <v>1950000</v>
      </c>
    </row>
    <row r="53" spans="1:8" x14ac:dyDescent="0.2">
      <c r="A53" s="33" t="s">
        <v>10</v>
      </c>
      <c r="B53" s="34"/>
      <c r="C53" s="34"/>
      <c r="D53" s="34"/>
      <c r="E53" s="34"/>
      <c r="F53" s="35"/>
      <c r="G53" s="7">
        <f>SUM(G48:G52)</f>
        <v>4360000</v>
      </c>
      <c r="H53" s="6"/>
    </row>
    <row r="54" spans="1:8" x14ac:dyDescent="0.2">
      <c r="A54" s="9"/>
      <c r="B54" s="39" t="s">
        <v>49</v>
      </c>
      <c r="C54" s="39"/>
      <c r="D54" s="39"/>
      <c r="E54" s="39"/>
      <c r="F54" s="39"/>
      <c r="G54" s="39"/>
    </row>
    <row r="55" spans="1:8" x14ac:dyDescent="0.2">
      <c r="A55" s="3">
        <v>1</v>
      </c>
      <c r="B55" s="2" t="s">
        <v>54</v>
      </c>
      <c r="C55" s="2" t="s">
        <v>26</v>
      </c>
      <c r="D55" s="30">
        <v>4</v>
      </c>
      <c r="E55" s="31"/>
      <c r="F55" s="17">
        <v>130000</v>
      </c>
      <c r="G55" s="18">
        <f t="shared" ref="G55:G73" si="4">D55*F55</f>
        <v>520000</v>
      </c>
    </row>
    <row r="56" spans="1:8" x14ac:dyDescent="0.2">
      <c r="A56" s="3">
        <v>2</v>
      </c>
      <c r="B56" s="2" t="s">
        <v>53</v>
      </c>
      <c r="C56" s="2" t="s">
        <v>26</v>
      </c>
      <c r="D56" s="30">
        <v>4</v>
      </c>
      <c r="E56" s="31"/>
      <c r="F56" s="17">
        <v>120000</v>
      </c>
      <c r="G56" s="18">
        <f t="shared" si="4"/>
        <v>480000</v>
      </c>
    </row>
    <row r="57" spans="1:8" x14ac:dyDescent="0.2">
      <c r="A57" s="3">
        <v>3</v>
      </c>
      <c r="B57" s="2" t="s">
        <v>77</v>
      </c>
      <c r="C57" s="2" t="s">
        <v>26</v>
      </c>
      <c r="D57" s="30">
        <v>1</v>
      </c>
      <c r="E57" s="31"/>
      <c r="F57" s="17">
        <v>480000</v>
      </c>
      <c r="G57" s="18">
        <f t="shared" si="4"/>
        <v>480000</v>
      </c>
    </row>
    <row r="58" spans="1:8" x14ac:dyDescent="0.2">
      <c r="A58" s="3">
        <v>4</v>
      </c>
      <c r="B58" s="2" t="s">
        <v>55</v>
      </c>
      <c r="C58" s="2" t="s">
        <v>26</v>
      </c>
      <c r="D58" s="47">
        <v>4</v>
      </c>
      <c r="E58" s="48"/>
      <c r="F58" s="17">
        <v>125000</v>
      </c>
      <c r="G58" s="18">
        <f t="shared" si="4"/>
        <v>500000</v>
      </c>
    </row>
    <row r="59" spans="1:8" x14ac:dyDescent="0.2">
      <c r="A59" s="3">
        <v>5</v>
      </c>
      <c r="B59" s="2" t="s">
        <v>71</v>
      </c>
      <c r="C59" s="2" t="s">
        <v>26</v>
      </c>
      <c r="D59" s="30">
        <v>1</v>
      </c>
      <c r="E59" s="31"/>
      <c r="F59" s="17">
        <v>395000</v>
      </c>
      <c r="G59" s="18">
        <f t="shared" si="4"/>
        <v>395000</v>
      </c>
    </row>
    <row r="60" spans="1:8" x14ac:dyDescent="0.2">
      <c r="A60" s="3">
        <v>6</v>
      </c>
      <c r="B60" s="2" t="s">
        <v>72</v>
      </c>
      <c r="C60" s="2" t="s">
        <v>26</v>
      </c>
      <c r="D60" s="30">
        <v>1</v>
      </c>
      <c r="E60" s="31"/>
      <c r="F60" s="17">
        <v>350000</v>
      </c>
      <c r="G60" s="18">
        <f t="shared" si="4"/>
        <v>350000</v>
      </c>
    </row>
    <row r="61" spans="1:8" x14ac:dyDescent="0.2">
      <c r="A61" s="3">
        <v>7</v>
      </c>
      <c r="B61" s="2" t="s">
        <v>73</v>
      </c>
      <c r="C61" s="2" t="s">
        <v>26</v>
      </c>
      <c r="D61" s="30">
        <v>1</v>
      </c>
      <c r="E61" s="31"/>
      <c r="F61" s="17">
        <v>250000</v>
      </c>
      <c r="G61" s="18">
        <f t="shared" ref="G61" si="5">D61*F61</f>
        <v>250000</v>
      </c>
    </row>
    <row r="62" spans="1:8" x14ac:dyDescent="0.2">
      <c r="A62" s="3">
        <v>8</v>
      </c>
      <c r="B62" s="2" t="s">
        <v>52</v>
      </c>
      <c r="C62" s="2" t="s">
        <v>26</v>
      </c>
      <c r="D62" s="30">
        <v>35</v>
      </c>
      <c r="E62" s="31"/>
      <c r="F62" s="17">
        <v>15000</v>
      </c>
      <c r="G62" s="18">
        <f t="shared" si="4"/>
        <v>525000</v>
      </c>
    </row>
    <row r="63" spans="1:8" x14ac:dyDescent="0.2">
      <c r="A63" s="33" t="s">
        <v>10</v>
      </c>
      <c r="B63" s="34"/>
      <c r="C63" s="34"/>
      <c r="D63" s="34"/>
      <c r="E63" s="34"/>
      <c r="F63" s="35"/>
      <c r="G63" s="7">
        <f>SUM(G55:G62)</f>
        <v>3500000</v>
      </c>
      <c r="H63" s="6"/>
    </row>
    <row r="64" spans="1:8" x14ac:dyDescent="0.2">
      <c r="A64" s="25"/>
      <c r="B64" s="49" t="s">
        <v>36</v>
      </c>
      <c r="C64" s="49"/>
      <c r="D64" s="49"/>
      <c r="E64" s="49"/>
      <c r="F64" s="49"/>
      <c r="G64" s="50"/>
    </row>
    <row r="65" spans="1:8" x14ac:dyDescent="0.2">
      <c r="A65" s="51" t="s">
        <v>37</v>
      </c>
      <c r="B65" s="52"/>
      <c r="C65" s="52"/>
      <c r="D65" s="52"/>
      <c r="E65" s="52"/>
      <c r="F65" s="52"/>
      <c r="G65" s="53"/>
    </row>
    <row r="66" spans="1:8" x14ac:dyDescent="0.2">
      <c r="A66" s="36">
        <v>1</v>
      </c>
      <c r="B66" s="54" t="s">
        <v>39</v>
      </c>
      <c r="C66" s="2" t="s">
        <v>40</v>
      </c>
      <c r="D66" s="36">
        <v>2</v>
      </c>
      <c r="E66" s="36"/>
      <c r="F66" s="19">
        <v>300000</v>
      </c>
      <c r="G66" s="18">
        <f t="shared" si="4"/>
        <v>600000</v>
      </c>
    </row>
    <row r="67" spans="1:8" x14ac:dyDescent="0.2">
      <c r="A67" s="36"/>
      <c r="B67" s="54"/>
      <c r="C67" s="11" t="s">
        <v>46</v>
      </c>
      <c r="D67" s="36">
        <v>3</v>
      </c>
      <c r="E67" s="36"/>
      <c r="F67" s="19">
        <v>350000</v>
      </c>
      <c r="G67" s="18">
        <f t="shared" si="4"/>
        <v>1050000</v>
      </c>
    </row>
    <row r="68" spans="1:8" x14ac:dyDescent="0.2">
      <c r="A68" s="13">
        <v>2</v>
      </c>
      <c r="B68" s="12" t="s">
        <v>41</v>
      </c>
      <c r="C68" s="11" t="s">
        <v>42</v>
      </c>
      <c r="D68" s="36">
        <v>6</v>
      </c>
      <c r="E68" s="36"/>
      <c r="F68" s="19">
        <v>250000</v>
      </c>
      <c r="G68" s="18">
        <f t="shared" si="4"/>
        <v>1500000</v>
      </c>
    </row>
    <row r="69" spans="1:8" x14ac:dyDescent="0.2">
      <c r="A69" s="13">
        <v>3</v>
      </c>
      <c r="B69" s="2" t="s">
        <v>43</v>
      </c>
      <c r="C69" s="12" t="s">
        <v>44</v>
      </c>
      <c r="D69" s="36">
        <v>3</v>
      </c>
      <c r="E69" s="36"/>
      <c r="F69" s="19">
        <v>110000</v>
      </c>
      <c r="G69" s="18">
        <f t="shared" si="4"/>
        <v>330000</v>
      </c>
    </row>
    <row r="70" spans="1:8" x14ac:dyDescent="0.2">
      <c r="A70" s="13">
        <v>4</v>
      </c>
      <c r="B70" s="11" t="s">
        <v>50</v>
      </c>
      <c r="C70" s="12" t="s">
        <v>45</v>
      </c>
      <c r="D70" s="36">
        <v>5</v>
      </c>
      <c r="E70" s="36"/>
      <c r="F70" s="19">
        <v>1500000</v>
      </c>
      <c r="G70" s="18">
        <f t="shared" si="4"/>
        <v>7500000</v>
      </c>
    </row>
    <row r="71" spans="1:8" x14ac:dyDescent="0.2">
      <c r="A71" s="13">
        <v>5</v>
      </c>
      <c r="B71" s="11" t="s">
        <v>51</v>
      </c>
      <c r="C71" s="12" t="s">
        <v>45</v>
      </c>
      <c r="D71" s="45">
        <v>3</v>
      </c>
      <c r="E71" s="46"/>
      <c r="F71" s="19">
        <v>250000</v>
      </c>
      <c r="G71" s="18">
        <f t="shared" si="4"/>
        <v>750000</v>
      </c>
    </row>
    <row r="72" spans="1:8" x14ac:dyDescent="0.2">
      <c r="A72" s="13">
        <v>6</v>
      </c>
      <c r="B72" s="11" t="s">
        <v>38</v>
      </c>
      <c r="C72" s="12" t="s">
        <v>45</v>
      </c>
      <c r="D72" s="36">
        <v>3</v>
      </c>
      <c r="E72" s="36"/>
      <c r="F72" s="19">
        <v>500000</v>
      </c>
      <c r="G72" s="18">
        <f t="shared" si="4"/>
        <v>1500000</v>
      </c>
    </row>
    <row r="73" spans="1:8" x14ac:dyDescent="0.2">
      <c r="A73" s="14">
        <v>7</v>
      </c>
      <c r="B73" s="20" t="s">
        <v>64</v>
      </c>
      <c r="C73" s="12" t="s">
        <v>65</v>
      </c>
      <c r="D73" s="36">
        <v>6</v>
      </c>
      <c r="E73" s="36"/>
      <c r="F73" s="19">
        <v>25000</v>
      </c>
      <c r="G73" s="18">
        <f t="shared" si="4"/>
        <v>150000</v>
      </c>
    </row>
    <row r="74" spans="1:8" x14ac:dyDescent="0.2">
      <c r="A74" s="33" t="s">
        <v>10</v>
      </c>
      <c r="B74" s="34"/>
      <c r="C74" s="34"/>
      <c r="D74" s="34"/>
      <c r="E74" s="34"/>
      <c r="F74" s="35"/>
      <c r="G74" s="7">
        <f>SUM(G66:G73)</f>
        <v>13380000</v>
      </c>
      <c r="H74" s="6"/>
    </row>
    <row r="75" spans="1:8" ht="31" customHeight="1" x14ac:dyDescent="0.3">
      <c r="G75" s="10">
        <f>G74+G63+G53+G46</f>
        <v>36540000</v>
      </c>
    </row>
    <row r="76" spans="1:8" x14ac:dyDescent="0.2">
      <c r="H76" s="6"/>
    </row>
  </sheetData>
  <mergeCells count="79">
    <mergeCell ref="D73:E73"/>
    <mergeCell ref="D35:E35"/>
    <mergeCell ref="D36:E36"/>
    <mergeCell ref="D37:E37"/>
    <mergeCell ref="D43:E43"/>
    <mergeCell ref="D71:E71"/>
    <mergeCell ref="D61:E61"/>
    <mergeCell ref="D58:E58"/>
    <mergeCell ref="D52:E52"/>
    <mergeCell ref="D69:E69"/>
    <mergeCell ref="B64:G64"/>
    <mergeCell ref="A65:G65"/>
    <mergeCell ref="D70:E70"/>
    <mergeCell ref="B66:B67"/>
    <mergeCell ref="A66:A67"/>
    <mergeCell ref="A1:G1"/>
    <mergeCell ref="A2:G2"/>
    <mergeCell ref="D51:E51"/>
    <mergeCell ref="D27:E27"/>
    <mergeCell ref="D24:E24"/>
    <mergeCell ref="D25:E25"/>
    <mergeCell ref="D38:E38"/>
    <mergeCell ref="D39:E39"/>
    <mergeCell ref="D41:E41"/>
    <mergeCell ref="D42:E42"/>
    <mergeCell ref="D45:E45"/>
    <mergeCell ref="D44:E44"/>
    <mergeCell ref="D48:E48"/>
    <mergeCell ref="D40:E40"/>
    <mergeCell ref="B47:G47"/>
    <mergeCell ref="D31:E31"/>
    <mergeCell ref="D67:E67"/>
    <mergeCell ref="D68:E68"/>
    <mergeCell ref="D60:E60"/>
    <mergeCell ref="D49:E49"/>
    <mergeCell ref="D50:E50"/>
    <mergeCell ref="B54:G54"/>
    <mergeCell ref="D62:E62"/>
    <mergeCell ref="A63:F63"/>
    <mergeCell ref="D55:E55"/>
    <mergeCell ref="D56:E56"/>
    <mergeCell ref="D57:E57"/>
    <mergeCell ref="D59:E59"/>
    <mergeCell ref="A53:F53"/>
    <mergeCell ref="D29:E29"/>
    <mergeCell ref="A46:F46"/>
    <mergeCell ref="D30:E30"/>
    <mergeCell ref="D66:E66"/>
    <mergeCell ref="A74:F74"/>
    <mergeCell ref="D72:E72"/>
    <mergeCell ref="A4:A6"/>
    <mergeCell ref="B4:B6"/>
    <mergeCell ref="C4:C6"/>
    <mergeCell ref="D4:E5"/>
    <mergeCell ref="F4:F6"/>
    <mergeCell ref="D8:E8"/>
    <mergeCell ref="D9:E9"/>
    <mergeCell ref="D10:E10"/>
    <mergeCell ref="D21:E21"/>
    <mergeCell ref="D22:E22"/>
    <mergeCell ref="D12:E12"/>
    <mergeCell ref="D13:E13"/>
    <mergeCell ref="D14:E14"/>
    <mergeCell ref="D11:E11"/>
    <mergeCell ref="G4:G6"/>
    <mergeCell ref="D6:E6"/>
    <mergeCell ref="D15:E15"/>
    <mergeCell ref="D16:E16"/>
    <mergeCell ref="D34:E34"/>
    <mergeCell ref="D17:E17"/>
    <mergeCell ref="D18:E18"/>
    <mergeCell ref="D23:E23"/>
    <mergeCell ref="D26:E26"/>
    <mergeCell ref="D28:E28"/>
    <mergeCell ref="D19:E19"/>
    <mergeCell ref="D20:E20"/>
    <mergeCell ref="D32:E32"/>
    <mergeCell ref="D33:E33"/>
    <mergeCell ref="A7:G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 KEGIATAN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2023-01-07T09:19:08Z</dcterms:created>
  <dcterms:modified xsi:type="dcterms:W3CDTF">2023-01-18T10:58:49Z</dcterms:modified>
</cp:coreProperties>
</file>