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KULIAH\programming\VisDat\Rshiny\Projek\edit fang\"/>
    </mc:Choice>
  </mc:AlternateContent>
  <xr:revisionPtr revIDLastSave="0" documentId="13_ncr:1_{42CC6019-87BB-4080-8600-1BE1EEE5DA8A}" xr6:coauthVersionLast="47" xr6:coauthVersionMax="47" xr10:uidLastSave="{00000000-0000-0000-0000-000000000000}"/>
  <bookViews>
    <workbookView xWindow="-120" yWindow="-120" windowWidth="20730" windowHeight="11040" activeTab="4" xr2:uid="{4C657513-6CF1-4A09-BD57-5D304C62501B}"/>
  </bookViews>
  <sheets>
    <sheet name="GENDER" sheetId="1" r:id="rId1"/>
    <sheet name="USIA" sheetId="3" r:id="rId2"/>
    <sheet name="PROVINSI" sheetId="4" r:id="rId3"/>
    <sheet name="TENAGA" sheetId="5" r:id="rId4"/>
    <sheet name="PROVINSIusia" sheetId="6" r:id="rId5"/>
    <sheet name="Data Asli" sheetId="2" r:id="rId6"/>
  </sheets>
  <definedNames>
    <definedName name="_xlnm._FilterDatabase" localSheetId="5" hidden="1">'Data Asli'!$C$1:$Y$1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1" i="6" l="1" a="1"/>
  <c r="D701" i="6"/>
  <c r="G570" i="6"/>
  <c r="G507" i="6"/>
  <c r="F489" i="6"/>
  <c r="G470" i="6"/>
  <c r="G451" i="6"/>
  <c r="F429" i="6"/>
  <c r="F405" i="6"/>
  <c r="F421" i="6"/>
  <c r="F397" i="6"/>
  <c r="F373" i="6"/>
  <c r="F349" i="6"/>
  <c r="F325" i="6"/>
  <c r="F341" i="6"/>
  <c r="F317" i="6"/>
  <c r="F290" i="6"/>
  <c r="F301" i="6"/>
  <c r="G271" i="6"/>
  <c r="G262" i="6"/>
  <c r="G252" i="6"/>
  <c r="G223" i="6"/>
  <c r="F234" i="6"/>
  <c r="F205" i="6"/>
  <c r="G215" i="6"/>
  <c r="F186" i="6"/>
  <c r="G110" i="6"/>
  <c r="G118" i="6"/>
  <c r="G86" i="6"/>
  <c r="G94" i="6"/>
  <c r="G70" i="6"/>
  <c r="G78" i="6"/>
  <c r="G46" i="6"/>
  <c r="G54" i="6"/>
  <c r="F57" i="6"/>
  <c r="F59" i="6"/>
  <c r="F61" i="6"/>
  <c r="F23" i="6"/>
  <c r="F27" i="6"/>
  <c r="F31" i="6"/>
  <c r="F35" i="6"/>
  <c r="F39" i="6"/>
  <c r="F3" i="6"/>
  <c r="F7" i="6"/>
  <c r="F11" i="6"/>
  <c r="F15" i="6"/>
  <c r="F19" i="6"/>
  <c r="C663" i="6" a="1"/>
  <c r="C663" i="6" s="1"/>
  <c r="F663" i="6" s="1"/>
  <c r="D663" i="6" a="1"/>
  <c r="D663" i="6" s="1"/>
  <c r="G663" i="6" s="1"/>
  <c r="E663" i="6" a="1"/>
  <c r="E663" i="6" s="1"/>
  <c r="C664" i="6" a="1"/>
  <c r="C664" i="6" s="1"/>
  <c r="F664" i="6" s="1"/>
  <c r="D664" i="6" a="1"/>
  <c r="D664" i="6" s="1"/>
  <c r="G664" i="6" s="1"/>
  <c r="E664" i="6" a="1"/>
  <c r="E664" i="6" s="1"/>
  <c r="C665" i="6" a="1"/>
  <c r="C665" i="6" s="1"/>
  <c r="F665" i="6" s="1"/>
  <c r="D665" i="6" a="1"/>
  <c r="D665" i="6" s="1"/>
  <c r="G665" i="6" s="1"/>
  <c r="E665" i="6" a="1"/>
  <c r="E665" i="6" s="1"/>
  <c r="C666" i="6" a="1"/>
  <c r="C666" i="6" s="1"/>
  <c r="F666" i="6" s="1"/>
  <c r="D666" i="6" a="1"/>
  <c r="D666" i="6" s="1"/>
  <c r="G666" i="6" s="1"/>
  <c r="E666" i="6" a="1"/>
  <c r="E666" i="6" s="1"/>
  <c r="C667" i="6" a="1"/>
  <c r="C667" i="6" s="1"/>
  <c r="F667" i="6" s="1"/>
  <c r="D667" i="6" a="1"/>
  <c r="D667" i="6" s="1"/>
  <c r="G667" i="6" s="1"/>
  <c r="E667" i="6" a="1"/>
  <c r="E667" i="6" s="1"/>
  <c r="C668" i="6" a="1"/>
  <c r="C668" i="6" s="1"/>
  <c r="F668" i="6" s="1"/>
  <c r="D668" i="6" a="1"/>
  <c r="D668" i="6" s="1"/>
  <c r="G668" i="6" s="1"/>
  <c r="E668" i="6" a="1"/>
  <c r="E668" i="6" s="1"/>
  <c r="C669" i="6" a="1"/>
  <c r="C669" i="6" s="1"/>
  <c r="F669" i="6" s="1"/>
  <c r="D669" i="6" a="1"/>
  <c r="D669" i="6" s="1"/>
  <c r="G669" i="6" s="1"/>
  <c r="E669" i="6" a="1"/>
  <c r="E669" i="6" s="1"/>
  <c r="C670" i="6" a="1"/>
  <c r="C670" i="6" s="1"/>
  <c r="F670" i="6" s="1"/>
  <c r="D670" i="6" a="1"/>
  <c r="D670" i="6" s="1"/>
  <c r="G670" i="6" s="1"/>
  <c r="E670" i="6" a="1"/>
  <c r="E670" i="6" s="1"/>
  <c r="C671" i="6" a="1"/>
  <c r="C671" i="6" s="1"/>
  <c r="F671" i="6" s="1"/>
  <c r="D671" i="6" a="1"/>
  <c r="D671" i="6" s="1"/>
  <c r="G671" i="6" s="1"/>
  <c r="E671" i="6" a="1"/>
  <c r="E671" i="6" s="1"/>
  <c r="C672" i="6" a="1"/>
  <c r="C672" i="6" s="1"/>
  <c r="F672" i="6" s="1"/>
  <c r="D672" i="6" a="1"/>
  <c r="D672" i="6" s="1"/>
  <c r="G672" i="6" s="1"/>
  <c r="E672" i="6" a="1"/>
  <c r="E672" i="6" s="1"/>
  <c r="C673" i="6" a="1"/>
  <c r="C673" i="6" s="1"/>
  <c r="F673" i="6" s="1"/>
  <c r="D673" i="6" a="1"/>
  <c r="D673" i="6" s="1"/>
  <c r="G673" i="6" s="1"/>
  <c r="E673" i="6" a="1"/>
  <c r="E673" i="6" s="1"/>
  <c r="C674" i="6" a="1"/>
  <c r="C674" i="6" s="1"/>
  <c r="F674" i="6" s="1"/>
  <c r="D674" i="6" a="1"/>
  <c r="D674" i="6" s="1"/>
  <c r="G674" i="6" s="1"/>
  <c r="E674" i="6" a="1"/>
  <c r="E674" i="6" s="1"/>
  <c r="C675" i="6" a="1"/>
  <c r="C675" i="6" s="1"/>
  <c r="F675" i="6" s="1"/>
  <c r="D675" i="6" a="1"/>
  <c r="D675" i="6" s="1"/>
  <c r="G675" i="6" s="1"/>
  <c r="E675" i="6" a="1"/>
  <c r="E675" i="6" s="1"/>
  <c r="C676" i="6" a="1"/>
  <c r="C676" i="6" s="1"/>
  <c r="F676" i="6" s="1"/>
  <c r="D676" i="6" a="1"/>
  <c r="D676" i="6" s="1"/>
  <c r="G676" i="6" s="1"/>
  <c r="E676" i="6" a="1"/>
  <c r="E676" i="6" s="1"/>
  <c r="C677" i="6" a="1"/>
  <c r="C677" i="6" s="1"/>
  <c r="F677" i="6" s="1"/>
  <c r="D677" i="6" a="1"/>
  <c r="D677" i="6" s="1"/>
  <c r="G677" i="6" s="1"/>
  <c r="E677" i="6" a="1"/>
  <c r="E677" i="6" s="1"/>
  <c r="C678" i="6" a="1"/>
  <c r="C678" i="6" s="1"/>
  <c r="F678" i="6" s="1"/>
  <c r="D678" i="6" a="1"/>
  <c r="D678" i="6" s="1"/>
  <c r="G678" i="6" s="1"/>
  <c r="E678" i="6" a="1"/>
  <c r="E678" i="6" s="1"/>
  <c r="C679" i="6" a="1"/>
  <c r="C679" i="6" s="1"/>
  <c r="F679" i="6" s="1"/>
  <c r="D679" i="6" a="1"/>
  <c r="D679" i="6" s="1"/>
  <c r="G679" i="6" s="1"/>
  <c r="E679" i="6" a="1"/>
  <c r="E679" i="6" s="1"/>
  <c r="C680" i="6" a="1"/>
  <c r="C680" i="6" s="1"/>
  <c r="F680" i="6" s="1"/>
  <c r="D680" i="6" a="1"/>
  <c r="D680" i="6" s="1"/>
  <c r="G680" i="6" s="1"/>
  <c r="E680" i="6" a="1"/>
  <c r="E680" i="6" s="1"/>
  <c r="C681" i="6" a="1"/>
  <c r="C681" i="6" s="1"/>
  <c r="F681" i="6" s="1"/>
  <c r="D681" i="6" a="1"/>
  <c r="D681" i="6" s="1"/>
  <c r="G681" i="6" s="1"/>
  <c r="E681" i="6" a="1"/>
  <c r="E681" i="6" s="1"/>
  <c r="E662" i="6" a="1"/>
  <c r="E662" i="6" s="1"/>
  <c r="D662" i="6" a="1"/>
  <c r="D662" i="6" s="1"/>
  <c r="G662" i="6" s="1"/>
  <c r="C662" i="6" a="1"/>
  <c r="C662" i="6" s="1"/>
  <c r="F662" i="6" s="1"/>
  <c r="C643" i="6" a="1"/>
  <c r="C643" i="6" s="1"/>
  <c r="F643" i="6" s="1"/>
  <c r="D643" i="6" a="1"/>
  <c r="D643" i="6" s="1"/>
  <c r="G643" i="6" s="1"/>
  <c r="E643" i="6" a="1"/>
  <c r="E643" i="6" s="1"/>
  <c r="C644" i="6" a="1"/>
  <c r="C644" i="6" s="1"/>
  <c r="F644" i="6" s="1"/>
  <c r="D644" i="6" a="1"/>
  <c r="D644" i="6" s="1"/>
  <c r="G644" i="6" s="1"/>
  <c r="E644" i="6" a="1"/>
  <c r="E644" i="6" s="1"/>
  <c r="C645" i="6" a="1"/>
  <c r="C645" i="6" s="1"/>
  <c r="F645" i="6" s="1"/>
  <c r="D645" i="6" a="1"/>
  <c r="D645" i="6" s="1"/>
  <c r="G645" i="6" s="1"/>
  <c r="E645" i="6" a="1"/>
  <c r="E645" i="6" s="1"/>
  <c r="C646" i="6" a="1"/>
  <c r="C646" i="6" s="1"/>
  <c r="F646" i="6" s="1"/>
  <c r="D646" i="6" a="1"/>
  <c r="D646" i="6" s="1"/>
  <c r="G646" i="6" s="1"/>
  <c r="E646" i="6" a="1"/>
  <c r="E646" i="6" s="1"/>
  <c r="C647" i="6" a="1"/>
  <c r="C647" i="6" s="1"/>
  <c r="F647" i="6" s="1"/>
  <c r="D647" i="6" a="1"/>
  <c r="D647" i="6" s="1"/>
  <c r="G647" i="6" s="1"/>
  <c r="E647" i="6" a="1"/>
  <c r="E647" i="6" s="1"/>
  <c r="C648" i="6" a="1"/>
  <c r="C648" i="6" s="1"/>
  <c r="F648" i="6" s="1"/>
  <c r="D648" i="6" a="1"/>
  <c r="D648" i="6" s="1"/>
  <c r="G648" i="6" s="1"/>
  <c r="E648" i="6" a="1"/>
  <c r="E648" i="6" s="1"/>
  <c r="C649" i="6" a="1"/>
  <c r="C649" i="6" s="1"/>
  <c r="F649" i="6" s="1"/>
  <c r="D649" i="6" a="1"/>
  <c r="D649" i="6" s="1"/>
  <c r="G649" i="6" s="1"/>
  <c r="E649" i="6" a="1"/>
  <c r="E649" i="6" s="1"/>
  <c r="C650" i="6" a="1"/>
  <c r="C650" i="6" s="1"/>
  <c r="F650" i="6" s="1"/>
  <c r="D650" i="6" a="1"/>
  <c r="D650" i="6" s="1"/>
  <c r="G650" i="6" s="1"/>
  <c r="E650" i="6" a="1"/>
  <c r="E650" i="6" s="1"/>
  <c r="C651" i="6" a="1"/>
  <c r="C651" i="6" s="1"/>
  <c r="F651" i="6" s="1"/>
  <c r="D651" i="6" a="1"/>
  <c r="D651" i="6" s="1"/>
  <c r="G651" i="6" s="1"/>
  <c r="E651" i="6" a="1"/>
  <c r="E651" i="6" s="1"/>
  <c r="C652" i="6" a="1"/>
  <c r="C652" i="6" s="1"/>
  <c r="F652" i="6" s="1"/>
  <c r="D652" i="6" a="1"/>
  <c r="D652" i="6" s="1"/>
  <c r="G652" i="6" s="1"/>
  <c r="E652" i="6" a="1"/>
  <c r="E652" i="6" s="1"/>
  <c r="C653" i="6" a="1"/>
  <c r="C653" i="6" s="1"/>
  <c r="F653" i="6" s="1"/>
  <c r="D653" i="6" a="1"/>
  <c r="D653" i="6" s="1"/>
  <c r="G653" i="6" s="1"/>
  <c r="E653" i="6" a="1"/>
  <c r="E653" i="6" s="1"/>
  <c r="C654" i="6" a="1"/>
  <c r="C654" i="6" s="1"/>
  <c r="F654" i="6" s="1"/>
  <c r="D654" i="6" a="1"/>
  <c r="D654" i="6" s="1"/>
  <c r="G654" i="6" s="1"/>
  <c r="E654" i="6" a="1"/>
  <c r="E654" i="6" s="1"/>
  <c r="C655" i="6" a="1"/>
  <c r="C655" i="6" s="1"/>
  <c r="F655" i="6" s="1"/>
  <c r="D655" i="6" a="1"/>
  <c r="D655" i="6" s="1"/>
  <c r="G655" i="6" s="1"/>
  <c r="E655" i="6" a="1"/>
  <c r="E655" i="6" s="1"/>
  <c r="C656" i="6" a="1"/>
  <c r="C656" i="6" s="1"/>
  <c r="F656" i="6" s="1"/>
  <c r="D656" i="6" a="1"/>
  <c r="D656" i="6" s="1"/>
  <c r="G656" i="6" s="1"/>
  <c r="E656" i="6" a="1"/>
  <c r="E656" i="6" s="1"/>
  <c r="C657" i="6" a="1"/>
  <c r="C657" i="6" s="1"/>
  <c r="F657" i="6" s="1"/>
  <c r="D657" i="6" a="1"/>
  <c r="D657" i="6" s="1"/>
  <c r="G657" i="6" s="1"/>
  <c r="E657" i="6" a="1"/>
  <c r="E657" i="6" s="1"/>
  <c r="C658" i="6" a="1"/>
  <c r="C658" i="6" s="1"/>
  <c r="F658" i="6" s="1"/>
  <c r="D658" i="6" a="1"/>
  <c r="D658" i="6" s="1"/>
  <c r="G658" i="6" s="1"/>
  <c r="E658" i="6" a="1"/>
  <c r="E658" i="6" s="1"/>
  <c r="C659" i="6" a="1"/>
  <c r="C659" i="6" s="1"/>
  <c r="F659" i="6" s="1"/>
  <c r="D659" i="6" a="1"/>
  <c r="D659" i="6" s="1"/>
  <c r="G659" i="6" s="1"/>
  <c r="E659" i="6" a="1"/>
  <c r="E659" i="6" s="1"/>
  <c r="C660" i="6" a="1"/>
  <c r="C660" i="6" s="1"/>
  <c r="F660" i="6" s="1"/>
  <c r="D660" i="6" a="1"/>
  <c r="D660" i="6" s="1"/>
  <c r="G660" i="6" s="1"/>
  <c r="E660" i="6" a="1"/>
  <c r="E660" i="6" s="1"/>
  <c r="C661" i="6" a="1"/>
  <c r="C661" i="6" s="1"/>
  <c r="F661" i="6" s="1"/>
  <c r="D661" i="6" a="1"/>
  <c r="D661" i="6" s="1"/>
  <c r="G661" i="6" s="1"/>
  <c r="E661" i="6" a="1"/>
  <c r="E661" i="6" s="1"/>
  <c r="E642" i="6" a="1"/>
  <c r="E642" i="6" s="1"/>
  <c r="D642" i="6" a="1"/>
  <c r="D642" i="6" s="1"/>
  <c r="G642" i="6" s="1"/>
  <c r="C642" i="6" a="1"/>
  <c r="C642" i="6" s="1"/>
  <c r="F642" i="6" s="1"/>
  <c r="C623" i="6" a="1"/>
  <c r="C623" i="6" s="1"/>
  <c r="F623" i="6" s="1"/>
  <c r="D623" i="6" a="1"/>
  <c r="D623" i="6" s="1"/>
  <c r="G623" i="6" s="1"/>
  <c r="E623" i="6" a="1"/>
  <c r="E623" i="6" s="1"/>
  <c r="C624" i="6" a="1"/>
  <c r="C624" i="6" s="1"/>
  <c r="F624" i="6" s="1"/>
  <c r="D624" i="6" a="1"/>
  <c r="D624" i="6" s="1"/>
  <c r="G624" i="6" s="1"/>
  <c r="E624" i="6" a="1"/>
  <c r="E624" i="6" s="1"/>
  <c r="C625" i="6" a="1"/>
  <c r="C625" i="6" s="1"/>
  <c r="F625" i="6" s="1"/>
  <c r="D625" i="6" a="1"/>
  <c r="D625" i="6" s="1"/>
  <c r="G625" i="6" s="1"/>
  <c r="E625" i="6" a="1"/>
  <c r="E625" i="6" s="1"/>
  <c r="C626" i="6" a="1"/>
  <c r="C626" i="6" s="1"/>
  <c r="F626" i="6" s="1"/>
  <c r="D626" i="6" a="1"/>
  <c r="D626" i="6" s="1"/>
  <c r="G626" i="6" s="1"/>
  <c r="E626" i="6" a="1"/>
  <c r="E626" i="6" s="1"/>
  <c r="C627" i="6" a="1"/>
  <c r="C627" i="6" s="1"/>
  <c r="F627" i="6" s="1"/>
  <c r="D627" i="6" a="1"/>
  <c r="D627" i="6" s="1"/>
  <c r="G627" i="6" s="1"/>
  <c r="E627" i="6" a="1"/>
  <c r="E627" i="6" s="1"/>
  <c r="C628" i="6" a="1"/>
  <c r="C628" i="6" s="1"/>
  <c r="F628" i="6" s="1"/>
  <c r="D628" i="6" a="1"/>
  <c r="D628" i="6" s="1"/>
  <c r="G628" i="6" s="1"/>
  <c r="E628" i="6" a="1"/>
  <c r="E628" i="6" s="1"/>
  <c r="C629" i="6" a="1"/>
  <c r="C629" i="6" s="1"/>
  <c r="F629" i="6" s="1"/>
  <c r="D629" i="6" a="1"/>
  <c r="D629" i="6" s="1"/>
  <c r="G629" i="6" s="1"/>
  <c r="E629" i="6" a="1"/>
  <c r="E629" i="6" s="1"/>
  <c r="C630" i="6" a="1"/>
  <c r="C630" i="6" s="1"/>
  <c r="F630" i="6" s="1"/>
  <c r="D630" i="6" a="1"/>
  <c r="D630" i="6" s="1"/>
  <c r="G630" i="6" s="1"/>
  <c r="E630" i="6" a="1"/>
  <c r="E630" i="6" s="1"/>
  <c r="C631" i="6" a="1"/>
  <c r="C631" i="6" s="1"/>
  <c r="F631" i="6" s="1"/>
  <c r="D631" i="6" a="1"/>
  <c r="D631" i="6" s="1"/>
  <c r="G631" i="6" s="1"/>
  <c r="E631" i="6" a="1"/>
  <c r="E631" i="6" s="1"/>
  <c r="C632" i="6" a="1"/>
  <c r="C632" i="6" s="1"/>
  <c r="F632" i="6" s="1"/>
  <c r="D632" i="6" a="1"/>
  <c r="D632" i="6" s="1"/>
  <c r="G632" i="6" s="1"/>
  <c r="E632" i="6" a="1"/>
  <c r="E632" i="6" s="1"/>
  <c r="C633" i="6" a="1"/>
  <c r="C633" i="6" s="1"/>
  <c r="F633" i="6" s="1"/>
  <c r="D633" i="6" a="1"/>
  <c r="D633" i="6" s="1"/>
  <c r="G633" i="6" s="1"/>
  <c r="E633" i="6" a="1"/>
  <c r="E633" i="6" s="1"/>
  <c r="C634" i="6" a="1"/>
  <c r="C634" i="6" s="1"/>
  <c r="F634" i="6" s="1"/>
  <c r="D634" i="6" a="1"/>
  <c r="D634" i="6" s="1"/>
  <c r="G634" i="6" s="1"/>
  <c r="E634" i="6" a="1"/>
  <c r="E634" i="6" s="1"/>
  <c r="C635" i="6" a="1"/>
  <c r="C635" i="6" s="1"/>
  <c r="F635" i="6" s="1"/>
  <c r="D635" i="6" a="1"/>
  <c r="D635" i="6" s="1"/>
  <c r="G635" i="6" s="1"/>
  <c r="E635" i="6" a="1"/>
  <c r="E635" i="6" s="1"/>
  <c r="C636" i="6" a="1"/>
  <c r="C636" i="6" s="1"/>
  <c r="F636" i="6" s="1"/>
  <c r="D636" i="6" a="1"/>
  <c r="D636" i="6" s="1"/>
  <c r="G636" i="6" s="1"/>
  <c r="E636" i="6" a="1"/>
  <c r="E636" i="6" s="1"/>
  <c r="C637" i="6" a="1"/>
  <c r="C637" i="6" s="1"/>
  <c r="F637" i="6" s="1"/>
  <c r="D637" i="6" a="1"/>
  <c r="D637" i="6" s="1"/>
  <c r="G637" i="6" s="1"/>
  <c r="E637" i="6" a="1"/>
  <c r="E637" i="6" s="1"/>
  <c r="C638" i="6" a="1"/>
  <c r="C638" i="6" s="1"/>
  <c r="F638" i="6" s="1"/>
  <c r="D638" i="6" a="1"/>
  <c r="D638" i="6" s="1"/>
  <c r="G638" i="6" s="1"/>
  <c r="E638" i="6" a="1"/>
  <c r="E638" i="6" s="1"/>
  <c r="C639" i="6" a="1"/>
  <c r="C639" i="6" s="1"/>
  <c r="F639" i="6" s="1"/>
  <c r="D639" i="6" a="1"/>
  <c r="D639" i="6" s="1"/>
  <c r="G639" i="6" s="1"/>
  <c r="E639" i="6" a="1"/>
  <c r="E639" i="6" s="1"/>
  <c r="C640" i="6" a="1"/>
  <c r="C640" i="6" s="1"/>
  <c r="F640" i="6" s="1"/>
  <c r="D640" i="6" a="1"/>
  <c r="D640" i="6" s="1"/>
  <c r="G640" i="6" s="1"/>
  <c r="E640" i="6" a="1"/>
  <c r="E640" i="6" s="1"/>
  <c r="C641" i="6" a="1"/>
  <c r="C641" i="6" s="1"/>
  <c r="F641" i="6" s="1"/>
  <c r="D641" i="6" a="1"/>
  <c r="D641" i="6" s="1"/>
  <c r="G641" i="6" s="1"/>
  <c r="E641" i="6" a="1"/>
  <c r="E641" i="6" s="1"/>
  <c r="D622" i="6" a="1"/>
  <c r="D622" i="6" s="1"/>
  <c r="G622" i="6" s="1"/>
  <c r="E622" i="6" a="1"/>
  <c r="E622" i="6" s="1"/>
  <c r="C622" i="6" a="1"/>
  <c r="C622" i="6" s="1"/>
  <c r="F622" i="6" s="1"/>
  <c r="C603" i="6" a="1"/>
  <c r="C603" i="6" s="1"/>
  <c r="F603" i="6" s="1"/>
  <c r="D603" i="6" a="1"/>
  <c r="D603" i="6" s="1"/>
  <c r="G603" i="6" s="1"/>
  <c r="E603" i="6" a="1"/>
  <c r="E603" i="6" s="1"/>
  <c r="C604" i="6" a="1"/>
  <c r="C604" i="6" s="1"/>
  <c r="F604" i="6" s="1"/>
  <c r="D604" i="6" a="1"/>
  <c r="D604" i="6" s="1"/>
  <c r="G604" i="6" s="1"/>
  <c r="E604" i="6" a="1"/>
  <c r="E604" i="6" s="1"/>
  <c r="C605" i="6" a="1"/>
  <c r="C605" i="6" s="1"/>
  <c r="F605" i="6" s="1"/>
  <c r="D605" i="6" a="1"/>
  <c r="D605" i="6" s="1"/>
  <c r="G605" i="6" s="1"/>
  <c r="E605" i="6" a="1"/>
  <c r="E605" i="6" s="1"/>
  <c r="C606" i="6" a="1"/>
  <c r="C606" i="6" s="1"/>
  <c r="F606" i="6" s="1"/>
  <c r="D606" i="6" a="1"/>
  <c r="D606" i="6" s="1"/>
  <c r="G606" i="6" s="1"/>
  <c r="E606" i="6" a="1"/>
  <c r="E606" i="6" s="1"/>
  <c r="C607" i="6" a="1"/>
  <c r="C607" i="6" s="1"/>
  <c r="F607" i="6" s="1"/>
  <c r="D607" i="6" a="1"/>
  <c r="D607" i="6" s="1"/>
  <c r="G607" i="6" s="1"/>
  <c r="E607" i="6" a="1"/>
  <c r="E607" i="6" s="1"/>
  <c r="C608" i="6" a="1"/>
  <c r="C608" i="6" s="1"/>
  <c r="F608" i="6" s="1"/>
  <c r="D608" i="6" a="1"/>
  <c r="D608" i="6" s="1"/>
  <c r="G608" i="6" s="1"/>
  <c r="E608" i="6" a="1"/>
  <c r="E608" i="6" s="1"/>
  <c r="C609" i="6" a="1"/>
  <c r="C609" i="6" s="1"/>
  <c r="F609" i="6" s="1"/>
  <c r="D609" i="6" a="1"/>
  <c r="D609" i="6" s="1"/>
  <c r="G609" i="6" s="1"/>
  <c r="E609" i="6" a="1"/>
  <c r="E609" i="6" s="1"/>
  <c r="C610" i="6" a="1"/>
  <c r="C610" i="6" s="1"/>
  <c r="F610" i="6" s="1"/>
  <c r="D610" i="6" a="1"/>
  <c r="D610" i="6" s="1"/>
  <c r="G610" i="6" s="1"/>
  <c r="E610" i="6" a="1"/>
  <c r="E610" i="6" s="1"/>
  <c r="C611" i="6" a="1"/>
  <c r="C611" i="6" s="1"/>
  <c r="F611" i="6" s="1"/>
  <c r="D611" i="6" a="1"/>
  <c r="D611" i="6" s="1"/>
  <c r="G611" i="6" s="1"/>
  <c r="E611" i="6" a="1"/>
  <c r="E611" i="6" s="1"/>
  <c r="C612" i="6" a="1"/>
  <c r="C612" i="6" s="1"/>
  <c r="F612" i="6" s="1"/>
  <c r="D612" i="6" a="1"/>
  <c r="D612" i="6" s="1"/>
  <c r="G612" i="6" s="1"/>
  <c r="E612" i="6" a="1"/>
  <c r="E612" i="6" s="1"/>
  <c r="C613" i="6" a="1"/>
  <c r="C613" i="6" s="1"/>
  <c r="F613" i="6" s="1"/>
  <c r="D613" i="6" a="1"/>
  <c r="D613" i="6" s="1"/>
  <c r="G613" i="6" s="1"/>
  <c r="E613" i="6" a="1"/>
  <c r="E613" i="6" s="1"/>
  <c r="C614" i="6" a="1"/>
  <c r="C614" i="6" s="1"/>
  <c r="F614" i="6" s="1"/>
  <c r="D614" i="6" a="1"/>
  <c r="D614" i="6" s="1"/>
  <c r="G614" i="6" s="1"/>
  <c r="E614" i="6" a="1"/>
  <c r="E614" i="6" s="1"/>
  <c r="C615" i="6" a="1"/>
  <c r="C615" i="6" s="1"/>
  <c r="F615" i="6" s="1"/>
  <c r="D615" i="6" a="1"/>
  <c r="D615" i="6" s="1"/>
  <c r="G615" i="6" s="1"/>
  <c r="E615" i="6" a="1"/>
  <c r="E615" i="6" s="1"/>
  <c r="C616" i="6" a="1"/>
  <c r="C616" i="6" s="1"/>
  <c r="F616" i="6" s="1"/>
  <c r="D616" i="6" a="1"/>
  <c r="D616" i="6" s="1"/>
  <c r="G616" i="6" s="1"/>
  <c r="E616" i="6" a="1"/>
  <c r="E616" i="6" s="1"/>
  <c r="C617" i="6" a="1"/>
  <c r="C617" i="6" s="1"/>
  <c r="F617" i="6" s="1"/>
  <c r="D617" i="6" a="1"/>
  <c r="D617" i="6" s="1"/>
  <c r="G617" i="6" s="1"/>
  <c r="E617" i="6" a="1"/>
  <c r="E617" i="6" s="1"/>
  <c r="C618" i="6" a="1"/>
  <c r="C618" i="6" s="1"/>
  <c r="F618" i="6" s="1"/>
  <c r="D618" i="6" a="1"/>
  <c r="D618" i="6" s="1"/>
  <c r="G618" i="6" s="1"/>
  <c r="E618" i="6" a="1"/>
  <c r="E618" i="6" s="1"/>
  <c r="C619" i="6" a="1"/>
  <c r="C619" i="6" s="1"/>
  <c r="F619" i="6" s="1"/>
  <c r="D619" i="6" a="1"/>
  <c r="D619" i="6" s="1"/>
  <c r="G619" i="6" s="1"/>
  <c r="E619" i="6" a="1"/>
  <c r="E619" i="6" s="1"/>
  <c r="C620" i="6" a="1"/>
  <c r="C620" i="6" s="1"/>
  <c r="F620" i="6" s="1"/>
  <c r="D620" i="6" a="1"/>
  <c r="D620" i="6" s="1"/>
  <c r="G620" i="6" s="1"/>
  <c r="E620" i="6" a="1"/>
  <c r="E620" i="6" s="1"/>
  <c r="C621" i="6" a="1"/>
  <c r="C621" i="6" s="1"/>
  <c r="F621" i="6" s="1"/>
  <c r="D621" i="6" a="1"/>
  <c r="D621" i="6" s="1"/>
  <c r="G621" i="6" s="1"/>
  <c r="E621" i="6" a="1"/>
  <c r="E621" i="6" s="1"/>
  <c r="E602" i="6" a="1"/>
  <c r="E602" i="6" s="1"/>
  <c r="D602" i="6" a="1"/>
  <c r="D602" i="6" s="1"/>
  <c r="G602" i="6" s="1"/>
  <c r="C602" i="6" a="1"/>
  <c r="C602" i="6" s="1"/>
  <c r="F602" i="6" s="1"/>
  <c r="C683" i="6" a="1"/>
  <c r="C683" i="6" s="1"/>
  <c r="F683" i="6" s="1"/>
  <c r="D683" i="6" a="1"/>
  <c r="D683" i="6" s="1"/>
  <c r="G683" i="6" s="1"/>
  <c r="E683" i="6" a="1"/>
  <c r="E683" i="6" s="1"/>
  <c r="C684" i="6" a="1"/>
  <c r="C684" i="6" s="1"/>
  <c r="F684" i="6" s="1"/>
  <c r="D684" i="6" a="1"/>
  <c r="D684" i="6" s="1"/>
  <c r="G684" i="6" s="1"/>
  <c r="E684" i="6" a="1"/>
  <c r="E684" i="6" s="1"/>
  <c r="C685" i="6" a="1"/>
  <c r="C685" i="6" s="1"/>
  <c r="F685" i="6" s="1"/>
  <c r="D685" i="6" a="1"/>
  <c r="D685" i="6" s="1"/>
  <c r="G685" i="6" s="1"/>
  <c r="E685" i="6" a="1"/>
  <c r="E685" i="6" s="1"/>
  <c r="C686" i="6" a="1"/>
  <c r="C686" i="6" s="1"/>
  <c r="F686" i="6" s="1"/>
  <c r="D686" i="6" a="1"/>
  <c r="D686" i="6" s="1"/>
  <c r="G686" i="6" s="1"/>
  <c r="E686" i="6" a="1"/>
  <c r="E686" i="6" s="1"/>
  <c r="C687" i="6" a="1"/>
  <c r="C687" i="6" s="1"/>
  <c r="F687" i="6" s="1"/>
  <c r="D687" i="6" a="1"/>
  <c r="D687" i="6" s="1"/>
  <c r="G687" i="6" s="1"/>
  <c r="E687" i="6" a="1"/>
  <c r="E687" i="6" s="1"/>
  <c r="C688" i="6" a="1"/>
  <c r="C688" i="6" s="1"/>
  <c r="F688" i="6" s="1"/>
  <c r="D688" i="6" a="1"/>
  <c r="D688" i="6" s="1"/>
  <c r="G688" i="6" s="1"/>
  <c r="E688" i="6" a="1"/>
  <c r="E688" i="6" s="1"/>
  <c r="C689" i="6" a="1"/>
  <c r="C689" i="6" s="1"/>
  <c r="F689" i="6" s="1"/>
  <c r="D689" i="6" a="1"/>
  <c r="D689" i="6" s="1"/>
  <c r="G689" i="6" s="1"/>
  <c r="E689" i="6" a="1"/>
  <c r="E689" i="6" s="1"/>
  <c r="C690" i="6" a="1"/>
  <c r="C690" i="6" s="1"/>
  <c r="F690" i="6" s="1"/>
  <c r="D690" i="6" a="1"/>
  <c r="D690" i="6" s="1"/>
  <c r="G690" i="6" s="1"/>
  <c r="E690" i="6" a="1"/>
  <c r="E690" i="6" s="1"/>
  <c r="C691" i="6" a="1"/>
  <c r="C691" i="6" s="1"/>
  <c r="F691" i="6" s="1"/>
  <c r="D691" i="6" a="1"/>
  <c r="D691" i="6" s="1"/>
  <c r="G691" i="6" s="1"/>
  <c r="E691" i="6" a="1"/>
  <c r="E691" i="6" s="1"/>
  <c r="C692" i="6" a="1"/>
  <c r="C692" i="6" s="1"/>
  <c r="F692" i="6" s="1"/>
  <c r="D692" i="6" a="1"/>
  <c r="D692" i="6" s="1"/>
  <c r="G692" i="6" s="1"/>
  <c r="E692" i="6" a="1"/>
  <c r="E692" i="6" s="1"/>
  <c r="C693" i="6" a="1"/>
  <c r="C693" i="6" s="1"/>
  <c r="F693" i="6" s="1"/>
  <c r="D693" i="6" a="1"/>
  <c r="D693" i="6" s="1"/>
  <c r="G693" i="6" s="1"/>
  <c r="E693" i="6" a="1"/>
  <c r="E693" i="6" s="1"/>
  <c r="C694" i="6" a="1"/>
  <c r="C694" i="6" s="1"/>
  <c r="F694" i="6" s="1"/>
  <c r="D694" i="6" a="1"/>
  <c r="D694" i="6" s="1"/>
  <c r="G694" i="6" s="1"/>
  <c r="E694" i="6" a="1"/>
  <c r="E694" i="6" s="1"/>
  <c r="C695" i="6" a="1"/>
  <c r="C695" i="6" s="1"/>
  <c r="F695" i="6" s="1"/>
  <c r="D695" i="6" a="1"/>
  <c r="D695" i="6" s="1"/>
  <c r="G695" i="6" s="1"/>
  <c r="E695" i="6" a="1"/>
  <c r="E695" i="6" s="1"/>
  <c r="C696" i="6" a="1"/>
  <c r="C696" i="6" s="1"/>
  <c r="F696" i="6" s="1"/>
  <c r="D696" i="6" a="1"/>
  <c r="D696" i="6" s="1"/>
  <c r="G696" i="6" s="1"/>
  <c r="E696" i="6" a="1"/>
  <c r="E696" i="6" s="1"/>
  <c r="C697" i="6" a="1"/>
  <c r="C697" i="6" s="1"/>
  <c r="F697" i="6" s="1"/>
  <c r="D697" i="6" a="1"/>
  <c r="D697" i="6" s="1"/>
  <c r="G697" i="6" s="1"/>
  <c r="E697" i="6" a="1"/>
  <c r="E697" i="6" s="1"/>
  <c r="C698" i="6" a="1"/>
  <c r="C698" i="6" s="1"/>
  <c r="F698" i="6" s="1"/>
  <c r="D698" i="6" a="1"/>
  <c r="D698" i="6" s="1"/>
  <c r="G698" i="6" s="1"/>
  <c r="E698" i="6" a="1"/>
  <c r="E698" i="6" s="1"/>
  <c r="C699" i="6" a="1"/>
  <c r="C699" i="6" s="1"/>
  <c r="F699" i="6" s="1"/>
  <c r="D699" i="6" a="1"/>
  <c r="D699" i="6" s="1"/>
  <c r="G699" i="6" s="1"/>
  <c r="E699" i="6" a="1"/>
  <c r="E699" i="6" s="1"/>
  <c r="C700" i="6" a="1"/>
  <c r="C700" i="6" s="1"/>
  <c r="F700" i="6" s="1"/>
  <c r="D700" i="6" a="1"/>
  <c r="D700" i="6" s="1"/>
  <c r="G700" i="6" s="1"/>
  <c r="E700" i="6" a="1"/>
  <c r="E700" i="6" s="1"/>
  <c r="C701" i="6" a="1"/>
  <c r="C701" i="6" s="1"/>
  <c r="F701" i="6" s="1"/>
  <c r="G701" i="6"/>
  <c r="E701" i="6" a="1"/>
  <c r="E701" i="6" s="1"/>
  <c r="E682" i="6" a="1"/>
  <c r="E682" i="6" s="1"/>
  <c r="D682" i="6" a="1"/>
  <c r="D682" i="6" s="1"/>
  <c r="G682" i="6" s="1"/>
  <c r="C682" i="6" a="1"/>
  <c r="C682" i="6" s="1"/>
  <c r="F682" i="6" s="1"/>
  <c r="C583" i="6" a="1"/>
  <c r="C583" i="6" s="1"/>
  <c r="F583" i="6" s="1"/>
  <c r="D583" i="6" a="1"/>
  <c r="D583" i="6" s="1"/>
  <c r="G583" i="6" s="1"/>
  <c r="E583" i="6" a="1"/>
  <c r="E583" i="6" s="1"/>
  <c r="C584" i="6" a="1"/>
  <c r="C584" i="6" s="1"/>
  <c r="F584" i="6" s="1"/>
  <c r="D584" i="6" a="1"/>
  <c r="D584" i="6" s="1"/>
  <c r="G584" i="6" s="1"/>
  <c r="E584" i="6" a="1"/>
  <c r="E584" i="6" s="1"/>
  <c r="C585" i="6" a="1"/>
  <c r="C585" i="6" s="1"/>
  <c r="F585" i="6" s="1"/>
  <c r="D585" i="6" a="1"/>
  <c r="D585" i="6" s="1"/>
  <c r="G585" i="6" s="1"/>
  <c r="E585" i="6" a="1"/>
  <c r="E585" i="6" s="1"/>
  <c r="C586" i="6" a="1"/>
  <c r="C586" i="6" s="1"/>
  <c r="F586" i="6" s="1"/>
  <c r="D586" i="6" a="1"/>
  <c r="D586" i="6" s="1"/>
  <c r="G586" i="6" s="1"/>
  <c r="E586" i="6" a="1"/>
  <c r="E586" i="6" s="1"/>
  <c r="C587" i="6" a="1"/>
  <c r="C587" i="6" s="1"/>
  <c r="F587" i="6" s="1"/>
  <c r="D587" i="6" a="1"/>
  <c r="D587" i="6" s="1"/>
  <c r="G587" i="6" s="1"/>
  <c r="E587" i="6" a="1"/>
  <c r="E587" i="6" s="1"/>
  <c r="C588" i="6" a="1"/>
  <c r="C588" i="6" s="1"/>
  <c r="F588" i="6" s="1"/>
  <c r="D588" i="6" a="1"/>
  <c r="D588" i="6" s="1"/>
  <c r="G588" i="6" s="1"/>
  <c r="E588" i="6" a="1"/>
  <c r="E588" i="6" s="1"/>
  <c r="C589" i="6" a="1"/>
  <c r="C589" i="6" s="1"/>
  <c r="F589" i="6" s="1"/>
  <c r="D589" i="6" a="1"/>
  <c r="D589" i="6" s="1"/>
  <c r="G589" i="6" s="1"/>
  <c r="E589" i="6" a="1"/>
  <c r="E589" i="6" s="1"/>
  <c r="C590" i="6" a="1"/>
  <c r="C590" i="6" s="1"/>
  <c r="F590" i="6" s="1"/>
  <c r="D590" i="6" a="1"/>
  <c r="D590" i="6" s="1"/>
  <c r="G590" i="6" s="1"/>
  <c r="E590" i="6" a="1"/>
  <c r="E590" i="6" s="1"/>
  <c r="C591" i="6" a="1"/>
  <c r="C591" i="6" s="1"/>
  <c r="F591" i="6" s="1"/>
  <c r="D591" i="6" a="1"/>
  <c r="D591" i="6" s="1"/>
  <c r="G591" i="6" s="1"/>
  <c r="E591" i="6" a="1"/>
  <c r="E591" i="6" s="1"/>
  <c r="C592" i="6" a="1"/>
  <c r="C592" i="6" s="1"/>
  <c r="F592" i="6" s="1"/>
  <c r="D592" i="6" a="1"/>
  <c r="D592" i="6" s="1"/>
  <c r="G592" i="6" s="1"/>
  <c r="E592" i="6" a="1"/>
  <c r="E592" i="6" s="1"/>
  <c r="C593" i="6" a="1"/>
  <c r="C593" i="6" s="1"/>
  <c r="F593" i="6" s="1"/>
  <c r="D593" i="6" a="1"/>
  <c r="D593" i="6" s="1"/>
  <c r="G593" i="6" s="1"/>
  <c r="E593" i="6" a="1"/>
  <c r="E593" i="6" s="1"/>
  <c r="C594" i="6" a="1"/>
  <c r="C594" i="6" s="1"/>
  <c r="F594" i="6" s="1"/>
  <c r="D594" i="6" a="1"/>
  <c r="D594" i="6" s="1"/>
  <c r="G594" i="6" s="1"/>
  <c r="E594" i="6" a="1"/>
  <c r="E594" i="6" s="1"/>
  <c r="C595" i="6" a="1"/>
  <c r="C595" i="6" s="1"/>
  <c r="F595" i="6" s="1"/>
  <c r="D595" i="6" a="1"/>
  <c r="D595" i="6" s="1"/>
  <c r="G595" i="6" s="1"/>
  <c r="E595" i="6" a="1"/>
  <c r="E595" i="6" s="1"/>
  <c r="C596" i="6" a="1"/>
  <c r="C596" i="6" s="1"/>
  <c r="F596" i="6" s="1"/>
  <c r="D596" i="6" a="1"/>
  <c r="D596" i="6" s="1"/>
  <c r="G596" i="6" s="1"/>
  <c r="E596" i="6" a="1"/>
  <c r="E596" i="6" s="1"/>
  <c r="C597" i="6" a="1"/>
  <c r="C597" i="6" s="1"/>
  <c r="F597" i="6" s="1"/>
  <c r="D597" i="6" a="1"/>
  <c r="D597" i="6" s="1"/>
  <c r="G597" i="6" s="1"/>
  <c r="E597" i="6" a="1"/>
  <c r="E597" i="6" s="1"/>
  <c r="C598" i="6" a="1"/>
  <c r="C598" i="6" s="1"/>
  <c r="F598" i="6" s="1"/>
  <c r="D598" i="6" a="1"/>
  <c r="D598" i="6" s="1"/>
  <c r="G598" i="6" s="1"/>
  <c r="E598" i="6" a="1"/>
  <c r="E598" i="6" s="1"/>
  <c r="C599" i="6" a="1"/>
  <c r="C599" i="6" s="1"/>
  <c r="F599" i="6" s="1"/>
  <c r="D599" i="6" a="1"/>
  <c r="D599" i="6" s="1"/>
  <c r="G599" i="6" s="1"/>
  <c r="E599" i="6" a="1"/>
  <c r="E599" i="6" s="1"/>
  <c r="C600" i="6" a="1"/>
  <c r="C600" i="6" s="1"/>
  <c r="F600" i="6" s="1"/>
  <c r="D600" i="6" a="1"/>
  <c r="D600" i="6" s="1"/>
  <c r="G600" i="6" s="1"/>
  <c r="E600" i="6" a="1"/>
  <c r="E600" i="6" s="1"/>
  <c r="C601" i="6" a="1"/>
  <c r="C601" i="6" s="1"/>
  <c r="F601" i="6" s="1"/>
  <c r="D601" i="6" a="1"/>
  <c r="D601" i="6" s="1"/>
  <c r="G601" i="6" s="1"/>
  <c r="E601" i="6" a="1"/>
  <c r="E601" i="6" s="1"/>
  <c r="E582" i="6" a="1"/>
  <c r="E582" i="6" s="1"/>
  <c r="D582" i="6" a="1"/>
  <c r="D582" i="6" s="1"/>
  <c r="G582" i="6" s="1"/>
  <c r="C582" i="6" a="1"/>
  <c r="C582" i="6" s="1"/>
  <c r="F582" i="6" s="1"/>
  <c r="C563" i="6" a="1"/>
  <c r="C563" i="6" s="1"/>
  <c r="F563" i="6" s="1"/>
  <c r="D563" i="6" a="1"/>
  <c r="D563" i="6" s="1"/>
  <c r="G563" i="6" s="1"/>
  <c r="E563" i="6" a="1"/>
  <c r="E563" i="6" s="1"/>
  <c r="C564" i="6" a="1"/>
  <c r="C564" i="6" s="1"/>
  <c r="F564" i="6" s="1"/>
  <c r="D564" i="6" a="1"/>
  <c r="D564" i="6" s="1"/>
  <c r="G564" i="6" s="1"/>
  <c r="E564" i="6" a="1"/>
  <c r="E564" i="6" s="1"/>
  <c r="C565" i="6" a="1"/>
  <c r="C565" i="6" s="1"/>
  <c r="F565" i="6" s="1"/>
  <c r="D565" i="6" a="1"/>
  <c r="D565" i="6" s="1"/>
  <c r="G565" i="6" s="1"/>
  <c r="E565" i="6" a="1"/>
  <c r="E565" i="6" s="1"/>
  <c r="C566" i="6" a="1"/>
  <c r="C566" i="6" s="1"/>
  <c r="F566" i="6" s="1"/>
  <c r="D566" i="6" a="1"/>
  <c r="D566" i="6" s="1"/>
  <c r="G566" i="6" s="1"/>
  <c r="E566" i="6" a="1"/>
  <c r="E566" i="6" s="1"/>
  <c r="C567" i="6" a="1"/>
  <c r="C567" i="6" s="1"/>
  <c r="F567" i="6" s="1"/>
  <c r="D567" i="6" a="1"/>
  <c r="D567" i="6" s="1"/>
  <c r="G567" i="6" s="1"/>
  <c r="E567" i="6" a="1"/>
  <c r="E567" i="6" s="1"/>
  <c r="C568" i="6" a="1"/>
  <c r="C568" i="6" s="1"/>
  <c r="F568" i="6" s="1"/>
  <c r="D568" i="6" a="1"/>
  <c r="D568" i="6" s="1"/>
  <c r="G568" i="6" s="1"/>
  <c r="E568" i="6" a="1"/>
  <c r="E568" i="6" s="1"/>
  <c r="C569" i="6" a="1"/>
  <c r="C569" i="6" s="1"/>
  <c r="F569" i="6" s="1"/>
  <c r="D569" i="6" a="1"/>
  <c r="D569" i="6" s="1"/>
  <c r="G569" i="6" s="1"/>
  <c r="E569" i="6" a="1"/>
  <c r="E569" i="6" s="1"/>
  <c r="C570" i="6" a="1"/>
  <c r="C570" i="6" s="1"/>
  <c r="F570" i="6" s="1"/>
  <c r="D570" i="6" a="1"/>
  <c r="D570" i="6" s="1"/>
  <c r="E570" i="6" a="1"/>
  <c r="E570" i="6" s="1"/>
  <c r="C571" i="6" a="1"/>
  <c r="C571" i="6" s="1"/>
  <c r="F571" i="6" s="1"/>
  <c r="D571" i="6" a="1"/>
  <c r="D571" i="6" s="1"/>
  <c r="G571" i="6" s="1"/>
  <c r="E571" i="6" a="1"/>
  <c r="E571" i="6" s="1"/>
  <c r="C572" i="6" a="1"/>
  <c r="C572" i="6" s="1"/>
  <c r="F572" i="6" s="1"/>
  <c r="D572" i="6" a="1"/>
  <c r="D572" i="6" s="1"/>
  <c r="G572" i="6" s="1"/>
  <c r="E572" i="6" a="1"/>
  <c r="E572" i="6" s="1"/>
  <c r="C573" i="6" a="1"/>
  <c r="C573" i="6" s="1"/>
  <c r="F573" i="6" s="1"/>
  <c r="D573" i="6" a="1"/>
  <c r="D573" i="6" s="1"/>
  <c r="G573" i="6" s="1"/>
  <c r="E573" i="6" a="1"/>
  <c r="E573" i="6" s="1"/>
  <c r="C574" i="6" a="1"/>
  <c r="C574" i="6" s="1"/>
  <c r="F574" i="6" s="1"/>
  <c r="D574" i="6" a="1"/>
  <c r="D574" i="6" s="1"/>
  <c r="G574" i="6" s="1"/>
  <c r="E574" i="6" a="1"/>
  <c r="E574" i="6" s="1"/>
  <c r="C575" i="6" a="1"/>
  <c r="C575" i="6" s="1"/>
  <c r="F575" i="6" s="1"/>
  <c r="D575" i="6" a="1"/>
  <c r="D575" i="6" s="1"/>
  <c r="G575" i="6" s="1"/>
  <c r="E575" i="6" a="1"/>
  <c r="E575" i="6" s="1"/>
  <c r="C576" i="6" a="1"/>
  <c r="C576" i="6" s="1"/>
  <c r="F576" i="6" s="1"/>
  <c r="D576" i="6" a="1"/>
  <c r="D576" i="6" s="1"/>
  <c r="G576" i="6" s="1"/>
  <c r="E576" i="6" a="1"/>
  <c r="E576" i="6" s="1"/>
  <c r="C577" i="6" a="1"/>
  <c r="C577" i="6" s="1"/>
  <c r="F577" i="6" s="1"/>
  <c r="D577" i="6" a="1"/>
  <c r="D577" i="6" s="1"/>
  <c r="G577" i="6" s="1"/>
  <c r="E577" i="6" a="1"/>
  <c r="E577" i="6" s="1"/>
  <c r="C578" i="6" a="1"/>
  <c r="C578" i="6" s="1"/>
  <c r="F578" i="6" s="1"/>
  <c r="D578" i="6" a="1"/>
  <c r="D578" i="6" s="1"/>
  <c r="G578" i="6" s="1"/>
  <c r="E578" i="6" a="1"/>
  <c r="E578" i="6" s="1"/>
  <c r="C579" i="6" a="1"/>
  <c r="C579" i="6" s="1"/>
  <c r="F579" i="6" s="1"/>
  <c r="D579" i="6" a="1"/>
  <c r="D579" i="6" s="1"/>
  <c r="G579" i="6" s="1"/>
  <c r="E579" i="6" a="1"/>
  <c r="E579" i="6" s="1"/>
  <c r="C580" i="6" a="1"/>
  <c r="C580" i="6" s="1"/>
  <c r="F580" i="6" s="1"/>
  <c r="D580" i="6" a="1"/>
  <c r="D580" i="6" s="1"/>
  <c r="G580" i="6" s="1"/>
  <c r="E580" i="6" a="1"/>
  <c r="E580" i="6" s="1"/>
  <c r="C581" i="6" a="1"/>
  <c r="C581" i="6" s="1"/>
  <c r="F581" i="6" s="1"/>
  <c r="D581" i="6" a="1"/>
  <c r="D581" i="6" s="1"/>
  <c r="G581" i="6" s="1"/>
  <c r="E581" i="6" a="1"/>
  <c r="E581" i="6" s="1"/>
  <c r="E562" i="6" a="1"/>
  <c r="E562" i="6" s="1"/>
  <c r="D562" i="6" a="1"/>
  <c r="D562" i="6" s="1"/>
  <c r="G562" i="6" s="1"/>
  <c r="C562" i="6" a="1"/>
  <c r="C562" i="6" s="1"/>
  <c r="F562" i="6" s="1"/>
  <c r="C543" i="6" a="1"/>
  <c r="C543" i="6" s="1"/>
  <c r="F543" i="6" s="1"/>
  <c r="D543" i="6" a="1"/>
  <c r="D543" i="6" s="1"/>
  <c r="G543" i="6" s="1"/>
  <c r="E543" i="6" a="1"/>
  <c r="E543" i="6" s="1"/>
  <c r="C544" i="6" a="1"/>
  <c r="C544" i="6" s="1"/>
  <c r="F544" i="6" s="1"/>
  <c r="D544" i="6" a="1"/>
  <c r="D544" i="6" s="1"/>
  <c r="G544" i="6" s="1"/>
  <c r="E544" i="6" a="1"/>
  <c r="E544" i="6" s="1"/>
  <c r="C545" i="6" a="1"/>
  <c r="C545" i="6" s="1"/>
  <c r="F545" i="6" s="1"/>
  <c r="D545" i="6" a="1"/>
  <c r="D545" i="6" s="1"/>
  <c r="G545" i="6" s="1"/>
  <c r="E545" i="6" a="1"/>
  <c r="E545" i="6" s="1"/>
  <c r="C546" i="6" a="1"/>
  <c r="C546" i="6" s="1"/>
  <c r="F546" i="6" s="1"/>
  <c r="D546" i="6" a="1"/>
  <c r="D546" i="6" s="1"/>
  <c r="G546" i="6" s="1"/>
  <c r="E546" i="6" a="1"/>
  <c r="E546" i="6" s="1"/>
  <c r="C547" i="6" a="1"/>
  <c r="C547" i="6" s="1"/>
  <c r="F547" i="6" s="1"/>
  <c r="D547" i="6" a="1"/>
  <c r="D547" i="6" s="1"/>
  <c r="G547" i="6" s="1"/>
  <c r="E547" i="6" a="1"/>
  <c r="E547" i="6" s="1"/>
  <c r="C548" i="6" a="1"/>
  <c r="C548" i="6" s="1"/>
  <c r="F548" i="6" s="1"/>
  <c r="D548" i="6" a="1"/>
  <c r="D548" i="6" s="1"/>
  <c r="G548" i="6" s="1"/>
  <c r="E548" i="6" a="1"/>
  <c r="E548" i="6" s="1"/>
  <c r="C549" i="6" a="1"/>
  <c r="C549" i="6" s="1"/>
  <c r="F549" i="6" s="1"/>
  <c r="D549" i="6" a="1"/>
  <c r="D549" i="6" s="1"/>
  <c r="G549" i="6" s="1"/>
  <c r="E549" i="6" a="1"/>
  <c r="E549" i="6" s="1"/>
  <c r="C550" i="6" a="1"/>
  <c r="C550" i="6" s="1"/>
  <c r="F550" i="6" s="1"/>
  <c r="D550" i="6" a="1"/>
  <c r="D550" i="6" s="1"/>
  <c r="G550" i="6" s="1"/>
  <c r="E550" i="6" a="1"/>
  <c r="E550" i="6" s="1"/>
  <c r="C551" i="6" a="1"/>
  <c r="C551" i="6" s="1"/>
  <c r="F551" i="6" s="1"/>
  <c r="D551" i="6" a="1"/>
  <c r="D551" i="6" s="1"/>
  <c r="G551" i="6" s="1"/>
  <c r="E551" i="6" a="1"/>
  <c r="E551" i="6" s="1"/>
  <c r="C552" i="6" a="1"/>
  <c r="C552" i="6" s="1"/>
  <c r="F552" i="6" s="1"/>
  <c r="D552" i="6" a="1"/>
  <c r="D552" i="6" s="1"/>
  <c r="G552" i="6" s="1"/>
  <c r="E552" i="6" a="1"/>
  <c r="E552" i="6" s="1"/>
  <c r="C553" i="6" a="1"/>
  <c r="C553" i="6" s="1"/>
  <c r="F553" i="6" s="1"/>
  <c r="D553" i="6" a="1"/>
  <c r="D553" i="6" s="1"/>
  <c r="G553" i="6" s="1"/>
  <c r="E553" i="6" a="1"/>
  <c r="E553" i="6" s="1"/>
  <c r="C554" i="6" a="1"/>
  <c r="C554" i="6" s="1"/>
  <c r="F554" i="6" s="1"/>
  <c r="D554" i="6" a="1"/>
  <c r="D554" i="6" s="1"/>
  <c r="G554" i="6" s="1"/>
  <c r="E554" i="6" a="1"/>
  <c r="E554" i="6" s="1"/>
  <c r="C555" i="6" a="1"/>
  <c r="C555" i="6" s="1"/>
  <c r="F555" i="6" s="1"/>
  <c r="D555" i="6" a="1"/>
  <c r="D555" i="6" s="1"/>
  <c r="G555" i="6" s="1"/>
  <c r="E555" i="6" a="1"/>
  <c r="E555" i="6" s="1"/>
  <c r="C556" i="6" a="1"/>
  <c r="C556" i="6" s="1"/>
  <c r="F556" i="6" s="1"/>
  <c r="D556" i="6" a="1"/>
  <c r="D556" i="6" s="1"/>
  <c r="G556" i="6" s="1"/>
  <c r="E556" i="6" a="1"/>
  <c r="E556" i="6" s="1"/>
  <c r="C557" i="6" a="1"/>
  <c r="C557" i="6" s="1"/>
  <c r="F557" i="6" s="1"/>
  <c r="D557" i="6" a="1"/>
  <c r="D557" i="6" s="1"/>
  <c r="G557" i="6" s="1"/>
  <c r="E557" i="6" a="1"/>
  <c r="E557" i="6" s="1"/>
  <c r="C558" i="6" a="1"/>
  <c r="C558" i="6" s="1"/>
  <c r="F558" i="6" s="1"/>
  <c r="D558" i="6" a="1"/>
  <c r="D558" i="6" s="1"/>
  <c r="G558" i="6" s="1"/>
  <c r="E558" i="6" a="1"/>
  <c r="E558" i="6" s="1"/>
  <c r="C559" i="6" a="1"/>
  <c r="C559" i="6" s="1"/>
  <c r="F559" i="6" s="1"/>
  <c r="D559" i="6" a="1"/>
  <c r="D559" i="6" s="1"/>
  <c r="G559" i="6" s="1"/>
  <c r="E559" i="6" a="1"/>
  <c r="E559" i="6" s="1"/>
  <c r="C560" i="6" a="1"/>
  <c r="C560" i="6" s="1"/>
  <c r="F560" i="6" s="1"/>
  <c r="D560" i="6" a="1"/>
  <c r="D560" i="6" s="1"/>
  <c r="G560" i="6" s="1"/>
  <c r="E560" i="6" a="1"/>
  <c r="E560" i="6" s="1"/>
  <c r="C561" i="6" a="1"/>
  <c r="C561" i="6" s="1"/>
  <c r="F561" i="6" s="1"/>
  <c r="D561" i="6" a="1"/>
  <c r="D561" i="6" s="1"/>
  <c r="G561" i="6" s="1"/>
  <c r="E561" i="6" a="1"/>
  <c r="E561" i="6" s="1"/>
  <c r="E542" i="6" a="1"/>
  <c r="E542" i="6" s="1"/>
  <c r="D542" i="6" a="1"/>
  <c r="D542" i="6" s="1"/>
  <c r="G542" i="6" s="1"/>
  <c r="C542" i="6" a="1"/>
  <c r="C542" i="6" s="1"/>
  <c r="F542" i="6" s="1"/>
  <c r="C523" i="6" a="1"/>
  <c r="C523" i="6" s="1"/>
  <c r="F523" i="6" s="1"/>
  <c r="D523" i="6" a="1"/>
  <c r="D523" i="6" s="1"/>
  <c r="G523" i="6" s="1"/>
  <c r="E523" i="6" a="1"/>
  <c r="E523" i="6" s="1"/>
  <c r="C524" i="6" a="1"/>
  <c r="C524" i="6" s="1"/>
  <c r="F524" i="6" s="1"/>
  <c r="D524" i="6" a="1"/>
  <c r="D524" i="6" s="1"/>
  <c r="G524" i="6" s="1"/>
  <c r="E524" i="6" a="1"/>
  <c r="E524" i="6" s="1"/>
  <c r="C525" i="6" a="1"/>
  <c r="C525" i="6" s="1"/>
  <c r="F525" i="6" s="1"/>
  <c r="D525" i="6" a="1"/>
  <c r="D525" i="6" s="1"/>
  <c r="G525" i="6" s="1"/>
  <c r="E525" i="6" a="1"/>
  <c r="E525" i="6" s="1"/>
  <c r="C526" i="6" a="1"/>
  <c r="C526" i="6" s="1"/>
  <c r="F526" i="6" s="1"/>
  <c r="D526" i="6" a="1"/>
  <c r="D526" i="6" s="1"/>
  <c r="G526" i="6" s="1"/>
  <c r="E526" i="6" a="1"/>
  <c r="E526" i="6" s="1"/>
  <c r="C527" i="6" a="1"/>
  <c r="C527" i="6" s="1"/>
  <c r="F527" i="6" s="1"/>
  <c r="D527" i="6" a="1"/>
  <c r="D527" i="6" s="1"/>
  <c r="G527" i="6" s="1"/>
  <c r="E527" i="6" a="1"/>
  <c r="E527" i="6" s="1"/>
  <c r="C528" i="6" a="1"/>
  <c r="C528" i="6" s="1"/>
  <c r="F528" i="6" s="1"/>
  <c r="D528" i="6" a="1"/>
  <c r="D528" i="6" s="1"/>
  <c r="G528" i="6" s="1"/>
  <c r="E528" i="6" a="1"/>
  <c r="E528" i="6" s="1"/>
  <c r="C529" i="6" a="1"/>
  <c r="C529" i="6" s="1"/>
  <c r="F529" i="6" s="1"/>
  <c r="D529" i="6" a="1"/>
  <c r="D529" i="6" s="1"/>
  <c r="G529" i="6" s="1"/>
  <c r="E529" i="6" a="1"/>
  <c r="E529" i="6" s="1"/>
  <c r="C530" i="6" a="1"/>
  <c r="C530" i="6" s="1"/>
  <c r="F530" i="6" s="1"/>
  <c r="D530" i="6" a="1"/>
  <c r="D530" i="6" s="1"/>
  <c r="G530" i="6" s="1"/>
  <c r="E530" i="6" a="1"/>
  <c r="E530" i="6" s="1"/>
  <c r="C531" i="6" a="1"/>
  <c r="C531" i="6" s="1"/>
  <c r="F531" i="6" s="1"/>
  <c r="D531" i="6" a="1"/>
  <c r="D531" i="6" s="1"/>
  <c r="G531" i="6" s="1"/>
  <c r="E531" i="6" a="1"/>
  <c r="E531" i="6" s="1"/>
  <c r="C532" i="6" a="1"/>
  <c r="C532" i="6" s="1"/>
  <c r="F532" i="6" s="1"/>
  <c r="D532" i="6" a="1"/>
  <c r="D532" i="6" s="1"/>
  <c r="G532" i="6" s="1"/>
  <c r="E532" i="6" a="1"/>
  <c r="E532" i="6" s="1"/>
  <c r="C533" i="6" a="1"/>
  <c r="C533" i="6" s="1"/>
  <c r="F533" i="6" s="1"/>
  <c r="D533" i="6" a="1"/>
  <c r="D533" i="6" s="1"/>
  <c r="G533" i="6" s="1"/>
  <c r="E533" i="6" a="1"/>
  <c r="E533" i="6" s="1"/>
  <c r="C534" i="6" a="1"/>
  <c r="C534" i="6" s="1"/>
  <c r="F534" i="6" s="1"/>
  <c r="D534" i="6" a="1"/>
  <c r="D534" i="6" s="1"/>
  <c r="G534" i="6" s="1"/>
  <c r="E534" i="6" a="1"/>
  <c r="E534" i="6" s="1"/>
  <c r="C535" i="6" a="1"/>
  <c r="C535" i="6" s="1"/>
  <c r="F535" i="6" s="1"/>
  <c r="D535" i="6" a="1"/>
  <c r="D535" i="6" s="1"/>
  <c r="G535" i="6" s="1"/>
  <c r="E535" i="6" a="1"/>
  <c r="E535" i="6" s="1"/>
  <c r="C536" i="6" a="1"/>
  <c r="C536" i="6" s="1"/>
  <c r="F536" i="6" s="1"/>
  <c r="D536" i="6" a="1"/>
  <c r="D536" i="6" s="1"/>
  <c r="G536" i="6" s="1"/>
  <c r="E536" i="6" a="1"/>
  <c r="E536" i="6" s="1"/>
  <c r="C537" i="6" a="1"/>
  <c r="C537" i="6" s="1"/>
  <c r="F537" i="6" s="1"/>
  <c r="D537" i="6" a="1"/>
  <c r="D537" i="6" s="1"/>
  <c r="G537" i="6" s="1"/>
  <c r="E537" i="6" a="1"/>
  <c r="E537" i="6" s="1"/>
  <c r="C538" i="6" a="1"/>
  <c r="C538" i="6" s="1"/>
  <c r="F538" i="6" s="1"/>
  <c r="D538" i="6" a="1"/>
  <c r="D538" i="6" s="1"/>
  <c r="G538" i="6" s="1"/>
  <c r="E538" i="6" a="1"/>
  <c r="E538" i="6" s="1"/>
  <c r="C539" i="6" a="1"/>
  <c r="C539" i="6" s="1"/>
  <c r="F539" i="6" s="1"/>
  <c r="D539" i="6" a="1"/>
  <c r="D539" i="6" s="1"/>
  <c r="G539" i="6" s="1"/>
  <c r="E539" i="6" a="1"/>
  <c r="E539" i="6" s="1"/>
  <c r="C540" i="6" a="1"/>
  <c r="C540" i="6" s="1"/>
  <c r="F540" i="6" s="1"/>
  <c r="D540" i="6" a="1"/>
  <c r="D540" i="6" s="1"/>
  <c r="G540" i="6" s="1"/>
  <c r="E540" i="6" a="1"/>
  <c r="E540" i="6" s="1"/>
  <c r="C541" i="6" a="1"/>
  <c r="C541" i="6" s="1"/>
  <c r="F541" i="6" s="1"/>
  <c r="D541" i="6" a="1"/>
  <c r="D541" i="6" s="1"/>
  <c r="G541" i="6" s="1"/>
  <c r="E541" i="6" a="1"/>
  <c r="E541" i="6" s="1"/>
  <c r="E522" i="6" a="1"/>
  <c r="E522" i="6" s="1"/>
  <c r="D522" i="6" a="1"/>
  <c r="D522" i="6" s="1"/>
  <c r="G522" i="6" s="1"/>
  <c r="C522" i="6" a="1"/>
  <c r="C522" i="6" s="1"/>
  <c r="F522" i="6" s="1"/>
  <c r="C503" i="6" a="1"/>
  <c r="C503" i="6" s="1"/>
  <c r="F503" i="6" s="1"/>
  <c r="D503" i="6" a="1"/>
  <c r="D503" i="6" s="1"/>
  <c r="G503" i="6" s="1"/>
  <c r="E503" i="6" a="1"/>
  <c r="E503" i="6" s="1"/>
  <c r="C504" i="6" a="1"/>
  <c r="C504" i="6" s="1"/>
  <c r="F504" i="6" s="1"/>
  <c r="D504" i="6" a="1"/>
  <c r="D504" i="6" s="1"/>
  <c r="G504" i="6" s="1"/>
  <c r="E504" i="6" a="1"/>
  <c r="E504" i="6" s="1"/>
  <c r="C505" i="6" a="1"/>
  <c r="C505" i="6" s="1"/>
  <c r="F505" i="6" s="1"/>
  <c r="D505" i="6" a="1"/>
  <c r="D505" i="6" s="1"/>
  <c r="G505" i="6" s="1"/>
  <c r="E505" i="6" a="1"/>
  <c r="E505" i="6" s="1"/>
  <c r="C506" i="6" a="1"/>
  <c r="C506" i="6" s="1"/>
  <c r="F506" i="6" s="1"/>
  <c r="D506" i="6" a="1"/>
  <c r="D506" i="6" s="1"/>
  <c r="G506" i="6" s="1"/>
  <c r="E506" i="6" a="1"/>
  <c r="E506" i="6" s="1"/>
  <c r="C507" i="6" a="1"/>
  <c r="C507" i="6" s="1"/>
  <c r="F507" i="6" s="1"/>
  <c r="D507" i="6" a="1"/>
  <c r="D507" i="6" s="1"/>
  <c r="E507" i="6" a="1"/>
  <c r="E507" i="6" s="1"/>
  <c r="C508" i="6" a="1"/>
  <c r="C508" i="6" s="1"/>
  <c r="F508" i="6" s="1"/>
  <c r="D508" i="6" a="1"/>
  <c r="D508" i="6" s="1"/>
  <c r="G508" i="6" s="1"/>
  <c r="E508" i="6" a="1"/>
  <c r="E508" i="6" s="1"/>
  <c r="C509" i="6" a="1"/>
  <c r="C509" i="6" s="1"/>
  <c r="F509" i="6" s="1"/>
  <c r="D509" i="6" a="1"/>
  <c r="D509" i="6" s="1"/>
  <c r="G509" i="6" s="1"/>
  <c r="E509" i="6" a="1"/>
  <c r="E509" i="6" s="1"/>
  <c r="C510" i="6" a="1"/>
  <c r="C510" i="6" s="1"/>
  <c r="F510" i="6" s="1"/>
  <c r="D510" i="6" a="1"/>
  <c r="D510" i="6" s="1"/>
  <c r="G510" i="6" s="1"/>
  <c r="E510" i="6" a="1"/>
  <c r="E510" i="6" s="1"/>
  <c r="C511" i="6" a="1"/>
  <c r="C511" i="6" s="1"/>
  <c r="F511" i="6" s="1"/>
  <c r="D511" i="6" a="1"/>
  <c r="D511" i="6" s="1"/>
  <c r="G511" i="6" s="1"/>
  <c r="E511" i="6" a="1"/>
  <c r="E511" i="6" s="1"/>
  <c r="C512" i="6" a="1"/>
  <c r="C512" i="6" s="1"/>
  <c r="F512" i="6" s="1"/>
  <c r="D512" i="6" a="1"/>
  <c r="D512" i="6" s="1"/>
  <c r="G512" i="6" s="1"/>
  <c r="E512" i="6" a="1"/>
  <c r="E512" i="6" s="1"/>
  <c r="C513" i="6" a="1"/>
  <c r="C513" i="6" s="1"/>
  <c r="F513" i="6" s="1"/>
  <c r="D513" i="6" a="1"/>
  <c r="D513" i="6" s="1"/>
  <c r="G513" i="6" s="1"/>
  <c r="E513" i="6" a="1"/>
  <c r="E513" i="6" s="1"/>
  <c r="C514" i="6" a="1"/>
  <c r="C514" i="6" s="1"/>
  <c r="F514" i="6" s="1"/>
  <c r="D514" i="6" a="1"/>
  <c r="D514" i="6" s="1"/>
  <c r="G514" i="6" s="1"/>
  <c r="E514" i="6" a="1"/>
  <c r="E514" i="6" s="1"/>
  <c r="C515" i="6" a="1"/>
  <c r="C515" i="6" s="1"/>
  <c r="F515" i="6" s="1"/>
  <c r="D515" i="6" a="1"/>
  <c r="D515" i="6" s="1"/>
  <c r="G515" i="6" s="1"/>
  <c r="E515" i="6" a="1"/>
  <c r="E515" i="6" s="1"/>
  <c r="C516" i="6" a="1"/>
  <c r="C516" i="6" s="1"/>
  <c r="F516" i="6" s="1"/>
  <c r="D516" i="6" a="1"/>
  <c r="D516" i="6" s="1"/>
  <c r="G516" i="6" s="1"/>
  <c r="E516" i="6" a="1"/>
  <c r="E516" i="6" s="1"/>
  <c r="C517" i="6" a="1"/>
  <c r="C517" i="6" s="1"/>
  <c r="F517" i="6" s="1"/>
  <c r="D517" i="6" a="1"/>
  <c r="D517" i="6" s="1"/>
  <c r="G517" i="6" s="1"/>
  <c r="E517" i="6" a="1"/>
  <c r="E517" i="6" s="1"/>
  <c r="C518" i="6" a="1"/>
  <c r="C518" i="6" s="1"/>
  <c r="F518" i="6" s="1"/>
  <c r="D518" i="6" a="1"/>
  <c r="D518" i="6" s="1"/>
  <c r="G518" i="6" s="1"/>
  <c r="E518" i="6" a="1"/>
  <c r="E518" i="6" s="1"/>
  <c r="C519" i="6" a="1"/>
  <c r="C519" i="6" s="1"/>
  <c r="F519" i="6" s="1"/>
  <c r="D519" i="6" a="1"/>
  <c r="D519" i="6" s="1"/>
  <c r="G519" i="6" s="1"/>
  <c r="E519" i="6" a="1"/>
  <c r="E519" i="6" s="1"/>
  <c r="C520" i="6" a="1"/>
  <c r="C520" i="6" s="1"/>
  <c r="F520" i="6" s="1"/>
  <c r="D520" i="6" a="1"/>
  <c r="D520" i="6" s="1"/>
  <c r="G520" i="6" s="1"/>
  <c r="E520" i="6" a="1"/>
  <c r="E520" i="6" s="1"/>
  <c r="C521" i="6" a="1"/>
  <c r="C521" i="6" s="1"/>
  <c r="F521" i="6" s="1"/>
  <c r="D521" i="6" a="1"/>
  <c r="D521" i="6" s="1"/>
  <c r="G521" i="6" s="1"/>
  <c r="E521" i="6" a="1"/>
  <c r="E521" i="6" s="1"/>
  <c r="E502" i="6" a="1"/>
  <c r="E502" i="6" s="1"/>
  <c r="D502" i="6" a="1"/>
  <c r="D502" i="6" s="1"/>
  <c r="G502" i="6" s="1"/>
  <c r="C502" i="6" a="1"/>
  <c r="C502" i="6" s="1"/>
  <c r="F502" i="6" s="1"/>
  <c r="C483" i="6" a="1"/>
  <c r="C483" i="6" s="1"/>
  <c r="F483" i="6" s="1"/>
  <c r="D483" i="6" a="1"/>
  <c r="D483" i="6" s="1"/>
  <c r="G483" i="6" s="1"/>
  <c r="E483" i="6" a="1"/>
  <c r="E483" i="6" s="1"/>
  <c r="C484" i="6" a="1"/>
  <c r="C484" i="6" s="1"/>
  <c r="F484" i="6" s="1"/>
  <c r="D484" i="6" a="1"/>
  <c r="D484" i="6" s="1"/>
  <c r="G484" i="6" s="1"/>
  <c r="E484" i="6" a="1"/>
  <c r="E484" i="6" s="1"/>
  <c r="C485" i="6" a="1"/>
  <c r="C485" i="6" s="1"/>
  <c r="F485" i="6" s="1"/>
  <c r="D485" i="6" a="1"/>
  <c r="D485" i="6" s="1"/>
  <c r="G485" i="6" s="1"/>
  <c r="E485" i="6" a="1"/>
  <c r="E485" i="6" s="1"/>
  <c r="C486" i="6" a="1"/>
  <c r="C486" i="6" s="1"/>
  <c r="F486" i="6" s="1"/>
  <c r="D486" i="6" a="1"/>
  <c r="D486" i="6" s="1"/>
  <c r="G486" i="6" s="1"/>
  <c r="E486" i="6" a="1"/>
  <c r="E486" i="6" s="1"/>
  <c r="C487" i="6" a="1"/>
  <c r="C487" i="6" s="1"/>
  <c r="F487" i="6" s="1"/>
  <c r="D487" i="6" a="1"/>
  <c r="D487" i="6" s="1"/>
  <c r="G487" i="6" s="1"/>
  <c r="E487" i="6" a="1"/>
  <c r="E487" i="6" s="1"/>
  <c r="C488" i="6" a="1"/>
  <c r="C488" i="6" s="1"/>
  <c r="F488" i="6" s="1"/>
  <c r="D488" i="6" a="1"/>
  <c r="D488" i="6" s="1"/>
  <c r="G488" i="6" s="1"/>
  <c r="E488" i="6" a="1"/>
  <c r="E488" i="6" s="1"/>
  <c r="C489" i="6" a="1"/>
  <c r="C489" i="6" s="1"/>
  <c r="D489" i="6" a="1"/>
  <c r="D489" i="6" s="1"/>
  <c r="G489" i="6" s="1"/>
  <c r="E489" i="6" a="1"/>
  <c r="E489" i="6" s="1"/>
  <c r="C490" i="6" a="1"/>
  <c r="C490" i="6" s="1"/>
  <c r="F490" i="6" s="1"/>
  <c r="D490" i="6" a="1"/>
  <c r="D490" i="6" s="1"/>
  <c r="G490" i="6" s="1"/>
  <c r="E490" i="6" a="1"/>
  <c r="E490" i="6" s="1"/>
  <c r="C491" i="6" a="1"/>
  <c r="C491" i="6" s="1"/>
  <c r="F491" i="6" s="1"/>
  <c r="D491" i="6" a="1"/>
  <c r="D491" i="6" s="1"/>
  <c r="G491" i="6" s="1"/>
  <c r="E491" i="6" a="1"/>
  <c r="E491" i="6" s="1"/>
  <c r="C492" i="6" a="1"/>
  <c r="C492" i="6" s="1"/>
  <c r="F492" i="6" s="1"/>
  <c r="D492" i="6" a="1"/>
  <c r="D492" i="6" s="1"/>
  <c r="G492" i="6" s="1"/>
  <c r="E492" i="6" a="1"/>
  <c r="E492" i="6" s="1"/>
  <c r="C493" i="6" a="1"/>
  <c r="C493" i="6" s="1"/>
  <c r="F493" i="6" s="1"/>
  <c r="D493" i="6" a="1"/>
  <c r="D493" i="6" s="1"/>
  <c r="G493" i="6" s="1"/>
  <c r="E493" i="6" a="1"/>
  <c r="E493" i="6" s="1"/>
  <c r="C494" i="6" a="1"/>
  <c r="C494" i="6" s="1"/>
  <c r="F494" i="6" s="1"/>
  <c r="D494" i="6" a="1"/>
  <c r="D494" i="6" s="1"/>
  <c r="G494" i="6" s="1"/>
  <c r="E494" i="6" a="1"/>
  <c r="E494" i="6" s="1"/>
  <c r="C495" i="6" a="1"/>
  <c r="C495" i="6" s="1"/>
  <c r="F495" i="6" s="1"/>
  <c r="D495" i="6" a="1"/>
  <c r="D495" i="6" s="1"/>
  <c r="G495" i="6" s="1"/>
  <c r="E495" i="6" a="1"/>
  <c r="E495" i="6" s="1"/>
  <c r="C496" i="6" a="1"/>
  <c r="C496" i="6" s="1"/>
  <c r="F496" i="6" s="1"/>
  <c r="D496" i="6" a="1"/>
  <c r="D496" i="6" s="1"/>
  <c r="G496" i="6" s="1"/>
  <c r="E496" i="6" a="1"/>
  <c r="E496" i="6" s="1"/>
  <c r="C497" i="6" a="1"/>
  <c r="C497" i="6" s="1"/>
  <c r="F497" i="6" s="1"/>
  <c r="D497" i="6" a="1"/>
  <c r="D497" i="6" s="1"/>
  <c r="G497" i="6" s="1"/>
  <c r="E497" i="6" a="1"/>
  <c r="E497" i="6" s="1"/>
  <c r="C498" i="6" a="1"/>
  <c r="C498" i="6" s="1"/>
  <c r="F498" i="6" s="1"/>
  <c r="D498" i="6" a="1"/>
  <c r="D498" i="6" s="1"/>
  <c r="G498" i="6" s="1"/>
  <c r="E498" i="6" a="1"/>
  <c r="E498" i="6" s="1"/>
  <c r="C499" i="6" a="1"/>
  <c r="C499" i="6" s="1"/>
  <c r="F499" i="6" s="1"/>
  <c r="D499" i="6" a="1"/>
  <c r="D499" i="6" s="1"/>
  <c r="G499" i="6" s="1"/>
  <c r="E499" i="6" a="1"/>
  <c r="E499" i="6" s="1"/>
  <c r="C500" i="6" a="1"/>
  <c r="C500" i="6" s="1"/>
  <c r="F500" i="6" s="1"/>
  <c r="D500" i="6" a="1"/>
  <c r="D500" i="6" s="1"/>
  <c r="G500" i="6" s="1"/>
  <c r="E500" i="6" a="1"/>
  <c r="E500" i="6" s="1"/>
  <c r="C501" i="6" a="1"/>
  <c r="C501" i="6" s="1"/>
  <c r="F501" i="6" s="1"/>
  <c r="D501" i="6" a="1"/>
  <c r="D501" i="6" s="1"/>
  <c r="G501" i="6" s="1"/>
  <c r="E501" i="6" a="1"/>
  <c r="E501" i="6" s="1"/>
  <c r="E482" i="6" a="1"/>
  <c r="E482" i="6" s="1"/>
  <c r="D482" i="6" a="1"/>
  <c r="D482" i="6" s="1"/>
  <c r="G482" i="6" s="1"/>
  <c r="C482" i="6" a="1"/>
  <c r="C482" i="6" s="1"/>
  <c r="F482" i="6" s="1"/>
  <c r="C463" i="6" a="1"/>
  <c r="C463" i="6" s="1"/>
  <c r="F463" i="6" s="1"/>
  <c r="D463" i="6" a="1"/>
  <c r="D463" i="6" s="1"/>
  <c r="G463" i="6" s="1"/>
  <c r="E463" i="6" a="1"/>
  <c r="E463" i="6" s="1"/>
  <c r="C464" i="6" a="1"/>
  <c r="C464" i="6" s="1"/>
  <c r="F464" i="6" s="1"/>
  <c r="D464" i="6" a="1"/>
  <c r="D464" i="6" s="1"/>
  <c r="G464" i="6" s="1"/>
  <c r="E464" i="6" a="1"/>
  <c r="E464" i="6" s="1"/>
  <c r="C465" i="6" a="1"/>
  <c r="C465" i="6" s="1"/>
  <c r="F465" i="6" s="1"/>
  <c r="D465" i="6" a="1"/>
  <c r="D465" i="6" s="1"/>
  <c r="G465" i="6" s="1"/>
  <c r="E465" i="6" a="1"/>
  <c r="E465" i="6" s="1"/>
  <c r="C466" i="6" a="1"/>
  <c r="C466" i="6" s="1"/>
  <c r="F466" i="6" s="1"/>
  <c r="D466" i="6" a="1"/>
  <c r="D466" i="6" s="1"/>
  <c r="G466" i="6" s="1"/>
  <c r="E466" i="6" a="1"/>
  <c r="E466" i="6" s="1"/>
  <c r="C467" i="6" a="1"/>
  <c r="C467" i="6" s="1"/>
  <c r="F467" i="6" s="1"/>
  <c r="D467" i="6" a="1"/>
  <c r="D467" i="6" s="1"/>
  <c r="G467" i="6" s="1"/>
  <c r="E467" i="6" a="1"/>
  <c r="E467" i="6" s="1"/>
  <c r="C468" i="6" a="1"/>
  <c r="C468" i="6" s="1"/>
  <c r="F468" i="6" s="1"/>
  <c r="D468" i="6" a="1"/>
  <c r="D468" i="6" s="1"/>
  <c r="G468" i="6" s="1"/>
  <c r="E468" i="6" a="1"/>
  <c r="E468" i="6" s="1"/>
  <c r="C469" i="6" a="1"/>
  <c r="C469" i="6" s="1"/>
  <c r="F469" i="6" s="1"/>
  <c r="D469" i="6" a="1"/>
  <c r="D469" i="6" s="1"/>
  <c r="G469" i="6" s="1"/>
  <c r="E469" i="6" a="1"/>
  <c r="E469" i="6" s="1"/>
  <c r="C470" i="6" a="1"/>
  <c r="C470" i="6" s="1"/>
  <c r="F470" i="6" s="1"/>
  <c r="D470" i="6" a="1"/>
  <c r="D470" i="6" s="1"/>
  <c r="E470" i="6" a="1"/>
  <c r="E470" i="6" s="1"/>
  <c r="C471" i="6" a="1"/>
  <c r="C471" i="6" s="1"/>
  <c r="F471" i="6" s="1"/>
  <c r="D471" i="6" a="1"/>
  <c r="D471" i="6" s="1"/>
  <c r="G471" i="6" s="1"/>
  <c r="E471" i="6" a="1"/>
  <c r="E471" i="6" s="1"/>
  <c r="C472" i="6" a="1"/>
  <c r="C472" i="6" s="1"/>
  <c r="F472" i="6" s="1"/>
  <c r="D472" i="6" a="1"/>
  <c r="D472" i="6" s="1"/>
  <c r="G472" i="6" s="1"/>
  <c r="E472" i="6" a="1"/>
  <c r="E472" i="6" s="1"/>
  <c r="C473" i="6" a="1"/>
  <c r="C473" i="6" s="1"/>
  <c r="F473" i="6" s="1"/>
  <c r="D473" i="6" a="1"/>
  <c r="D473" i="6" s="1"/>
  <c r="G473" i="6" s="1"/>
  <c r="E473" i="6" a="1"/>
  <c r="E473" i="6" s="1"/>
  <c r="C474" i="6" a="1"/>
  <c r="C474" i="6" s="1"/>
  <c r="F474" i="6" s="1"/>
  <c r="D474" i="6" a="1"/>
  <c r="D474" i="6" s="1"/>
  <c r="G474" i="6" s="1"/>
  <c r="E474" i="6" a="1"/>
  <c r="E474" i="6" s="1"/>
  <c r="C475" i="6" a="1"/>
  <c r="C475" i="6" s="1"/>
  <c r="F475" i="6" s="1"/>
  <c r="D475" i="6" a="1"/>
  <c r="D475" i="6" s="1"/>
  <c r="G475" i="6" s="1"/>
  <c r="E475" i="6" a="1"/>
  <c r="E475" i="6" s="1"/>
  <c r="C476" i="6" a="1"/>
  <c r="C476" i="6" s="1"/>
  <c r="F476" i="6" s="1"/>
  <c r="D476" i="6" a="1"/>
  <c r="D476" i="6" s="1"/>
  <c r="G476" i="6" s="1"/>
  <c r="E476" i="6" a="1"/>
  <c r="E476" i="6" s="1"/>
  <c r="C477" i="6" a="1"/>
  <c r="C477" i="6" s="1"/>
  <c r="F477" i="6" s="1"/>
  <c r="D477" i="6" a="1"/>
  <c r="D477" i="6" s="1"/>
  <c r="G477" i="6" s="1"/>
  <c r="E477" i="6" a="1"/>
  <c r="E477" i="6" s="1"/>
  <c r="C478" i="6" a="1"/>
  <c r="C478" i="6" s="1"/>
  <c r="F478" i="6" s="1"/>
  <c r="D478" i="6" a="1"/>
  <c r="D478" i="6" s="1"/>
  <c r="G478" i="6" s="1"/>
  <c r="E478" i="6" a="1"/>
  <c r="E478" i="6" s="1"/>
  <c r="C479" i="6" a="1"/>
  <c r="C479" i="6" s="1"/>
  <c r="F479" i="6" s="1"/>
  <c r="D479" i="6" a="1"/>
  <c r="D479" i="6" s="1"/>
  <c r="G479" i="6" s="1"/>
  <c r="E479" i="6" a="1"/>
  <c r="E479" i="6" s="1"/>
  <c r="C480" i="6" a="1"/>
  <c r="C480" i="6" s="1"/>
  <c r="F480" i="6" s="1"/>
  <c r="D480" i="6" a="1"/>
  <c r="D480" i="6" s="1"/>
  <c r="G480" i="6" s="1"/>
  <c r="E480" i="6" a="1"/>
  <c r="E480" i="6" s="1"/>
  <c r="C481" i="6" a="1"/>
  <c r="C481" i="6" s="1"/>
  <c r="F481" i="6" s="1"/>
  <c r="D481" i="6" a="1"/>
  <c r="D481" i="6" s="1"/>
  <c r="G481" i="6" s="1"/>
  <c r="E481" i="6" a="1"/>
  <c r="E481" i="6" s="1"/>
  <c r="E462" i="6" a="1"/>
  <c r="E462" i="6" s="1"/>
  <c r="D462" i="6" a="1"/>
  <c r="D462" i="6" s="1"/>
  <c r="G462" i="6" s="1"/>
  <c r="C462" i="6" a="1"/>
  <c r="C462" i="6" s="1"/>
  <c r="F462" i="6" s="1"/>
  <c r="C443" i="6" a="1"/>
  <c r="C443" i="6" s="1"/>
  <c r="F443" i="6" s="1"/>
  <c r="D443" i="6" a="1"/>
  <c r="D443" i="6" s="1"/>
  <c r="G443" i="6" s="1"/>
  <c r="E443" i="6" a="1"/>
  <c r="E443" i="6" s="1"/>
  <c r="C444" i="6" a="1"/>
  <c r="C444" i="6" s="1"/>
  <c r="F444" i="6" s="1"/>
  <c r="D444" i="6" a="1"/>
  <c r="D444" i="6" s="1"/>
  <c r="G444" i="6" s="1"/>
  <c r="E444" i="6" a="1"/>
  <c r="E444" i="6" s="1"/>
  <c r="C445" i="6" a="1"/>
  <c r="C445" i="6" s="1"/>
  <c r="F445" i="6" s="1"/>
  <c r="D445" i="6" a="1"/>
  <c r="D445" i="6" s="1"/>
  <c r="G445" i="6" s="1"/>
  <c r="E445" i="6" a="1"/>
  <c r="E445" i="6" s="1"/>
  <c r="C446" i="6" a="1"/>
  <c r="C446" i="6" s="1"/>
  <c r="F446" i="6" s="1"/>
  <c r="D446" i="6" a="1"/>
  <c r="D446" i="6" s="1"/>
  <c r="G446" i="6" s="1"/>
  <c r="E446" i="6" a="1"/>
  <c r="E446" i="6" s="1"/>
  <c r="C447" i="6" a="1"/>
  <c r="C447" i="6" s="1"/>
  <c r="F447" i="6" s="1"/>
  <c r="D447" i="6" a="1"/>
  <c r="D447" i="6" s="1"/>
  <c r="G447" i="6" s="1"/>
  <c r="E447" i="6" a="1"/>
  <c r="E447" i="6" s="1"/>
  <c r="C448" i="6" a="1"/>
  <c r="C448" i="6" s="1"/>
  <c r="F448" i="6" s="1"/>
  <c r="D448" i="6" a="1"/>
  <c r="D448" i="6" s="1"/>
  <c r="G448" i="6" s="1"/>
  <c r="E448" i="6" a="1"/>
  <c r="E448" i="6" s="1"/>
  <c r="C449" i="6" a="1"/>
  <c r="C449" i="6" s="1"/>
  <c r="F449" i="6" s="1"/>
  <c r="D449" i="6" a="1"/>
  <c r="D449" i="6" s="1"/>
  <c r="G449" i="6" s="1"/>
  <c r="E449" i="6" a="1"/>
  <c r="E449" i="6" s="1"/>
  <c r="C450" i="6" a="1"/>
  <c r="C450" i="6" s="1"/>
  <c r="F450" i="6" s="1"/>
  <c r="D450" i="6" a="1"/>
  <c r="D450" i="6" s="1"/>
  <c r="G450" i="6" s="1"/>
  <c r="E450" i="6" a="1"/>
  <c r="E450" i="6" s="1"/>
  <c r="C451" i="6" a="1"/>
  <c r="C451" i="6" s="1"/>
  <c r="F451" i="6" s="1"/>
  <c r="D451" i="6" a="1"/>
  <c r="D451" i="6" s="1"/>
  <c r="E451" i="6" a="1"/>
  <c r="E451" i="6" s="1"/>
  <c r="C452" i="6" a="1"/>
  <c r="C452" i="6" s="1"/>
  <c r="F452" i="6" s="1"/>
  <c r="D452" i="6" a="1"/>
  <c r="D452" i="6" s="1"/>
  <c r="G452" i="6" s="1"/>
  <c r="E452" i="6" a="1"/>
  <c r="E452" i="6" s="1"/>
  <c r="C453" i="6" a="1"/>
  <c r="C453" i="6" s="1"/>
  <c r="F453" i="6" s="1"/>
  <c r="D453" i="6" a="1"/>
  <c r="D453" i="6" s="1"/>
  <c r="G453" i="6" s="1"/>
  <c r="E453" i="6" a="1"/>
  <c r="E453" i="6" s="1"/>
  <c r="C454" i="6" a="1"/>
  <c r="C454" i="6" s="1"/>
  <c r="F454" i="6" s="1"/>
  <c r="D454" i="6" a="1"/>
  <c r="D454" i="6" s="1"/>
  <c r="G454" i="6" s="1"/>
  <c r="E454" i="6" a="1"/>
  <c r="E454" i="6" s="1"/>
  <c r="C455" i="6" a="1"/>
  <c r="C455" i="6" s="1"/>
  <c r="F455" i="6" s="1"/>
  <c r="D455" i="6" a="1"/>
  <c r="D455" i="6" s="1"/>
  <c r="G455" i="6" s="1"/>
  <c r="E455" i="6" a="1"/>
  <c r="E455" i="6" s="1"/>
  <c r="C456" i="6" a="1"/>
  <c r="C456" i="6" s="1"/>
  <c r="F456" i="6" s="1"/>
  <c r="D456" i="6" a="1"/>
  <c r="D456" i="6" s="1"/>
  <c r="G456" i="6" s="1"/>
  <c r="E456" i="6" a="1"/>
  <c r="E456" i="6" s="1"/>
  <c r="C457" i="6" a="1"/>
  <c r="C457" i="6" s="1"/>
  <c r="F457" i="6" s="1"/>
  <c r="D457" i="6" a="1"/>
  <c r="D457" i="6" s="1"/>
  <c r="G457" i="6" s="1"/>
  <c r="E457" i="6" a="1"/>
  <c r="E457" i="6" s="1"/>
  <c r="C458" i="6" a="1"/>
  <c r="C458" i="6" s="1"/>
  <c r="F458" i="6" s="1"/>
  <c r="D458" i="6" a="1"/>
  <c r="D458" i="6" s="1"/>
  <c r="G458" i="6" s="1"/>
  <c r="E458" i="6" a="1"/>
  <c r="E458" i="6" s="1"/>
  <c r="C459" i="6" a="1"/>
  <c r="C459" i="6" s="1"/>
  <c r="F459" i="6" s="1"/>
  <c r="D459" i="6" a="1"/>
  <c r="D459" i="6" s="1"/>
  <c r="G459" i="6" s="1"/>
  <c r="E459" i="6" a="1"/>
  <c r="E459" i="6" s="1"/>
  <c r="C460" i="6" a="1"/>
  <c r="C460" i="6" s="1"/>
  <c r="F460" i="6" s="1"/>
  <c r="D460" i="6" a="1"/>
  <c r="D460" i="6" s="1"/>
  <c r="G460" i="6" s="1"/>
  <c r="E460" i="6" a="1"/>
  <c r="E460" i="6" s="1"/>
  <c r="C461" i="6" a="1"/>
  <c r="C461" i="6" s="1"/>
  <c r="F461" i="6" s="1"/>
  <c r="D461" i="6" a="1"/>
  <c r="D461" i="6" s="1"/>
  <c r="G461" i="6" s="1"/>
  <c r="E461" i="6" a="1"/>
  <c r="E461" i="6" s="1"/>
  <c r="E442" i="6" a="1"/>
  <c r="E442" i="6" s="1"/>
  <c r="D442" i="6" a="1"/>
  <c r="D442" i="6" s="1"/>
  <c r="G442" i="6" s="1"/>
  <c r="C442" i="6" a="1"/>
  <c r="C442" i="6" s="1"/>
  <c r="F442" i="6" s="1"/>
  <c r="C423" i="6" a="1"/>
  <c r="C423" i="6" s="1"/>
  <c r="F423" i="6" s="1"/>
  <c r="D423" i="6" a="1"/>
  <c r="D423" i="6" s="1"/>
  <c r="G423" i="6" s="1"/>
  <c r="E423" i="6" a="1"/>
  <c r="E423" i="6" s="1"/>
  <c r="C424" i="6" a="1"/>
  <c r="C424" i="6" s="1"/>
  <c r="F424" i="6" s="1"/>
  <c r="D424" i="6" a="1"/>
  <c r="D424" i="6" s="1"/>
  <c r="G424" i="6" s="1"/>
  <c r="E424" i="6" a="1"/>
  <c r="E424" i="6" s="1"/>
  <c r="C425" i="6" a="1"/>
  <c r="C425" i="6" s="1"/>
  <c r="F425" i="6" s="1"/>
  <c r="D425" i="6" a="1"/>
  <c r="D425" i="6" s="1"/>
  <c r="G425" i="6" s="1"/>
  <c r="E425" i="6" a="1"/>
  <c r="E425" i="6" s="1"/>
  <c r="C426" i="6" a="1"/>
  <c r="C426" i="6" s="1"/>
  <c r="F426" i="6" s="1"/>
  <c r="D426" i="6" a="1"/>
  <c r="D426" i="6" s="1"/>
  <c r="G426" i="6" s="1"/>
  <c r="E426" i="6" a="1"/>
  <c r="E426" i="6" s="1"/>
  <c r="C427" i="6" a="1"/>
  <c r="C427" i="6" s="1"/>
  <c r="F427" i="6" s="1"/>
  <c r="D427" i="6" a="1"/>
  <c r="D427" i="6" s="1"/>
  <c r="G427" i="6" s="1"/>
  <c r="E427" i="6" a="1"/>
  <c r="E427" i="6" s="1"/>
  <c r="C428" i="6" a="1"/>
  <c r="C428" i="6" s="1"/>
  <c r="F428" i="6" s="1"/>
  <c r="D428" i="6" a="1"/>
  <c r="D428" i="6" s="1"/>
  <c r="G428" i="6" s="1"/>
  <c r="E428" i="6" a="1"/>
  <c r="E428" i="6" s="1"/>
  <c r="C429" i="6" a="1"/>
  <c r="C429" i="6" s="1"/>
  <c r="D429" i="6" a="1"/>
  <c r="D429" i="6" s="1"/>
  <c r="G429" i="6" s="1"/>
  <c r="E429" i="6" a="1"/>
  <c r="E429" i="6" s="1"/>
  <c r="C430" i="6" a="1"/>
  <c r="C430" i="6" s="1"/>
  <c r="F430" i="6" s="1"/>
  <c r="D430" i="6" a="1"/>
  <c r="D430" i="6" s="1"/>
  <c r="G430" i="6" s="1"/>
  <c r="E430" i="6" a="1"/>
  <c r="E430" i="6" s="1"/>
  <c r="C431" i="6" a="1"/>
  <c r="C431" i="6" s="1"/>
  <c r="F431" i="6" s="1"/>
  <c r="D431" i="6" a="1"/>
  <c r="D431" i="6" s="1"/>
  <c r="G431" i="6" s="1"/>
  <c r="E431" i="6" a="1"/>
  <c r="E431" i="6" s="1"/>
  <c r="C432" i="6" a="1"/>
  <c r="C432" i="6" s="1"/>
  <c r="F432" i="6" s="1"/>
  <c r="D432" i="6" a="1"/>
  <c r="D432" i="6" s="1"/>
  <c r="G432" i="6" s="1"/>
  <c r="E432" i="6" a="1"/>
  <c r="E432" i="6" s="1"/>
  <c r="C433" i="6" a="1"/>
  <c r="C433" i="6" s="1"/>
  <c r="F433" i="6" s="1"/>
  <c r="D433" i="6" a="1"/>
  <c r="D433" i="6" s="1"/>
  <c r="G433" i="6" s="1"/>
  <c r="E433" i="6" a="1"/>
  <c r="E433" i="6" s="1"/>
  <c r="C434" i="6" a="1"/>
  <c r="C434" i="6" s="1"/>
  <c r="F434" i="6" s="1"/>
  <c r="D434" i="6" a="1"/>
  <c r="D434" i="6" s="1"/>
  <c r="G434" i="6" s="1"/>
  <c r="E434" i="6" a="1"/>
  <c r="E434" i="6" s="1"/>
  <c r="C435" i="6" a="1"/>
  <c r="C435" i="6" s="1"/>
  <c r="F435" i="6" s="1"/>
  <c r="D435" i="6" a="1"/>
  <c r="D435" i="6" s="1"/>
  <c r="G435" i="6" s="1"/>
  <c r="E435" i="6" a="1"/>
  <c r="E435" i="6" s="1"/>
  <c r="C436" i="6" a="1"/>
  <c r="C436" i="6" s="1"/>
  <c r="F436" i="6" s="1"/>
  <c r="D436" i="6" a="1"/>
  <c r="D436" i="6" s="1"/>
  <c r="G436" i="6" s="1"/>
  <c r="E436" i="6" a="1"/>
  <c r="E436" i="6" s="1"/>
  <c r="C437" i="6" a="1"/>
  <c r="C437" i="6" s="1"/>
  <c r="F437" i="6" s="1"/>
  <c r="D437" i="6" a="1"/>
  <c r="D437" i="6" s="1"/>
  <c r="G437" i="6" s="1"/>
  <c r="E437" i="6" a="1"/>
  <c r="E437" i="6" s="1"/>
  <c r="C438" i="6" a="1"/>
  <c r="C438" i="6" s="1"/>
  <c r="F438" i="6" s="1"/>
  <c r="D438" i="6" a="1"/>
  <c r="D438" i="6" s="1"/>
  <c r="G438" i="6" s="1"/>
  <c r="E438" i="6" a="1"/>
  <c r="E438" i="6" s="1"/>
  <c r="C439" i="6" a="1"/>
  <c r="C439" i="6" s="1"/>
  <c r="F439" i="6" s="1"/>
  <c r="D439" i="6" a="1"/>
  <c r="D439" i="6" s="1"/>
  <c r="G439" i="6" s="1"/>
  <c r="E439" i="6" a="1"/>
  <c r="E439" i="6" s="1"/>
  <c r="C440" i="6" a="1"/>
  <c r="C440" i="6" s="1"/>
  <c r="F440" i="6" s="1"/>
  <c r="D440" i="6" a="1"/>
  <c r="D440" i="6" s="1"/>
  <c r="G440" i="6" s="1"/>
  <c r="E440" i="6" a="1"/>
  <c r="E440" i="6" s="1"/>
  <c r="C441" i="6" a="1"/>
  <c r="C441" i="6" s="1"/>
  <c r="F441" i="6" s="1"/>
  <c r="D441" i="6" a="1"/>
  <c r="D441" i="6" s="1"/>
  <c r="G441" i="6" s="1"/>
  <c r="E441" i="6" a="1"/>
  <c r="E441" i="6" s="1"/>
  <c r="E422" i="6" a="1"/>
  <c r="E422" i="6" s="1"/>
  <c r="D422" i="6" a="1"/>
  <c r="D422" i="6" s="1"/>
  <c r="G422" i="6" s="1"/>
  <c r="C422" i="6" a="1"/>
  <c r="C422" i="6" s="1"/>
  <c r="F422" i="6" s="1"/>
  <c r="C403" i="6" a="1"/>
  <c r="C403" i="6" s="1"/>
  <c r="F403" i="6" s="1"/>
  <c r="D403" i="6" a="1"/>
  <c r="D403" i="6" s="1"/>
  <c r="G403" i="6" s="1"/>
  <c r="E403" i="6" a="1"/>
  <c r="E403" i="6" s="1"/>
  <c r="C404" i="6" a="1"/>
  <c r="C404" i="6" s="1"/>
  <c r="F404" i="6" s="1"/>
  <c r="D404" i="6" a="1"/>
  <c r="D404" i="6" s="1"/>
  <c r="G404" i="6" s="1"/>
  <c r="E404" i="6" a="1"/>
  <c r="E404" i="6" s="1"/>
  <c r="C405" i="6" a="1"/>
  <c r="C405" i="6" s="1"/>
  <c r="D405" i="6" a="1"/>
  <c r="D405" i="6" s="1"/>
  <c r="G405" i="6" s="1"/>
  <c r="E405" i="6" a="1"/>
  <c r="E405" i="6" s="1"/>
  <c r="C406" i="6" a="1"/>
  <c r="C406" i="6" s="1"/>
  <c r="F406" i="6" s="1"/>
  <c r="D406" i="6" a="1"/>
  <c r="D406" i="6" s="1"/>
  <c r="G406" i="6" s="1"/>
  <c r="E406" i="6" a="1"/>
  <c r="E406" i="6" s="1"/>
  <c r="C407" i="6" a="1"/>
  <c r="C407" i="6" s="1"/>
  <c r="F407" i="6" s="1"/>
  <c r="D407" i="6" a="1"/>
  <c r="D407" i="6" s="1"/>
  <c r="G407" i="6" s="1"/>
  <c r="E407" i="6" a="1"/>
  <c r="E407" i="6" s="1"/>
  <c r="C408" i="6" a="1"/>
  <c r="C408" i="6" s="1"/>
  <c r="F408" i="6" s="1"/>
  <c r="D408" i="6" a="1"/>
  <c r="D408" i="6" s="1"/>
  <c r="G408" i="6" s="1"/>
  <c r="E408" i="6" a="1"/>
  <c r="E408" i="6" s="1"/>
  <c r="C409" i="6" a="1"/>
  <c r="C409" i="6" s="1"/>
  <c r="F409" i="6" s="1"/>
  <c r="D409" i="6" a="1"/>
  <c r="D409" i="6" s="1"/>
  <c r="G409" i="6" s="1"/>
  <c r="E409" i="6" a="1"/>
  <c r="E409" i="6" s="1"/>
  <c r="C410" i="6" a="1"/>
  <c r="C410" i="6" s="1"/>
  <c r="F410" i="6" s="1"/>
  <c r="D410" i="6" a="1"/>
  <c r="D410" i="6" s="1"/>
  <c r="G410" i="6" s="1"/>
  <c r="E410" i="6" a="1"/>
  <c r="E410" i="6" s="1"/>
  <c r="C411" i="6" a="1"/>
  <c r="C411" i="6" s="1"/>
  <c r="F411" i="6" s="1"/>
  <c r="D411" i="6" a="1"/>
  <c r="D411" i="6" s="1"/>
  <c r="G411" i="6" s="1"/>
  <c r="E411" i="6" a="1"/>
  <c r="E411" i="6" s="1"/>
  <c r="C412" i="6" a="1"/>
  <c r="C412" i="6" s="1"/>
  <c r="F412" i="6" s="1"/>
  <c r="D412" i="6" a="1"/>
  <c r="D412" i="6" s="1"/>
  <c r="G412" i="6" s="1"/>
  <c r="E412" i="6" a="1"/>
  <c r="E412" i="6" s="1"/>
  <c r="C413" i="6" a="1"/>
  <c r="C413" i="6" s="1"/>
  <c r="F413" i="6" s="1"/>
  <c r="D413" i="6" a="1"/>
  <c r="D413" i="6" s="1"/>
  <c r="G413" i="6" s="1"/>
  <c r="E413" i="6" a="1"/>
  <c r="E413" i="6" s="1"/>
  <c r="C414" i="6" a="1"/>
  <c r="C414" i="6" s="1"/>
  <c r="F414" i="6" s="1"/>
  <c r="D414" i="6" a="1"/>
  <c r="D414" i="6" s="1"/>
  <c r="G414" i="6" s="1"/>
  <c r="E414" i="6" a="1"/>
  <c r="E414" i="6" s="1"/>
  <c r="C415" i="6" a="1"/>
  <c r="C415" i="6" s="1"/>
  <c r="F415" i="6" s="1"/>
  <c r="D415" i="6" a="1"/>
  <c r="D415" i="6" s="1"/>
  <c r="G415" i="6" s="1"/>
  <c r="E415" i="6" a="1"/>
  <c r="E415" i="6" s="1"/>
  <c r="C416" i="6" a="1"/>
  <c r="C416" i="6" s="1"/>
  <c r="F416" i="6" s="1"/>
  <c r="D416" i="6" a="1"/>
  <c r="D416" i="6" s="1"/>
  <c r="G416" i="6" s="1"/>
  <c r="E416" i="6" a="1"/>
  <c r="E416" i="6" s="1"/>
  <c r="C417" i="6" a="1"/>
  <c r="C417" i="6" s="1"/>
  <c r="F417" i="6" s="1"/>
  <c r="D417" i="6" a="1"/>
  <c r="D417" i="6" s="1"/>
  <c r="G417" i="6" s="1"/>
  <c r="E417" i="6" a="1"/>
  <c r="E417" i="6" s="1"/>
  <c r="C418" i="6" a="1"/>
  <c r="C418" i="6" s="1"/>
  <c r="F418" i="6" s="1"/>
  <c r="D418" i="6" a="1"/>
  <c r="D418" i="6" s="1"/>
  <c r="G418" i="6" s="1"/>
  <c r="E418" i="6" a="1"/>
  <c r="E418" i="6" s="1"/>
  <c r="C419" i="6" a="1"/>
  <c r="C419" i="6" s="1"/>
  <c r="F419" i="6" s="1"/>
  <c r="D419" i="6" a="1"/>
  <c r="D419" i="6" s="1"/>
  <c r="G419" i="6" s="1"/>
  <c r="E419" i="6" a="1"/>
  <c r="E419" i="6" s="1"/>
  <c r="C420" i="6" a="1"/>
  <c r="C420" i="6" s="1"/>
  <c r="F420" i="6" s="1"/>
  <c r="D420" i="6" a="1"/>
  <c r="D420" i="6" s="1"/>
  <c r="G420" i="6" s="1"/>
  <c r="E420" i="6" a="1"/>
  <c r="E420" i="6" s="1"/>
  <c r="C421" i="6" a="1"/>
  <c r="C421" i="6" s="1"/>
  <c r="D421" i="6" a="1"/>
  <c r="D421" i="6" s="1"/>
  <c r="G421" i="6" s="1"/>
  <c r="E421" i="6" a="1"/>
  <c r="E421" i="6" s="1"/>
  <c r="E402" i="6" a="1"/>
  <c r="E402" i="6" s="1"/>
  <c r="D402" i="6" a="1"/>
  <c r="D402" i="6" s="1"/>
  <c r="G402" i="6" s="1"/>
  <c r="C402" i="6" a="1"/>
  <c r="C402" i="6" s="1"/>
  <c r="F402" i="6" s="1"/>
  <c r="C383" i="6" a="1"/>
  <c r="C383" i="6" s="1"/>
  <c r="F383" i="6" s="1"/>
  <c r="D383" i="6" a="1"/>
  <c r="D383" i="6" s="1"/>
  <c r="G383" i="6" s="1"/>
  <c r="E383" i="6" a="1"/>
  <c r="E383" i="6" s="1"/>
  <c r="C384" i="6" a="1"/>
  <c r="C384" i="6" s="1"/>
  <c r="F384" i="6" s="1"/>
  <c r="D384" i="6" a="1"/>
  <c r="D384" i="6" s="1"/>
  <c r="G384" i="6" s="1"/>
  <c r="E384" i="6" a="1"/>
  <c r="E384" i="6" s="1"/>
  <c r="C385" i="6" a="1"/>
  <c r="C385" i="6" s="1"/>
  <c r="F385" i="6" s="1"/>
  <c r="D385" i="6" a="1"/>
  <c r="D385" i="6" s="1"/>
  <c r="G385" i="6" s="1"/>
  <c r="E385" i="6" a="1"/>
  <c r="E385" i="6" s="1"/>
  <c r="C386" i="6" a="1"/>
  <c r="C386" i="6" s="1"/>
  <c r="F386" i="6" s="1"/>
  <c r="D386" i="6" a="1"/>
  <c r="D386" i="6" s="1"/>
  <c r="G386" i="6" s="1"/>
  <c r="E386" i="6" a="1"/>
  <c r="E386" i="6" s="1"/>
  <c r="C387" i="6" a="1"/>
  <c r="C387" i="6" s="1"/>
  <c r="F387" i="6" s="1"/>
  <c r="D387" i="6" a="1"/>
  <c r="D387" i="6" s="1"/>
  <c r="G387" i="6" s="1"/>
  <c r="E387" i="6" a="1"/>
  <c r="E387" i="6" s="1"/>
  <c r="C388" i="6" a="1"/>
  <c r="C388" i="6" s="1"/>
  <c r="F388" i="6" s="1"/>
  <c r="D388" i="6" a="1"/>
  <c r="D388" i="6" s="1"/>
  <c r="G388" i="6" s="1"/>
  <c r="E388" i="6" a="1"/>
  <c r="E388" i="6" s="1"/>
  <c r="C389" i="6" a="1"/>
  <c r="C389" i="6" s="1"/>
  <c r="F389" i="6" s="1"/>
  <c r="D389" i="6" a="1"/>
  <c r="D389" i="6" s="1"/>
  <c r="G389" i="6" s="1"/>
  <c r="E389" i="6" a="1"/>
  <c r="E389" i="6" s="1"/>
  <c r="C390" i="6" a="1"/>
  <c r="C390" i="6" s="1"/>
  <c r="F390" i="6" s="1"/>
  <c r="D390" i="6" a="1"/>
  <c r="D390" i="6" s="1"/>
  <c r="G390" i="6" s="1"/>
  <c r="E390" i="6" a="1"/>
  <c r="E390" i="6" s="1"/>
  <c r="C391" i="6" a="1"/>
  <c r="C391" i="6" s="1"/>
  <c r="F391" i="6" s="1"/>
  <c r="D391" i="6" a="1"/>
  <c r="D391" i="6" s="1"/>
  <c r="G391" i="6" s="1"/>
  <c r="E391" i="6" a="1"/>
  <c r="E391" i="6" s="1"/>
  <c r="C392" i="6" a="1"/>
  <c r="C392" i="6" s="1"/>
  <c r="F392" i="6" s="1"/>
  <c r="D392" i="6" a="1"/>
  <c r="D392" i="6" s="1"/>
  <c r="G392" i="6" s="1"/>
  <c r="E392" i="6" a="1"/>
  <c r="E392" i="6" s="1"/>
  <c r="C393" i="6" a="1"/>
  <c r="C393" i="6" s="1"/>
  <c r="F393" i="6" s="1"/>
  <c r="D393" i="6" a="1"/>
  <c r="D393" i="6" s="1"/>
  <c r="G393" i="6" s="1"/>
  <c r="E393" i="6" a="1"/>
  <c r="E393" i="6" s="1"/>
  <c r="C394" i="6" a="1"/>
  <c r="C394" i="6" s="1"/>
  <c r="F394" i="6" s="1"/>
  <c r="D394" i="6" a="1"/>
  <c r="D394" i="6" s="1"/>
  <c r="G394" i="6" s="1"/>
  <c r="E394" i="6" a="1"/>
  <c r="E394" i="6" s="1"/>
  <c r="C395" i="6" a="1"/>
  <c r="C395" i="6" s="1"/>
  <c r="F395" i="6" s="1"/>
  <c r="D395" i="6" a="1"/>
  <c r="D395" i="6" s="1"/>
  <c r="G395" i="6" s="1"/>
  <c r="E395" i="6" a="1"/>
  <c r="E395" i="6" s="1"/>
  <c r="C396" i="6" a="1"/>
  <c r="C396" i="6" s="1"/>
  <c r="F396" i="6" s="1"/>
  <c r="D396" i="6" a="1"/>
  <c r="D396" i="6" s="1"/>
  <c r="G396" i="6" s="1"/>
  <c r="E396" i="6" a="1"/>
  <c r="E396" i="6" s="1"/>
  <c r="C397" i="6" a="1"/>
  <c r="C397" i="6" s="1"/>
  <c r="D397" i="6" a="1"/>
  <c r="D397" i="6" s="1"/>
  <c r="G397" i="6" s="1"/>
  <c r="E397" i="6" a="1"/>
  <c r="E397" i="6" s="1"/>
  <c r="C398" i="6" a="1"/>
  <c r="C398" i="6" s="1"/>
  <c r="F398" i="6" s="1"/>
  <c r="D398" i="6" a="1"/>
  <c r="D398" i="6" s="1"/>
  <c r="G398" i="6" s="1"/>
  <c r="E398" i="6" a="1"/>
  <c r="E398" i="6" s="1"/>
  <c r="C399" i="6" a="1"/>
  <c r="C399" i="6" s="1"/>
  <c r="F399" i="6" s="1"/>
  <c r="D399" i="6" a="1"/>
  <c r="D399" i="6" s="1"/>
  <c r="G399" i="6" s="1"/>
  <c r="E399" i="6" a="1"/>
  <c r="E399" i="6" s="1"/>
  <c r="C400" i="6" a="1"/>
  <c r="C400" i="6" s="1"/>
  <c r="F400" i="6" s="1"/>
  <c r="D400" i="6" a="1"/>
  <c r="D400" i="6" s="1"/>
  <c r="G400" i="6" s="1"/>
  <c r="E400" i="6" a="1"/>
  <c r="E400" i="6" s="1"/>
  <c r="C401" i="6" a="1"/>
  <c r="C401" i="6" s="1"/>
  <c r="F401" i="6" s="1"/>
  <c r="D401" i="6" a="1"/>
  <c r="D401" i="6" s="1"/>
  <c r="G401" i="6" s="1"/>
  <c r="E401" i="6" a="1"/>
  <c r="E401" i="6" s="1"/>
  <c r="E382" i="6" a="1"/>
  <c r="E382" i="6" s="1"/>
  <c r="D382" i="6" a="1"/>
  <c r="D382" i="6" s="1"/>
  <c r="G382" i="6" s="1"/>
  <c r="C382" i="6" a="1"/>
  <c r="C382" i="6" s="1"/>
  <c r="F382" i="6" s="1"/>
  <c r="C363" i="6" a="1"/>
  <c r="C363" i="6" s="1"/>
  <c r="F363" i="6" s="1"/>
  <c r="D363" i="6" a="1"/>
  <c r="D363" i="6" s="1"/>
  <c r="G363" i="6" s="1"/>
  <c r="E363" i="6" a="1"/>
  <c r="E363" i="6" s="1"/>
  <c r="C364" i="6" a="1"/>
  <c r="C364" i="6" s="1"/>
  <c r="F364" i="6" s="1"/>
  <c r="D364" i="6" a="1"/>
  <c r="D364" i="6" s="1"/>
  <c r="G364" i="6" s="1"/>
  <c r="E364" i="6" a="1"/>
  <c r="E364" i="6" s="1"/>
  <c r="C365" i="6" a="1"/>
  <c r="C365" i="6" s="1"/>
  <c r="F365" i="6" s="1"/>
  <c r="D365" i="6" a="1"/>
  <c r="D365" i="6" s="1"/>
  <c r="G365" i="6" s="1"/>
  <c r="E365" i="6" a="1"/>
  <c r="E365" i="6" s="1"/>
  <c r="C366" i="6" a="1"/>
  <c r="C366" i="6" s="1"/>
  <c r="F366" i="6" s="1"/>
  <c r="D366" i="6" a="1"/>
  <c r="D366" i="6" s="1"/>
  <c r="G366" i="6" s="1"/>
  <c r="E366" i="6" a="1"/>
  <c r="E366" i="6" s="1"/>
  <c r="C367" i="6" a="1"/>
  <c r="C367" i="6" s="1"/>
  <c r="F367" i="6" s="1"/>
  <c r="D367" i="6" a="1"/>
  <c r="D367" i="6" s="1"/>
  <c r="G367" i="6" s="1"/>
  <c r="E367" i="6" a="1"/>
  <c r="E367" i="6" s="1"/>
  <c r="C368" i="6" a="1"/>
  <c r="C368" i="6" s="1"/>
  <c r="F368" i="6" s="1"/>
  <c r="D368" i="6" a="1"/>
  <c r="D368" i="6" s="1"/>
  <c r="G368" i="6" s="1"/>
  <c r="E368" i="6" a="1"/>
  <c r="E368" i="6" s="1"/>
  <c r="C369" i="6" a="1"/>
  <c r="C369" i="6" s="1"/>
  <c r="F369" i="6" s="1"/>
  <c r="D369" i="6" a="1"/>
  <c r="D369" i="6" s="1"/>
  <c r="G369" i="6" s="1"/>
  <c r="E369" i="6" a="1"/>
  <c r="E369" i="6" s="1"/>
  <c r="C370" i="6" a="1"/>
  <c r="C370" i="6" s="1"/>
  <c r="F370" i="6" s="1"/>
  <c r="D370" i="6" a="1"/>
  <c r="D370" i="6" s="1"/>
  <c r="G370" i="6" s="1"/>
  <c r="E370" i="6" a="1"/>
  <c r="E370" i="6" s="1"/>
  <c r="C371" i="6" a="1"/>
  <c r="C371" i="6" s="1"/>
  <c r="F371" i="6" s="1"/>
  <c r="D371" i="6" a="1"/>
  <c r="D371" i="6" s="1"/>
  <c r="G371" i="6" s="1"/>
  <c r="E371" i="6" a="1"/>
  <c r="E371" i="6" s="1"/>
  <c r="C372" i="6" a="1"/>
  <c r="C372" i="6" s="1"/>
  <c r="F372" i="6" s="1"/>
  <c r="D372" i="6" a="1"/>
  <c r="D372" i="6" s="1"/>
  <c r="G372" i="6" s="1"/>
  <c r="E372" i="6" a="1"/>
  <c r="E372" i="6" s="1"/>
  <c r="C373" i="6" a="1"/>
  <c r="C373" i="6" s="1"/>
  <c r="D373" i="6" a="1"/>
  <c r="D373" i="6" s="1"/>
  <c r="G373" i="6" s="1"/>
  <c r="E373" i="6" a="1"/>
  <c r="E373" i="6" s="1"/>
  <c r="C374" i="6" a="1"/>
  <c r="C374" i="6" s="1"/>
  <c r="F374" i="6" s="1"/>
  <c r="D374" i="6" a="1"/>
  <c r="D374" i="6" s="1"/>
  <c r="G374" i="6" s="1"/>
  <c r="E374" i="6" a="1"/>
  <c r="E374" i="6" s="1"/>
  <c r="C375" i="6" a="1"/>
  <c r="C375" i="6" s="1"/>
  <c r="F375" i="6" s="1"/>
  <c r="D375" i="6" a="1"/>
  <c r="D375" i="6" s="1"/>
  <c r="G375" i="6" s="1"/>
  <c r="E375" i="6" a="1"/>
  <c r="E375" i="6" s="1"/>
  <c r="C376" i="6" a="1"/>
  <c r="C376" i="6" s="1"/>
  <c r="F376" i="6" s="1"/>
  <c r="D376" i="6" a="1"/>
  <c r="D376" i="6" s="1"/>
  <c r="G376" i="6" s="1"/>
  <c r="E376" i="6" a="1"/>
  <c r="E376" i="6" s="1"/>
  <c r="C377" i="6" a="1"/>
  <c r="C377" i="6" s="1"/>
  <c r="F377" i="6" s="1"/>
  <c r="D377" i="6" a="1"/>
  <c r="D377" i="6" s="1"/>
  <c r="G377" i="6" s="1"/>
  <c r="E377" i="6" a="1"/>
  <c r="E377" i="6" s="1"/>
  <c r="C378" i="6" a="1"/>
  <c r="C378" i="6" s="1"/>
  <c r="F378" i="6" s="1"/>
  <c r="D378" i="6" a="1"/>
  <c r="D378" i="6" s="1"/>
  <c r="G378" i="6" s="1"/>
  <c r="E378" i="6" a="1"/>
  <c r="E378" i="6" s="1"/>
  <c r="C379" i="6" a="1"/>
  <c r="C379" i="6" s="1"/>
  <c r="F379" i="6" s="1"/>
  <c r="D379" i="6" a="1"/>
  <c r="D379" i="6" s="1"/>
  <c r="G379" i="6" s="1"/>
  <c r="E379" i="6" a="1"/>
  <c r="E379" i="6" s="1"/>
  <c r="C380" i="6" a="1"/>
  <c r="C380" i="6" s="1"/>
  <c r="F380" i="6" s="1"/>
  <c r="D380" i="6" a="1"/>
  <c r="D380" i="6" s="1"/>
  <c r="G380" i="6" s="1"/>
  <c r="E380" i="6" a="1"/>
  <c r="E380" i="6" s="1"/>
  <c r="C381" i="6" a="1"/>
  <c r="C381" i="6" s="1"/>
  <c r="F381" i="6" s="1"/>
  <c r="D381" i="6" a="1"/>
  <c r="D381" i="6" s="1"/>
  <c r="G381" i="6" s="1"/>
  <c r="E381" i="6" a="1"/>
  <c r="E381" i="6" s="1"/>
  <c r="E362" i="6" a="1"/>
  <c r="E362" i="6" s="1"/>
  <c r="D362" i="6" a="1"/>
  <c r="D362" i="6" s="1"/>
  <c r="G362" i="6" s="1"/>
  <c r="C362" i="6" a="1"/>
  <c r="C362" i="6" s="1"/>
  <c r="F362" i="6" s="1"/>
  <c r="C343" i="6" a="1"/>
  <c r="C343" i="6" s="1"/>
  <c r="F343" i="6" s="1"/>
  <c r="D343" i="6" a="1"/>
  <c r="D343" i="6" s="1"/>
  <c r="G343" i="6" s="1"/>
  <c r="E343" i="6" a="1"/>
  <c r="E343" i="6" s="1"/>
  <c r="C344" i="6" a="1"/>
  <c r="C344" i="6" s="1"/>
  <c r="F344" i="6" s="1"/>
  <c r="D344" i="6" a="1"/>
  <c r="D344" i="6" s="1"/>
  <c r="G344" i="6" s="1"/>
  <c r="E344" i="6" a="1"/>
  <c r="E344" i="6" s="1"/>
  <c r="C345" i="6" a="1"/>
  <c r="C345" i="6" s="1"/>
  <c r="F345" i="6" s="1"/>
  <c r="D345" i="6" a="1"/>
  <c r="D345" i="6" s="1"/>
  <c r="G345" i="6" s="1"/>
  <c r="E345" i="6" a="1"/>
  <c r="E345" i="6" s="1"/>
  <c r="C346" i="6" a="1"/>
  <c r="C346" i="6" s="1"/>
  <c r="F346" i="6" s="1"/>
  <c r="D346" i="6" a="1"/>
  <c r="D346" i="6" s="1"/>
  <c r="G346" i="6" s="1"/>
  <c r="E346" i="6" a="1"/>
  <c r="E346" i="6" s="1"/>
  <c r="C347" i="6" a="1"/>
  <c r="C347" i="6" s="1"/>
  <c r="F347" i="6" s="1"/>
  <c r="D347" i="6" a="1"/>
  <c r="D347" i="6" s="1"/>
  <c r="G347" i="6" s="1"/>
  <c r="E347" i="6" a="1"/>
  <c r="E347" i="6" s="1"/>
  <c r="C348" i="6" a="1"/>
  <c r="C348" i="6" s="1"/>
  <c r="F348" i="6" s="1"/>
  <c r="D348" i="6" a="1"/>
  <c r="D348" i="6" s="1"/>
  <c r="G348" i="6" s="1"/>
  <c r="E348" i="6" a="1"/>
  <c r="E348" i="6" s="1"/>
  <c r="C349" i="6" a="1"/>
  <c r="C349" i="6" s="1"/>
  <c r="D349" i="6" a="1"/>
  <c r="D349" i="6" s="1"/>
  <c r="G349" i="6" s="1"/>
  <c r="E349" i="6" a="1"/>
  <c r="E349" i="6" s="1"/>
  <c r="C350" i="6" a="1"/>
  <c r="C350" i="6" s="1"/>
  <c r="F350" i="6" s="1"/>
  <c r="D350" i="6" a="1"/>
  <c r="D350" i="6" s="1"/>
  <c r="G350" i="6" s="1"/>
  <c r="E350" i="6" a="1"/>
  <c r="E350" i="6" s="1"/>
  <c r="C351" i="6" a="1"/>
  <c r="C351" i="6" s="1"/>
  <c r="F351" i="6" s="1"/>
  <c r="D351" i="6" a="1"/>
  <c r="D351" i="6" s="1"/>
  <c r="G351" i="6" s="1"/>
  <c r="E351" i="6" a="1"/>
  <c r="E351" i="6" s="1"/>
  <c r="C352" i="6" a="1"/>
  <c r="C352" i="6" s="1"/>
  <c r="F352" i="6" s="1"/>
  <c r="D352" i="6" a="1"/>
  <c r="D352" i="6" s="1"/>
  <c r="G352" i="6" s="1"/>
  <c r="E352" i="6" a="1"/>
  <c r="E352" i="6" s="1"/>
  <c r="C353" i="6" a="1"/>
  <c r="C353" i="6" s="1"/>
  <c r="F353" i="6" s="1"/>
  <c r="D353" i="6" a="1"/>
  <c r="D353" i="6" s="1"/>
  <c r="G353" i="6" s="1"/>
  <c r="E353" i="6" a="1"/>
  <c r="E353" i="6" s="1"/>
  <c r="C354" i="6" a="1"/>
  <c r="C354" i="6" s="1"/>
  <c r="F354" i="6" s="1"/>
  <c r="D354" i="6" a="1"/>
  <c r="D354" i="6" s="1"/>
  <c r="G354" i="6" s="1"/>
  <c r="E354" i="6" a="1"/>
  <c r="E354" i="6" s="1"/>
  <c r="C355" i="6" a="1"/>
  <c r="C355" i="6" s="1"/>
  <c r="F355" i="6" s="1"/>
  <c r="D355" i="6" a="1"/>
  <c r="D355" i="6" s="1"/>
  <c r="G355" i="6" s="1"/>
  <c r="E355" i="6" a="1"/>
  <c r="E355" i="6" s="1"/>
  <c r="C356" i="6" a="1"/>
  <c r="C356" i="6" s="1"/>
  <c r="F356" i="6" s="1"/>
  <c r="D356" i="6" a="1"/>
  <c r="D356" i="6" s="1"/>
  <c r="G356" i="6" s="1"/>
  <c r="E356" i="6" a="1"/>
  <c r="E356" i="6" s="1"/>
  <c r="C357" i="6" a="1"/>
  <c r="C357" i="6" s="1"/>
  <c r="F357" i="6" s="1"/>
  <c r="D357" i="6" a="1"/>
  <c r="D357" i="6" s="1"/>
  <c r="G357" i="6" s="1"/>
  <c r="E357" i="6" a="1"/>
  <c r="E357" i="6" s="1"/>
  <c r="C358" i="6" a="1"/>
  <c r="C358" i="6" s="1"/>
  <c r="F358" i="6" s="1"/>
  <c r="D358" i="6" a="1"/>
  <c r="D358" i="6" s="1"/>
  <c r="G358" i="6" s="1"/>
  <c r="E358" i="6" a="1"/>
  <c r="E358" i="6" s="1"/>
  <c r="C359" i="6" a="1"/>
  <c r="C359" i="6" s="1"/>
  <c r="F359" i="6" s="1"/>
  <c r="D359" i="6" a="1"/>
  <c r="D359" i="6" s="1"/>
  <c r="G359" i="6" s="1"/>
  <c r="E359" i="6" a="1"/>
  <c r="E359" i="6" s="1"/>
  <c r="C360" i="6" a="1"/>
  <c r="C360" i="6" s="1"/>
  <c r="F360" i="6" s="1"/>
  <c r="D360" i="6" a="1"/>
  <c r="D360" i="6" s="1"/>
  <c r="G360" i="6" s="1"/>
  <c r="E360" i="6" a="1"/>
  <c r="E360" i="6" s="1"/>
  <c r="C361" i="6" a="1"/>
  <c r="C361" i="6" s="1"/>
  <c r="F361" i="6" s="1"/>
  <c r="D361" i="6" a="1"/>
  <c r="D361" i="6" s="1"/>
  <c r="G361" i="6" s="1"/>
  <c r="E361" i="6" a="1"/>
  <c r="E361" i="6" s="1"/>
  <c r="E342" i="6" a="1"/>
  <c r="E342" i="6" s="1"/>
  <c r="D342" i="6" a="1"/>
  <c r="D342" i="6" s="1"/>
  <c r="G342" i="6" s="1"/>
  <c r="C342" i="6" a="1"/>
  <c r="C342" i="6" s="1"/>
  <c r="F342" i="6" s="1"/>
  <c r="C323" i="6" a="1"/>
  <c r="C323" i="6" s="1"/>
  <c r="F323" i="6" s="1"/>
  <c r="D323" i="6" a="1"/>
  <c r="D323" i="6" s="1"/>
  <c r="G323" i="6" s="1"/>
  <c r="E323" i="6" a="1"/>
  <c r="E323" i="6" s="1"/>
  <c r="C324" i="6" a="1"/>
  <c r="C324" i="6" s="1"/>
  <c r="F324" i="6" s="1"/>
  <c r="D324" i="6" a="1"/>
  <c r="D324" i="6" s="1"/>
  <c r="G324" i="6" s="1"/>
  <c r="E324" i="6" a="1"/>
  <c r="E324" i="6" s="1"/>
  <c r="C325" i="6" a="1"/>
  <c r="C325" i="6" s="1"/>
  <c r="D325" i="6" a="1"/>
  <c r="D325" i="6" s="1"/>
  <c r="G325" i="6" s="1"/>
  <c r="E325" i="6" a="1"/>
  <c r="E325" i="6" s="1"/>
  <c r="C326" i="6" a="1"/>
  <c r="C326" i="6" s="1"/>
  <c r="F326" i="6" s="1"/>
  <c r="D326" i="6" a="1"/>
  <c r="D326" i="6" s="1"/>
  <c r="G326" i="6" s="1"/>
  <c r="E326" i="6" a="1"/>
  <c r="E326" i="6" s="1"/>
  <c r="C327" i="6" a="1"/>
  <c r="C327" i="6" s="1"/>
  <c r="F327" i="6" s="1"/>
  <c r="D327" i="6" a="1"/>
  <c r="D327" i="6" s="1"/>
  <c r="G327" i="6" s="1"/>
  <c r="E327" i="6" a="1"/>
  <c r="E327" i="6" s="1"/>
  <c r="C328" i="6" a="1"/>
  <c r="C328" i="6" s="1"/>
  <c r="F328" i="6" s="1"/>
  <c r="D328" i="6" a="1"/>
  <c r="D328" i="6" s="1"/>
  <c r="G328" i="6" s="1"/>
  <c r="E328" i="6" a="1"/>
  <c r="E328" i="6" s="1"/>
  <c r="C329" i="6" a="1"/>
  <c r="C329" i="6" s="1"/>
  <c r="F329" i="6" s="1"/>
  <c r="D329" i="6" a="1"/>
  <c r="D329" i="6" s="1"/>
  <c r="G329" i="6" s="1"/>
  <c r="E329" i="6" a="1"/>
  <c r="E329" i="6" s="1"/>
  <c r="C330" i="6" a="1"/>
  <c r="C330" i="6" s="1"/>
  <c r="F330" i="6" s="1"/>
  <c r="D330" i="6" a="1"/>
  <c r="D330" i="6" s="1"/>
  <c r="G330" i="6" s="1"/>
  <c r="E330" i="6" a="1"/>
  <c r="E330" i="6" s="1"/>
  <c r="C331" i="6" a="1"/>
  <c r="C331" i="6" s="1"/>
  <c r="F331" i="6" s="1"/>
  <c r="D331" i="6" a="1"/>
  <c r="D331" i="6" s="1"/>
  <c r="G331" i="6" s="1"/>
  <c r="E331" i="6" a="1"/>
  <c r="E331" i="6" s="1"/>
  <c r="C332" i="6" a="1"/>
  <c r="C332" i="6" s="1"/>
  <c r="F332" i="6" s="1"/>
  <c r="D332" i="6" a="1"/>
  <c r="D332" i="6" s="1"/>
  <c r="G332" i="6" s="1"/>
  <c r="E332" i="6" a="1"/>
  <c r="E332" i="6" s="1"/>
  <c r="C333" i="6" a="1"/>
  <c r="C333" i="6" s="1"/>
  <c r="F333" i="6" s="1"/>
  <c r="D333" i="6" a="1"/>
  <c r="D333" i="6" s="1"/>
  <c r="G333" i="6" s="1"/>
  <c r="E333" i="6" a="1"/>
  <c r="E333" i="6" s="1"/>
  <c r="C334" i="6" a="1"/>
  <c r="C334" i="6" s="1"/>
  <c r="F334" i="6" s="1"/>
  <c r="D334" i="6" a="1"/>
  <c r="D334" i="6" s="1"/>
  <c r="G334" i="6" s="1"/>
  <c r="E334" i="6" a="1"/>
  <c r="E334" i="6" s="1"/>
  <c r="C335" i="6" a="1"/>
  <c r="C335" i="6" s="1"/>
  <c r="F335" i="6" s="1"/>
  <c r="D335" i="6" a="1"/>
  <c r="D335" i="6" s="1"/>
  <c r="G335" i="6" s="1"/>
  <c r="E335" i="6" a="1"/>
  <c r="E335" i="6" s="1"/>
  <c r="C336" i="6" a="1"/>
  <c r="C336" i="6" s="1"/>
  <c r="F336" i="6" s="1"/>
  <c r="D336" i="6" a="1"/>
  <c r="D336" i="6" s="1"/>
  <c r="G336" i="6" s="1"/>
  <c r="E336" i="6" a="1"/>
  <c r="E336" i="6" s="1"/>
  <c r="C337" i="6" a="1"/>
  <c r="C337" i="6" s="1"/>
  <c r="F337" i="6" s="1"/>
  <c r="D337" i="6" a="1"/>
  <c r="D337" i="6" s="1"/>
  <c r="G337" i="6" s="1"/>
  <c r="E337" i="6" a="1"/>
  <c r="E337" i="6" s="1"/>
  <c r="C338" i="6" a="1"/>
  <c r="C338" i="6" s="1"/>
  <c r="F338" i="6" s="1"/>
  <c r="D338" i="6" a="1"/>
  <c r="D338" i="6" s="1"/>
  <c r="G338" i="6" s="1"/>
  <c r="E338" i="6" a="1"/>
  <c r="E338" i="6" s="1"/>
  <c r="C339" i="6" a="1"/>
  <c r="C339" i="6" s="1"/>
  <c r="F339" i="6" s="1"/>
  <c r="D339" i="6" a="1"/>
  <c r="D339" i="6" s="1"/>
  <c r="G339" i="6" s="1"/>
  <c r="E339" i="6" a="1"/>
  <c r="E339" i="6" s="1"/>
  <c r="C340" i="6" a="1"/>
  <c r="C340" i="6" s="1"/>
  <c r="F340" i="6" s="1"/>
  <c r="D340" i="6" a="1"/>
  <c r="D340" i="6" s="1"/>
  <c r="G340" i="6" s="1"/>
  <c r="E340" i="6" a="1"/>
  <c r="E340" i="6" s="1"/>
  <c r="C341" i="6" a="1"/>
  <c r="C341" i="6" s="1"/>
  <c r="D341" i="6" a="1"/>
  <c r="D341" i="6" s="1"/>
  <c r="G341" i="6" s="1"/>
  <c r="E341" i="6" a="1"/>
  <c r="E341" i="6" s="1"/>
  <c r="E322" i="6" a="1"/>
  <c r="E322" i="6" s="1"/>
  <c r="D322" i="6" a="1"/>
  <c r="D322" i="6" s="1"/>
  <c r="G322" i="6" s="1"/>
  <c r="C322" i="6" a="1"/>
  <c r="C322" i="6" s="1"/>
  <c r="F322" i="6" s="1"/>
  <c r="C303" i="6" a="1"/>
  <c r="C303" i="6" s="1"/>
  <c r="F303" i="6" s="1"/>
  <c r="D303" i="6" a="1"/>
  <c r="D303" i="6" s="1"/>
  <c r="G303" i="6" s="1"/>
  <c r="E303" i="6" a="1"/>
  <c r="E303" i="6" s="1"/>
  <c r="C304" i="6" a="1"/>
  <c r="C304" i="6" s="1"/>
  <c r="F304" i="6" s="1"/>
  <c r="D304" i="6" a="1"/>
  <c r="D304" i="6" s="1"/>
  <c r="G304" i="6" s="1"/>
  <c r="E304" i="6" a="1"/>
  <c r="E304" i="6" s="1"/>
  <c r="C305" i="6" a="1"/>
  <c r="C305" i="6" s="1"/>
  <c r="F305" i="6" s="1"/>
  <c r="D305" i="6" a="1"/>
  <c r="D305" i="6" s="1"/>
  <c r="G305" i="6" s="1"/>
  <c r="E305" i="6" a="1"/>
  <c r="E305" i="6" s="1"/>
  <c r="C306" i="6" a="1"/>
  <c r="C306" i="6" s="1"/>
  <c r="F306" i="6" s="1"/>
  <c r="D306" i="6" a="1"/>
  <c r="D306" i="6" s="1"/>
  <c r="G306" i="6" s="1"/>
  <c r="E306" i="6" a="1"/>
  <c r="E306" i="6" s="1"/>
  <c r="C307" i="6" a="1"/>
  <c r="C307" i="6" s="1"/>
  <c r="F307" i="6" s="1"/>
  <c r="D307" i="6" a="1"/>
  <c r="D307" i="6" s="1"/>
  <c r="G307" i="6" s="1"/>
  <c r="E307" i="6" a="1"/>
  <c r="E307" i="6" s="1"/>
  <c r="C308" i="6" a="1"/>
  <c r="C308" i="6" s="1"/>
  <c r="F308" i="6" s="1"/>
  <c r="D308" i="6" a="1"/>
  <c r="D308" i="6" s="1"/>
  <c r="G308" i="6" s="1"/>
  <c r="E308" i="6" a="1"/>
  <c r="E308" i="6" s="1"/>
  <c r="C309" i="6" a="1"/>
  <c r="C309" i="6" s="1"/>
  <c r="F309" i="6" s="1"/>
  <c r="D309" i="6" a="1"/>
  <c r="D309" i="6" s="1"/>
  <c r="G309" i="6" s="1"/>
  <c r="E309" i="6" a="1"/>
  <c r="E309" i="6" s="1"/>
  <c r="C310" i="6" a="1"/>
  <c r="C310" i="6" s="1"/>
  <c r="F310" i="6" s="1"/>
  <c r="D310" i="6" a="1"/>
  <c r="D310" i="6" s="1"/>
  <c r="G310" i="6" s="1"/>
  <c r="E310" i="6" a="1"/>
  <c r="E310" i="6" s="1"/>
  <c r="C311" i="6" a="1"/>
  <c r="C311" i="6" s="1"/>
  <c r="F311" i="6" s="1"/>
  <c r="D311" i="6" a="1"/>
  <c r="D311" i="6" s="1"/>
  <c r="G311" i="6" s="1"/>
  <c r="E311" i="6" a="1"/>
  <c r="E311" i="6" s="1"/>
  <c r="C312" i="6" a="1"/>
  <c r="C312" i="6" s="1"/>
  <c r="F312" i="6" s="1"/>
  <c r="D312" i="6" a="1"/>
  <c r="D312" i="6" s="1"/>
  <c r="G312" i="6" s="1"/>
  <c r="E312" i="6" a="1"/>
  <c r="E312" i="6" s="1"/>
  <c r="C313" i="6" a="1"/>
  <c r="C313" i="6" s="1"/>
  <c r="F313" i="6" s="1"/>
  <c r="D313" i="6" a="1"/>
  <c r="D313" i="6" s="1"/>
  <c r="G313" i="6" s="1"/>
  <c r="E313" i="6" a="1"/>
  <c r="E313" i="6" s="1"/>
  <c r="C314" i="6" a="1"/>
  <c r="C314" i="6" s="1"/>
  <c r="F314" i="6" s="1"/>
  <c r="D314" i="6" a="1"/>
  <c r="D314" i="6" s="1"/>
  <c r="G314" i="6" s="1"/>
  <c r="E314" i="6" a="1"/>
  <c r="E314" i="6" s="1"/>
  <c r="C315" i="6" a="1"/>
  <c r="C315" i="6" s="1"/>
  <c r="F315" i="6" s="1"/>
  <c r="D315" i="6" a="1"/>
  <c r="D315" i="6" s="1"/>
  <c r="G315" i="6" s="1"/>
  <c r="E315" i="6" a="1"/>
  <c r="E315" i="6" s="1"/>
  <c r="C316" i="6" a="1"/>
  <c r="C316" i="6" s="1"/>
  <c r="F316" i="6" s="1"/>
  <c r="D316" i="6" a="1"/>
  <c r="D316" i="6" s="1"/>
  <c r="G316" i="6" s="1"/>
  <c r="E316" i="6" a="1"/>
  <c r="E316" i="6" s="1"/>
  <c r="C317" i="6" a="1"/>
  <c r="C317" i="6" s="1"/>
  <c r="D317" i="6" a="1"/>
  <c r="D317" i="6" s="1"/>
  <c r="G317" i="6" s="1"/>
  <c r="E317" i="6" a="1"/>
  <c r="E317" i="6" s="1"/>
  <c r="C318" i="6" a="1"/>
  <c r="C318" i="6" s="1"/>
  <c r="F318" i="6" s="1"/>
  <c r="D318" i="6" a="1"/>
  <c r="D318" i="6" s="1"/>
  <c r="G318" i="6" s="1"/>
  <c r="E318" i="6" a="1"/>
  <c r="E318" i="6" s="1"/>
  <c r="C319" i="6" a="1"/>
  <c r="C319" i="6" s="1"/>
  <c r="F319" i="6" s="1"/>
  <c r="D319" i="6" a="1"/>
  <c r="D319" i="6" s="1"/>
  <c r="G319" i="6" s="1"/>
  <c r="E319" i="6" a="1"/>
  <c r="E319" i="6" s="1"/>
  <c r="C320" i="6" a="1"/>
  <c r="C320" i="6" s="1"/>
  <c r="F320" i="6" s="1"/>
  <c r="D320" i="6" a="1"/>
  <c r="D320" i="6" s="1"/>
  <c r="G320" i="6" s="1"/>
  <c r="E320" i="6" a="1"/>
  <c r="E320" i="6" s="1"/>
  <c r="C321" i="6" a="1"/>
  <c r="C321" i="6" s="1"/>
  <c r="F321" i="6" s="1"/>
  <c r="D321" i="6" a="1"/>
  <c r="D321" i="6" s="1"/>
  <c r="G321" i="6" s="1"/>
  <c r="E321" i="6" a="1"/>
  <c r="E321" i="6" s="1"/>
  <c r="E302" i="6" a="1"/>
  <c r="E302" i="6" s="1"/>
  <c r="D302" i="6" a="1"/>
  <c r="D302" i="6" s="1"/>
  <c r="G302" i="6" s="1"/>
  <c r="C302" i="6" a="1"/>
  <c r="C302" i="6" s="1"/>
  <c r="F302" i="6" s="1"/>
  <c r="C283" i="6" a="1"/>
  <c r="C283" i="6" s="1"/>
  <c r="F283" i="6" s="1"/>
  <c r="D283" i="6" a="1"/>
  <c r="D283" i="6" s="1"/>
  <c r="G283" i="6" s="1"/>
  <c r="E283" i="6" a="1"/>
  <c r="E283" i="6" s="1"/>
  <c r="C284" i="6" a="1"/>
  <c r="C284" i="6" s="1"/>
  <c r="F284" i="6" s="1"/>
  <c r="D284" i="6" a="1"/>
  <c r="D284" i="6" s="1"/>
  <c r="G284" i="6" s="1"/>
  <c r="E284" i="6" a="1"/>
  <c r="E284" i="6" s="1"/>
  <c r="C285" i="6" a="1"/>
  <c r="C285" i="6" s="1"/>
  <c r="F285" i="6" s="1"/>
  <c r="D285" i="6" a="1"/>
  <c r="D285" i="6" s="1"/>
  <c r="G285" i="6" s="1"/>
  <c r="E285" i="6" a="1"/>
  <c r="E285" i="6" s="1"/>
  <c r="C286" i="6" a="1"/>
  <c r="C286" i="6" s="1"/>
  <c r="F286" i="6" s="1"/>
  <c r="D286" i="6" a="1"/>
  <c r="D286" i="6" s="1"/>
  <c r="G286" i="6" s="1"/>
  <c r="E286" i="6" a="1"/>
  <c r="E286" i="6" s="1"/>
  <c r="C287" i="6" a="1"/>
  <c r="C287" i="6" s="1"/>
  <c r="F287" i="6" s="1"/>
  <c r="D287" i="6" a="1"/>
  <c r="D287" i="6" s="1"/>
  <c r="G287" i="6" s="1"/>
  <c r="E287" i="6" a="1"/>
  <c r="E287" i="6" s="1"/>
  <c r="C288" i="6" a="1"/>
  <c r="C288" i="6" s="1"/>
  <c r="F288" i="6" s="1"/>
  <c r="D288" i="6" a="1"/>
  <c r="D288" i="6" s="1"/>
  <c r="G288" i="6" s="1"/>
  <c r="E288" i="6" a="1"/>
  <c r="E288" i="6" s="1"/>
  <c r="C289" i="6" a="1"/>
  <c r="C289" i="6" s="1"/>
  <c r="F289" i="6" s="1"/>
  <c r="D289" i="6" a="1"/>
  <c r="D289" i="6" s="1"/>
  <c r="G289" i="6" s="1"/>
  <c r="E289" i="6" a="1"/>
  <c r="E289" i="6" s="1"/>
  <c r="C290" i="6" a="1"/>
  <c r="C290" i="6" s="1"/>
  <c r="D290" i="6" a="1"/>
  <c r="D290" i="6" s="1"/>
  <c r="G290" i="6" s="1"/>
  <c r="E290" i="6" a="1"/>
  <c r="E290" i="6" s="1"/>
  <c r="C291" i="6" a="1"/>
  <c r="C291" i="6" s="1"/>
  <c r="F291" i="6" s="1"/>
  <c r="D291" i="6" a="1"/>
  <c r="D291" i="6" s="1"/>
  <c r="G291" i="6" s="1"/>
  <c r="E291" i="6" a="1"/>
  <c r="E291" i="6" s="1"/>
  <c r="C292" i="6" a="1"/>
  <c r="C292" i="6" s="1"/>
  <c r="F292" i="6" s="1"/>
  <c r="D292" i="6" a="1"/>
  <c r="D292" i="6" s="1"/>
  <c r="G292" i="6" s="1"/>
  <c r="E292" i="6" a="1"/>
  <c r="E292" i="6" s="1"/>
  <c r="C293" i="6" a="1"/>
  <c r="C293" i="6" s="1"/>
  <c r="F293" i="6" s="1"/>
  <c r="D293" i="6" a="1"/>
  <c r="D293" i="6" s="1"/>
  <c r="G293" i="6" s="1"/>
  <c r="E293" i="6" a="1"/>
  <c r="E293" i="6" s="1"/>
  <c r="C294" i="6" a="1"/>
  <c r="C294" i="6" s="1"/>
  <c r="F294" i="6" s="1"/>
  <c r="D294" i="6" a="1"/>
  <c r="D294" i="6" s="1"/>
  <c r="G294" i="6" s="1"/>
  <c r="E294" i="6" a="1"/>
  <c r="E294" i="6" s="1"/>
  <c r="C295" i="6" a="1"/>
  <c r="C295" i="6" s="1"/>
  <c r="F295" i="6" s="1"/>
  <c r="D295" i="6" a="1"/>
  <c r="D295" i="6" s="1"/>
  <c r="G295" i="6" s="1"/>
  <c r="E295" i="6" a="1"/>
  <c r="E295" i="6" s="1"/>
  <c r="C296" i="6" a="1"/>
  <c r="C296" i="6" s="1"/>
  <c r="F296" i="6" s="1"/>
  <c r="D296" i="6" a="1"/>
  <c r="D296" i="6" s="1"/>
  <c r="G296" i="6" s="1"/>
  <c r="E296" i="6" a="1"/>
  <c r="E296" i="6" s="1"/>
  <c r="C297" i="6" a="1"/>
  <c r="C297" i="6" s="1"/>
  <c r="F297" i="6" s="1"/>
  <c r="D297" i="6" a="1"/>
  <c r="D297" i="6" s="1"/>
  <c r="G297" i="6" s="1"/>
  <c r="E297" i="6" a="1"/>
  <c r="E297" i="6" s="1"/>
  <c r="C298" i="6" a="1"/>
  <c r="C298" i="6" s="1"/>
  <c r="F298" i="6" s="1"/>
  <c r="D298" i="6" a="1"/>
  <c r="D298" i="6" s="1"/>
  <c r="G298" i="6" s="1"/>
  <c r="E298" i="6" a="1"/>
  <c r="E298" i="6" s="1"/>
  <c r="C299" i="6" a="1"/>
  <c r="C299" i="6" s="1"/>
  <c r="F299" i="6" s="1"/>
  <c r="D299" i="6" a="1"/>
  <c r="D299" i="6" s="1"/>
  <c r="G299" i="6" s="1"/>
  <c r="E299" i="6" a="1"/>
  <c r="E299" i="6" s="1"/>
  <c r="C300" i="6" a="1"/>
  <c r="C300" i="6" s="1"/>
  <c r="F300" i="6" s="1"/>
  <c r="D300" i="6" a="1"/>
  <c r="D300" i="6" s="1"/>
  <c r="G300" i="6" s="1"/>
  <c r="E300" i="6" a="1"/>
  <c r="E300" i="6" s="1"/>
  <c r="C301" i="6" a="1"/>
  <c r="C301" i="6" s="1"/>
  <c r="D301" i="6" a="1"/>
  <c r="D301" i="6" s="1"/>
  <c r="G301" i="6" s="1"/>
  <c r="E301" i="6" a="1"/>
  <c r="E301" i="6" s="1"/>
  <c r="E282" i="6" a="1"/>
  <c r="E282" i="6" s="1"/>
  <c r="D282" i="6" a="1"/>
  <c r="D282" i="6" s="1"/>
  <c r="G282" i="6" s="1"/>
  <c r="C282" i="6" a="1"/>
  <c r="C282" i="6" s="1"/>
  <c r="F282" i="6" s="1"/>
  <c r="C263" i="6" a="1"/>
  <c r="C263" i="6" s="1"/>
  <c r="F263" i="6" s="1"/>
  <c r="D263" i="6" a="1"/>
  <c r="D263" i="6" s="1"/>
  <c r="G263" i="6" s="1"/>
  <c r="E263" i="6" a="1"/>
  <c r="E263" i="6" s="1"/>
  <c r="C264" i="6" a="1"/>
  <c r="C264" i="6" s="1"/>
  <c r="F264" i="6" s="1"/>
  <c r="D264" i="6" a="1"/>
  <c r="D264" i="6" s="1"/>
  <c r="G264" i="6" s="1"/>
  <c r="E264" i="6" a="1"/>
  <c r="E264" i="6" s="1"/>
  <c r="C265" i="6" a="1"/>
  <c r="C265" i="6" s="1"/>
  <c r="F265" i="6" s="1"/>
  <c r="D265" i="6" a="1"/>
  <c r="D265" i="6" s="1"/>
  <c r="G265" i="6" s="1"/>
  <c r="E265" i="6" a="1"/>
  <c r="E265" i="6" s="1"/>
  <c r="C266" i="6" a="1"/>
  <c r="C266" i="6" s="1"/>
  <c r="F266" i="6" s="1"/>
  <c r="D266" i="6" a="1"/>
  <c r="D266" i="6" s="1"/>
  <c r="G266" i="6" s="1"/>
  <c r="E266" i="6" a="1"/>
  <c r="E266" i="6" s="1"/>
  <c r="C267" i="6" a="1"/>
  <c r="C267" i="6" s="1"/>
  <c r="F267" i="6" s="1"/>
  <c r="D267" i="6" a="1"/>
  <c r="D267" i="6" s="1"/>
  <c r="G267" i="6" s="1"/>
  <c r="E267" i="6" a="1"/>
  <c r="E267" i="6" s="1"/>
  <c r="C268" i="6" a="1"/>
  <c r="C268" i="6" s="1"/>
  <c r="F268" i="6" s="1"/>
  <c r="D268" i="6" a="1"/>
  <c r="D268" i="6" s="1"/>
  <c r="G268" i="6" s="1"/>
  <c r="E268" i="6" a="1"/>
  <c r="E268" i="6" s="1"/>
  <c r="C269" i="6" a="1"/>
  <c r="C269" i="6" s="1"/>
  <c r="F269" i="6" s="1"/>
  <c r="D269" i="6" a="1"/>
  <c r="D269" i="6" s="1"/>
  <c r="G269" i="6" s="1"/>
  <c r="E269" i="6" a="1"/>
  <c r="E269" i="6" s="1"/>
  <c r="C270" i="6" a="1"/>
  <c r="C270" i="6" s="1"/>
  <c r="F270" i="6" s="1"/>
  <c r="D270" i="6" a="1"/>
  <c r="D270" i="6" s="1"/>
  <c r="G270" i="6" s="1"/>
  <c r="E270" i="6" a="1"/>
  <c r="E270" i="6" s="1"/>
  <c r="C271" i="6" a="1"/>
  <c r="C271" i="6" s="1"/>
  <c r="F271" i="6" s="1"/>
  <c r="D271" i="6" a="1"/>
  <c r="D271" i="6" s="1"/>
  <c r="E271" i="6" a="1"/>
  <c r="E271" i="6" s="1"/>
  <c r="C272" i="6" a="1"/>
  <c r="C272" i="6" s="1"/>
  <c r="F272" i="6" s="1"/>
  <c r="D272" i="6" a="1"/>
  <c r="D272" i="6" s="1"/>
  <c r="G272" i="6" s="1"/>
  <c r="E272" i="6" a="1"/>
  <c r="E272" i="6" s="1"/>
  <c r="C273" i="6" a="1"/>
  <c r="C273" i="6" s="1"/>
  <c r="F273" i="6" s="1"/>
  <c r="D273" i="6" a="1"/>
  <c r="D273" i="6" s="1"/>
  <c r="G273" i="6" s="1"/>
  <c r="E273" i="6" a="1"/>
  <c r="E273" i="6" s="1"/>
  <c r="C274" i="6" a="1"/>
  <c r="C274" i="6" s="1"/>
  <c r="F274" i="6" s="1"/>
  <c r="D274" i="6" a="1"/>
  <c r="D274" i="6" s="1"/>
  <c r="G274" i="6" s="1"/>
  <c r="E274" i="6" a="1"/>
  <c r="E274" i="6" s="1"/>
  <c r="C275" i="6" a="1"/>
  <c r="C275" i="6" s="1"/>
  <c r="F275" i="6" s="1"/>
  <c r="D275" i="6" a="1"/>
  <c r="D275" i="6" s="1"/>
  <c r="G275" i="6" s="1"/>
  <c r="E275" i="6" a="1"/>
  <c r="E275" i="6" s="1"/>
  <c r="C276" i="6" a="1"/>
  <c r="C276" i="6" s="1"/>
  <c r="F276" i="6" s="1"/>
  <c r="D276" i="6" a="1"/>
  <c r="D276" i="6" s="1"/>
  <c r="G276" i="6" s="1"/>
  <c r="E276" i="6" a="1"/>
  <c r="E276" i="6" s="1"/>
  <c r="C277" i="6" a="1"/>
  <c r="C277" i="6" s="1"/>
  <c r="F277" i="6" s="1"/>
  <c r="D277" i="6" a="1"/>
  <c r="D277" i="6" s="1"/>
  <c r="G277" i="6" s="1"/>
  <c r="E277" i="6" a="1"/>
  <c r="E277" i="6" s="1"/>
  <c r="C278" i="6" a="1"/>
  <c r="C278" i="6" s="1"/>
  <c r="F278" i="6" s="1"/>
  <c r="D278" i="6" a="1"/>
  <c r="D278" i="6" s="1"/>
  <c r="G278" i="6" s="1"/>
  <c r="E278" i="6" a="1"/>
  <c r="E278" i="6" s="1"/>
  <c r="C279" i="6" a="1"/>
  <c r="C279" i="6" s="1"/>
  <c r="F279" i="6" s="1"/>
  <c r="D279" i="6" a="1"/>
  <c r="D279" i="6" s="1"/>
  <c r="G279" i="6" s="1"/>
  <c r="E279" i="6" a="1"/>
  <c r="E279" i="6" s="1"/>
  <c r="C280" i="6" a="1"/>
  <c r="C280" i="6" s="1"/>
  <c r="F280" i="6" s="1"/>
  <c r="D280" i="6" a="1"/>
  <c r="D280" i="6" s="1"/>
  <c r="G280" i="6" s="1"/>
  <c r="E280" i="6" a="1"/>
  <c r="E280" i="6" s="1"/>
  <c r="C281" i="6" a="1"/>
  <c r="C281" i="6" s="1"/>
  <c r="F281" i="6" s="1"/>
  <c r="D281" i="6" a="1"/>
  <c r="D281" i="6" s="1"/>
  <c r="G281" i="6" s="1"/>
  <c r="E281" i="6" a="1"/>
  <c r="E281" i="6" s="1"/>
  <c r="E262" i="6" a="1"/>
  <c r="E262" i="6" s="1"/>
  <c r="D262" i="6" a="1"/>
  <c r="D262" i="6" s="1"/>
  <c r="C262" i="6" a="1"/>
  <c r="C262" i="6" s="1"/>
  <c r="F262" i="6" s="1"/>
  <c r="C243" i="6" a="1"/>
  <c r="C243" i="6" s="1"/>
  <c r="F243" i="6" s="1"/>
  <c r="D243" i="6" a="1"/>
  <c r="D243" i="6" s="1"/>
  <c r="G243" i="6" s="1"/>
  <c r="E243" i="6" a="1"/>
  <c r="E243" i="6" s="1"/>
  <c r="C244" i="6" a="1"/>
  <c r="C244" i="6" s="1"/>
  <c r="F244" i="6" s="1"/>
  <c r="D244" i="6" a="1"/>
  <c r="D244" i="6" s="1"/>
  <c r="G244" i="6" s="1"/>
  <c r="E244" i="6" a="1"/>
  <c r="E244" i="6" s="1"/>
  <c r="C245" i="6" a="1"/>
  <c r="C245" i="6" s="1"/>
  <c r="F245" i="6" s="1"/>
  <c r="D245" i="6" a="1"/>
  <c r="D245" i="6" s="1"/>
  <c r="G245" i="6" s="1"/>
  <c r="E245" i="6" a="1"/>
  <c r="E245" i="6" s="1"/>
  <c r="C246" i="6" a="1"/>
  <c r="C246" i="6" s="1"/>
  <c r="F246" i="6" s="1"/>
  <c r="D246" i="6" a="1"/>
  <c r="D246" i="6" s="1"/>
  <c r="G246" i="6" s="1"/>
  <c r="E246" i="6" a="1"/>
  <c r="E246" i="6" s="1"/>
  <c r="C247" i="6" a="1"/>
  <c r="C247" i="6" s="1"/>
  <c r="F247" i="6" s="1"/>
  <c r="D247" i="6" a="1"/>
  <c r="D247" i="6" s="1"/>
  <c r="G247" i="6" s="1"/>
  <c r="E247" i="6" a="1"/>
  <c r="E247" i="6" s="1"/>
  <c r="C248" i="6" a="1"/>
  <c r="C248" i="6" s="1"/>
  <c r="F248" i="6" s="1"/>
  <c r="D248" i="6" a="1"/>
  <c r="D248" i="6" s="1"/>
  <c r="G248" i="6" s="1"/>
  <c r="E248" i="6" a="1"/>
  <c r="E248" i="6" s="1"/>
  <c r="C249" i="6" a="1"/>
  <c r="C249" i="6" s="1"/>
  <c r="F249" i="6" s="1"/>
  <c r="D249" i="6" a="1"/>
  <c r="D249" i="6" s="1"/>
  <c r="G249" i="6" s="1"/>
  <c r="E249" i="6" a="1"/>
  <c r="E249" i="6" s="1"/>
  <c r="C250" i="6" a="1"/>
  <c r="C250" i="6" s="1"/>
  <c r="F250" i="6" s="1"/>
  <c r="D250" i="6" a="1"/>
  <c r="D250" i="6" s="1"/>
  <c r="G250" i="6" s="1"/>
  <c r="E250" i="6" a="1"/>
  <c r="E250" i="6" s="1"/>
  <c r="C251" i="6" a="1"/>
  <c r="C251" i="6" s="1"/>
  <c r="F251" i="6" s="1"/>
  <c r="D251" i="6" a="1"/>
  <c r="D251" i="6" s="1"/>
  <c r="G251" i="6" s="1"/>
  <c r="E251" i="6" a="1"/>
  <c r="E251" i="6" s="1"/>
  <c r="C252" i="6" a="1"/>
  <c r="C252" i="6" s="1"/>
  <c r="F252" i="6" s="1"/>
  <c r="D252" i="6" a="1"/>
  <c r="D252" i="6" s="1"/>
  <c r="E252" i="6" a="1"/>
  <c r="E252" i="6" s="1"/>
  <c r="C253" i="6" a="1"/>
  <c r="C253" i="6" s="1"/>
  <c r="F253" i="6" s="1"/>
  <c r="D253" i="6" a="1"/>
  <c r="D253" i="6" s="1"/>
  <c r="G253" i="6" s="1"/>
  <c r="E253" i="6" a="1"/>
  <c r="E253" i="6" s="1"/>
  <c r="C254" i="6" a="1"/>
  <c r="C254" i="6" s="1"/>
  <c r="F254" i="6" s="1"/>
  <c r="D254" i="6" a="1"/>
  <c r="D254" i="6" s="1"/>
  <c r="G254" i="6" s="1"/>
  <c r="E254" i="6" a="1"/>
  <c r="E254" i="6" s="1"/>
  <c r="C255" i="6" a="1"/>
  <c r="C255" i="6" s="1"/>
  <c r="F255" i="6" s="1"/>
  <c r="D255" i="6" a="1"/>
  <c r="D255" i="6" s="1"/>
  <c r="G255" i="6" s="1"/>
  <c r="E255" i="6" a="1"/>
  <c r="E255" i="6" s="1"/>
  <c r="C256" i="6" a="1"/>
  <c r="C256" i="6" s="1"/>
  <c r="F256" i="6" s="1"/>
  <c r="D256" i="6" a="1"/>
  <c r="D256" i="6" s="1"/>
  <c r="G256" i="6" s="1"/>
  <c r="E256" i="6" a="1"/>
  <c r="E256" i="6" s="1"/>
  <c r="C257" i="6" a="1"/>
  <c r="C257" i="6" s="1"/>
  <c r="F257" i="6" s="1"/>
  <c r="D257" i="6" a="1"/>
  <c r="D257" i="6" s="1"/>
  <c r="G257" i="6" s="1"/>
  <c r="E257" i="6" a="1"/>
  <c r="E257" i="6" s="1"/>
  <c r="C258" i="6" a="1"/>
  <c r="C258" i="6" s="1"/>
  <c r="F258" i="6" s="1"/>
  <c r="D258" i="6" a="1"/>
  <c r="D258" i="6" s="1"/>
  <c r="G258" i="6" s="1"/>
  <c r="E258" i="6" a="1"/>
  <c r="E258" i="6" s="1"/>
  <c r="C259" i="6" a="1"/>
  <c r="C259" i="6" s="1"/>
  <c r="F259" i="6" s="1"/>
  <c r="D259" i="6" a="1"/>
  <c r="D259" i="6" s="1"/>
  <c r="G259" i="6" s="1"/>
  <c r="E259" i="6" a="1"/>
  <c r="E259" i="6" s="1"/>
  <c r="C260" i="6" a="1"/>
  <c r="C260" i="6" s="1"/>
  <c r="F260" i="6" s="1"/>
  <c r="D260" i="6" a="1"/>
  <c r="D260" i="6" s="1"/>
  <c r="G260" i="6" s="1"/>
  <c r="E260" i="6" a="1"/>
  <c r="E260" i="6" s="1"/>
  <c r="C261" i="6" a="1"/>
  <c r="C261" i="6" s="1"/>
  <c r="F261" i="6" s="1"/>
  <c r="D261" i="6" a="1"/>
  <c r="D261" i="6" s="1"/>
  <c r="G261" i="6" s="1"/>
  <c r="E261" i="6" a="1"/>
  <c r="E261" i="6" s="1"/>
  <c r="E242" i="6" a="1"/>
  <c r="E242" i="6" s="1"/>
  <c r="D242" i="6" a="1"/>
  <c r="D242" i="6" s="1"/>
  <c r="G242" i="6" s="1"/>
  <c r="C242" i="6" a="1"/>
  <c r="C242" i="6" s="1"/>
  <c r="F242" i="6" s="1"/>
  <c r="C223" i="6" a="1"/>
  <c r="C223" i="6" s="1"/>
  <c r="F223" i="6" s="1"/>
  <c r="D223" i="6" a="1"/>
  <c r="D223" i="6" s="1"/>
  <c r="E223" i="6" a="1"/>
  <c r="E223" i="6" s="1"/>
  <c r="C224" i="6" a="1"/>
  <c r="C224" i="6" s="1"/>
  <c r="F224" i="6" s="1"/>
  <c r="D224" i="6" a="1"/>
  <c r="D224" i="6" s="1"/>
  <c r="G224" i="6" s="1"/>
  <c r="E224" i="6" a="1"/>
  <c r="E224" i="6" s="1"/>
  <c r="C225" i="6" a="1"/>
  <c r="C225" i="6" s="1"/>
  <c r="F225" i="6" s="1"/>
  <c r="D225" i="6" a="1"/>
  <c r="D225" i="6" s="1"/>
  <c r="G225" i="6" s="1"/>
  <c r="E225" i="6" a="1"/>
  <c r="E225" i="6" s="1"/>
  <c r="C226" i="6" a="1"/>
  <c r="C226" i="6" s="1"/>
  <c r="F226" i="6" s="1"/>
  <c r="D226" i="6" a="1"/>
  <c r="D226" i="6" s="1"/>
  <c r="G226" i="6" s="1"/>
  <c r="E226" i="6" a="1"/>
  <c r="E226" i="6" s="1"/>
  <c r="C227" i="6" a="1"/>
  <c r="C227" i="6" s="1"/>
  <c r="F227" i="6" s="1"/>
  <c r="D227" i="6" a="1"/>
  <c r="D227" i="6" s="1"/>
  <c r="G227" i="6" s="1"/>
  <c r="E227" i="6" a="1"/>
  <c r="E227" i="6" s="1"/>
  <c r="C228" i="6" a="1"/>
  <c r="C228" i="6" s="1"/>
  <c r="F228" i="6" s="1"/>
  <c r="D228" i="6" a="1"/>
  <c r="D228" i="6" s="1"/>
  <c r="G228" i="6" s="1"/>
  <c r="E228" i="6" a="1"/>
  <c r="E228" i="6" s="1"/>
  <c r="C229" i="6" a="1"/>
  <c r="C229" i="6" s="1"/>
  <c r="F229" i="6" s="1"/>
  <c r="D229" i="6" a="1"/>
  <c r="D229" i="6" s="1"/>
  <c r="G229" i="6" s="1"/>
  <c r="E229" i="6" a="1"/>
  <c r="E229" i="6" s="1"/>
  <c r="C230" i="6" a="1"/>
  <c r="C230" i="6" s="1"/>
  <c r="F230" i="6" s="1"/>
  <c r="D230" i="6" a="1"/>
  <c r="D230" i="6" s="1"/>
  <c r="G230" i="6" s="1"/>
  <c r="E230" i="6" a="1"/>
  <c r="E230" i="6" s="1"/>
  <c r="C231" i="6" a="1"/>
  <c r="C231" i="6" s="1"/>
  <c r="F231" i="6" s="1"/>
  <c r="D231" i="6" a="1"/>
  <c r="D231" i="6" s="1"/>
  <c r="G231" i="6" s="1"/>
  <c r="E231" i="6" a="1"/>
  <c r="E231" i="6" s="1"/>
  <c r="C232" i="6" a="1"/>
  <c r="C232" i="6" s="1"/>
  <c r="F232" i="6" s="1"/>
  <c r="D232" i="6" a="1"/>
  <c r="D232" i="6" s="1"/>
  <c r="G232" i="6" s="1"/>
  <c r="E232" i="6" a="1"/>
  <c r="E232" i="6" s="1"/>
  <c r="C233" i="6" a="1"/>
  <c r="C233" i="6" s="1"/>
  <c r="F233" i="6" s="1"/>
  <c r="D233" i="6" a="1"/>
  <c r="D233" i="6" s="1"/>
  <c r="G233" i="6" s="1"/>
  <c r="E233" i="6" a="1"/>
  <c r="E233" i="6" s="1"/>
  <c r="C234" i="6" a="1"/>
  <c r="C234" i="6" s="1"/>
  <c r="D234" i="6" a="1"/>
  <c r="D234" i="6" s="1"/>
  <c r="G234" i="6" s="1"/>
  <c r="E234" i="6" a="1"/>
  <c r="E234" i="6" s="1"/>
  <c r="C235" i="6" a="1"/>
  <c r="C235" i="6" s="1"/>
  <c r="F235" i="6" s="1"/>
  <c r="D235" i="6" a="1"/>
  <c r="D235" i="6" s="1"/>
  <c r="G235" i="6" s="1"/>
  <c r="E235" i="6" a="1"/>
  <c r="E235" i="6" s="1"/>
  <c r="C236" i="6" a="1"/>
  <c r="C236" i="6" s="1"/>
  <c r="F236" i="6" s="1"/>
  <c r="D236" i="6" a="1"/>
  <c r="D236" i="6" s="1"/>
  <c r="G236" i="6" s="1"/>
  <c r="E236" i="6" a="1"/>
  <c r="E236" i="6" s="1"/>
  <c r="C237" i="6" a="1"/>
  <c r="C237" i="6" s="1"/>
  <c r="F237" i="6" s="1"/>
  <c r="D237" i="6" a="1"/>
  <c r="D237" i="6" s="1"/>
  <c r="G237" i="6" s="1"/>
  <c r="E237" i="6" a="1"/>
  <c r="E237" i="6" s="1"/>
  <c r="C238" i="6" a="1"/>
  <c r="C238" i="6" s="1"/>
  <c r="F238" i="6" s="1"/>
  <c r="D238" i="6" a="1"/>
  <c r="D238" i="6" s="1"/>
  <c r="G238" i="6" s="1"/>
  <c r="E238" i="6" a="1"/>
  <c r="E238" i="6" s="1"/>
  <c r="C239" i="6" a="1"/>
  <c r="C239" i="6" s="1"/>
  <c r="F239" i="6" s="1"/>
  <c r="D239" i="6" a="1"/>
  <c r="D239" i="6" s="1"/>
  <c r="G239" i="6" s="1"/>
  <c r="E239" i="6" a="1"/>
  <c r="E239" i="6" s="1"/>
  <c r="C240" i="6" a="1"/>
  <c r="C240" i="6" s="1"/>
  <c r="F240" i="6" s="1"/>
  <c r="D240" i="6" a="1"/>
  <c r="D240" i="6" s="1"/>
  <c r="G240" i="6" s="1"/>
  <c r="E240" i="6" a="1"/>
  <c r="E240" i="6" s="1"/>
  <c r="C241" i="6" a="1"/>
  <c r="C241" i="6" s="1"/>
  <c r="F241" i="6" s="1"/>
  <c r="D241" i="6" a="1"/>
  <c r="D241" i="6" s="1"/>
  <c r="G241" i="6" s="1"/>
  <c r="E241" i="6" a="1"/>
  <c r="E241" i="6" s="1"/>
  <c r="E222" i="6" a="1"/>
  <c r="E222" i="6" s="1"/>
  <c r="D222" i="6" a="1"/>
  <c r="D222" i="6" s="1"/>
  <c r="G222" i="6" s="1"/>
  <c r="C222" i="6" a="1"/>
  <c r="C222" i="6" s="1"/>
  <c r="F222" i="6" s="1"/>
  <c r="C203" i="6" a="1"/>
  <c r="C203" i="6" s="1"/>
  <c r="F203" i="6" s="1"/>
  <c r="D203" i="6" a="1"/>
  <c r="D203" i="6" s="1"/>
  <c r="G203" i="6" s="1"/>
  <c r="E203" i="6" a="1"/>
  <c r="E203" i="6" s="1"/>
  <c r="C204" i="6" a="1"/>
  <c r="C204" i="6" s="1"/>
  <c r="F204" i="6" s="1"/>
  <c r="D204" i="6" a="1"/>
  <c r="D204" i="6" s="1"/>
  <c r="G204" i="6" s="1"/>
  <c r="E204" i="6" a="1"/>
  <c r="E204" i="6" s="1"/>
  <c r="C205" i="6" a="1"/>
  <c r="C205" i="6" s="1"/>
  <c r="D205" i="6" a="1"/>
  <c r="D205" i="6" s="1"/>
  <c r="G205" i="6" s="1"/>
  <c r="E205" i="6" a="1"/>
  <c r="E205" i="6" s="1"/>
  <c r="C206" i="6" a="1"/>
  <c r="C206" i="6" s="1"/>
  <c r="F206" i="6" s="1"/>
  <c r="D206" i="6" a="1"/>
  <c r="D206" i="6" s="1"/>
  <c r="G206" i="6" s="1"/>
  <c r="E206" i="6" a="1"/>
  <c r="E206" i="6" s="1"/>
  <c r="C207" i="6" a="1"/>
  <c r="C207" i="6" s="1"/>
  <c r="F207" i="6" s="1"/>
  <c r="D207" i="6" a="1"/>
  <c r="D207" i="6" s="1"/>
  <c r="G207" i="6" s="1"/>
  <c r="E207" i="6" a="1"/>
  <c r="E207" i="6" s="1"/>
  <c r="C208" i="6" a="1"/>
  <c r="C208" i="6" s="1"/>
  <c r="F208" i="6" s="1"/>
  <c r="D208" i="6" a="1"/>
  <c r="D208" i="6" s="1"/>
  <c r="G208" i="6" s="1"/>
  <c r="E208" i="6" a="1"/>
  <c r="E208" i="6" s="1"/>
  <c r="C209" i="6" a="1"/>
  <c r="C209" i="6" s="1"/>
  <c r="F209" i="6" s="1"/>
  <c r="D209" i="6" a="1"/>
  <c r="D209" i="6" s="1"/>
  <c r="G209" i="6" s="1"/>
  <c r="E209" i="6" a="1"/>
  <c r="E209" i="6" s="1"/>
  <c r="C210" i="6" a="1"/>
  <c r="C210" i="6" s="1"/>
  <c r="F210" i="6" s="1"/>
  <c r="D210" i="6" a="1"/>
  <c r="D210" i="6" s="1"/>
  <c r="G210" i="6" s="1"/>
  <c r="E210" i="6" a="1"/>
  <c r="E210" i="6" s="1"/>
  <c r="C211" i="6" a="1"/>
  <c r="C211" i="6" s="1"/>
  <c r="F211" i="6" s="1"/>
  <c r="D211" i="6" a="1"/>
  <c r="D211" i="6" s="1"/>
  <c r="G211" i="6" s="1"/>
  <c r="E211" i="6" a="1"/>
  <c r="E211" i="6" s="1"/>
  <c r="C212" i="6" a="1"/>
  <c r="C212" i="6" s="1"/>
  <c r="F212" i="6" s="1"/>
  <c r="D212" i="6" a="1"/>
  <c r="D212" i="6" s="1"/>
  <c r="G212" i="6" s="1"/>
  <c r="E212" i="6" a="1"/>
  <c r="E212" i="6" s="1"/>
  <c r="C213" i="6" a="1"/>
  <c r="C213" i="6" s="1"/>
  <c r="F213" i="6" s="1"/>
  <c r="D213" i="6" a="1"/>
  <c r="D213" i="6" s="1"/>
  <c r="G213" i="6" s="1"/>
  <c r="E213" i="6" a="1"/>
  <c r="E213" i="6" s="1"/>
  <c r="C214" i="6" a="1"/>
  <c r="C214" i="6" s="1"/>
  <c r="F214" i="6" s="1"/>
  <c r="D214" i="6" a="1"/>
  <c r="D214" i="6" s="1"/>
  <c r="G214" i="6" s="1"/>
  <c r="E214" i="6" a="1"/>
  <c r="E214" i="6" s="1"/>
  <c r="C215" i="6" a="1"/>
  <c r="C215" i="6" s="1"/>
  <c r="F215" i="6" s="1"/>
  <c r="D215" i="6" a="1"/>
  <c r="D215" i="6" s="1"/>
  <c r="E215" i="6" a="1"/>
  <c r="E215" i="6" s="1"/>
  <c r="C216" i="6" a="1"/>
  <c r="C216" i="6" s="1"/>
  <c r="F216" i="6" s="1"/>
  <c r="D216" i="6" a="1"/>
  <c r="D216" i="6" s="1"/>
  <c r="G216" i="6" s="1"/>
  <c r="E216" i="6" a="1"/>
  <c r="E216" i="6" s="1"/>
  <c r="C217" i="6" a="1"/>
  <c r="C217" i="6" s="1"/>
  <c r="F217" i="6" s="1"/>
  <c r="D217" i="6" a="1"/>
  <c r="D217" i="6" s="1"/>
  <c r="G217" i="6" s="1"/>
  <c r="E217" i="6" a="1"/>
  <c r="E217" i="6" s="1"/>
  <c r="C218" i="6" a="1"/>
  <c r="C218" i="6" s="1"/>
  <c r="F218" i="6" s="1"/>
  <c r="D218" i="6" a="1"/>
  <c r="D218" i="6" s="1"/>
  <c r="G218" i="6" s="1"/>
  <c r="E218" i="6" a="1"/>
  <c r="E218" i="6" s="1"/>
  <c r="C219" i="6" a="1"/>
  <c r="C219" i="6" s="1"/>
  <c r="F219" i="6" s="1"/>
  <c r="D219" i="6" a="1"/>
  <c r="D219" i="6" s="1"/>
  <c r="G219" i="6" s="1"/>
  <c r="E219" i="6" a="1"/>
  <c r="E219" i="6" s="1"/>
  <c r="C220" i="6" a="1"/>
  <c r="C220" i="6" s="1"/>
  <c r="F220" i="6" s="1"/>
  <c r="D220" i="6" a="1"/>
  <c r="D220" i="6" s="1"/>
  <c r="G220" i="6" s="1"/>
  <c r="E220" i="6" a="1"/>
  <c r="E220" i="6" s="1"/>
  <c r="C221" i="6" a="1"/>
  <c r="C221" i="6" s="1"/>
  <c r="F221" i="6" s="1"/>
  <c r="D221" i="6" a="1"/>
  <c r="D221" i="6" s="1"/>
  <c r="G221" i="6" s="1"/>
  <c r="E221" i="6" a="1"/>
  <c r="E221" i="6" s="1"/>
  <c r="E202" i="6" a="1"/>
  <c r="E202" i="6" s="1"/>
  <c r="D202" i="6" a="1"/>
  <c r="D202" i="6" s="1"/>
  <c r="G202" i="6" s="1"/>
  <c r="C202" i="6" a="1"/>
  <c r="C202" i="6" s="1"/>
  <c r="F202" i="6" s="1"/>
  <c r="C183" i="6" a="1"/>
  <c r="C183" i="6" s="1"/>
  <c r="F183" i="6" s="1"/>
  <c r="D183" i="6" a="1"/>
  <c r="D183" i="6" s="1"/>
  <c r="G183" i="6" s="1"/>
  <c r="E183" i="6" a="1"/>
  <c r="E183" i="6" s="1"/>
  <c r="C184" i="6" a="1"/>
  <c r="C184" i="6" s="1"/>
  <c r="F184" i="6" s="1"/>
  <c r="D184" i="6" a="1"/>
  <c r="D184" i="6" s="1"/>
  <c r="G184" i="6" s="1"/>
  <c r="E184" i="6" a="1"/>
  <c r="E184" i="6" s="1"/>
  <c r="C185" i="6" a="1"/>
  <c r="C185" i="6" s="1"/>
  <c r="F185" i="6" s="1"/>
  <c r="D185" i="6" a="1"/>
  <c r="D185" i="6" s="1"/>
  <c r="G185" i="6" s="1"/>
  <c r="E185" i="6" a="1"/>
  <c r="E185" i="6" s="1"/>
  <c r="C186" i="6" a="1"/>
  <c r="C186" i="6" s="1"/>
  <c r="D186" i="6" a="1"/>
  <c r="D186" i="6" s="1"/>
  <c r="G186" i="6" s="1"/>
  <c r="E186" i="6" a="1"/>
  <c r="E186" i="6" s="1"/>
  <c r="C187" i="6" a="1"/>
  <c r="C187" i="6" s="1"/>
  <c r="F187" i="6" s="1"/>
  <c r="D187" i="6" a="1"/>
  <c r="D187" i="6" s="1"/>
  <c r="G187" i="6" s="1"/>
  <c r="E187" i="6" a="1"/>
  <c r="E187" i="6" s="1"/>
  <c r="C188" i="6" a="1"/>
  <c r="C188" i="6" s="1"/>
  <c r="F188" i="6" s="1"/>
  <c r="D188" i="6" a="1"/>
  <c r="D188" i="6" s="1"/>
  <c r="G188" i="6" s="1"/>
  <c r="E188" i="6" a="1"/>
  <c r="E188" i="6" s="1"/>
  <c r="C189" i="6" a="1"/>
  <c r="C189" i="6" s="1"/>
  <c r="F189" i="6" s="1"/>
  <c r="D189" i="6" a="1"/>
  <c r="D189" i="6" s="1"/>
  <c r="G189" i="6" s="1"/>
  <c r="E189" i="6" a="1"/>
  <c r="E189" i="6" s="1"/>
  <c r="C190" i="6" a="1"/>
  <c r="C190" i="6" s="1"/>
  <c r="F190" i="6" s="1"/>
  <c r="D190" i="6" a="1"/>
  <c r="D190" i="6" s="1"/>
  <c r="G190" i="6" s="1"/>
  <c r="E190" i="6" a="1"/>
  <c r="E190" i="6" s="1"/>
  <c r="C191" i="6" a="1"/>
  <c r="C191" i="6" s="1"/>
  <c r="F191" i="6" s="1"/>
  <c r="D191" i="6" a="1"/>
  <c r="D191" i="6" s="1"/>
  <c r="G191" i="6" s="1"/>
  <c r="E191" i="6" a="1"/>
  <c r="E191" i="6" s="1"/>
  <c r="C192" i="6" a="1"/>
  <c r="C192" i="6" s="1"/>
  <c r="F192" i="6" s="1"/>
  <c r="D192" i="6" a="1"/>
  <c r="D192" i="6" s="1"/>
  <c r="G192" i="6" s="1"/>
  <c r="E192" i="6" a="1"/>
  <c r="E192" i="6" s="1"/>
  <c r="C193" i="6" a="1"/>
  <c r="C193" i="6" s="1"/>
  <c r="F193" i="6" s="1"/>
  <c r="D193" i="6" a="1"/>
  <c r="D193" i="6" s="1"/>
  <c r="G193" i="6" s="1"/>
  <c r="E193" i="6" a="1"/>
  <c r="E193" i="6" s="1"/>
  <c r="C194" i="6" a="1"/>
  <c r="C194" i="6" s="1"/>
  <c r="F194" i="6" s="1"/>
  <c r="D194" i="6" a="1"/>
  <c r="D194" i="6" s="1"/>
  <c r="G194" i="6" s="1"/>
  <c r="E194" i="6" a="1"/>
  <c r="E194" i="6" s="1"/>
  <c r="C195" i="6" a="1"/>
  <c r="C195" i="6" s="1"/>
  <c r="F195" i="6" s="1"/>
  <c r="D195" i="6" a="1"/>
  <c r="D195" i="6" s="1"/>
  <c r="G195" i="6" s="1"/>
  <c r="E195" i="6" a="1"/>
  <c r="E195" i="6" s="1"/>
  <c r="C196" i="6" a="1"/>
  <c r="C196" i="6" s="1"/>
  <c r="F196" i="6" s="1"/>
  <c r="D196" i="6" a="1"/>
  <c r="D196" i="6" s="1"/>
  <c r="G196" i="6" s="1"/>
  <c r="E196" i="6" a="1"/>
  <c r="E196" i="6" s="1"/>
  <c r="C197" i="6" a="1"/>
  <c r="C197" i="6" s="1"/>
  <c r="F197" i="6" s="1"/>
  <c r="D197" i="6" a="1"/>
  <c r="D197" i="6" s="1"/>
  <c r="G197" i="6" s="1"/>
  <c r="E197" i="6" a="1"/>
  <c r="E197" i="6" s="1"/>
  <c r="C198" i="6" a="1"/>
  <c r="C198" i="6" s="1"/>
  <c r="F198" i="6" s="1"/>
  <c r="D198" i="6" a="1"/>
  <c r="D198" i="6" s="1"/>
  <c r="G198" i="6" s="1"/>
  <c r="E198" i="6" a="1"/>
  <c r="E198" i="6" s="1"/>
  <c r="C199" i="6" a="1"/>
  <c r="C199" i="6" s="1"/>
  <c r="F199" i="6" s="1"/>
  <c r="D199" i="6" a="1"/>
  <c r="D199" i="6" s="1"/>
  <c r="G199" i="6" s="1"/>
  <c r="E199" i="6" a="1"/>
  <c r="E199" i="6" s="1"/>
  <c r="C200" i="6" a="1"/>
  <c r="C200" i="6" s="1"/>
  <c r="F200" i="6" s="1"/>
  <c r="D200" i="6" a="1"/>
  <c r="D200" i="6" s="1"/>
  <c r="G200" i="6" s="1"/>
  <c r="E200" i="6" a="1"/>
  <c r="E200" i="6" s="1"/>
  <c r="C201" i="6" a="1"/>
  <c r="C201" i="6" s="1"/>
  <c r="F201" i="6" s="1"/>
  <c r="D201" i="6" a="1"/>
  <c r="D201" i="6" s="1"/>
  <c r="G201" i="6" s="1"/>
  <c r="E201" i="6" a="1"/>
  <c r="E201" i="6" s="1"/>
  <c r="E182" i="6" a="1"/>
  <c r="E182" i="6" s="1"/>
  <c r="D182" i="6" a="1"/>
  <c r="D182" i="6" s="1"/>
  <c r="G182" i="6" s="1"/>
  <c r="C182" i="6" a="1"/>
  <c r="C182" i="6" s="1"/>
  <c r="F182" i="6" s="1"/>
  <c r="C163" i="6" a="1"/>
  <c r="C163" i="6" s="1"/>
  <c r="F163" i="6" s="1"/>
  <c r="D163" i="6" a="1"/>
  <c r="D163" i="6" s="1"/>
  <c r="G163" i="6" s="1"/>
  <c r="E163" i="6" a="1"/>
  <c r="E163" i="6" s="1"/>
  <c r="C164" i="6" a="1"/>
  <c r="C164" i="6" s="1"/>
  <c r="F164" i="6" s="1"/>
  <c r="D164" i="6" a="1"/>
  <c r="D164" i="6" s="1"/>
  <c r="G164" i="6" s="1"/>
  <c r="E164" i="6" a="1"/>
  <c r="E164" i="6" s="1"/>
  <c r="C165" i="6" a="1"/>
  <c r="C165" i="6" s="1"/>
  <c r="F165" i="6" s="1"/>
  <c r="D165" i="6" a="1"/>
  <c r="D165" i="6" s="1"/>
  <c r="G165" i="6" s="1"/>
  <c r="E165" i="6" a="1"/>
  <c r="E165" i="6" s="1"/>
  <c r="C166" i="6" a="1"/>
  <c r="C166" i="6" s="1"/>
  <c r="F166" i="6" s="1"/>
  <c r="D166" i="6" a="1"/>
  <c r="D166" i="6" s="1"/>
  <c r="G166" i="6" s="1"/>
  <c r="E166" i="6" a="1"/>
  <c r="E166" i="6" s="1"/>
  <c r="C167" i="6" a="1"/>
  <c r="C167" i="6" s="1"/>
  <c r="F167" i="6" s="1"/>
  <c r="D167" i="6" a="1"/>
  <c r="D167" i="6" s="1"/>
  <c r="G167" i="6" s="1"/>
  <c r="E167" i="6" a="1"/>
  <c r="E167" i="6" s="1"/>
  <c r="C168" i="6" a="1"/>
  <c r="C168" i="6" s="1"/>
  <c r="F168" i="6" s="1"/>
  <c r="D168" i="6" a="1"/>
  <c r="D168" i="6" s="1"/>
  <c r="G168" i="6" s="1"/>
  <c r="E168" i="6" a="1"/>
  <c r="E168" i="6" s="1"/>
  <c r="C169" i="6" a="1"/>
  <c r="C169" i="6" s="1"/>
  <c r="F169" i="6" s="1"/>
  <c r="D169" i="6" a="1"/>
  <c r="D169" i="6" s="1"/>
  <c r="G169" i="6" s="1"/>
  <c r="E169" i="6" a="1"/>
  <c r="E169" i="6" s="1"/>
  <c r="C170" i="6" a="1"/>
  <c r="C170" i="6" s="1"/>
  <c r="F170" i="6" s="1"/>
  <c r="D170" i="6" a="1"/>
  <c r="D170" i="6" s="1"/>
  <c r="G170" i="6" s="1"/>
  <c r="E170" i="6" a="1"/>
  <c r="E170" i="6" s="1"/>
  <c r="C171" i="6" a="1"/>
  <c r="C171" i="6" s="1"/>
  <c r="F171" i="6" s="1"/>
  <c r="D171" i="6" a="1"/>
  <c r="D171" i="6" s="1"/>
  <c r="G171" i="6" s="1"/>
  <c r="E171" i="6" a="1"/>
  <c r="E171" i="6" s="1"/>
  <c r="C172" i="6" a="1"/>
  <c r="C172" i="6" s="1"/>
  <c r="F172" i="6" s="1"/>
  <c r="D172" i="6" a="1"/>
  <c r="D172" i="6" s="1"/>
  <c r="G172" i="6" s="1"/>
  <c r="E172" i="6" a="1"/>
  <c r="E172" i="6" s="1"/>
  <c r="C173" i="6" a="1"/>
  <c r="C173" i="6" s="1"/>
  <c r="F173" i="6" s="1"/>
  <c r="D173" i="6" a="1"/>
  <c r="D173" i="6" s="1"/>
  <c r="G173" i="6" s="1"/>
  <c r="E173" i="6" a="1"/>
  <c r="E173" i="6" s="1"/>
  <c r="C174" i="6" a="1"/>
  <c r="C174" i="6" s="1"/>
  <c r="F174" i="6" s="1"/>
  <c r="D174" i="6" a="1"/>
  <c r="D174" i="6" s="1"/>
  <c r="G174" i="6" s="1"/>
  <c r="E174" i="6" a="1"/>
  <c r="E174" i="6" s="1"/>
  <c r="C175" i="6" a="1"/>
  <c r="C175" i="6" s="1"/>
  <c r="F175" i="6" s="1"/>
  <c r="D175" i="6" a="1"/>
  <c r="D175" i="6" s="1"/>
  <c r="G175" i="6" s="1"/>
  <c r="E175" i="6" a="1"/>
  <c r="E175" i="6" s="1"/>
  <c r="C176" i="6" a="1"/>
  <c r="C176" i="6" s="1"/>
  <c r="F176" i="6" s="1"/>
  <c r="D176" i="6" a="1"/>
  <c r="D176" i="6" s="1"/>
  <c r="G176" i="6" s="1"/>
  <c r="E176" i="6" a="1"/>
  <c r="E176" i="6" s="1"/>
  <c r="C177" i="6" a="1"/>
  <c r="C177" i="6" s="1"/>
  <c r="F177" i="6" s="1"/>
  <c r="D177" i="6" a="1"/>
  <c r="D177" i="6" s="1"/>
  <c r="G177" i="6" s="1"/>
  <c r="E177" i="6" a="1"/>
  <c r="E177" i="6" s="1"/>
  <c r="C178" i="6" a="1"/>
  <c r="C178" i="6" s="1"/>
  <c r="F178" i="6" s="1"/>
  <c r="D178" i="6" a="1"/>
  <c r="D178" i="6" s="1"/>
  <c r="G178" i="6" s="1"/>
  <c r="E178" i="6" a="1"/>
  <c r="E178" i="6" s="1"/>
  <c r="C179" i="6" a="1"/>
  <c r="C179" i="6" s="1"/>
  <c r="F179" i="6" s="1"/>
  <c r="D179" i="6" a="1"/>
  <c r="D179" i="6" s="1"/>
  <c r="G179" i="6" s="1"/>
  <c r="E179" i="6" a="1"/>
  <c r="E179" i="6" s="1"/>
  <c r="C180" i="6" a="1"/>
  <c r="C180" i="6" s="1"/>
  <c r="F180" i="6" s="1"/>
  <c r="D180" i="6" a="1"/>
  <c r="D180" i="6" s="1"/>
  <c r="G180" i="6" s="1"/>
  <c r="E180" i="6" a="1"/>
  <c r="E180" i="6" s="1"/>
  <c r="C181" i="6" a="1"/>
  <c r="C181" i="6" s="1"/>
  <c r="F181" i="6" s="1"/>
  <c r="D181" i="6" a="1"/>
  <c r="D181" i="6" s="1"/>
  <c r="G181" i="6" s="1"/>
  <c r="E181" i="6" a="1"/>
  <c r="E181" i="6" s="1"/>
  <c r="E162" i="6" a="1"/>
  <c r="E162" i="6" s="1"/>
  <c r="D162" i="6" a="1"/>
  <c r="D162" i="6" s="1"/>
  <c r="G162" i="6" s="1"/>
  <c r="C162" i="6" a="1"/>
  <c r="C162" i="6" s="1"/>
  <c r="F162" i="6" s="1"/>
  <c r="C143" i="6" a="1"/>
  <c r="C143" i="6" s="1"/>
  <c r="F143" i="6" s="1"/>
  <c r="D143" i="6" a="1"/>
  <c r="D143" i="6" s="1"/>
  <c r="G143" i="6" s="1"/>
  <c r="E143" i="6" a="1"/>
  <c r="E143" i="6" s="1"/>
  <c r="C144" i="6" a="1"/>
  <c r="C144" i="6" s="1"/>
  <c r="F144" i="6" s="1"/>
  <c r="D144" i="6" a="1"/>
  <c r="D144" i="6" s="1"/>
  <c r="G144" i="6" s="1"/>
  <c r="E144" i="6" a="1"/>
  <c r="E144" i="6" s="1"/>
  <c r="C145" i="6" a="1"/>
  <c r="C145" i="6" s="1"/>
  <c r="F145" i="6" s="1"/>
  <c r="D145" i="6" a="1"/>
  <c r="D145" i="6" s="1"/>
  <c r="G145" i="6" s="1"/>
  <c r="E145" i="6" a="1"/>
  <c r="E145" i="6" s="1"/>
  <c r="C146" i="6" a="1"/>
  <c r="C146" i="6" s="1"/>
  <c r="F146" i="6" s="1"/>
  <c r="D146" i="6" a="1"/>
  <c r="D146" i="6" s="1"/>
  <c r="G146" i="6" s="1"/>
  <c r="E146" i="6" a="1"/>
  <c r="E146" i="6" s="1"/>
  <c r="C147" i="6" a="1"/>
  <c r="C147" i="6" s="1"/>
  <c r="F147" i="6" s="1"/>
  <c r="D147" i="6" a="1"/>
  <c r="D147" i="6" s="1"/>
  <c r="G147" i="6" s="1"/>
  <c r="E147" i="6" a="1"/>
  <c r="E147" i="6" s="1"/>
  <c r="C148" i="6" a="1"/>
  <c r="C148" i="6" s="1"/>
  <c r="F148" i="6" s="1"/>
  <c r="D148" i="6" a="1"/>
  <c r="D148" i="6" s="1"/>
  <c r="G148" i="6" s="1"/>
  <c r="E148" i="6" a="1"/>
  <c r="E148" i="6" s="1"/>
  <c r="C149" i="6" a="1"/>
  <c r="C149" i="6" s="1"/>
  <c r="F149" i="6" s="1"/>
  <c r="D149" i="6" a="1"/>
  <c r="D149" i="6" s="1"/>
  <c r="G149" i="6" s="1"/>
  <c r="E149" i="6" a="1"/>
  <c r="E149" i="6" s="1"/>
  <c r="C150" i="6" a="1"/>
  <c r="C150" i="6" s="1"/>
  <c r="F150" i="6" s="1"/>
  <c r="D150" i="6" a="1"/>
  <c r="D150" i="6" s="1"/>
  <c r="G150" i="6" s="1"/>
  <c r="E150" i="6" a="1"/>
  <c r="E150" i="6" s="1"/>
  <c r="C151" i="6" a="1"/>
  <c r="C151" i="6" s="1"/>
  <c r="F151" i="6" s="1"/>
  <c r="D151" i="6" a="1"/>
  <c r="D151" i="6" s="1"/>
  <c r="G151" i="6" s="1"/>
  <c r="E151" i="6" a="1"/>
  <c r="E151" i="6" s="1"/>
  <c r="C152" i="6" a="1"/>
  <c r="C152" i="6" s="1"/>
  <c r="F152" i="6" s="1"/>
  <c r="D152" i="6" a="1"/>
  <c r="D152" i="6" s="1"/>
  <c r="G152" i="6" s="1"/>
  <c r="E152" i="6" a="1"/>
  <c r="E152" i="6" s="1"/>
  <c r="C153" i="6" a="1"/>
  <c r="C153" i="6" s="1"/>
  <c r="F153" i="6" s="1"/>
  <c r="D153" i="6" a="1"/>
  <c r="D153" i="6" s="1"/>
  <c r="G153" i="6" s="1"/>
  <c r="E153" i="6" a="1"/>
  <c r="E153" i="6" s="1"/>
  <c r="C154" i="6" a="1"/>
  <c r="C154" i="6" s="1"/>
  <c r="F154" i="6" s="1"/>
  <c r="D154" i="6" a="1"/>
  <c r="D154" i="6" s="1"/>
  <c r="G154" i="6" s="1"/>
  <c r="E154" i="6" a="1"/>
  <c r="E154" i="6" s="1"/>
  <c r="C155" i="6" a="1"/>
  <c r="C155" i="6" s="1"/>
  <c r="F155" i="6" s="1"/>
  <c r="D155" i="6" a="1"/>
  <c r="D155" i="6" s="1"/>
  <c r="G155" i="6" s="1"/>
  <c r="E155" i="6" a="1"/>
  <c r="E155" i="6" s="1"/>
  <c r="C156" i="6" a="1"/>
  <c r="C156" i="6" s="1"/>
  <c r="F156" i="6" s="1"/>
  <c r="D156" i="6" a="1"/>
  <c r="D156" i="6" s="1"/>
  <c r="G156" i="6" s="1"/>
  <c r="E156" i="6" a="1"/>
  <c r="E156" i="6" s="1"/>
  <c r="C157" i="6" a="1"/>
  <c r="C157" i="6" s="1"/>
  <c r="F157" i="6" s="1"/>
  <c r="D157" i="6" a="1"/>
  <c r="D157" i="6" s="1"/>
  <c r="G157" i="6" s="1"/>
  <c r="E157" i="6" a="1"/>
  <c r="E157" i="6" s="1"/>
  <c r="C158" i="6" a="1"/>
  <c r="C158" i="6" s="1"/>
  <c r="F158" i="6" s="1"/>
  <c r="D158" i="6" a="1"/>
  <c r="D158" i="6" s="1"/>
  <c r="G158" i="6" s="1"/>
  <c r="E158" i="6" a="1"/>
  <c r="E158" i="6" s="1"/>
  <c r="C159" i="6" a="1"/>
  <c r="C159" i="6" s="1"/>
  <c r="F159" i="6" s="1"/>
  <c r="D159" i="6" a="1"/>
  <c r="D159" i="6" s="1"/>
  <c r="G159" i="6" s="1"/>
  <c r="E159" i="6" a="1"/>
  <c r="E159" i="6" s="1"/>
  <c r="C160" i="6" a="1"/>
  <c r="C160" i="6" s="1"/>
  <c r="F160" i="6" s="1"/>
  <c r="D160" i="6" a="1"/>
  <c r="D160" i="6" s="1"/>
  <c r="G160" i="6" s="1"/>
  <c r="E160" i="6" a="1"/>
  <c r="E160" i="6" s="1"/>
  <c r="C161" i="6" a="1"/>
  <c r="C161" i="6" s="1"/>
  <c r="F161" i="6" s="1"/>
  <c r="D161" i="6" a="1"/>
  <c r="D161" i="6" s="1"/>
  <c r="G161" i="6" s="1"/>
  <c r="E161" i="6" a="1"/>
  <c r="E161" i="6" s="1"/>
  <c r="E142" i="6" a="1"/>
  <c r="E142" i="6" s="1"/>
  <c r="D142" i="6" a="1"/>
  <c r="D142" i="6" s="1"/>
  <c r="G142" i="6" s="1"/>
  <c r="C142" i="6" a="1"/>
  <c r="C142" i="6" s="1"/>
  <c r="F142" i="6" s="1"/>
  <c r="C123" i="6" a="1"/>
  <c r="C123" i="6" s="1"/>
  <c r="F123" i="6" s="1"/>
  <c r="D123" i="6" a="1"/>
  <c r="D123" i="6" s="1"/>
  <c r="G123" i="6" s="1"/>
  <c r="E123" i="6" a="1"/>
  <c r="E123" i="6" s="1"/>
  <c r="C124" i="6" a="1"/>
  <c r="C124" i="6" s="1"/>
  <c r="F124" i="6" s="1"/>
  <c r="D124" i="6" a="1"/>
  <c r="D124" i="6" s="1"/>
  <c r="G124" i="6" s="1"/>
  <c r="E124" i="6" a="1"/>
  <c r="E124" i="6" s="1"/>
  <c r="C125" i="6" a="1"/>
  <c r="C125" i="6" s="1"/>
  <c r="F125" i="6" s="1"/>
  <c r="D125" i="6" a="1"/>
  <c r="D125" i="6" s="1"/>
  <c r="G125" i="6" s="1"/>
  <c r="E125" i="6" a="1"/>
  <c r="E125" i="6" s="1"/>
  <c r="C126" i="6" a="1"/>
  <c r="C126" i="6" s="1"/>
  <c r="F126" i="6" s="1"/>
  <c r="D126" i="6" a="1"/>
  <c r="D126" i="6" s="1"/>
  <c r="G126" i="6" s="1"/>
  <c r="E126" i="6" a="1"/>
  <c r="E126" i="6" s="1"/>
  <c r="C127" i="6" a="1"/>
  <c r="C127" i="6" s="1"/>
  <c r="F127" i="6" s="1"/>
  <c r="D127" i="6" a="1"/>
  <c r="D127" i="6" s="1"/>
  <c r="G127" i="6" s="1"/>
  <c r="E127" i="6" a="1"/>
  <c r="E127" i="6" s="1"/>
  <c r="C128" i="6" a="1"/>
  <c r="C128" i="6" s="1"/>
  <c r="F128" i="6" s="1"/>
  <c r="D128" i="6" a="1"/>
  <c r="D128" i="6" s="1"/>
  <c r="G128" i="6" s="1"/>
  <c r="E128" i="6" a="1"/>
  <c r="E128" i="6" s="1"/>
  <c r="C129" i="6" a="1"/>
  <c r="C129" i="6" s="1"/>
  <c r="F129" i="6" s="1"/>
  <c r="D129" i="6" a="1"/>
  <c r="D129" i="6" s="1"/>
  <c r="G129" i="6" s="1"/>
  <c r="E129" i="6" a="1"/>
  <c r="E129" i="6" s="1"/>
  <c r="C130" i="6" a="1"/>
  <c r="C130" i="6" s="1"/>
  <c r="F130" i="6" s="1"/>
  <c r="D130" i="6" a="1"/>
  <c r="D130" i="6" s="1"/>
  <c r="G130" i="6" s="1"/>
  <c r="E130" i="6" a="1"/>
  <c r="E130" i="6" s="1"/>
  <c r="C131" i="6" a="1"/>
  <c r="C131" i="6" s="1"/>
  <c r="F131" i="6" s="1"/>
  <c r="D131" i="6" a="1"/>
  <c r="D131" i="6" s="1"/>
  <c r="G131" i="6" s="1"/>
  <c r="E131" i="6" a="1"/>
  <c r="E131" i="6" s="1"/>
  <c r="C132" i="6" a="1"/>
  <c r="C132" i="6" s="1"/>
  <c r="F132" i="6" s="1"/>
  <c r="D132" i="6" a="1"/>
  <c r="D132" i="6" s="1"/>
  <c r="G132" i="6" s="1"/>
  <c r="E132" i="6" a="1"/>
  <c r="E132" i="6" s="1"/>
  <c r="C133" i="6" a="1"/>
  <c r="C133" i="6" s="1"/>
  <c r="F133" i="6" s="1"/>
  <c r="D133" i="6" a="1"/>
  <c r="D133" i="6" s="1"/>
  <c r="G133" i="6" s="1"/>
  <c r="E133" i="6" a="1"/>
  <c r="E133" i="6" s="1"/>
  <c r="C134" i="6" a="1"/>
  <c r="C134" i="6" s="1"/>
  <c r="F134" i="6" s="1"/>
  <c r="D134" i="6" a="1"/>
  <c r="D134" i="6" s="1"/>
  <c r="G134" i="6" s="1"/>
  <c r="E134" i="6" a="1"/>
  <c r="E134" i="6" s="1"/>
  <c r="C135" i="6" a="1"/>
  <c r="C135" i="6" s="1"/>
  <c r="F135" i="6" s="1"/>
  <c r="D135" i="6" a="1"/>
  <c r="D135" i="6" s="1"/>
  <c r="G135" i="6" s="1"/>
  <c r="E135" i="6" a="1"/>
  <c r="E135" i="6" s="1"/>
  <c r="C136" i="6" a="1"/>
  <c r="C136" i="6" s="1"/>
  <c r="F136" i="6" s="1"/>
  <c r="D136" i="6" a="1"/>
  <c r="D136" i="6" s="1"/>
  <c r="G136" i="6" s="1"/>
  <c r="E136" i="6" a="1"/>
  <c r="E136" i="6" s="1"/>
  <c r="C137" i="6" a="1"/>
  <c r="C137" i="6" s="1"/>
  <c r="F137" i="6" s="1"/>
  <c r="D137" i="6" a="1"/>
  <c r="D137" i="6" s="1"/>
  <c r="G137" i="6" s="1"/>
  <c r="E137" i="6" a="1"/>
  <c r="E137" i="6" s="1"/>
  <c r="C138" i="6" a="1"/>
  <c r="C138" i="6" s="1"/>
  <c r="F138" i="6" s="1"/>
  <c r="D138" i="6" a="1"/>
  <c r="D138" i="6" s="1"/>
  <c r="G138" i="6" s="1"/>
  <c r="E138" i="6" a="1"/>
  <c r="E138" i="6" s="1"/>
  <c r="C139" i="6" a="1"/>
  <c r="C139" i="6" s="1"/>
  <c r="F139" i="6" s="1"/>
  <c r="D139" i="6" a="1"/>
  <c r="D139" i="6" s="1"/>
  <c r="G139" i="6" s="1"/>
  <c r="E139" i="6" a="1"/>
  <c r="E139" i="6" s="1"/>
  <c r="C140" i="6" a="1"/>
  <c r="C140" i="6" s="1"/>
  <c r="F140" i="6" s="1"/>
  <c r="D140" i="6" a="1"/>
  <c r="D140" i="6" s="1"/>
  <c r="G140" i="6" s="1"/>
  <c r="E140" i="6" a="1"/>
  <c r="E140" i="6" s="1"/>
  <c r="C141" i="6" a="1"/>
  <c r="C141" i="6" s="1"/>
  <c r="F141" i="6" s="1"/>
  <c r="D141" i="6" a="1"/>
  <c r="D141" i="6" s="1"/>
  <c r="G141" i="6" s="1"/>
  <c r="E141" i="6" a="1"/>
  <c r="E141" i="6" s="1"/>
  <c r="E122" i="6" a="1"/>
  <c r="E122" i="6" s="1"/>
  <c r="D122" i="6" a="1"/>
  <c r="D122" i="6" s="1"/>
  <c r="G122" i="6" s="1"/>
  <c r="C122" i="6" a="1"/>
  <c r="C122" i="6" s="1"/>
  <c r="F122" i="6" s="1"/>
  <c r="C103" i="6" a="1"/>
  <c r="C103" i="6" s="1"/>
  <c r="F103" i="6" s="1"/>
  <c r="D103" i="6" a="1"/>
  <c r="D103" i="6" s="1"/>
  <c r="G103" i="6" s="1"/>
  <c r="E103" i="6" a="1"/>
  <c r="E103" i="6" s="1"/>
  <c r="C104" i="6" a="1"/>
  <c r="C104" i="6" s="1"/>
  <c r="F104" i="6" s="1"/>
  <c r="D104" i="6" a="1"/>
  <c r="D104" i="6" s="1"/>
  <c r="G104" i="6" s="1"/>
  <c r="E104" i="6" a="1"/>
  <c r="E104" i="6" s="1"/>
  <c r="C105" i="6" a="1"/>
  <c r="C105" i="6" s="1"/>
  <c r="F105" i="6" s="1"/>
  <c r="D105" i="6" a="1"/>
  <c r="D105" i="6" s="1"/>
  <c r="G105" i="6" s="1"/>
  <c r="E105" i="6" a="1"/>
  <c r="E105" i="6" s="1"/>
  <c r="C106" i="6" a="1"/>
  <c r="C106" i="6" s="1"/>
  <c r="F106" i="6" s="1"/>
  <c r="D106" i="6" a="1"/>
  <c r="D106" i="6" s="1"/>
  <c r="G106" i="6" s="1"/>
  <c r="E106" i="6" a="1"/>
  <c r="E106" i="6" s="1"/>
  <c r="C107" i="6" a="1"/>
  <c r="C107" i="6" s="1"/>
  <c r="F107" i="6" s="1"/>
  <c r="D107" i="6" a="1"/>
  <c r="D107" i="6" s="1"/>
  <c r="G107" i="6" s="1"/>
  <c r="E107" i="6" a="1"/>
  <c r="E107" i="6" s="1"/>
  <c r="C108" i="6" a="1"/>
  <c r="C108" i="6" s="1"/>
  <c r="F108" i="6" s="1"/>
  <c r="D108" i="6" a="1"/>
  <c r="D108" i="6" s="1"/>
  <c r="G108" i="6" s="1"/>
  <c r="E108" i="6" a="1"/>
  <c r="E108" i="6" s="1"/>
  <c r="C109" i="6" a="1"/>
  <c r="C109" i="6" s="1"/>
  <c r="F109" i="6" s="1"/>
  <c r="D109" i="6" a="1"/>
  <c r="D109" i="6" s="1"/>
  <c r="G109" i="6" s="1"/>
  <c r="E109" i="6" a="1"/>
  <c r="E109" i="6" s="1"/>
  <c r="C110" i="6" a="1"/>
  <c r="C110" i="6" s="1"/>
  <c r="F110" i="6" s="1"/>
  <c r="D110" i="6" a="1"/>
  <c r="D110" i="6" s="1"/>
  <c r="E110" i="6" a="1"/>
  <c r="E110" i="6" s="1"/>
  <c r="C111" i="6" a="1"/>
  <c r="C111" i="6" s="1"/>
  <c r="F111" i="6" s="1"/>
  <c r="D111" i="6" a="1"/>
  <c r="D111" i="6" s="1"/>
  <c r="G111" i="6" s="1"/>
  <c r="E111" i="6" a="1"/>
  <c r="E111" i="6" s="1"/>
  <c r="C112" i="6" a="1"/>
  <c r="C112" i="6" s="1"/>
  <c r="F112" i="6" s="1"/>
  <c r="D112" i="6" a="1"/>
  <c r="D112" i="6" s="1"/>
  <c r="G112" i="6" s="1"/>
  <c r="E112" i="6" a="1"/>
  <c r="E112" i="6" s="1"/>
  <c r="C113" i="6" a="1"/>
  <c r="C113" i="6" s="1"/>
  <c r="F113" i="6" s="1"/>
  <c r="D113" i="6" a="1"/>
  <c r="D113" i="6" s="1"/>
  <c r="G113" i="6" s="1"/>
  <c r="E113" i="6" a="1"/>
  <c r="E113" i="6" s="1"/>
  <c r="C114" i="6" a="1"/>
  <c r="C114" i="6" s="1"/>
  <c r="F114" i="6" s="1"/>
  <c r="D114" i="6" a="1"/>
  <c r="D114" i="6" s="1"/>
  <c r="G114" i="6" s="1"/>
  <c r="E114" i="6" a="1"/>
  <c r="E114" i="6" s="1"/>
  <c r="C115" i="6" a="1"/>
  <c r="C115" i="6" s="1"/>
  <c r="F115" i="6" s="1"/>
  <c r="D115" i="6" a="1"/>
  <c r="D115" i="6" s="1"/>
  <c r="G115" i="6" s="1"/>
  <c r="E115" i="6" a="1"/>
  <c r="E115" i="6" s="1"/>
  <c r="C116" i="6" a="1"/>
  <c r="C116" i="6" s="1"/>
  <c r="F116" i="6" s="1"/>
  <c r="D116" i="6" a="1"/>
  <c r="D116" i="6" s="1"/>
  <c r="G116" i="6" s="1"/>
  <c r="E116" i="6" a="1"/>
  <c r="E116" i="6" s="1"/>
  <c r="C117" i="6" a="1"/>
  <c r="C117" i="6" s="1"/>
  <c r="F117" i="6" s="1"/>
  <c r="D117" i="6" a="1"/>
  <c r="D117" i="6" s="1"/>
  <c r="G117" i="6" s="1"/>
  <c r="E117" i="6" a="1"/>
  <c r="E117" i="6" s="1"/>
  <c r="C118" i="6" a="1"/>
  <c r="C118" i="6" s="1"/>
  <c r="F118" i="6" s="1"/>
  <c r="D118" i="6" a="1"/>
  <c r="D118" i="6" s="1"/>
  <c r="E118" i="6" a="1"/>
  <c r="E118" i="6" s="1"/>
  <c r="C119" i="6" a="1"/>
  <c r="C119" i="6" s="1"/>
  <c r="F119" i="6" s="1"/>
  <c r="D119" i="6" a="1"/>
  <c r="D119" i="6" s="1"/>
  <c r="G119" i="6" s="1"/>
  <c r="E119" i="6" a="1"/>
  <c r="E119" i="6" s="1"/>
  <c r="C120" i="6" a="1"/>
  <c r="C120" i="6" s="1"/>
  <c r="F120" i="6" s="1"/>
  <c r="D120" i="6" a="1"/>
  <c r="D120" i="6" s="1"/>
  <c r="G120" i="6" s="1"/>
  <c r="E120" i="6" a="1"/>
  <c r="E120" i="6" s="1"/>
  <c r="C121" i="6" a="1"/>
  <c r="C121" i="6" s="1"/>
  <c r="F121" i="6" s="1"/>
  <c r="D121" i="6" a="1"/>
  <c r="D121" i="6" s="1"/>
  <c r="G121" i="6" s="1"/>
  <c r="E121" i="6" a="1"/>
  <c r="E121" i="6" s="1"/>
  <c r="E102" i="6" a="1"/>
  <c r="E102" i="6" s="1"/>
  <c r="D102" i="6" a="1"/>
  <c r="D102" i="6" s="1"/>
  <c r="G102" i="6" s="1"/>
  <c r="C102" i="6" a="1"/>
  <c r="C102" i="6" s="1"/>
  <c r="F102" i="6" s="1"/>
  <c r="C83" i="6" a="1"/>
  <c r="C83" i="6" s="1"/>
  <c r="F83" i="6" s="1"/>
  <c r="D83" i="6" a="1"/>
  <c r="D83" i="6" s="1"/>
  <c r="G83" i="6" s="1"/>
  <c r="E83" i="6" a="1"/>
  <c r="E83" i="6" s="1"/>
  <c r="C84" i="6" a="1"/>
  <c r="C84" i="6" s="1"/>
  <c r="F84" i="6" s="1"/>
  <c r="D84" i="6" a="1"/>
  <c r="D84" i="6" s="1"/>
  <c r="G84" i="6" s="1"/>
  <c r="E84" i="6" a="1"/>
  <c r="E84" i="6" s="1"/>
  <c r="C85" i="6" a="1"/>
  <c r="C85" i="6" s="1"/>
  <c r="F85" i="6" s="1"/>
  <c r="D85" i="6" a="1"/>
  <c r="D85" i="6" s="1"/>
  <c r="G85" i="6" s="1"/>
  <c r="E85" i="6" a="1"/>
  <c r="E85" i="6" s="1"/>
  <c r="C86" i="6" a="1"/>
  <c r="C86" i="6" s="1"/>
  <c r="F86" i="6" s="1"/>
  <c r="D86" i="6" a="1"/>
  <c r="D86" i="6" s="1"/>
  <c r="E86" i="6" a="1"/>
  <c r="E86" i="6" s="1"/>
  <c r="C87" i="6" a="1"/>
  <c r="C87" i="6" s="1"/>
  <c r="F87" i="6" s="1"/>
  <c r="D87" i="6" a="1"/>
  <c r="D87" i="6" s="1"/>
  <c r="G87" i="6" s="1"/>
  <c r="E87" i="6" a="1"/>
  <c r="E87" i="6" s="1"/>
  <c r="C88" i="6" a="1"/>
  <c r="C88" i="6" s="1"/>
  <c r="F88" i="6" s="1"/>
  <c r="D88" i="6" a="1"/>
  <c r="D88" i="6" s="1"/>
  <c r="G88" i="6" s="1"/>
  <c r="E88" i="6" a="1"/>
  <c r="E88" i="6" s="1"/>
  <c r="C89" i="6" a="1"/>
  <c r="C89" i="6" s="1"/>
  <c r="F89" i="6" s="1"/>
  <c r="D89" i="6" a="1"/>
  <c r="D89" i="6" s="1"/>
  <c r="G89" i="6" s="1"/>
  <c r="E89" i="6" a="1"/>
  <c r="E89" i="6" s="1"/>
  <c r="C90" i="6" a="1"/>
  <c r="C90" i="6" s="1"/>
  <c r="F90" i="6" s="1"/>
  <c r="D90" i="6" a="1"/>
  <c r="D90" i="6" s="1"/>
  <c r="G90" i="6" s="1"/>
  <c r="E90" i="6" a="1"/>
  <c r="E90" i="6" s="1"/>
  <c r="C91" i="6" a="1"/>
  <c r="C91" i="6" s="1"/>
  <c r="F91" i="6" s="1"/>
  <c r="D91" i="6" a="1"/>
  <c r="D91" i="6" s="1"/>
  <c r="G91" i="6" s="1"/>
  <c r="E91" i="6" a="1"/>
  <c r="E91" i="6" s="1"/>
  <c r="C92" i="6" a="1"/>
  <c r="C92" i="6" s="1"/>
  <c r="F92" i="6" s="1"/>
  <c r="D92" i="6" a="1"/>
  <c r="D92" i="6" s="1"/>
  <c r="G92" i="6" s="1"/>
  <c r="E92" i="6" a="1"/>
  <c r="E92" i="6" s="1"/>
  <c r="C93" i="6" a="1"/>
  <c r="C93" i="6" s="1"/>
  <c r="F93" i="6" s="1"/>
  <c r="D93" i="6" a="1"/>
  <c r="D93" i="6" s="1"/>
  <c r="G93" i="6" s="1"/>
  <c r="E93" i="6" a="1"/>
  <c r="E93" i="6" s="1"/>
  <c r="C94" i="6" a="1"/>
  <c r="C94" i="6" s="1"/>
  <c r="F94" i="6" s="1"/>
  <c r="D94" i="6" a="1"/>
  <c r="D94" i="6" s="1"/>
  <c r="E94" i="6" a="1"/>
  <c r="E94" i="6" s="1"/>
  <c r="C95" i="6" a="1"/>
  <c r="C95" i="6" s="1"/>
  <c r="F95" i="6" s="1"/>
  <c r="D95" i="6" a="1"/>
  <c r="D95" i="6" s="1"/>
  <c r="G95" i="6" s="1"/>
  <c r="E95" i="6" a="1"/>
  <c r="E95" i="6" s="1"/>
  <c r="C96" i="6" a="1"/>
  <c r="C96" i="6" s="1"/>
  <c r="F96" i="6" s="1"/>
  <c r="D96" i="6" a="1"/>
  <c r="D96" i="6" s="1"/>
  <c r="G96" i="6" s="1"/>
  <c r="E96" i="6" a="1"/>
  <c r="E96" i="6" s="1"/>
  <c r="C97" i="6" a="1"/>
  <c r="C97" i="6" s="1"/>
  <c r="F97" i="6" s="1"/>
  <c r="D97" i="6" a="1"/>
  <c r="D97" i="6" s="1"/>
  <c r="G97" i="6" s="1"/>
  <c r="E97" i="6" a="1"/>
  <c r="E97" i="6" s="1"/>
  <c r="C98" i="6" a="1"/>
  <c r="C98" i="6" s="1"/>
  <c r="F98" i="6" s="1"/>
  <c r="D98" i="6" a="1"/>
  <c r="D98" i="6" s="1"/>
  <c r="G98" i="6" s="1"/>
  <c r="E98" i="6" a="1"/>
  <c r="E98" i="6" s="1"/>
  <c r="C99" i="6" a="1"/>
  <c r="C99" i="6" s="1"/>
  <c r="F99" i="6" s="1"/>
  <c r="D99" i="6" a="1"/>
  <c r="D99" i="6" s="1"/>
  <c r="G99" i="6" s="1"/>
  <c r="E99" i="6" a="1"/>
  <c r="E99" i="6" s="1"/>
  <c r="C100" i="6" a="1"/>
  <c r="C100" i="6" s="1"/>
  <c r="F100" i="6" s="1"/>
  <c r="D100" i="6" a="1"/>
  <c r="D100" i="6" s="1"/>
  <c r="G100" i="6" s="1"/>
  <c r="E100" i="6" a="1"/>
  <c r="E100" i="6" s="1"/>
  <c r="C101" i="6" a="1"/>
  <c r="C101" i="6" s="1"/>
  <c r="F101" i="6" s="1"/>
  <c r="D101" i="6" a="1"/>
  <c r="D101" i="6" s="1"/>
  <c r="G101" i="6" s="1"/>
  <c r="E101" i="6" a="1"/>
  <c r="E101" i="6" s="1"/>
  <c r="E82" i="6" a="1"/>
  <c r="E82" i="6" s="1"/>
  <c r="D82" i="6" a="1"/>
  <c r="D82" i="6" s="1"/>
  <c r="G82" i="6" s="1"/>
  <c r="C82" i="6" a="1"/>
  <c r="C82" i="6" s="1"/>
  <c r="F82" i="6" s="1"/>
  <c r="C63" i="6" a="1"/>
  <c r="C63" i="6" s="1"/>
  <c r="F63" i="6" s="1"/>
  <c r="D63" i="6" a="1"/>
  <c r="D63" i="6" s="1"/>
  <c r="G63" i="6" s="1"/>
  <c r="E63" i="6" a="1"/>
  <c r="E63" i="6" s="1"/>
  <c r="C64" i="6" a="1"/>
  <c r="C64" i="6" s="1"/>
  <c r="F64" i="6" s="1"/>
  <c r="D64" i="6" a="1"/>
  <c r="D64" i="6" s="1"/>
  <c r="G64" i="6" s="1"/>
  <c r="E64" i="6" a="1"/>
  <c r="E64" i="6" s="1"/>
  <c r="C65" i="6" a="1"/>
  <c r="C65" i="6" s="1"/>
  <c r="F65" i="6" s="1"/>
  <c r="D65" i="6" a="1"/>
  <c r="D65" i="6" s="1"/>
  <c r="G65" i="6" s="1"/>
  <c r="E65" i="6" a="1"/>
  <c r="E65" i="6" s="1"/>
  <c r="C66" i="6" a="1"/>
  <c r="C66" i="6" s="1"/>
  <c r="F66" i="6" s="1"/>
  <c r="D66" i="6" a="1"/>
  <c r="D66" i="6" s="1"/>
  <c r="G66" i="6" s="1"/>
  <c r="E66" i="6" a="1"/>
  <c r="E66" i="6" s="1"/>
  <c r="C67" i="6" a="1"/>
  <c r="C67" i="6" s="1"/>
  <c r="F67" i="6" s="1"/>
  <c r="D67" i="6" a="1"/>
  <c r="D67" i="6" s="1"/>
  <c r="G67" i="6" s="1"/>
  <c r="E67" i="6" a="1"/>
  <c r="E67" i="6" s="1"/>
  <c r="C68" i="6" a="1"/>
  <c r="C68" i="6" s="1"/>
  <c r="F68" i="6" s="1"/>
  <c r="D68" i="6" a="1"/>
  <c r="D68" i="6" s="1"/>
  <c r="G68" i="6" s="1"/>
  <c r="E68" i="6" a="1"/>
  <c r="E68" i="6" s="1"/>
  <c r="C69" i="6" a="1"/>
  <c r="C69" i="6" s="1"/>
  <c r="F69" i="6" s="1"/>
  <c r="D69" i="6" a="1"/>
  <c r="D69" i="6" s="1"/>
  <c r="G69" i="6" s="1"/>
  <c r="E69" i="6" a="1"/>
  <c r="E69" i="6" s="1"/>
  <c r="C70" i="6" a="1"/>
  <c r="C70" i="6" s="1"/>
  <c r="F70" i="6" s="1"/>
  <c r="D70" i="6" a="1"/>
  <c r="D70" i="6" s="1"/>
  <c r="E70" i="6" a="1"/>
  <c r="E70" i="6" s="1"/>
  <c r="C71" i="6" a="1"/>
  <c r="C71" i="6" s="1"/>
  <c r="F71" i="6" s="1"/>
  <c r="D71" i="6" a="1"/>
  <c r="D71" i="6" s="1"/>
  <c r="G71" i="6" s="1"/>
  <c r="E71" i="6" a="1"/>
  <c r="E71" i="6" s="1"/>
  <c r="C72" i="6" a="1"/>
  <c r="C72" i="6" s="1"/>
  <c r="F72" i="6" s="1"/>
  <c r="D72" i="6" a="1"/>
  <c r="D72" i="6" s="1"/>
  <c r="G72" i="6" s="1"/>
  <c r="E72" i="6" a="1"/>
  <c r="E72" i="6" s="1"/>
  <c r="C73" i="6" a="1"/>
  <c r="C73" i="6" s="1"/>
  <c r="F73" i="6" s="1"/>
  <c r="D73" i="6" a="1"/>
  <c r="D73" i="6" s="1"/>
  <c r="G73" i="6" s="1"/>
  <c r="E73" i="6" a="1"/>
  <c r="E73" i="6" s="1"/>
  <c r="C74" i="6" a="1"/>
  <c r="C74" i="6" s="1"/>
  <c r="F74" i="6" s="1"/>
  <c r="D74" i="6" a="1"/>
  <c r="D74" i="6" s="1"/>
  <c r="G74" i="6" s="1"/>
  <c r="E74" i="6" a="1"/>
  <c r="E74" i="6" s="1"/>
  <c r="C75" i="6" a="1"/>
  <c r="C75" i="6" s="1"/>
  <c r="F75" i="6" s="1"/>
  <c r="D75" i="6" a="1"/>
  <c r="D75" i="6" s="1"/>
  <c r="G75" i="6" s="1"/>
  <c r="E75" i="6" a="1"/>
  <c r="E75" i="6" s="1"/>
  <c r="C76" i="6" a="1"/>
  <c r="C76" i="6" s="1"/>
  <c r="F76" i="6" s="1"/>
  <c r="D76" i="6" a="1"/>
  <c r="D76" i="6" s="1"/>
  <c r="G76" i="6" s="1"/>
  <c r="E76" i="6" a="1"/>
  <c r="E76" i="6" s="1"/>
  <c r="C77" i="6" a="1"/>
  <c r="C77" i="6" s="1"/>
  <c r="F77" i="6" s="1"/>
  <c r="D77" i="6" a="1"/>
  <c r="D77" i="6" s="1"/>
  <c r="G77" i="6" s="1"/>
  <c r="E77" i="6" a="1"/>
  <c r="E77" i="6" s="1"/>
  <c r="C78" i="6" a="1"/>
  <c r="C78" i="6" s="1"/>
  <c r="F78" i="6" s="1"/>
  <c r="D78" i="6" a="1"/>
  <c r="D78" i="6" s="1"/>
  <c r="E78" i="6" a="1"/>
  <c r="E78" i="6" s="1"/>
  <c r="C79" i="6" a="1"/>
  <c r="C79" i="6" s="1"/>
  <c r="F79" i="6" s="1"/>
  <c r="D79" i="6" a="1"/>
  <c r="D79" i="6" s="1"/>
  <c r="G79" i="6" s="1"/>
  <c r="E79" i="6" a="1"/>
  <c r="E79" i="6" s="1"/>
  <c r="C80" i="6" a="1"/>
  <c r="C80" i="6" s="1"/>
  <c r="F80" i="6" s="1"/>
  <c r="D80" i="6" a="1"/>
  <c r="D80" i="6" s="1"/>
  <c r="G80" i="6" s="1"/>
  <c r="E80" i="6" a="1"/>
  <c r="E80" i="6" s="1"/>
  <c r="C81" i="6" a="1"/>
  <c r="C81" i="6" s="1"/>
  <c r="F81" i="6" s="1"/>
  <c r="D81" i="6" a="1"/>
  <c r="D81" i="6" s="1"/>
  <c r="G81" i="6" s="1"/>
  <c r="E81" i="6" a="1"/>
  <c r="E81" i="6" s="1"/>
  <c r="E62" i="6" a="1"/>
  <c r="E62" i="6" s="1"/>
  <c r="D62" i="6" a="1"/>
  <c r="D62" i="6" s="1"/>
  <c r="G62" i="6" s="1"/>
  <c r="C62" i="6" a="1"/>
  <c r="C62" i="6" s="1"/>
  <c r="F62" i="6" s="1"/>
  <c r="C43" i="6" a="1"/>
  <c r="C43" i="6" s="1"/>
  <c r="F43" i="6" s="1"/>
  <c r="D43" i="6" a="1"/>
  <c r="D43" i="6" s="1"/>
  <c r="G43" i="6" s="1"/>
  <c r="E43" i="6" a="1"/>
  <c r="E43" i="6" s="1"/>
  <c r="C44" i="6" a="1"/>
  <c r="C44" i="6" s="1"/>
  <c r="F44" i="6" s="1"/>
  <c r="D44" i="6" a="1"/>
  <c r="D44" i="6" s="1"/>
  <c r="G44" i="6" s="1"/>
  <c r="E44" i="6" a="1"/>
  <c r="E44" i="6" s="1"/>
  <c r="C45" i="6" a="1"/>
  <c r="C45" i="6" s="1"/>
  <c r="F45" i="6" s="1"/>
  <c r="D45" i="6" a="1"/>
  <c r="D45" i="6" s="1"/>
  <c r="G45" i="6" s="1"/>
  <c r="E45" i="6" a="1"/>
  <c r="E45" i="6" s="1"/>
  <c r="C46" i="6" a="1"/>
  <c r="C46" i="6" s="1"/>
  <c r="F46" i="6" s="1"/>
  <c r="D46" i="6" a="1"/>
  <c r="D46" i="6" s="1"/>
  <c r="E46" i="6" a="1"/>
  <c r="E46" i="6" s="1"/>
  <c r="C47" i="6" a="1"/>
  <c r="C47" i="6" s="1"/>
  <c r="F47" i="6" s="1"/>
  <c r="D47" i="6" a="1"/>
  <c r="D47" i="6" s="1"/>
  <c r="G47" i="6" s="1"/>
  <c r="E47" i="6" a="1"/>
  <c r="E47" i="6" s="1"/>
  <c r="C48" i="6" a="1"/>
  <c r="C48" i="6" s="1"/>
  <c r="F48" i="6" s="1"/>
  <c r="D48" i="6" a="1"/>
  <c r="D48" i="6" s="1"/>
  <c r="G48" i="6" s="1"/>
  <c r="E48" i="6" a="1"/>
  <c r="E48" i="6" s="1"/>
  <c r="C49" i="6" a="1"/>
  <c r="C49" i="6" s="1"/>
  <c r="F49" i="6" s="1"/>
  <c r="D49" i="6" a="1"/>
  <c r="D49" i="6" s="1"/>
  <c r="G49" i="6" s="1"/>
  <c r="E49" i="6" a="1"/>
  <c r="E49" i="6" s="1"/>
  <c r="C50" i="6" a="1"/>
  <c r="C50" i="6" s="1"/>
  <c r="F50" i="6" s="1"/>
  <c r="D50" i="6" a="1"/>
  <c r="D50" i="6" s="1"/>
  <c r="G50" i="6" s="1"/>
  <c r="E50" i="6" a="1"/>
  <c r="E50" i="6" s="1"/>
  <c r="C51" i="6" a="1"/>
  <c r="C51" i="6" s="1"/>
  <c r="F51" i="6" s="1"/>
  <c r="D51" i="6" a="1"/>
  <c r="D51" i="6" s="1"/>
  <c r="G51" i="6" s="1"/>
  <c r="E51" i="6" a="1"/>
  <c r="E51" i="6" s="1"/>
  <c r="C52" i="6" a="1"/>
  <c r="C52" i="6" s="1"/>
  <c r="F52" i="6" s="1"/>
  <c r="D52" i="6" a="1"/>
  <c r="D52" i="6" s="1"/>
  <c r="G52" i="6" s="1"/>
  <c r="E52" i="6" a="1"/>
  <c r="E52" i="6" s="1"/>
  <c r="C53" i="6" a="1"/>
  <c r="C53" i="6" s="1"/>
  <c r="F53" i="6" s="1"/>
  <c r="D53" i="6" a="1"/>
  <c r="D53" i="6" s="1"/>
  <c r="G53" i="6" s="1"/>
  <c r="E53" i="6" a="1"/>
  <c r="E53" i="6" s="1"/>
  <c r="C54" i="6" a="1"/>
  <c r="C54" i="6" s="1"/>
  <c r="F54" i="6" s="1"/>
  <c r="D54" i="6" a="1"/>
  <c r="D54" i="6" s="1"/>
  <c r="E54" i="6" a="1"/>
  <c r="E54" i="6" s="1"/>
  <c r="C55" i="6" a="1"/>
  <c r="C55" i="6" s="1"/>
  <c r="F55" i="6" s="1"/>
  <c r="D55" i="6" a="1"/>
  <c r="D55" i="6" s="1"/>
  <c r="G55" i="6" s="1"/>
  <c r="E55" i="6" a="1"/>
  <c r="E55" i="6" s="1"/>
  <c r="C56" i="6" a="1"/>
  <c r="C56" i="6" s="1"/>
  <c r="F56" i="6" s="1"/>
  <c r="D56" i="6" a="1"/>
  <c r="D56" i="6" s="1"/>
  <c r="G56" i="6" s="1"/>
  <c r="E56" i="6" a="1"/>
  <c r="E56" i="6" s="1"/>
  <c r="C57" i="6" a="1"/>
  <c r="C57" i="6" s="1"/>
  <c r="D57" i="6" a="1"/>
  <c r="D57" i="6" s="1"/>
  <c r="G57" i="6" s="1"/>
  <c r="E57" i="6" a="1"/>
  <c r="E57" i="6" s="1"/>
  <c r="C58" i="6" a="1"/>
  <c r="C58" i="6" s="1"/>
  <c r="F58" i="6" s="1"/>
  <c r="D58" i="6" a="1"/>
  <c r="D58" i="6" s="1"/>
  <c r="G58" i="6" s="1"/>
  <c r="E58" i="6" a="1"/>
  <c r="E58" i="6" s="1"/>
  <c r="C59" i="6" a="1"/>
  <c r="C59" i="6" s="1"/>
  <c r="D59" i="6" a="1"/>
  <c r="D59" i="6" s="1"/>
  <c r="G59" i="6" s="1"/>
  <c r="E59" i="6" a="1"/>
  <c r="E59" i="6" s="1"/>
  <c r="C60" i="6" a="1"/>
  <c r="C60" i="6" s="1"/>
  <c r="F60" i="6" s="1"/>
  <c r="D60" i="6" a="1"/>
  <c r="D60" i="6" s="1"/>
  <c r="G60" i="6" s="1"/>
  <c r="E60" i="6" a="1"/>
  <c r="E60" i="6" s="1"/>
  <c r="C61" i="6" a="1"/>
  <c r="C61" i="6" s="1"/>
  <c r="D61" i="6" a="1"/>
  <c r="D61" i="6" s="1"/>
  <c r="G61" i="6" s="1"/>
  <c r="E61" i="6" a="1"/>
  <c r="E61" i="6" s="1"/>
  <c r="E42" i="6" a="1"/>
  <c r="E42" i="6" s="1"/>
  <c r="D42" i="6" a="1"/>
  <c r="D42" i="6" s="1"/>
  <c r="G42" i="6" s="1"/>
  <c r="C42" i="6" a="1"/>
  <c r="C42" i="6" s="1"/>
  <c r="F42" i="6" s="1"/>
  <c r="C24" i="6" a="1"/>
  <c r="C24" i="6" s="1"/>
  <c r="F24" i="6" s="1"/>
  <c r="D24" i="6" a="1"/>
  <c r="D24" i="6" s="1"/>
  <c r="G24" i="6" s="1"/>
  <c r="E24" i="6" a="1"/>
  <c r="E24" i="6" s="1"/>
  <c r="C25" i="6" a="1"/>
  <c r="C25" i="6" s="1"/>
  <c r="F25" i="6" s="1"/>
  <c r="D25" i="6" a="1"/>
  <c r="D25" i="6" s="1"/>
  <c r="G25" i="6" s="1"/>
  <c r="E25" i="6" a="1"/>
  <c r="E25" i="6" s="1"/>
  <c r="C26" i="6" a="1"/>
  <c r="C26" i="6" s="1"/>
  <c r="F26" i="6" s="1"/>
  <c r="D26" i="6" a="1"/>
  <c r="D26" i="6" s="1"/>
  <c r="G26" i="6" s="1"/>
  <c r="E26" i="6" a="1"/>
  <c r="E26" i="6" s="1"/>
  <c r="C27" i="6" a="1"/>
  <c r="C27" i="6" s="1"/>
  <c r="D27" i="6" a="1"/>
  <c r="D27" i="6" s="1"/>
  <c r="G27" i="6" s="1"/>
  <c r="E27" i="6" a="1"/>
  <c r="E27" i="6" s="1"/>
  <c r="C28" i="6" a="1"/>
  <c r="C28" i="6" s="1"/>
  <c r="F28" i="6" s="1"/>
  <c r="D28" i="6" a="1"/>
  <c r="D28" i="6" s="1"/>
  <c r="G28" i="6" s="1"/>
  <c r="E28" i="6" a="1"/>
  <c r="E28" i="6" s="1"/>
  <c r="C29" i="6" a="1"/>
  <c r="C29" i="6" s="1"/>
  <c r="F29" i="6" s="1"/>
  <c r="D29" i="6" a="1"/>
  <c r="D29" i="6" s="1"/>
  <c r="G29" i="6" s="1"/>
  <c r="E29" i="6" a="1"/>
  <c r="E29" i="6" s="1"/>
  <c r="C30" i="6" a="1"/>
  <c r="C30" i="6" s="1"/>
  <c r="F30" i="6" s="1"/>
  <c r="D30" i="6" a="1"/>
  <c r="D30" i="6" s="1"/>
  <c r="G30" i="6" s="1"/>
  <c r="E30" i="6" a="1"/>
  <c r="E30" i="6" s="1"/>
  <c r="C31" i="6" a="1"/>
  <c r="C31" i="6" s="1"/>
  <c r="D31" i="6" a="1"/>
  <c r="D31" i="6" s="1"/>
  <c r="G31" i="6" s="1"/>
  <c r="E31" i="6" a="1"/>
  <c r="E31" i="6" s="1"/>
  <c r="C32" i="6" a="1"/>
  <c r="C32" i="6" s="1"/>
  <c r="F32" i="6" s="1"/>
  <c r="D32" i="6" a="1"/>
  <c r="D32" i="6" s="1"/>
  <c r="G32" i="6" s="1"/>
  <c r="E32" i="6" a="1"/>
  <c r="E32" i="6" s="1"/>
  <c r="C33" i="6" a="1"/>
  <c r="C33" i="6" s="1"/>
  <c r="F33" i="6" s="1"/>
  <c r="D33" i="6" a="1"/>
  <c r="D33" i="6" s="1"/>
  <c r="G33" i="6" s="1"/>
  <c r="E33" i="6" a="1"/>
  <c r="E33" i="6" s="1"/>
  <c r="C34" i="6" a="1"/>
  <c r="C34" i="6" s="1"/>
  <c r="F34" i="6" s="1"/>
  <c r="D34" i="6" a="1"/>
  <c r="D34" i="6" s="1"/>
  <c r="G34" i="6" s="1"/>
  <c r="E34" i="6" a="1"/>
  <c r="E34" i="6" s="1"/>
  <c r="C35" i="6" a="1"/>
  <c r="C35" i="6" s="1"/>
  <c r="D35" i="6" a="1"/>
  <c r="D35" i="6" s="1"/>
  <c r="G35" i="6" s="1"/>
  <c r="E35" i="6" a="1"/>
  <c r="E35" i="6" s="1"/>
  <c r="C36" i="6" a="1"/>
  <c r="C36" i="6" s="1"/>
  <c r="F36" i="6" s="1"/>
  <c r="D36" i="6" a="1"/>
  <c r="D36" i="6" s="1"/>
  <c r="G36" i="6" s="1"/>
  <c r="E36" i="6" a="1"/>
  <c r="E36" i="6" s="1"/>
  <c r="C37" i="6" a="1"/>
  <c r="C37" i="6" s="1"/>
  <c r="F37" i="6" s="1"/>
  <c r="D37" i="6" a="1"/>
  <c r="D37" i="6" s="1"/>
  <c r="G37" i="6" s="1"/>
  <c r="E37" i="6" a="1"/>
  <c r="E37" i="6" s="1"/>
  <c r="C38" i="6" a="1"/>
  <c r="C38" i="6" s="1"/>
  <c r="F38" i="6" s="1"/>
  <c r="D38" i="6" a="1"/>
  <c r="D38" i="6" s="1"/>
  <c r="G38" i="6" s="1"/>
  <c r="E38" i="6" a="1"/>
  <c r="E38" i="6" s="1"/>
  <c r="C39" i="6" a="1"/>
  <c r="C39" i="6" s="1"/>
  <c r="D39" i="6" a="1"/>
  <c r="D39" i="6" s="1"/>
  <c r="G39" i="6" s="1"/>
  <c r="E39" i="6" a="1"/>
  <c r="E39" i="6" s="1"/>
  <c r="C40" i="6" a="1"/>
  <c r="C40" i="6" s="1"/>
  <c r="F40" i="6" s="1"/>
  <c r="D40" i="6" a="1"/>
  <c r="D40" i="6" s="1"/>
  <c r="G40" i="6" s="1"/>
  <c r="E40" i="6" a="1"/>
  <c r="E40" i="6" s="1"/>
  <c r="C41" i="6" a="1"/>
  <c r="C41" i="6" s="1"/>
  <c r="F41" i="6" s="1"/>
  <c r="D41" i="6" a="1"/>
  <c r="D41" i="6" s="1"/>
  <c r="G41" i="6" s="1"/>
  <c r="E41" i="6" a="1"/>
  <c r="E41" i="6" s="1"/>
  <c r="C23" i="6" a="1"/>
  <c r="C23" i="6" s="1"/>
  <c r="D23" i="6" a="1"/>
  <c r="D23" i="6" s="1"/>
  <c r="G23" i="6" s="1"/>
  <c r="E23" i="6" a="1"/>
  <c r="E23" i="6" s="1"/>
  <c r="E22" i="6" a="1"/>
  <c r="E22" i="6" s="1"/>
  <c r="D22" i="6" a="1"/>
  <c r="D22" i="6" s="1"/>
  <c r="G22" i="6" s="1"/>
  <c r="C22" i="6" a="1"/>
  <c r="C22" i="6" s="1"/>
  <c r="F22" i="6" s="1"/>
  <c r="E3" i="6" a="1"/>
  <c r="E3" i="6" s="1"/>
  <c r="E4" i="6" a="1"/>
  <c r="E4" i="6" s="1"/>
  <c r="E5" i="6" a="1"/>
  <c r="E5" i="6" s="1"/>
  <c r="E6" i="6" a="1"/>
  <c r="E6" i="6" s="1"/>
  <c r="E7" i="6" a="1"/>
  <c r="E7" i="6" s="1"/>
  <c r="E8" i="6" a="1"/>
  <c r="E8" i="6" s="1"/>
  <c r="E9" i="6" a="1"/>
  <c r="E9" i="6" s="1"/>
  <c r="E10" i="6" a="1"/>
  <c r="E10" i="6" s="1"/>
  <c r="E11" i="6" a="1"/>
  <c r="E11" i="6" s="1"/>
  <c r="E12" i="6" a="1"/>
  <c r="E12" i="6" s="1"/>
  <c r="E13" i="6" a="1"/>
  <c r="E13" i="6" s="1"/>
  <c r="E14" i="6" a="1"/>
  <c r="E14" i="6" s="1"/>
  <c r="E15" i="6" a="1"/>
  <c r="E15" i="6" s="1"/>
  <c r="E16" i="6" a="1"/>
  <c r="E16" i="6" s="1"/>
  <c r="E17" i="6" a="1"/>
  <c r="E17" i="6" s="1"/>
  <c r="E18" i="6" a="1"/>
  <c r="E18" i="6" s="1"/>
  <c r="E19" i="6" a="1"/>
  <c r="E19" i="6" s="1"/>
  <c r="E20" i="6" a="1"/>
  <c r="E20" i="6" s="1"/>
  <c r="E21" i="6" a="1"/>
  <c r="E21" i="6" s="1"/>
  <c r="E2" i="6" a="1"/>
  <c r="E2" i="6" s="1"/>
  <c r="D3" i="6" a="1"/>
  <c r="D3" i="6" s="1"/>
  <c r="G3" i="6" s="1"/>
  <c r="D4" i="6" a="1"/>
  <c r="D4" i="6" s="1"/>
  <c r="G4" i="6" s="1"/>
  <c r="D5" i="6" a="1"/>
  <c r="D5" i="6" s="1"/>
  <c r="G5" i="6" s="1"/>
  <c r="D6" i="6" a="1"/>
  <c r="D6" i="6" s="1"/>
  <c r="G6" i="6" s="1"/>
  <c r="D7" i="6" a="1"/>
  <c r="D7" i="6" s="1"/>
  <c r="G7" i="6" s="1"/>
  <c r="D8" i="6" a="1"/>
  <c r="D8" i="6" s="1"/>
  <c r="G8" i="6" s="1"/>
  <c r="D9" i="6" a="1"/>
  <c r="D9" i="6" s="1"/>
  <c r="G9" i="6" s="1"/>
  <c r="D10" i="6" a="1"/>
  <c r="D10" i="6" s="1"/>
  <c r="G10" i="6" s="1"/>
  <c r="D11" i="6" a="1"/>
  <c r="D11" i="6" s="1"/>
  <c r="G11" i="6" s="1"/>
  <c r="D12" i="6" a="1"/>
  <c r="D12" i="6" s="1"/>
  <c r="G12" i="6" s="1"/>
  <c r="D13" i="6" a="1"/>
  <c r="D13" i="6" s="1"/>
  <c r="G13" i="6" s="1"/>
  <c r="D14" i="6" a="1"/>
  <c r="D14" i="6" s="1"/>
  <c r="G14" i="6" s="1"/>
  <c r="D15" i="6" a="1"/>
  <c r="D15" i="6" s="1"/>
  <c r="G15" i="6" s="1"/>
  <c r="D16" i="6" a="1"/>
  <c r="D16" i="6" s="1"/>
  <c r="G16" i="6" s="1"/>
  <c r="D17" i="6" a="1"/>
  <c r="D17" i="6" s="1"/>
  <c r="G17" i="6" s="1"/>
  <c r="D18" i="6" a="1"/>
  <c r="D18" i="6" s="1"/>
  <c r="G18" i="6" s="1"/>
  <c r="D19" i="6" a="1"/>
  <c r="D19" i="6" s="1"/>
  <c r="G19" i="6" s="1"/>
  <c r="D20" i="6" a="1"/>
  <c r="D20" i="6" s="1"/>
  <c r="G20" i="6" s="1"/>
  <c r="D21" i="6" a="1"/>
  <c r="D21" i="6" s="1"/>
  <c r="G21" i="6" s="1"/>
  <c r="D2" i="6" a="1"/>
  <c r="D2" i="6" s="1"/>
  <c r="G2" i="6" s="1"/>
  <c r="C2" i="6" a="1"/>
  <c r="C2" i="6" s="1"/>
  <c r="F2" i="6" s="1"/>
  <c r="C3" i="6" a="1"/>
  <c r="C3" i="6" s="1"/>
  <c r="C4" i="6" a="1"/>
  <c r="C4" i="6" s="1"/>
  <c r="F4" i="6" s="1"/>
  <c r="C5" i="6" a="1"/>
  <c r="C5" i="6" s="1"/>
  <c r="F5" i="6" s="1"/>
  <c r="C6" i="6" a="1"/>
  <c r="C6" i="6" s="1"/>
  <c r="F6" i="6" s="1"/>
  <c r="C7" i="6" a="1"/>
  <c r="C7" i="6" s="1"/>
  <c r="C8" i="6" a="1"/>
  <c r="C8" i="6" s="1"/>
  <c r="F8" i="6" s="1"/>
  <c r="C9" i="6" a="1"/>
  <c r="C9" i="6" s="1"/>
  <c r="F9" i="6" s="1"/>
  <c r="C10" i="6" a="1"/>
  <c r="C10" i="6" s="1"/>
  <c r="F10" i="6" s="1"/>
  <c r="C11" i="6" a="1"/>
  <c r="C11" i="6" s="1"/>
  <c r="C12" i="6" a="1"/>
  <c r="C12" i="6" s="1"/>
  <c r="F12" i="6" s="1"/>
  <c r="C13" i="6" a="1"/>
  <c r="C13" i="6" s="1"/>
  <c r="F13" i="6" s="1"/>
  <c r="C14" i="6" a="1"/>
  <c r="C14" i="6" s="1"/>
  <c r="F14" i="6" s="1"/>
  <c r="C15" i="6" a="1"/>
  <c r="C15" i="6" s="1"/>
  <c r="C16" i="6" a="1"/>
  <c r="C16" i="6" s="1"/>
  <c r="F16" i="6" s="1"/>
  <c r="C17" i="6" a="1"/>
  <c r="C17" i="6" s="1"/>
  <c r="F17" i="6" s="1"/>
  <c r="C18" i="6" a="1"/>
  <c r="C18" i="6" s="1"/>
  <c r="F18" i="6" s="1"/>
  <c r="C19" i="6" a="1"/>
  <c r="C19" i="6" s="1"/>
  <c r="C20" i="6" a="1"/>
  <c r="C20" i="6" s="1"/>
  <c r="F20" i="6" s="1"/>
  <c r="C21" i="6" a="1"/>
  <c r="C21" i="6" s="1"/>
  <c r="F21" i="6" s="1"/>
  <c r="BO2" i="2" a="1"/>
  <c r="BO2" i="2" s="1"/>
  <c r="BO3" i="2" a="1"/>
  <c r="BO3" i="2" s="1"/>
  <c r="BO4" i="2" a="1"/>
  <c r="BO4" i="2" s="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2" i="4"/>
  <c r="I2" i="4"/>
  <c r="I3" i="4" l="1"/>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F36" i="4"/>
  <c r="G36" i="4"/>
  <c r="E36"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<sst xmlns="http://schemas.openxmlformats.org/spreadsheetml/2006/main" count="1794" uniqueCount="134">
  <si>
    <t>Grup Usia</t>
  </si>
  <si>
    <t>Laki-laki</t>
  </si>
  <si>
    <t>Perempuan</t>
  </si>
  <si>
    <t>Total</t>
  </si>
  <si>
    <t>0-4</t>
  </si>
  <si>
    <t>5-9</t>
  </si>
  <si>
    <t>10-14</t>
  </si>
  <si>
    <t>15-19</t>
  </si>
  <si>
    <t>20-24</t>
  </si>
  <si>
    <t>25-29</t>
  </si>
  <si>
    <t>30-34</t>
  </si>
  <si>
    <t>35-39</t>
  </si>
  <si>
    <t>40-44</t>
  </si>
  <si>
    <t>45-49</t>
  </si>
  <si>
    <t>50-54</t>
  </si>
  <si>
    <t>55-59</t>
  </si>
  <si>
    <t>60-64</t>
  </si>
  <si>
    <t>65-69</t>
  </si>
  <si>
    <t>70-74</t>
  </si>
  <si>
    <t>75-79</t>
  </si>
  <si>
    <t>80-84</t>
  </si>
  <si>
    <t>85-89</t>
  </si>
  <si>
    <t>90-94</t>
  </si>
  <si>
    <t>95+</t>
  </si>
  <si>
    <t>Jumlah Penduduk</t>
  </si>
  <si>
    <t>ACEH</t>
  </si>
  <si>
    <t>SUMATERA UTARA</t>
  </si>
  <si>
    <t>SUMATERA BARAT</t>
  </si>
  <si>
    <t>RIAU</t>
  </si>
  <si>
    <t>JAMBI</t>
  </si>
  <si>
    <t>SUMATERA SELATAN</t>
  </si>
  <si>
    <t>BENGKULU</t>
  </si>
  <si>
    <t>LAMPUNG</t>
  </si>
  <si>
    <t>BANGKA-BELITUNG</t>
  </si>
  <si>
    <t>JAKARTA</t>
  </si>
  <si>
    <t>JAWA BARAT</t>
  </si>
  <si>
    <t>JAWA TENGAH</t>
  </si>
  <si>
    <t>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</si>
  <si>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</si>
  <si>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</si>
  <si>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</si>
  <si>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</si>
  <si>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</si>
  <si>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</si>
  <si>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</si>
  <si>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</si>
  <si>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</si>
  <si>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</si>
  <si>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</si>
  <si>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</si>
  <si>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</si>
  <si>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</si>
  <si>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</si>
  <si>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</si>
  <si>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</si>
  <si>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</si>
  <si>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</si>
  <si>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</si>
  <si>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TOTAL</t>
  </si>
  <si>
    <t>Metadata Indikator</t>
  </si>
  <si>
    <t>Nama</t>
  </si>
  <si>
    <t>Definisi</t>
  </si>
  <si>
    <t>Ukuran absolut dari penduduk, dinyatakan dalam jiwa</t>
  </si>
  <si>
    <t>Satuan</t>
  </si>
  <si>
    <t>Jiwa</t>
  </si>
  <si>
    <t>Mekanisme perhitungan</t>
  </si>
  <si>
    <t>Penjumlahan dari setiap individu</t>
  </si>
  <si>
    <t>Manfaat</t>
  </si>
  <si>
    <t>Sebagai dasar perencanaan pembangunan di berbagai bidang</t>
  </si>
  <si>
    <t>Interpretasi</t>
  </si>
  <si>
    <t>Semakin tinggi angka semakin banyak jumlah penduduk</t>
  </si>
  <si>
    <t>Frekuensi update</t>
  </si>
  <si>
    <t>Lebih dari Dua Tahunan</t>
  </si>
  <si>
    <t>Referensi</t>
  </si>
  <si>
    <t xml:space="preserve">Badan Pusat Statistik </t>
  </si>
  <si>
    <t>Subyek</t>
  </si>
  <si>
    <t>Kependudukan dan migrasi</t>
  </si>
  <si>
    <t>Ukuran</t>
  </si>
  <si>
    <t>Jumlah</t>
  </si>
  <si>
    <t>Konsep</t>
  </si>
  <si>
    <t>Penduduk : Penduduk adalah semua orang yang berdomisili di wilayah Negara Kesatuan Republik Indonesia selama 1 tahun atau lebih dan atau mereka yang berdomisili kurang dari 1 tahun tetapi bertujuan untuk menetap selama 1 tahun atau lebih</t>
  </si>
  <si>
    <t>Jumlah Penduduk menurut Administrasi Kependudukan</t>
  </si>
  <si>
    <t>Ukuran absolut dari penduduk menurut catatan Administrasi Kependudukan, dinyatakan dalam jiwa</t>
  </si>
  <si>
    <t>Sebagai dasar untuk pemanfaatan: (1) Pelayanan publik; (2) Perencanaan pembangunan; (3) Alokasi anggaran; (4) Pembangunan demokrasi; (5) Penegakan hukum dan pencegahan kriminal.</t>
  </si>
  <si>
    <t>Semesteran</t>
  </si>
  <si>
    <t>Kementerian Dalam Negeri</t>
  </si>
  <si>
    <t>Penduduk menurut Administrasi Kependudukan : Penduduk menurut alamat yang tertera pada dokumen kependudukan yaitu setiap orang baik warga negara Indonesia maupun Warga Negara Asing yang bertempat tinggal di wilayah di Negara RI dan telah memenuhi ketentuan Peraturan Perundang-undangan yang berlaku</t>
  </si>
  <si>
    <t>Deskripsi Klasifikasi</t>
  </si>
  <si>
    <r>
      <rPr>
        <b/>
        <sz val="11"/>
        <color rgb="FF000000"/>
        <rFont val="Calibri"/>
        <family val="2"/>
      </rPr>
      <t xml:space="preserve">Klasifikasi Kelompok Umur </t>
    </r>
    <r>
      <rPr>
        <sz val="11"/>
        <color theme="1"/>
        <rFont val="Calibri"/>
        <family val="2"/>
        <scheme val="minor"/>
      </rPr>
      <t xml:space="preserve">
Merupakan Pengelompokan atau Pengkodean untuk  Kelompok Umur </t>
    </r>
  </si>
  <si>
    <t>umur 0-4</t>
  </si>
  <si>
    <t>umur 5-9</t>
  </si>
  <si>
    <t>umur 10-14</t>
  </si>
  <si>
    <t>umur 15-19</t>
  </si>
  <si>
    <t>umur 20-24</t>
  </si>
  <si>
    <t>umur 25-29</t>
  </si>
  <si>
    <t>umur 30-34</t>
  </si>
  <si>
    <t>umur 35-39</t>
  </si>
  <si>
    <t>umur 40-44</t>
  </si>
  <si>
    <t>umur 45-49</t>
  </si>
  <si>
    <t>umur 50-54</t>
  </si>
  <si>
    <t>umur 55-59</t>
  </si>
  <si>
    <t>umur 60-64</t>
  </si>
  <si>
    <t>umur 65-69</t>
  </si>
  <si>
    <t>umur 70-74</t>
  </si>
  <si>
    <t>umur 75-79</t>
  </si>
  <si>
    <t>umur 80-84</t>
  </si>
  <si>
    <t>umur 85-89</t>
  </si>
  <si>
    <t>umur 90-94</t>
  </si>
  <si>
    <t>umur 95+</t>
  </si>
  <si>
    <t>Tidak Terjawab</t>
  </si>
  <si>
    <t>Tidak Terjawab (definisi jelas)</t>
  </si>
  <si>
    <t>Total (definisi jelas)</t>
  </si>
  <si>
    <r>
      <rPr>
        <b/>
        <sz val="11"/>
        <color rgb="FF000000"/>
        <rFont val="Calibri"/>
        <family val="2"/>
      </rPr>
      <t xml:space="preserve">Klasifikasi Jenis Kelamin </t>
    </r>
    <r>
      <rPr>
        <sz val="11"/>
        <color theme="1"/>
        <rFont val="Calibri"/>
        <family val="2"/>
        <scheme val="minor"/>
      </rPr>
      <t xml:space="preserve">
Merupakan Pengelompokan atau Pengkodean untuk  Jenis Kelamin </t>
    </r>
  </si>
  <si>
    <t>Laki-laki (definisi jelas)</t>
  </si>
  <si>
    <t>Perempuan (definisi jelas)</t>
  </si>
  <si>
    <t>NO</t>
  </si>
  <si>
    <t>Gender</t>
  </si>
  <si>
    <t>Provinsi</t>
  </si>
  <si>
    <t>Pulau</t>
  </si>
  <si>
    <t>Sumatra</t>
  </si>
  <si>
    <t>Jawa</t>
  </si>
  <si>
    <t>Nusa Tenggara &amp; Bali</t>
  </si>
  <si>
    <t>Kalimantan</t>
  </si>
  <si>
    <t>Sulawesi</t>
  </si>
  <si>
    <t>Maluku &amp; Papua</t>
  </si>
  <si>
    <t>Persen</t>
  </si>
  <si>
    <t>Longitude</t>
  </si>
  <si>
    <t>Latitude</t>
  </si>
  <si>
    <t>Indonesia</t>
  </si>
  <si>
    <t>Laki_persen</t>
  </si>
  <si>
    <t>Perempuan_persen</t>
  </si>
  <si>
    <t>AgeGroup</t>
  </si>
  <si>
    <t>Laki_laki</t>
  </si>
  <si>
    <t>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</si>
</sst>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b/>
      <sz val="11"/>
      <color rgb="FF000000"/>
      <name val="Calibri"/>
    </font>
    <font>
      <sz val="8"/>
      <name val="Calibri"/>
      <family val="2"/>
      <scheme val="minor"/>
    </font>
  </fonts>
  <fills count="3">
    <fill>
      <patternFill patternType="none"/>
    </fill>
    <fill>
      <patternFill patternType="gray125"/>
    </fill>
    <fill>
      <patternFill patternType="solid">
        <fgColor rgb="FF545761"/>
        <bgColor rgb="FF000000"/>
      </patternFill>
    </fill>
  </fills>
  <borders count="14">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1" fillId="0" borderId="0" xfId="0" applyFont="1"/>
    <xf numFmtId="3" fontId="0" fillId="0" borderId="0" xfId="0" applyNumberFormat="1"/>
    <xf numFmtId="49" fontId="1" fillId="0" borderId="0" xfId="0" applyNumberFormat="1" applyFont="1"/>
    <xf numFmtId="0" fontId="2" fillId="0" borderId="0" xfId="0" applyFont="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2" fontId="0" fillId="0" borderId="5" xfId="0" applyNumberFormat="1" applyBorder="1" applyAlignment="1">
      <alignment horizontal="right" vertical="center"/>
    </xf>
    <xf numFmtId="0" fontId="3" fillId="0" borderId="0" xfId="0" applyFont="1"/>
    <xf numFmtId="0" fontId="0" fillId="0" borderId="5" xfId="0" applyBorder="1" applyAlignment="1">
      <alignment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0" fillId="0" borderId="0" xfId="0" applyAlignment="1">
      <alignment wrapText="1"/>
    </xf>
    <xf numFmtId="0" fontId="2" fillId="0" borderId="5"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6"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2" borderId="6" xfId="0" applyFill="1" applyBorder="1" applyAlignment="1">
      <alignment wrapText="1"/>
    </xf>
    <xf numFmtId="0" fontId="2" fillId="0" borderId="1" xfId="0" applyFont="1" applyBorder="1" applyAlignment="1">
      <alignment horizontal="center"/>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 xfId="0" applyBorder="1" applyAlignment="1">
      <alignment wrapText="1"/>
    </xf>
    <xf numFmtId="0" fontId="0" fillId="0" borderId="13" xfId="0" applyBorder="1" applyAlignment="1">
      <alignment wrapText="1"/>
    </xf>
    <xf numFmtId="0" fontId="0" fillId="0" borderId="0" xfId="0" applyAlignment="1">
      <alignment vertical="center"/>
    </xf>
    <xf numFmtId="164" fontId="0" fillId="0" borderId="0" xfId="0" applyNumberFormat="1" applyAlignment="1">
      <alignment vertical="center"/>
    </xf>
    <xf numFmtId="164" fontId="0" fillId="0" borderId="0" xfId="0" applyNumberFormat="1"/>
    <xf numFmtId="0" fontId="2" fillId="0" borderId="4" xfId="0" applyFont="1" applyBorder="1" applyAlignment="1">
      <alignment horizontal="center" vertical="center" wrapText="1"/>
    </xf>
    <xf numFmtId="9" fontId="0" fillId="0" borderId="0" xfId="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horizontal="center" vertical="center" wrapText="1"/>
    </xf>
    <xf numFmtId="9" fontId="2" fillId="0" borderId="0" xfId="1" applyFont="1" applyBorder="1" applyAlignment="1">
      <alignment vertical="center" wrapText="1"/>
    </xf>
    <xf numFmtId="3" fontId="2" fillId="0" borderId="0" xfId="0" applyNumberFormat="1" applyFont="1" applyBorder="1" applyAlignment="1">
      <alignment vertical="center" wrapText="1"/>
    </xf>
    <xf numFmtId="16" fontId="2" fillId="0" borderId="0" xfId="0" quotePrefix="1" applyNumberFormat="1" applyFont="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065F-9716-4462-86EB-E59177EE8866}">
  <dimension ref="A1:D22"/>
  <sheetViews>
    <sheetView workbookViewId="0">
      <selection activeCell="F9" sqref="F9"/>
    </sheetView>
  </sheetViews>
  <sheetFormatPr defaultRowHeight="15" x14ac:dyDescent="0.25"/>
  <sheetData>
    <row r="1" spans="1:4" x14ac:dyDescent="0.25">
      <c r="A1" s="1" t="s">
        <v>0</v>
      </c>
      <c r="B1" t="s">
        <v>1</v>
      </c>
      <c r="C1" t="s">
        <v>2</v>
      </c>
      <c r="D1" s="1" t="s">
        <v>3</v>
      </c>
    </row>
    <row r="2" spans="1:4" x14ac:dyDescent="0.25">
      <c r="A2" s="1" t="s">
        <v>4</v>
      </c>
      <c r="B2" s="2">
        <v>123915</v>
      </c>
      <c r="C2" s="2">
        <v>118349</v>
      </c>
      <c r="D2" s="2">
        <v>242264</v>
      </c>
    </row>
    <row r="3" spans="1:4" x14ac:dyDescent="0.25">
      <c r="A3" s="3" t="s">
        <v>5</v>
      </c>
      <c r="B3" s="2">
        <v>127640</v>
      </c>
      <c r="C3" s="2">
        <v>121970</v>
      </c>
      <c r="D3" s="2">
        <v>249610</v>
      </c>
    </row>
    <row r="4" spans="1:4" x14ac:dyDescent="0.25">
      <c r="A4" s="3" t="s">
        <v>6</v>
      </c>
      <c r="B4" s="2">
        <v>131855</v>
      </c>
      <c r="C4" s="2">
        <v>125028</v>
      </c>
      <c r="D4" s="2">
        <v>256883</v>
      </c>
    </row>
    <row r="5" spans="1:4" x14ac:dyDescent="0.25">
      <c r="A5" s="1" t="s">
        <v>7</v>
      </c>
      <c r="B5" s="2">
        <v>134284</v>
      </c>
      <c r="C5" s="2">
        <v>128154</v>
      </c>
      <c r="D5" s="2">
        <v>262438</v>
      </c>
    </row>
    <row r="6" spans="1:4" x14ac:dyDescent="0.25">
      <c r="A6" s="1" t="s">
        <v>8</v>
      </c>
      <c r="B6" s="2">
        <v>136850</v>
      </c>
      <c r="C6" s="2">
        <v>132104</v>
      </c>
      <c r="D6" s="2">
        <v>268954</v>
      </c>
    </row>
    <row r="7" spans="1:4" x14ac:dyDescent="0.25">
      <c r="A7" s="1" t="s">
        <v>9</v>
      </c>
      <c r="B7" s="2">
        <v>136575</v>
      </c>
      <c r="C7" s="2">
        <v>133413</v>
      </c>
      <c r="D7" s="2">
        <v>269988</v>
      </c>
    </row>
    <row r="8" spans="1:4" x14ac:dyDescent="0.25">
      <c r="A8" s="1" t="s">
        <v>10</v>
      </c>
      <c r="B8" s="2">
        <v>134888</v>
      </c>
      <c r="C8" s="2">
        <v>133512</v>
      </c>
      <c r="D8" s="2">
        <v>268400</v>
      </c>
    </row>
    <row r="9" spans="1:4" x14ac:dyDescent="0.25">
      <c r="A9" t="s">
        <v>11</v>
      </c>
      <c r="B9" s="2">
        <v>133246</v>
      </c>
      <c r="C9" s="2">
        <v>133719</v>
      </c>
      <c r="D9" s="2">
        <v>266965</v>
      </c>
    </row>
    <row r="10" spans="1:4" x14ac:dyDescent="0.25">
      <c r="A10" t="s">
        <v>12</v>
      </c>
      <c r="B10" s="2">
        <v>133476</v>
      </c>
      <c r="C10" s="2">
        <v>135968</v>
      </c>
      <c r="D10" s="2">
        <v>269444</v>
      </c>
    </row>
    <row r="11" spans="1:4" x14ac:dyDescent="0.25">
      <c r="A11" t="s">
        <v>13</v>
      </c>
      <c r="B11" s="2">
        <v>127458</v>
      </c>
      <c r="C11" s="2">
        <v>131655</v>
      </c>
      <c r="D11" s="2">
        <v>259113</v>
      </c>
    </row>
    <row r="12" spans="1:4" x14ac:dyDescent="0.25">
      <c r="A12" t="s">
        <v>14</v>
      </c>
      <c r="B12" s="2">
        <v>121244</v>
      </c>
      <c r="C12" s="2">
        <v>127382</v>
      </c>
      <c r="D12" s="2">
        <v>248626</v>
      </c>
    </row>
    <row r="13" spans="1:4" x14ac:dyDescent="0.25">
      <c r="A13" t="s">
        <v>15</v>
      </c>
      <c r="B13" s="2">
        <v>107171</v>
      </c>
      <c r="C13" s="2">
        <v>114172</v>
      </c>
      <c r="D13" s="2">
        <v>221343</v>
      </c>
    </row>
    <row r="14" spans="1:4" x14ac:dyDescent="0.25">
      <c r="A14" t="s">
        <v>16</v>
      </c>
      <c r="B14" s="2">
        <v>90404</v>
      </c>
      <c r="C14" s="2">
        <v>97550</v>
      </c>
      <c r="D14" s="2">
        <v>187954</v>
      </c>
    </row>
    <row r="15" spans="1:4" x14ac:dyDescent="0.25">
      <c r="A15" t="s">
        <v>17</v>
      </c>
      <c r="B15" s="2">
        <v>69837</v>
      </c>
      <c r="C15" s="2">
        <v>77791</v>
      </c>
      <c r="D15" s="2">
        <v>147628</v>
      </c>
    </row>
    <row r="16" spans="1:4" x14ac:dyDescent="0.25">
      <c r="A16" t="s">
        <v>18</v>
      </c>
      <c r="B16" s="2">
        <v>50412</v>
      </c>
      <c r="C16" s="2">
        <v>59096</v>
      </c>
      <c r="D16" s="2">
        <v>109508</v>
      </c>
    </row>
    <row r="17" spans="1:4" x14ac:dyDescent="0.25">
      <c r="A17" t="s">
        <v>19</v>
      </c>
      <c r="B17" s="2">
        <v>32533</v>
      </c>
      <c r="C17" s="2">
        <v>41153</v>
      </c>
      <c r="D17" s="2">
        <v>73686</v>
      </c>
    </row>
    <row r="18" spans="1:4" x14ac:dyDescent="0.25">
      <c r="A18" t="s">
        <v>20</v>
      </c>
      <c r="B18" s="2">
        <v>17406</v>
      </c>
      <c r="C18" s="2">
        <v>24548</v>
      </c>
      <c r="D18" s="2">
        <v>41954</v>
      </c>
    </row>
    <row r="19" spans="1:4" x14ac:dyDescent="0.25">
      <c r="A19" t="s">
        <v>21</v>
      </c>
      <c r="B19" s="2">
        <v>6800</v>
      </c>
      <c r="C19" s="2">
        <v>11206</v>
      </c>
      <c r="D19" s="2">
        <v>18006</v>
      </c>
    </row>
    <row r="20" spans="1:4" x14ac:dyDescent="0.25">
      <c r="A20" t="s">
        <v>22</v>
      </c>
      <c r="B20" s="2">
        <v>1685</v>
      </c>
      <c r="C20" s="2">
        <v>3394</v>
      </c>
      <c r="D20" s="2">
        <v>5079</v>
      </c>
    </row>
    <row r="21" spans="1:4" x14ac:dyDescent="0.25">
      <c r="A21" t="s">
        <v>23</v>
      </c>
      <c r="B21" s="2">
        <v>248</v>
      </c>
      <c r="C21" s="2">
        <v>628</v>
      </c>
      <c r="D21" s="2">
        <v>876</v>
      </c>
    </row>
    <row r="22" spans="1:4" x14ac:dyDescent="0.25">
      <c r="A22" t="s">
        <v>3</v>
      </c>
      <c r="B22" s="2">
        <v>1817927</v>
      </c>
      <c r="C22" s="2">
        <v>1850792</v>
      </c>
      <c r="D22" s="2">
        <v>3668719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6C084-37D0-470E-9BC6-13B8DF9F074B}">
  <dimension ref="A1:W4"/>
  <sheetViews>
    <sheetView workbookViewId="0">
      <selection activeCell="M12" sqref="M12"/>
    </sheetView>
  </sheetViews>
  <sheetFormatPr defaultRowHeight="15" x14ac:dyDescent="0.25"/>
  <sheetData>
    <row r="1" spans="1:23" x14ac:dyDescent="0.25">
      <c r="A1" t="s">
        <v>115</v>
      </c>
      <c r="B1" t="s">
        <v>116</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3</v>
      </c>
    </row>
    <row r="2" spans="1:23" x14ac:dyDescent="0.25">
      <c r="A2">
        <v>1</v>
      </c>
      <c r="B2" t="s">
        <v>1</v>
      </c>
      <c r="C2">
        <v>123915</v>
      </c>
      <c r="D2">
        <v>127640</v>
      </c>
      <c r="E2">
        <v>131855</v>
      </c>
      <c r="F2">
        <v>134284</v>
      </c>
      <c r="G2">
        <v>136850</v>
      </c>
      <c r="H2">
        <v>136575</v>
      </c>
      <c r="I2">
        <v>134888</v>
      </c>
      <c r="J2">
        <v>133246</v>
      </c>
      <c r="K2">
        <v>133476</v>
      </c>
      <c r="L2">
        <v>127458</v>
      </c>
      <c r="M2">
        <v>121244</v>
      </c>
      <c r="N2">
        <v>107171</v>
      </c>
      <c r="O2">
        <v>90404</v>
      </c>
      <c r="P2">
        <v>69837</v>
      </c>
      <c r="Q2">
        <v>50412</v>
      </c>
      <c r="R2">
        <v>32533</v>
      </c>
      <c r="S2">
        <v>17406</v>
      </c>
      <c r="T2">
        <v>6800</v>
      </c>
      <c r="U2">
        <v>1685</v>
      </c>
      <c r="V2">
        <v>248</v>
      </c>
      <c r="W2">
        <v>1817927</v>
      </c>
    </row>
    <row r="3" spans="1:23" x14ac:dyDescent="0.25">
      <c r="A3">
        <v>2</v>
      </c>
      <c r="B3" t="s">
        <v>2</v>
      </c>
      <c r="C3">
        <v>118349</v>
      </c>
      <c r="D3">
        <v>121970</v>
      </c>
      <c r="E3">
        <v>125028</v>
      </c>
      <c r="F3">
        <v>128154</v>
      </c>
      <c r="G3">
        <v>132104</v>
      </c>
      <c r="H3">
        <v>133413</v>
      </c>
      <c r="I3">
        <v>133512</v>
      </c>
      <c r="J3">
        <v>133719</v>
      </c>
      <c r="K3">
        <v>135968</v>
      </c>
      <c r="L3">
        <v>131655</v>
      </c>
      <c r="M3">
        <v>127382</v>
      </c>
      <c r="N3">
        <v>114172</v>
      </c>
      <c r="O3">
        <v>97550</v>
      </c>
      <c r="P3">
        <v>77791</v>
      </c>
      <c r="Q3">
        <v>59096</v>
      </c>
      <c r="R3">
        <v>41153</v>
      </c>
      <c r="S3">
        <v>24548</v>
      </c>
      <c r="T3">
        <v>11206</v>
      </c>
      <c r="U3">
        <v>3394</v>
      </c>
      <c r="V3">
        <v>628</v>
      </c>
      <c r="W3">
        <v>1850792</v>
      </c>
    </row>
    <row r="4" spans="1:23" x14ac:dyDescent="0.25">
      <c r="A4">
        <v>3</v>
      </c>
      <c r="B4" t="s">
        <v>3</v>
      </c>
      <c r="C4">
        <v>242264</v>
      </c>
      <c r="D4">
        <v>249610</v>
      </c>
      <c r="E4">
        <v>256883</v>
      </c>
      <c r="F4">
        <v>262438</v>
      </c>
      <c r="G4">
        <v>268954</v>
      </c>
      <c r="H4">
        <v>269988</v>
      </c>
      <c r="I4">
        <v>268400</v>
      </c>
      <c r="J4">
        <v>266965</v>
      </c>
      <c r="K4">
        <v>269444</v>
      </c>
      <c r="L4">
        <v>259113</v>
      </c>
      <c r="M4">
        <v>248626</v>
      </c>
      <c r="N4">
        <v>221343</v>
      </c>
      <c r="O4">
        <v>187954</v>
      </c>
      <c r="P4">
        <v>147628</v>
      </c>
      <c r="Q4">
        <v>109508</v>
      </c>
      <c r="R4">
        <v>73686</v>
      </c>
      <c r="S4">
        <v>41954</v>
      </c>
      <c r="T4">
        <v>18006</v>
      </c>
      <c r="U4">
        <v>5079</v>
      </c>
      <c r="V4">
        <v>876</v>
      </c>
      <c r="W4">
        <v>3668719</v>
      </c>
    </row>
  </sheetData>
  <pageMargins left="0.7" right="0.7" top="0.75" bottom="0.75" header="0.3" footer="0.3"/>
  <ignoredErrors>
    <ignoredError sqref="E1"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4138E-642E-418E-AC81-8E42435E8552}">
  <dimension ref="A1:I36"/>
  <sheetViews>
    <sheetView workbookViewId="0">
      <selection activeCell="K30" sqref="K30"/>
    </sheetView>
  </sheetViews>
  <sheetFormatPr defaultRowHeight="15" x14ac:dyDescent="0.25"/>
  <cols>
    <col min="1" max="1" width="19.7109375" bestFit="1" customWidth="1"/>
    <col min="2" max="2" width="9.85546875" style="32" bestFit="1" customWidth="1"/>
    <col min="3" max="3" width="8.5703125" style="32" bestFit="1" customWidth="1"/>
    <col min="4" max="4" width="22.85546875" bestFit="1" customWidth="1"/>
    <col min="5" max="5" width="11.140625" style="2" bestFit="1" customWidth="1"/>
    <col min="6" max="6" width="11.28515625" style="2" bestFit="1" customWidth="1"/>
    <col min="7" max="7" width="11.140625" style="2" bestFit="1" customWidth="1"/>
    <col min="8" max="9" width="9.140625" style="34"/>
  </cols>
  <sheetData>
    <row r="1" spans="1:9" x14ac:dyDescent="0.25">
      <c r="A1" s="30" t="s">
        <v>118</v>
      </c>
      <c r="B1" s="31" t="s">
        <v>126</v>
      </c>
      <c r="C1" s="31" t="s">
        <v>127</v>
      </c>
      <c r="D1" t="s">
        <v>117</v>
      </c>
      <c r="E1" s="2" t="s">
        <v>1</v>
      </c>
      <c r="F1" s="2" t="s">
        <v>2</v>
      </c>
      <c r="G1" s="2" t="s">
        <v>3</v>
      </c>
      <c r="H1" s="34" t="s">
        <v>129</v>
      </c>
      <c r="I1" s="34" t="s">
        <v>130</v>
      </c>
    </row>
    <row r="2" spans="1:9" x14ac:dyDescent="0.25">
      <c r="A2" s="30" t="s">
        <v>119</v>
      </c>
      <c r="B2" s="32">
        <v>100.6416</v>
      </c>
      <c r="C2" s="32">
        <v>-0.7893</v>
      </c>
      <c r="D2" t="s">
        <v>25</v>
      </c>
      <c r="E2" s="2">
        <v>2647563</v>
      </c>
      <c r="F2" s="2">
        <v>2627308</v>
      </c>
      <c r="G2" s="2">
        <v>5274871</v>
      </c>
      <c r="H2" s="34">
        <f>-(E2/G2)</f>
        <v>-0.50191995216565488</v>
      </c>
      <c r="I2" s="34">
        <f>F2/G2</f>
        <v>0.49808004783434512</v>
      </c>
    </row>
    <row r="3" spans="1:9" x14ac:dyDescent="0.25">
      <c r="A3" s="30" t="s">
        <v>119</v>
      </c>
      <c r="B3" s="32">
        <v>100.6416</v>
      </c>
      <c r="C3" s="32">
        <v>-0.7893</v>
      </c>
      <c r="D3" t="s">
        <v>26</v>
      </c>
      <c r="E3" s="2">
        <v>7422046</v>
      </c>
      <c r="F3" s="2">
        <v>7377315</v>
      </c>
      <c r="G3" s="2">
        <v>14799361</v>
      </c>
      <c r="H3" s="34">
        <f t="shared" ref="H3:H36" si="0">-(E3/G3)</f>
        <v>-0.50151124768157218</v>
      </c>
      <c r="I3" s="34">
        <f t="shared" ref="I3:I36" si="1">F3/G3</f>
        <v>0.49848875231842782</v>
      </c>
    </row>
    <row r="4" spans="1:9" x14ac:dyDescent="0.25">
      <c r="A4" s="30" t="s">
        <v>119</v>
      </c>
      <c r="B4" s="32">
        <v>100.6416</v>
      </c>
      <c r="C4" s="32">
        <v>-0.7893</v>
      </c>
      <c r="D4" t="s">
        <v>27</v>
      </c>
      <c r="E4" s="2">
        <v>2786360</v>
      </c>
      <c r="F4" s="2">
        <v>2748112</v>
      </c>
      <c r="G4" s="2">
        <v>5534472</v>
      </c>
      <c r="H4" s="34">
        <f t="shared" si="0"/>
        <v>-0.50345543350838162</v>
      </c>
      <c r="I4" s="34">
        <f t="shared" si="1"/>
        <v>0.49654456649161838</v>
      </c>
    </row>
    <row r="5" spans="1:9" x14ac:dyDescent="0.25">
      <c r="A5" s="30" t="s">
        <v>119</v>
      </c>
      <c r="B5" s="32">
        <v>100.6416</v>
      </c>
      <c r="C5" s="32">
        <v>-0.7893</v>
      </c>
      <c r="D5" t="s">
        <v>28</v>
      </c>
      <c r="E5" s="2">
        <v>3276658</v>
      </c>
      <c r="F5" s="2">
        <v>3117429</v>
      </c>
      <c r="G5" s="2">
        <v>6394087</v>
      </c>
      <c r="H5" s="34">
        <f t="shared" si="0"/>
        <v>-0.51245126943064745</v>
      </c>
      <c r="I5" s="34">
        <f t="shared" si="1"/>
        <v>0.48754873056935261</v>
      </c>
    </row>
    <row r="6" spans="1:9" x14ac:dyDescent="0.25">
      <c r="A6" s="30" t="s">
        <v>119</v>
      </c>
      <c r="B6" s="32">
        <v>100.6416</v>
      </c>
      <c r="C6" s="32">
        <v>-0.7893</v>
      </c>
      <c r="D6" t="s">
        <v>29</v>
      </c>
      <c r="E6" s="2">
        <v>1810015</v>
      </c>
      <c r="F6" s="2">
        <v>1738213</v>
      </c>
      <c r="G6" s="2">
        <v>3548228</v>
      </c>
      <c r="H6" s="34">
        <f t="shared" si="0"/>
        <v>-0.51011800820014952</v>
      </c>
      <c r="I6" s="34">
        <f t="shared" si="1"/>
        <v>0.48988199179985054</v>
      </c>
    </row>
    <row r="7" spans="1:9" x14ac:dyDescent="0.25">
      <c r="A7" s="30" t="s">
        <v>119</v>
      </c>
      <c r="B7" s="32">
        <v>100.6416</v>
      </c>
      <c r="C7" s="32">
        <v>-0.7893</v>
      </c>
      <c r="D7" t="s">
        <v>30</v>
      </c>
      <c r="E7" s="2">
        <v>4320078</v>
      </c>
      <c r="F7" s="2">
        <v>4147354</v>
      </c>
      <c r="G7" s="2">
        <v>8467432</v>
      </c>
      <c r="H7" s="34">
        <f t="shared" si="0"/>
        <v>-0.51019931426671039</v>
      </c>
      <c r="I7" s="34">
        <f t="shared" si="1"/>
        <v>0.48980068573328961</v>
      </c>
    </row>
    <row r="8" spans="1:9" x14ac:dyDescent="0.25">
      <c r="A8" s="30" t="s">
        <v>119</v>
      </c>
      <c r="B8" s="32">
        <v>100.6416</v>
      </c>
      <c r="C8" s="32">
        <v>-0.7893</v>
      </c>
      <c r="D8" t="s">
        <v>31</v>
      </c>
      <c r="E8" s="2">
        <v>1029137</v>
      </c>
      <c r="F8" s="2">
        <v>981533</v>
      </c>
      <c r="G8" s="2">
        <v>2010670</v>
      </c>
      <c r="H8" s="34">
        <f t="shared" si="0"/>
        <v>-0.51183784509641062</v>
      </c>
      <c r="I8" s="34">
        <f t="shared" si="1"/>
        <v>0.48816215490358933</v>
      </c>
    </row>
    <row r="9" spans="1:9" x14ac:dyDescent="0.25">
      <c r="A9" s="30" t="s">
        <v>119</v>
      </c>
      <c r="B9" s="32">
        <v>100.6416</v>
      </c>
      <c r="C9" s="32">
        <v>-0.7893</v>
      </c>
      <c r="D9" t="s">
        <v>32</v>
      </c>
      <c r="E9" s="2">
        <v>4616805</v>
      </c>
      <c r="F9" s="2">
        <v>4391043</v>
      </c>
      <c r="G9" s="2">
        <v>9007848</v>
      </c>
      <c r="H9" s="34">
        <f t="shared" si="0"/>
        <v>-0.51253140594734725</v>
      </c>
      <c r="I9" s="34">
        <f t="shared" si="1"/>
        <v>0.48746859405265275</v>
      </c>
    </row>
    <row r="10" spans="1:9" x14ac:dyDescent="0.25">
      <c r="A10" s="30" t="s">
        <v>119</v>
      </c>
      <c r="B10" s="32">
        <v>100.6416</v>
      </c>
      <c r="C10" s="32">
        <v>-0.7893</v>
      </c>
      <c r="D10" t="s">
        <v>33</v>
      </c>
      <c r="E10" s="2">
        <v>749548</v>
      </c>
      <c r="F10" s="2">
        <v>706130</v>
      </c>
      <c r="G10" s="2">
        <v>1455678</v>
      </c>
      <c r="H10" s="34">
        <f t="shared" si="0"/>
        <v>-0.51491332561184544</v>
      </c>
      <c r="I10" s="34">
        <f t="shared" si="1"/>
        <v>0.4850866743881545</v>
      </c>
    </row>
    <row r="11" spans="1:9" x14ac:dyDescent="0.25">
      <c r="A11" s="30" t="s">
        <v>119</v>
      </c>
      <c r="B11" s="32">
        <v>100.6416</v>
      </c>
      <c r="C11" s="32">
        <v>-0.7893</v>
      </c>
      <c r="D11" t="s">
        <v>28</v>
      </c>
      <c r="E11" s="2">
        <v>1053296</v>
      </c>
      <c r="F11" s="2">
        <v>1011268</v>
      </c>
      <c r="G11" s="2">
        <v>2064564</v>
      </c>
      <c r="H11" s="34">
        <f t="shared" si="0"/>
        <v>-0.51017842023788074</v>
      </c>
      <c r="I11" s="34">
        <f t="shared" si="1"/>
        <v>0.48982157976211926</v>
      </c>
    </row>
    <row r="12" spans="1:9" x14ac:dyDescent="0.25">
      <c r="A12" s="30" t="s">
        <v>120</v>
      </c>
      <c r="B12" s="32">
        <v>110.52679999999999</v>
      </c>
      <c r="C12" s="32">
        <v>-7.6144999999999996</v>
      </c>
      <c r="D12" t="s">
        <v>34</v>
      </c>
      <c r="E12" s="2">
        <v>5334781</v>
      </c>
      <c r="F12" s="2">
        <v>5227307</v>
      </c>
      <c r="G12" s="2">
        <v>10562088</v>
      </c>
      <c r="H12" s="34">
        <f t="shared" si="0"/>
        <v>-0.50508772507860189</v>
      </c>
      <c r="I12" s="34">
        <f t="shared" si="1"/>
        <v>0.49491227492139811</v>
      </c>
    </row>
    <row r="13" spans="1:9" x14ac:dyDescent="0.25">
      <c r="A13" s="30" t="s">
        <v>120</v>
      </c>
      <c r="B13" s="32">
        <v>110.52679999999999</v>
      </c>
      <c r="C13" s="32">
        <v>-7.6144999999999996</v>
      </c>
      <c r="D13" t="s">
        <v>35</v>
      </c>
      <c r="E13" s="2">
        <v>24508885</v>
      </c>
      <c r="F13" s="2">
        <v>23765277</v>
      </c>
      <c r="G13" s="2">
        <v>48274162</v>
      </c>
      <c r="H13" s="34">
        <f t="shared" si="0"/>
        <v>-0.50770192551452265</v>
      </c>
      <c r="I13" s="34">
        <f t="shared" si="1"/>
        <v>0.49229807448547735</v>
      </c>
    </row>
    <row r="14" spans="1:9" x14ac:dyDescent="0.25">
      <c r="A14" s="30" t="s">
        <v>120</v>
      </c>
      <c r="B14" s="32">
        <v>110.52679999999999</v>
      </c>
      <c r="C14" s="32">
        <v>-7.6144999999999996</v>
      </c>
      <c r="D14" t="s">
        <v>36</v>
      </c>
      <c r="E14" s="2">
        <v>18362143</v>
      </c>
      <c r="F14" s="2">
        <v>18153892</v>
      </c>
      <c r="G14" s="2">
        <v>36516035</v>
      </c>
      <c r="H14" s="34">
        <f t="shared" si="0"/>
        <v>-0.50285150071742457</v>
      </c>
      <c r="I14" s="34">
        <f t="shared" si="1"/>
        <v>0.49714849928257543</v>
      </c>
    </row>
    <row r="15" spans="1:9" x14ac:dyDescent="0.25">
      <c r="A15" s="30" t="s">
        <v>120</v>
      </c>
      <c r="B15" s="32">
        <v>110.52679999999999</v>
      </c>
      <c r="C15" s="32">
        <v>-7.6144999999999996</v>
      </c>
      <c r="D15" t="s">
        <v>37</v>
      </c>
      <c r="E15" s="2">
        <v>1817927</v>
      </c>
      <c r="F15" s="2">
        <v>1850792</v>
      </c>
      <c r="G15" s="2">
        <v>3668719</v>
      </c>
      <c r="H15" s="34">
        <f t="shared" si="0"/>
        <v>-0.49552091615629323</v>
      </c>
      <c r="I15" s="34">
        <f t="shared" si="1"/>
        <v>0.50447908384370677</v>
      </c>
    </row>
    <row r="16" spans="1:9" x14ac:dyDescent="0.25">
      <c r="A16" s="30" t="s">
        <v>120</v>
      </c>
      <c r="B16" s="32">
        <v>110.52679999999999</v>
      </c>
      <c r="C16" s="32">
        <v>-7.6144999999999996</v>
      </c>
      <c r="D16" t="s">
        <v>38</v>
      </c>
      <c r="E16" s="2">
        <v>20291592</v>
      </c>
      <c r="F16" s="2">
        <v>20374104</v>
      </c>
      <c r="G16" s="2">
        <v>40665696</v>
      </c>
      <c r="H16" s="34">
        <f t="shared" si="0"/>
        <v>-0.49898548398138814</v>
      </c>
      <c r="I16" s="34">
        <f t="shared" si="1"/>
        <v>0.5010145160186118</v>
      </c>
    </row>
    <row r="17" spans="1:9" x14ac:dyDescent="0.25">
      <c r="A17" s="30" t="s">
        <v>120</v>
      </c>
      <c r="B17" s="32">
        <v>110.52679999999999</v>
      </c>
      <c r="C17" s="32">
        <v>-7.6144999999999996</v>
      </c>
      <c r="D17" t="s">
        <v>39</v>
      </c>
      <c r="E17" s="2">
        <v>6070271</v>
      </c>
      <c r="F17" s="2">
        <v>5834291</v>
      </c>
      <c r="G17" s="2">
        <v>11904562</v>
      </c>
      <c r="H17" s="34">
        <f t="shared" si="0"/>
        <v>-0.50991132643099346</v>
      </c>
      <c r="I17" s="34">
        <f t="shared" si="1"/>
        <v>0.49008867356900659</v>
      </c>
    </row>
    <row r="18" spans="1:9" x14ac:dyDescent="0.25">
      <c r="A18" s="30" t="s">
        <v>121</v>
      </c>
      <c r="B18" s="32">
        <v>-8.6529000000000007</v>
      </c>
      <c r="C18" s="32">
        <v>117.3616</v>
      </c>
      <c r="D18" t="s">
        <v>40</v>
      </c>
      <c r="E18" s="2">
        <v>2171105</v>
      </c>
      <c r="F18" s="2">
        <v>2146299</v>
      </c>
      <c r="G18" s="2">
        <v>4317404</v>
      </c>
      <c r="H18" s="34">
        <f t="shared" si="0"/>
        <v>-0.50287279114949635</v>
      </c>
      <c r="I18" s="34">
        <f t="shared" si="1"/>
        <v>0.49712720885050365</v>
      </c>
    </row>
    <row r="19" spans="1:9" x14ac:dyDescent="0.25">
      <c r="A19" s="30" t="s">
        <v>121</v>
      </c>
      <c r="B19" s="32">
        <v>-8.6529000000000007</v>
      </c>
      <c r="C19" s="32">
        <v>117.3616</v>
      </c>
      <c r="D19" t="s">
        <v>41</v>
      </c>
      <c r="E19" s="2">
        <v>2656208</v>
      </c>
      <c r="F19" s="2">
        <v>2663884</v>
      </c>
      <c r="G19" s="2">
        <v>5320092</v>
      </c>
      <c r="H19" s="34">
        <f t="shared" si="0"/>
        <v>-0.49927858390418811</v>
      </c>
      <c r="I19" s="34">
        <f t="shared" si="1"/>
        <v>0.50072141609581189</v>
      </c>
    </row>
    <row r="20" spans="1:9" x14ac:dyDescent="0.25">
      <c r="A20" s="30" t="s">
        <v>121</v>
      </c>
      <c r="B20" s="32">
        <v>-8.6529000000000007</v>
      </c>
      <c r="C20" s="32">
        <v>117.3616</v>
      </c>
      <c r="D20" t="s">
        <v>42</v>
      </c>
      <c r="E20" s="2">
        <v>2663771</v>
      </c>
      <c r="F20" s="2">
        <v>2661795</v>
      </c>
      <c r="G20" s="2">
        <v>5325566</v>
      </c>
      <c r="H20" s="34">
        <f t="shared" si="0"/>
        <v>-0.50018552018696227</v>
      </c>
      <c r="I20" s="34">
        <f t="shared" si="1"/>
        <v>0.49981447981303773</v>
      </c>
    </row>
    <row r="21" spans="1:9" x14ac:dyDescent="0.25">
      <c r="A21" s="30" t="s">
        <v>122</v>
      </c>
      <c r="B21" s="31">
        <v>114.9924</v>
      </c>
      <c r="C21" s="32">
        <v>-1.8474999999999999</v>
      </c>
      <c r="D21" t="s">
        <v>43</v>
      </c>
      <c r="E21" s="2">
        <v>2784113</v>
      </c>
      <c r="F21" s="2">
        <v>2630277</v>
      </c>
      <c r="G21" s="2">
        <v>5414390</v>
      </c>
      <c r="H21" s="34">
        <f t="shared" si="0"/>
        <v>-0.51420621713618708</v>
      </c>
      <c r="I21" s="34">
        <f t="shared" si="1"/>
        <v>0.48579378286381292</v>
      </c>
    </row>
    <row r="22" spans="1:9" x14ac:dyDescent="0.25">
      <c r="A22" s="30" t="s">
        <v>122</v>
      </c>
      <c r="B22" s="31">
        <v>114.9924</v>
      </c>
      <c r="C22" s="32">
        <v>-1.8474999999999999</v>
      </c>
      <c r="D22" t="s">
        <v>44</v>
      </c>
      <c r="E22" s="2">
        <v>1385705</v>
      </c>
      <c r="F22" s="2">
        <v>1284264</v>
      </c>
      <c r="G22" s="2">
        <v>2669969</v>
      </c>
      <c r="H22" s="34">
        <f t="shared" si="0"/>
        <v>-0.51899666250806653</v>
      </c>
      <c r="I22" s="34">
        <f t="shared" si="1"/>
        <v>0.48100333749193341</v>
      </c>
    </row>
    <row r="23" spans="1:9" x14ac:dyDescent="0.25">
      <c r="A23" s="30" t="s">
        <v>122</v>
      </c>
      <c r="B23" s="31">
        <v>114.9924</v>
      </c>
      <c r="C23" s="32">
        <v>-1.8474999999999999</v>
      </c>
      <c r="D23" t="s">
        <v>45</v>
      </c>
      <c r="E23" s="2">
        <v>2062383</v>
      </c>
      <c r="F23" s="2">
        <v>2011201</v>
      </c>
      <c r="G23" s="2">
        <v>4073584</v>
      </c>
      <c r="H23" s="34">
        <f t="shared" si="0"/>
        <v>-0.50628218296222682</v>
      </c>
      <c r="I23" s="34">
        <f t="shared" si="1"/>
        <v>0.49371781703777312</v>
      </c>
    </row>
    <row r="24" spans="1:9" x14ac:dyDescent="0.25">
      <c r="A24" s="30" t="s">
        <v>122</v>
      </c>
      <c r="B24" s="31">
        <v>114.9924</v>
      </c>
      <c r="C24" s="32">
        <v>-1.8474999999999999</v>
      </c>
      <c r="D24" t="s">
        <v>46</v>
      </c>
      <c r="E24" s="2">
        <v>1961634</v>
      </c>
      <c r="F24" s="2">
        <v>1804405</v>
      </c>
      <c r="G24" s="2">
        <v>3766039</v>
      </c>
      <c r="H24" s="34">
        <f t="shared" si="0"/>
        <v>-0.52087458467636683</v>
      </c>
      <c r="I24" s="34">
        <f t="shared" si="1"/>
        <v>0.47912541532363312</v>
      </c>
    </row>
    <row r="25" spans="1:9" x14ac:dyDescent="0.25">
      <c r="A25" s="30" t="s">
        <v>122</v>
      </c>
      <c r="B25" s="31">
        <v>114.9924</v>
      </c>
      <c r="C25" s="32">
        <v>-1.8474999999999999</v>
      </c>
      <c r="D25" t="s">
        <v>47</v>
      </c>
      <c r="E25" s="2">
        <v>370650</v>
      </c>
      <c r="F25" s="2">
        <v>331164</v>
      </c>
      <c r="G25" s="2">
        <v>701814</v>
      </c>
      <c r="H25" s="34">
        <f t="shared" si="0"/>
        <v>-0.52813138523882397</v>
      </c>
      <c r="I25" s="34">
        <f t="shared" si="1"/>
        <v>0.47186861476117603</v>
      </c>
    </row>
    <row r="26" spans="1:9" x14ac:dyDescent="0.25">
      <c r="A26" s="30" t="s">
        <v>123</v>
      </c>
      <c r="B26" s="31">
        <v>121.4456</v>
      </c>
      <c r="C26" s="32">
        <v>-1.4300999999999999</v>
      </c>
      <c r="D26" t="s">
        <v>48</v>
      </c>
      <c r="E26" s="2">
        <v>1341918</v>
      </c>
      <c r="F26" s="2">
        <v>1280005</v>
      </c>
      <c r="G26" s="2">
        <v>2621923</v>
      </c>
      <c r="H26" s="34">
        <f t="shared" si="0"/>
        <v>-0.51180679219031222</v>
      </c>
      <c r="I26" s="34">
        <f t="shared" si="1"/>
        <v>0.48819320780968778</v>
      </c>
    </row>
    <row r="27" spans="1:9" x14ac:dyDescent="0.25">
      <c r="A27" s="30" t="s">
        <v>123</v>
      </c>
      <c r="B27" s="31">
        <v>121.4456</v>
      </c>
      <c r="C27" s="32">
        <v>-1.4300999999999999</v>
      </c>
      <c r="D27" t="s">
        <v>49</v>
      </c>
      <c r="E27" s="2">
        <v>1534706</v>
      </c>
      <c r="F27" s="2">
        <v>1451028</v>
      </c>
      <c r="G27" s="2">
        <v>2985734</v>
      </c>
      <c r="H27" s="34">
        <f t="shared" si="0"/>
        <v>-0.51401296967512844</v>
      </c>
      <c r="I27" s="34">
        <f t="shared" si="1"/>
        <v>0.48598703032487156</v>
      </c>
    </row>
    <row r="28" spans="1:9" x14ac:dyDescent="0.25">
      <c r="A28" s="30" t="s">
        <v>123</v>
      </c>
      <c r="B28" s="31">
        <v>121.4456</v>
      </c>
      <c r="C28" s="32">
        <v>-1.4300999999999999</v>
      </c>
      <c r="D28" t="s">
        <v>50</v>
      </c>
      <c r="E28" s="2">
        <v>4504641</v>
      </c>
      <c r="F28" s="2">
        <v>4568868</v>
      </c>
      <c r="G28" s="2">
        <v>9073509</v>
      </c>
      <c r="H28" s="34">
        <f t="shared" si="0"/>
        <v>-0.49646074082254177</v>
      </c>
      <c r="I28" s="34">
        <f t="shared" si="1"/>
        <v>0.50353925917745823</v>
      </c>
    </row>
    <row r="29" spans="1:9" x14ac:dyDescent="0.25">
      <c r="A29" s="30" t="s">
        <v>123</v>
      </c>
      <c r="B29" s="31">
        <v>121.4456</v>
      </c>
      <c r="C29" s="32">
        <v>-1.4300999999999999</v>
      </c>
      <c r="D29" t="s">
        <v>51</v>
      </c>
      <c r="E29" s="2">
        <v>1330594</v>
      </c>
      <c r="F29" s="2">
        <v>1294281</v>
      </c>
      <c r="G29" s="2">
        <v>2624875</v>
      </c>
      <c r="H29" s="34">
        <f t="shared" si="0"/>
        <v>-0.50691709129006146</v>
      </c>
      <c r="I29" s="34">
        <f t="shared" si="1"/>
        <v>0.49308290870993859</v>
      </c>
    </row>
    <row r="30" spans="1:9" x14ac:dyDescent="0.25">
      <c r="A30" s="30" t="s">
        <v>123</v>
      </c>
      <c r="B30" s="31">
        <v>121.4456</v>
      </c>
      <c r="C30" s="32">
        <v>-1.4300999999999999</v>
      </c>
      <c r="D30" t="s">
        <v>52</v>
      </c>
      <c r="E30" s="2">
        <v>591349</v>
      </c>
      <c r="F30" s="2">
        <v>580332</v>
      </c>
      <c r="G30" s="2">
        <v>1171681</v>
      </c>
      <c r="H30" s="34">
        <f t="shared" si="0"/>
        <v>-0.50470136496196494</v>
      </c>
      <c r="I30" s="34">
        <f t="shared" si="1"/>
        <v>0.49529863503803512</v>
      </c>
    </row>
    <row r="31" spans="1:9" x14ac:dyDescent="0.25">
      <c r="A31" s="30" t="s">
        <v>123</v>
      </c>
      <c r="B31" s="31">
        <v>121.4456</v>
      </c>
      <c r="C31" s="32">
        <v>-1.4300999999999999</v>
      </c>
      <c r="D31" t="s">
        <v>53</v>
      </c>
      <c r="E31" s="2">
        <v>720187</v>
      </c>
      <c r="F31" s="2">
        <v>699042</v>
      </c>
      <c r="G31" s="2">
        <v>1419229</v>
      </c>
      <c r="H31" s="34">
        <f t="shared" si="0"/>
        <v>-0.50744946728117868</v>
      </c>
      <c r="I31" s="34">
        <f t="shared" si="1"/>
        <v>0.49255053271882127</v>
      </c>
    </row>
    <row r="32" spans="1:9" x14ac:dyDescent="0.25">
      <c r="A32" s="30" t="s">
        <v>124</v>
      </c>
      <c r="B32" s="32">
        <v>138.0804</v>
      </c>
      <c r="C32" s="31">
        <v>-4.2698999999999998</v>
      </c>
      <c r="D32" t="s">
        <v>54</v>
      </c>
      <c r="E32" s="2">
        <v>936478</v>
      </c>
      <c r="F32" s="2">
        <v>912445</v>
      </c>
      <c r="G32" s="2">
        <v>1848923</v>
      </c>
      <c r="H32" s="34">
        <f t="shared" si="0"/>
        <v>-0.5064991889873186</v>
      </c>
      <c r="I32" s="34">
        <f t="shared" si="1"/>
        <v>0.49350081101268145</v>
      </c>
    </row>
    <row r="33" spans="1:9" x14ac:dyDescent="0.25">
      <c r="A33" s="30" t="s">
        <v>124</v>
      </c>
      <c r="B33" s="32">
        <v>138.0804</v>
      </c>
      <c r="C33" s="31">
        <v>-4.2698999999999998</v>
      </c>
      <c r="D33" t="s">
        <v>55</v>
      </c>
      <c r="E33" s="2">
        <v>657411</v>
      </c>
      <c r="F33" s="2">
        <v>625526</v>
      </c>
      <c r="G33" s="2">
        <v>1282937</v>
      </c>
      <c r="H33" s="34">
        <f t="shared" si="0"/>
        <v>-0.51242656498331562</v>
      </c>
      <c r="I33" s="34">
        <f t="shared" si="1"/>
        <v>0.48757343501668438</v>
      </c>
    </row>
    <row r="34" spans="1:9" x14ac:dyDescent="0.25">
      <c r="A34" s="30" t="s">
        <v>124</v>
      </c>
      <c r="B34" s="32">
        <v>138.0804</v>
      </c>
      <c r="C34" s="31">
        <v>-4.2698999999999998</v>
      </c>
      <c r="D34" t="s">
        <v>56</v>
      </c>
      <c r="E34" s="2">
        <v>597128</v>
      </c>
      <c r="F34" s="2">
        <v>536940</v>
      </c>
      <c r="G34" s="2">
        <v>1134068</v>
      </c>
      <c r="H34" s="34">
        <f t="shared" si="0"/>
        <v>-0.52653632762762026</v>
      </c>
      <c r="I34" s="34">
        <f t="shared" si="1"/>
        <v>0.4734636723723798</v>
      </c>
    </row>
    <row r="35" spans="1:9" x14ac:dyDescent="0.25">
      <c r="A35" s="30" t="s">
        <v>124</v>
      </c>
      <c r="B35" s="32">
        <v>138.0804</v>
      </c>
      <c r="C35" s="31">
        <v>-4.2698999999999998</v>
      </c>
      <c r="D35" t="s">
        <v>57</v>
      </c>
      <c r="E35" s="2">
        <v>2294813</v>
      </c>
      <c r="F35" s="2">
        <v>2008894</v>
      </c>
      <c r="G35" s="2">
        <v>4303707</v>
      </c>
      <c r="H35" s="34">
        <f t="shared" si="0"/>
        <v>-0.53321775855094222</v>
      </c>
      <c r="I35" s="34">
        <f t="shared" si="1"/>
        <v>0.46678224144905778</v>
      </c>
    </row>
    <row r="36" spans="1:9" x14ac:dyDescent="0.25">
      <c r="A36" s="30" t="s">
        <v>128</v>
      </c>
      <c r="B36" s="32">
        <v>138.0804</v>
      </c>
      <c r="C36" s="32">
        <v>-4.2698999999999998</v>
      </c>
      <c r="D36" t="s">
        <v>128</v>
      </c>
      <c r="E36" s="2">
        <f>SUM(E2:E35)</f>
        <v>136661899</v>
      </c>
      <c r="F36" s="2">
        <f t="shared" ref="F36:G36" si="2">SUM(F2:F35)</f>
        <v>133542018</v>
      </c>
      <c r="G36" s="2">
        <f t="shared" si="2"/>
        <v>270203917</v>
      </c>
      <c r="H36" s="34">
        <f t="shared" si="0"/>
        <v>-0.50577319721090497</v>
      </c>
      <c r="I36" s="34">
        <f t="shared" si="1"/>
        <v>0.49422680278909503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6A64B-443B-443A-933C-06655B17B918}">
  <dimension ref="A1:C36"/>
  <sheetViews>
    <sheetView topLeftCell="A31" workbookViewId="0">
      <selection activeCell="B38" sqref="B38"/>
    </sheetView>
  </sheetViews>
  <sheetFormatPr defaultRowHeight="15" x14ac:dyDescent="0.25"/>
  <cols>
    <col min="1" max="1" width="22.85546875" bestFit="1" customWidth="1"/>
    <col min="2" max="2" width="7.140625" bestFit="1" customWidth="1"/>
    <col min="3" max="3" width="11.140625" bestFit="1" customWidth="1"/>
  </cols>
  <sheetData>
    <row r="1" spans="1:3" x14ac:dyDescent="0.25">
      <c r="A1" t="s">
        <v>117</v>
      </c>
      <c r="B1" t="s">
        <v>125</v>
      </c>
      <c r="C1" t="s">
        <v>3</v>
      </c>
    </row>
    <row r="2" spans="1:3" x14ac:dyDescent="0.25">
      <c r="A2" t="s">
        <v>25</v>
      </c>
      <c r="B2">
        <v>38.119999999999997</v>
      </c>
      <c r="C2" s="2">
        <v>2010780.8251999998</v>
      </c>
    </row>
    <row r="3" spans="1:3" x14ac:dyDescent="0.25">
      <c r="A3" t="s">
        <v>26</v>
      </c>
      <c r="B3">
        <v>40.380000000000003</v>
      </c>
      <c r="C3" s="2">
        <v>5975981.9718000004</v>
      </c>
    </row>
    <row r="4" spans="1:3" x14ac:dyDescent="0.25">
      <c r="A4" t="s">
        <v>27</v>
      </c>
      <c r="B4">
        <v>33.72</v>
      </c>
      <c r="C4" s="2">
        <v>1866223.9583999999</v>
      </c>
    </row>
    <row r="5" spans="1:3" x14ac:dyDescent="0.25">
      <c r="A5" t="s">
        <v>28</v>
      </c>
      <c r="B5">
        <v>44.03</v>
      </c>
      <c r="C5" s="2">
        <v>2815316.5061000003</v>
      </c>
    </row>
    <row r="6" spans="1:3" x14ac:dyDescent="0.25">
      <c r="A6" t="s">
        <v>29</v>
      </c>
      <c r="B6">
        <v>37.26</v>
      </c>
      <c r="C6" s="2">
        <v>1322069.7527999999</v>
      </c>
    </row>
    <row r="7" spans="1:3" x14ac:dyDescent="0.25">
      <c r="A7" t="s">
        <v>30</v>
      </c>
      <c r="B7">
        <v>34.74</v>
      </c>
      <c r="C7" s="2">
        <v>2941585.8768000002</v>
      </c>
    </row>
    <row r="8" spans="1:3" x14ac:dyDescent="0.25">
      <c r="A8" t="s">
        <v>31</v>
      </c>
      <c r="B8">
        <v>30.77</v>
      </c>
      <c r="C8" s="2">
        <v>618683.15899999999</v>
      </c>
    </row>
    <row r="9" spans="1:3" x14ac:dyDescent="0.25">
      <c r="A9" t="s">
        <v>32</v>
      </c>
      <c r="B9">
        <v>27.74</v>
      </c>
      <c r="C9" s="2">
        <v>2498777.0351999998</v>
      </c>
    </row>
    <row r="10" spans="1:3" x14ac:dyDescent="0.25">
      <c r="A10" s="8" t="s">
        <v>33</v>
      </c>
      <c r="B10">
        <v>47.07</v>
      </c>
      <c r="C10" s="2">
        <v>685187.63459999999</v>
      </c>
    </row>
    <row r="11" spans="1:3" x14ac:dyDescent="0.25">
      <c r="A11" s="8" t="s">
        <v>28</v>
      </c>
      <c r="B11">
        <v>64.59</v>
      </c>
      <c r="C11" s="2">
        <v>1333501.8876</v>
      </c>
    </row>
    <row r="12" spans="1:3" x14ac:dyDescent="0.25">
      <c r="A12" s="8" t="s">
        <v>34</v>
      </c>
      <c r="B12">
        <v>61.78</v>
      </c>
      <c r="C12" s="2">
        <v>6525257.9664000003</v>
      </c>
    </row>
    <row r="13" spans="1:3" x14ac:dyDescent="0.25">
      <c r="A13" t="s">
        <v>35</v>
      </c>
      <c r="B13">
        <v>44.41</v>
      </c>
      <c r="C13" s="2">
        <v>21438555.344199996</v>
      </c>
    </row>
    <row r="14" spans="1:3" x14ac:dyDescent="0.25">
      <c r="A14" t="s">
        <v>36</v>
      </c>
      <c r="B14">
        <v>37.25</v>
      </c>
      <c r="C14" s="2">
        <v>13602223.0375</v>
      </c>
    </row>
    <row r="15" spans="1:3" x14ac:dyDescent="0.25">
      <c r="A15" s="8" t="s">
        <v>37</v>
      </c>
      <c r="B15">
        <v>42.59</v>
      </c>
      <c r="C15" s="2">
        <v>1562507.4221000003</v>
      </c>
    </row>
    <row r="16" spans="1:3" x14ac:dyDescent="0.25">
      <c r="A16" t="s">
        <v>38</v>
      </c>
      <c r="B16">
        <v>36.36</v>
      </c>
      <c r="C16" s="2">
        <v>14786047.065599998</v>
      </c>
    </row>
    <row r="17" spans="1:3" x14ac:dyDescent="0.25">
      <c r="A17" t="s">
        <v>39</v>
      </c>
      <c r="B17">
        <v>50.83</v>
      </c>
      <c r="C17" s="2">
        <v>6051088.8646</v>
      </c>
    </row>
    <row r="18" spans="1:3" x14ac:dyDescent="0.25">
      <c r="A18" t="s">
        <v>40</v>
      </c>
      <c r="B18">
        <v>43.31</v>
      </c>
      <c r="C18" s="2">
        <v>1869867.6724000003</v>
      </c>
    </row>
    <row r="19" spans="1:3" x14ac:dyDescent="0.25">
      <c r="A19" t="s">
        <v>41</v>
      </c>
      <c r="B19">
        <v>26.53</v>
      </c>
      <c r="C19" s="2">
        <v>1411420.4076000003</v>
      </c>
    </row>
    <row r="20" spans="1:3" x14ac:dyDescent="0.25">
      <c r="A20" t="s">
        <v>42</v>
      </c>
      <c r="B20">
        <v>23.9</v>
      </c>
      <c r="C20" s="2">
        <v>1272810.274</v>
      </c>
    </row>
    <row r="21" spans="1:3" x14ac:dyDescent="0.25">
      <c r="A21" t="s">
        <v>43</v>
      </c>
      <c r="B21">
        <v>36.99</v>
      </c>
      <c r="C21" s="2">
        <v>2002782.861</v>
      </c>
    </row>
    <row r="22" spans="1:3" x14ac:dyDescent="0.25">
      <c r="A22" t="s">
        <v>44</v>
      </c>
      <c r="B22">
        <v>44.2</v>
      </c>
      <c r="C22" s="2">
        <v>1180126.298</v>
      </c>
    </row>
    <row r="23" spans="1:3" x14ac:dyDescent="0.25">
      <c r="A23" t="s">
        <v>45</v>
      </c>
      <c r="B23">
        <v>39.18</v>
      </c>
      <c r="C23" s="2">
        <v>1596030.2112</v>
      </c>
    </row>
    <row r="24" spans="1:3" x14ac:dyDescent="0.25">
      <c r="A24" t="s">
        <v>46</v>
      </c>
      <c r="B24">
        <v>52.86</v>
      </c>
      <c r="C24" s="2">
        <v>1990728.2153999999</v>
      </c>
    </row>
    <row r="25" spans="1:3" x14ac:dyDescent="0.25">
      <c r="A25" t="s">
        <v>47</v>
      </c>
      <c r="B25">
        <v>49.07</v>
      </c>
      <c r="C25" s="2">
        <v>344380.1298</v>
      </c>
    </row>
    <row r="26" spans="1:3" x14ac:dyDescent="0.25">
      <c r="A26" t="s">
        <v>48</v>
      </c>
      <c r="B26">
        <v>39.54</v>
      </c>
      <c r="C26" s="2">
        <v>1036708.3541999999</v>
      </c>
    </row>
    <row r="27" spans="1:3" x14ac:dyDescent="0.25">
      <c r="A27" t="s">
        <v>49</v>
      </c>
      <c r="B27">
        <v>32.630000000000003</v>
      </c>
      <c r="C27" s="2">
        <v>974245.00420000008</v>
      </c>
    </row>
    <row r="28" spans="1:3" x14ac:dyDescent="0.25">
      <c r="A28" t="s">
        <v>50</v>
      </c>
      <c r="B28">
        <v>35.78</v>
      </c>
      <c r="C28" s="2">
        <v>3246501.5202000001</v>
      </c>
    </row>
    <row r="29" spans="1:3" x14ac:dyDescent="0.25">
      <c r="A29" t="s">
        <v>51</v>
      </c>
      <c r="B29">
        <v>35.409999999999997</v>
      </c>
      <c r="C29" s="2">
        <v>929468.23749999993</v>
      </c>
    </row>
    <row r="30" spans="1:3" x14ac:dyDescent="0.25">
      <c r="A30" t="s">
        <v>52</v>
      </c>
      <c r="B30">
        <v>37.880000000000003</v>
      </c>
      <c r="C30" s="2">
        <v>443832.76280000003</v>
      </c>
    </row>
    <row r="31" spans="1:3" x14ac:dyDescent="0.25">
      <c r="A31" t="s">
        <v>53</v>
      </c>
      <c r="B31">
        <v>27.37</v>
      </c>
      <c r="C31" s="2">
        <v>388442.97729999997</v>
      </c>
    </row>
    <row r="32" spans="1:3" x14ac:dyDescent="0.25">
      <c r="A32" t="s">
        <v>54</v>
      </c>
      <c r="B32">
        <v>33.44</v>
      </c>
      <c r="C32" s="2">
        <v>618279.85119999992</v>
      </c>
    </row>
    <row r="33" spans="1:3" x14ac:dyDescent="0.25">
      <c r="A33" t="s">
        <v>55</v>
      </c>
      <c r="B33">
        <v>33.869999999999997</v>
      </c>
      <c r="C33" s="2">
        <v>434530.76189999998</v>
      </c>
    </row>
    <row r="34" spans="1:3" x14ac:dyDescent="0.25">
      <c r="A34" t="s">
        <v>56</v>
      </c>
      <c r="B34">
        <v>42.02</v>
      </c>
      <c r="C34" s="2">
        <v>476535.37359999999</v>
      </c>
    </row>
    <row r="35" spans="1:3" x14ac:dyDescent="0.25">
      <c r="A35" t="s">
        <v>57</v>
      </c>
      <c r="B35">
        <v>20.079999999999998</v>
      </c>
      <c r="C35" s="2">
        <v>864184.3655999999</v>
      </c>
    </row>
    <row r="36" spans="1:3" x14ac:dyDescent="0.25">
      <c r="A36" s="9" t="s">
        <v>128</v>
      </c>
      <c r="B36">
        <v>39.53</v>
      </c>
      <c r="C36" s="2">
        <v>106811608.3901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357E-3A67-4BE1-A225-305D2BB0A7A8}">
  <dimension ref="A1:G722"/>
  <sheetViews>
    <sheetView tabSelected="1" topLeftCell="A692" workbookViewId="0">
      <selection activeCell="E697" sqref="E697"/>
    </sheetView>
  </sheetViews>
  <sheetFormatPr defaultRowHeight="15" x14ac:dyDescent="0.25"/>
  <cols>
    <col min="1" max="1" width="22.85546875" bestFit="1" customWidth="1"/>
    <col min="2" max="4" width="22.85546875" customWidth="1"/>
    <col min="5" max="5" width="12.5703125" bestFit="1" customWidth="1"/>
    <col min="6" max="6" width="11.5703125" bestFit="1" customWidth="1"/>
    <col min="7" max="7" width="12.140625" customWidth="1"/>
  </cols>
  <sheetData>
    <row r="1" spans="1:7" x14ac:dyDescent="0.25">
      <c r="A1" t="s">
        <v>60</v>
      </c>
      <c r="B1" t="s">
        <v>131</v>
      </c>
      <c r="C1" t="s">
        <v>132</v>
      </c>
      <c r="D1" t="s">
        <v>2</v>
      </c>
      <c r="E1" s="39" t="s">
        <v>3</v>
      </c>
      <c r="F1" s="34" t="s">
        <v>129</v>
      </c>
      <c r="G1" s="34" t="s">
        <v>130</v>
      </c>
    </row>
    <row r="2" spans="1:7" x14ac:dyDescent="0.25">
      <c r="A2" t="s">
        <v>25</v>
      </c>
      <c r="B2" s="38" t="s">
        <v>4</v>
      </c>
      <c r="C2" s="41" cm="1">
        <f t="array" ref="C2">INDEX('Data Asli'!$C$3:$BM$3, 1, (ROW(C1)-1)*3+1)</f>
        <v>251133</v>
      </c>
      <c r="D2" s="41" cm="1">
        <f t="array" ref="D2">INDEX('Data Asli'!$D$3:$BM$3, 1, (ROW(D1)-1)*3+1)</f>
        <v>239742</v>
      </c>
      <c r="E2" s="41" cm="1">
        <f t="array" ref="E2">INDEX('Data Asli'!$E$3:$BM$3, 1, (ROW(E1)-1)*3+1)</f>
        <v>490875</v>
      </c>
      <c r="F2" s="34">
        <f>C2/'Data Asli'!BK$3</f>
        <v>9.4854400065267575E-2</v>
      </c>
      <c r="G2" s="40">
        <f>-(D2/'Data Asli'!BL$3)</f>
        <v>-9.1250055189570467E-2</v>
      </c>
    </row>
    <row r="3" spans="1:7" x14ac:dyDescent="0.25">
      <c r="A3" t="s">
        <v>25</v>
      </c>
      <c r="B3" s="42" t="s">
        <v>133</v>
      </c>
      <c r="C3" s="41" cm="1">
        <f t="array" ref="C3">INDEX('Data Asli'!$C$3:$BM$3, 1, (ROW(C2)-1)*3+1)</f>
        <v>248087</v>
      </c>
      <c r="D3" s="41" cm="1">
        <f t="array" ref="D3">INDEX('Data Asli'!$D$3:$BM$3, 1, (ROW(D2)-1)*3+1)</f>
        <v>237231</v>
      </c>
      <c r="E3" s="41" cm="1">
        <f t="array" ref="E3">INDEX('Data Asli'!$E$3:$BM$3, 1, (ROW(E2)-1)*3+1)</f>
        <v>485318</v>
      </c>
      <c r="F3" s="34">
        <f>C3/'Data Asli'!BK$3</f>
        <v>9.3703908084529053E-2</v>
      </c>
      <c r="G3" s="40">
        <f>-(D3/'Data Asli'!BL$3)</f>
        <v>-9.029432407620272E-2</v>
      </c>
    </row>
    <row r="4" spans="1:7" x14ac:dyDescent="0.25">
      <c r="A4" t="s">
        <v>25</v>
      </c>
      <c r="B4" s="38" t="s">
        <v>6</v>
      </c>
      <c r="C4" s="41" cm="1">
        <f t="array" ref="C4">INDEX('Data Asli'!$C$3:$BM$3, 1, (ROW(C3)-1)*3+1)</f>
        <v>249888</v>
      </c>
      <c r="D4" s="41" cm="1">
        <f t="array" ref="D4">INDEX('Data Asli'!$D$3:$BM$3, 1, (ROW(D3)-1)*3+1)</f>
        <v>235033</v>
      </c>
      <c r="E4" s="41" cm="1">
        <f t="array" ref="E4">INDEX('Data Asli'!$E$3:$BM$3, 1, (ROW(E3)-1)*3+1)</f>
        <v>484921</v>
      </c>
      <c r="F4" s="34">
        <f>C4/'Data Asli'!BK$3</f>
        <v>9.4384156297697169E-2</v>
      </c>
      <c r="G4" s="40">
        <f>-(D4/'Data Asli'!BL$3)</f>
        <v>-8.9457726311494498E-2</v>
      </c>
    </row>
    <row r="5" spans="1:7" x14ac:dyDescent="0.25">
      <c r="A5" t="s">
        <v>25</v>
      </c>
      <c r="B5" s="38" t="s">
        <v>7</v>
      </c>
      <c r="C5" s="41" cm="1">
        <f t="array" ref="C5">INDEX('Data Asli'!$C$3:$BM$3, 1, (ROW(C4)-1)*3+1)</f>
        <v>245079</v>
      </c>
      <c r="D5" s="41" cm="1">
        <f t="array" ref="D5">INDEX('Data Asli'!$D$3:$BM$3, 1, (ROW(D4)-1)*3+1)</f>
        <v>231662</v>
      </c>
      <c r="E5" s="41" cm="1">
        <f t="array" ref="E5">INDEX('Data Asli'!$E$3:$BM$3, 1, (ROW(E4)-1)*3+1)</f>
        <v>476741</v>
      </c>
      <c r="F5" s="34">
        <f>C5/'Data Asli'!BK$3</f>
        <v>9.2567768925611971E-2</v>
      </c>
      <c r="G5" s="40">
        <f>-(D5/'Data Asli'!BL$3)</f>
        <v>-8.817466395260852E-2</v>
      </c>
    </row>
    <row r="6" spans="1:7" x14ac:dyDescent="0.25">
      <c r="A6" t="s">
        <v>25</v>
      </c>
      <c r="B6" s="38" t="s">
        <v>8</v>
      </c>
      <c r="C6" s="41" cm="1">
        <f t="array" ref="C6">INDEX('Data Asli'!$C$3:$BM$3, 1, (ROW(C5)-1)*3+1)</f>
        <v>239338</v>
      </c>
      <c r="D6" s="41" cm="1">
        <f t="array" ref="D6">INDEX('Data Asli'!$D$3:$BM$3, 1, (ROW(D5)-1)*3+1)</f>
        <v>229461</v>
      </c>
      <c r="E6" s="41" cm="1">
        <f t="array" ref="E6">INDEX('Data Asli'!$E$3:$BM$3, 1, (ROW(E5)-1)*3+1)</f>
        <v>468799</v>
      </c>
      <c r="F6" s="34">
        <f>C6/'Data Asli'!BK$3</f>
        <v>9.0399359713064426E-2</v>
      </c>
      <c r="G6" s="40">
        <f>-(D6/'Data Asli'!BL$3)</f>
        <v>-8.7336924334718277E-2</v>
      </c>
    </row>
    <row r="7" spans="1:7" x14ac:dyDescent="0.25">
      <c r="A7" t="s">
        <v>25</v>
      </c>
      <c r="B7" s="38" t="s">
        <v>9</v>
      </c>
      <c r="C7" s="41" cm="1">
        <f t="array" ref="C7">INDEX('Data Asli'!$C$3:$BM$3, 1, (ROW(C6)-1)*3+1)</f>
        <v>228907</v>
      </c>
      <c r="D7" s="41" cm="1">
        <f t="array" ref="D7">INDEX('Data Asli'!$D$3:$BM$3, 1, (ROW(D6)-1)*3+1)</f>
        <v>222144</v>
      </c>
      <c r="E7" s="41" cm="1">
        <f t="array" ref="E7">INDEX('Data Asli'!$E$3:$BM$3, 1, (ROW(E6)-1)*3+1)</f>
        <v>451051</v>
      </c>
      <c r="F7" s="34">
        <f>C7/'Data Asli'!BK$3</f>
        <v>8.6459510123083005E-2</v>
      </c>
      <c r="G7" s="40">
        <f>-(D7/'Data Asli'!BL$3)</f>
        <v>-8.4551944423721923E-2</v>
      </c>
    </row>
    <row r="8" spans="1:7" x14ac:dyDescent="0.25">
      <c r="A8" t="s">
        <v>25</v>
      </c>
      <c r="B8" s="38" t="s">
        <v>10</v>
      </c>
      <c r="C8" s="41" cm="1">
        <f t="array" ref="C8">INDEX('Data Asli'!$C$3:$BM$3, 1, (ROW(C7)-1)*3+1)</f>
        <v>218162</v>
      </c>
      <c r="D8" s="41" cm="1">
        <f t="array" ref="D8">INDEX('Data Asli'!$D$3:$BM$3, 1, (ROW(D7)-1)*3+1)</f>
        <v>215167</v>
      </c>
      <c r="E8" s="41" cm="1">
        <f t="array" ref="E8">INDEX('Data Asli'!$E$3:$BM$3, 1, (ROW(E7)-1)*3+1)</f>
        <v>433329</v>
      </c>
      <c r="F8" s="34">
        <f>C8/'Data Asli'!BK$3</f>
        <v>8.2401060900156101E-2</v>
      </c>
      <c r="G8" s="40">
        <f>-(D8/'Data Asli'!BL$3)</f>
        <v>-8.1896374540023478E-2</v>
      </c>
    </row>
    <row r="9" spans="1:7" x14ac:dyDescent="0.25">
      <c r="A9" t="s">
        <v>25</v>
      </c>
      <c r="B9" s="38" t="s">
        <v>11</v>
      </c>
      <c r="C9" s="41" cm="1">
        <f t="array" ref="C9">INDEX('Data Asli'!$C$3:$BM$3, 1, (ROW(C8)-1)*3+1)</f>
        <v>200856</v>
      </c>
      <c r="D9" s="41" cm="1">
        <f t="array" ref="D9">INDEX('Data Asli'!$D$3:$BM$3, 1, (ROW(D8)-1)*3+1)</f>
        <v>200085</v>
      </c>
      <c r="E9" s="41" cm="1">
        <f t="array" ref="E9">INDEX('Data Asli'!$E$3:$BM$3, 1, (ROW(E8)-1)*3+1)</f>
        <v>400941</v>
      </c>
      <c r="F9" s="34">
        <f>C9/'Data Asli'!BK$3</f>
        <v>7.5864483678008798E-2</v>
      </c>
      <c r="G9" s="40">
        <f>-(D9/'Data Asli'!BL$3)</f>
        <v>-7.6155897976179415E-2</v>
      </c>
    </row>
    <row r="10" spans="1:7" x14ac:dyDescent="0.25">
      <c r="A10" t="s">
        <v>25</v>
      </c>
      <c r="B10" s="38" t="s">
        <v>12</v>
      </c>
      <c r="C10" s="41" cm="1">
        <f t="array" ref="C10">INDEX('Data Asli'!$C$3:$BM$3, 1, (ROW(C9)-1)*3+1)</f>
        <v>182066</v>
      </c>
      <c r="D10" s="41" cm="1">
        <f t="array" ref="D10">INDEX('Data Asli'!$D$3:$BM$3, 1, (ROW(D9)-1)*3+1)</f>
        <v>183034</v>
      </c>
      <c r="E10" s="41" cm="1">
        <f t="array" ref="E10">INDEX('Data Asli'!$E$3:$BM$3, 1, (ROW(E9)-1)*3+1)</f>
        <v>365100</v>
      </c>
      <c r="F10" s="34">
        <f>C10/'Data Asli'!BK$3</f>
        <v>6.8767390993151059E-2</v>
      </c>
      <c r="G10" s="40">
        <f>-(D10/'Data Asli'!BL$3)</f>
        <v>-6.9665985107189562E-2</v>
      </c>
    </row>
    <row r="11" spans="1:7" x14ac:dyDescent="0.25">
      <c r="A11" t="s">
        <v>25</v>
      </c>
      <c r="B11" s="38" t="s">
        <v>13</v>
      </c>
      <c r="C11" s="41" cm="1">
        <f t="array" ref="C11">INDEX('Data Asli'!$C$3:$BM$3, 1, (ROW(C10)-1)*3+1)</f>
        <v>157730</v>
      </c>
      <c r="D11" s="41" cm="1">
        <f t="array" ref="D11">INDEX('Data Asli'!$D$3:$BM$3, 1, (ROW(D10)-1)*3+1)</f>
        <v>159914</v>
      </c>
      <c r="E11" s="41" cm="1">
        <f t="array" ref="E11">INDEX('Data Asli'!$E$3:$BM$3, 1, (ROW(E10)-1)*3+1)</f>
        <v>317644</v>
      </c>
      <c r="F11" s="34">
        <f>C11/'Data Asli'!BK$3</f>
        <v>5.9575541734039943E-2</v>
      </c>
      <c r="G11" s="40">
        <f>-(D11/'Data Asli'!BL$3)</f>
        <v>-6.0866103250932134E-2</v>
      </c>
    </row>
    <row r="12" spans="1:7" x14ac:dyDescent="0.25">
      <c r="A12" t="s">
        <v>25</v>
      </c>
      <c r="B12" s="38" t="s">
        <v>14</v>
      </c>
      <c r="C12" s="41" cm="1">
        <f t="array" ref="C12">INDEX('Data Asli'!$C$3:$BM$3, 1, (ROW(C11)-1)*3+1)</f>
        <v>129608</v>
      </c>
      <c r="D12" s="41" cm="1">
        <f t="array" ref="D12">INDEX('Data Asli'!$D$3:$BM$3, 1, (ROW(D11)-1)*3+1)</f>
        <v>132582</v>
      </c>
      <c r="E12" s="41" cm="1">
        <f t="array" ref="E12">INDEX('Data Asli'!$E$3:$BM$3, 1, (ROW(E11)-1)*3+1)</f>
        <v>262190</v>
      </c>
      <c r="F12" s="34">
        <f>C12/'Data Asli'!BK$3</f>
        <v>4.8953698174509917E-2</v>
      </c>
      <c r="G12" s="40">
        <f>-(D12/'Data Asli'!BL$3)</f>
        <v>-5.0463059527090084E-2</v>
      </c>
    </row>
    <row r="13" spans="1:7" x14ac:dyDescent="0.25">
      <c r="A13" t="s">
        <v>25</v>
      </c>
      <c r="B13" s="38" t="s">
        <v>15</v>
      </c>
      <c r="C13" s="41" cm="1">
        <f t="array" ref="C13">INDEX('Data Asli'!$C$3:$BM$3, 1, (ROW(C12)-1)*3+1)</f>
        <v>103800</v>
      </c>
      <c r="D13" s="41" cm="1">
        <f t="array" ref="D13">INDEX('Data Asli'!$D$3:$BM$3, 1, (ROW(D12)-1)*3+1)</f>
        <v>107805</v>
      </c>
      <c r="E13" s="41" cm="1">
        <f t="array" ref="E13">INDEX('Data Asli'!$E$3:$BM$3, 1, (ROW(E12)-1)*3+1)</f>
        <v>211605</v>
      </c>
      <c r="F13" s="34">
        <f>C13/'Data Asli'!BK$3</f>
        <v>3.9205865922737247E-2</v>
      </c>
      <c r="G13" s="40">
        <f>-(D13/'Data Asli'!BL$3)</f>
        <v>-4.1032494096619049E-2</v>
      </c>
    </row>
    <row r="14" spans="1:7" x14ac:dyDescent="0.25">
      <c r="A14" t="s">
        <v>25</v>
      </c>
      <c r="B14" s="38" t="s">
        <v>16</v>
      </c>
      <c r="C14" s="41" cm="1">
        <f t="array" ref="C14">INDEX('Data Asli'!$C$3:$BM$3, 1, (ROW(C13)-1)*3+1)</f>
        <v>77427</v>
      </c>
      <c r="D14" s="41" cm="1">
        <f t="array" ref="D14">INDEX('Data Asli'!$D$3:$BM$3, 1, (ROW(D13)-1)*3+1)</f>
        <v>82287</v>
      </c>
      <c r="E14" s="41" cm="1">
        <f t="array" ref="E14">INDEX('Data Asli'!$E$3:$BM$3, 1, (ROW(E13)-1)*3+1)</f>
        <v>159714</v>
      </c>
      <c r="F14" s="34">
        <f>C14/'Data Asli'!BK$3</f>
        <v>2.9244629872830222E-2</v>
      </c>
      <c r="G14" s="40">
        <f>-(D14/'Data Asli'!BL$3)</f>
        <v>-3.1319890930184051E-2</v>
      </c>
    </row>
    <row r="15" spans="1:7" x14ac:dyDescent="0.25">
      <c r="A15" t="s">
        <v>25</v>
      </c>
      <c r="B15" s="38" t="s">
        <v>17</v>
      </c>
      <c r="C15" s="41" cm="1">
        <f t="array" ref="C15">INDEX('Data Asli'!$C$3:$BM$3, 1, (ROW(C14)-1)*3+1)</f>
        <v>54347</v>
      </c>
      <c r="D15" s="41" cm="1">
        <f t="array" ref="D15">INDEX('Data Asli'!$D$3:$BM$3, 1, (ROW(D14)-1)*3+1)</f>
        <v>60718</v>
      </c>
      <c r="E15" s="41" cm="1">
        <f t="array" ref="E15">INDEX('Data Asli'!$E$3:$BM$3, 1, (ROW(E14)-1)*3+1)</f>
        <v>115065</v>
      </c>
      <c r="F15" s="34">
        <f>C15/'Data Asli'!BK$3</f>
        <v>2.0527179145500975E-2</v>
      </c>
      <c r="G15" s="40">
        <f>-(D15/'Data Asli'!BL$3)</f>
        <v>-2.3110347169041468E-2</v>
      </c>
    </row>
    <row r="16" spans="1:7" x14ac:dyDescent="0.25">
      <c r="A16" t="s">
        <v>25</v>
      </c>
      <c r="B16" s="38" t="s">
        <v>18</v>
      </c>
      <c r="C16" s="41" cm="1">
        <f t="array" ref="C16">INDEX('Data Asli'!$C$3:$BM$3, 1, (ROW(C15)-1)*3+1)</f>
        <v>30732</v>
      </c>
      <c r="D16" s="41" cm="1">
        <f t="array" ref="D16">INDEX('Data Asli'!$D$3:$BM$3, 1, (ROW(D15)-1)*3+1)</f>
        <v>42109</v>
      </c>
      <c r="E16" s="41" cm="1">
        <f t="array" ref="E16">INDEX('Data Asli'!$E$3:$BM$3, 1, (ROW(E15)-1)*3+1)</f>
        <v>72841</v>
      </c>
      <c r="F16" s="34">
        <f>C16/'Data Asli'!BK$3</f>
        <v>1.1607655795159549E-2</v>
      </c>
      <c r="G16" s="40">
        <f>-(D16/'Data Asli'!BL$3)</f>
        <v>-1.6027431880845336E-2</v>
      </c>
    </row>
    <row r="17" spans="1:7" x14ac:dyDescent="0.25">
      <c r="A17" t="s">
        <v>25</v>
      </c>
      <c r="B17" s="38" t="s">
        <v>19</v>
      </c>
      <c r="C17" s="41" cm="1">
        <f t="array" ref="C17">INDEX('Data Asli'!$C$3:$BM$3, 1, (ROW(C16)-1)*3+1)</f>
        <v>18068</v>
      </c>
      <c r="D17" s="41" cm="1">
        <f t="array" ref="D17">INDEX('Data Asli'!$D$3:$BM$3, 1, (ROW(D16)-1)*3+1)</f>
        <v>26805</v>
      </c>
      <c r="E17" s="41" cm="1">
        <f t="array" ref="E17">INDEX('Data Asli'!$E$3:$BM$3, 1, (ROW(E16)-1)*3+1)</f>
        <v>44873</v>
      </c>
      <c r="F17" s="34">
        <f>C17/'Data Asli'!BK$3</f>
        <v>6.8243890702506414E-3</v>
      </c>
      <c r="G17" s="40">
        <f>-(D17/'Data Asli'!BL$3)</f>
        <v>-1.0202458181530297E-2</v>
      </c>
    </row>
    <row r="18" spans="1:7" x14ac:dyDescent="0.25">
      <c r="A18" t="s">
        <v>25</v>
      </c>
      <c r="B18" s="38" t="s">
        <v>20</v>
      </c>
      <c r="C18" s="41" cm="1">
        <f t="array" ref="C18">INDEX('Data Asli'!$C$3:$BM$3, 1, (ROW(C17)-1)*3+1)</f>
        <v>8656</v>
      </c>
      <c r="D18" s="41" cm="1">
        <f t="array" ref="D18">INDEX('Data Asli'!$D$3:$BM$3, 1, (ROW(D17)-1)*3+1)</f>
        <v>14240</v>
      </c>
      <c r="E18" s="41" cm="1">
        <f t="array" ref="E18">INDEX('Data Asli'!$E$3:$BM$3, 1, (ROW(E17)-1)*3+1)</f>
        <v>22896</v>
      </c>
      <c r="F18" s="34">
        <f>C18/'Data Asli'!BK$3</f>
        <v>3.2694217285858733E-3</v>
      </c>
      <c r="G18" s="40">
        <f>-(D18/'Data Asli'!BL$3)</f>
        <v>-5.4199964374180721E-3</v>
      </c>
    </row>
    <row r="19" spans="1:7" x14ac:dyDescent="0.25">
      <c r="A19" t="s">
        <v>25</v>
      </c>
      <c r="B19" s="38" t="s">
        <v>21</v>
      </c>
      <c r="C19" s="41" cm="1">
        <f t="array" ref="C19">INDEX('Data Asli'!$C$3:$BM$3, 1, (ROW(C18)-1)*3+1)</f>
        <v>2968</v>
      </c>
      <c r="D19" s="41" cm="1">
        <f t="array" ref="D19">INDEX('Data Asli'!$D$3:$BM$3, 1, (ROW(D18)-1)*3+1)</f>
        <v>5625</v>
      </c>
      <c r="E19" s="41" cm="1">
        <f t="array" ref="E19">INDEX('Data Asli'!$E$3:$BM$3, 1, (ROW(E18)-1)*3+1)</f>
        <v>8593</v>
      </c>
      <c r="F19" s="34">
        <f>C19/'Data Asli'!BK$3</f>
        <v>1.1210309254208492E-3</v>
      </c>
      <c r="G19" s="40">
        <f>-(D19/'Data Asli'!BL$3)</f>
        <v>-2.1409747163256077E-3</v>
      </c>
    </row>
    <row r="20" spans="1:7" x14ac:dyDescent="0.25">
      <c r="A20" t="s">
        <v>25</v>
      </c>
      <c r="B20" s="38" t="s">
        <v>22</v>
      </c>
      <c r="C20" s="41" cm="1">
        <f t="array" ref="C20">INDEX('Data Asli'!$C$3:$BM$3, 1, (ROW(C19)-1)*3+1)</f>
        <v>633</v>
      </c>
      <c r="D20" s="41" cm="1">
        <f t="array" ref="D20">INDEX('Data Asli'!$D$3:$BM$3, 1, (ROW(D19)-1)*3+1)</f>
        <v>1444</v>
      </c>
      <c r="E20" s="41" cm="1">
        <f t="array" ref="E20">INDEX('Data Asli'!$E$3:$BM$3, 1, (ROW(E19)-1)*3+1)</f>
        <v>2077</v>
      </c>
      <c r="F20" s="34">
        <f>C20/'Data Asli'!BK$3</f>
        <v>2.3908779507796416E-4</v>
      </c>
      <c r="G20" s="40">
        <f>-(D20/'Data Asli'!BL$3)</f>
        <v>-5.4961199828874267E-4</v>
      </c>
    </row>
    <row r="21" spans="1:7" x14ac:dyDescent="0.25">
      <c r="A21" t="s">
        <v>25</v>
      </c>
      <c r="B21" s="38" t="s">
        <v>23</v>
      </c>
      <c r="C21" s="41" cm="1">
        <f t="array" ref="C21">INDEX('Data Asli'!$C$3:$BM$3, 1, (ROW(C20)-1)*3+1)</f>
        <v>78</v>
      </c>
      <c r="D21" s="41" cm="1">
        <f t="array" ref="D21">INDEX('Data Asli'!$D$3:$BM$3, 1, (ROW(D20)-1)*3+1)</f>
        <v>220</v>
      </c>
      <c r="E21" s="41" cm="1">
        <f t="array" ref="E21">INDEX('Data Asli'!$E$3:$BM$3, 1, (ROW(E20)-1)*3+1)</f>
        <v>298</v>
      </c>
      <c r="F21" s="34">
        <f>C21/'Data Asli'!BK$3</f>
        <v>2.9461055317663829E-5</v>
      </c>
      <c r="G21" s="40">
        <f>-(D21/'Data Asli'!BL$3)</f>
        <v>-8.3735900016290442E-5</v>
      </c>
    </row>
    <row r="22" spans="1:7" x14ac:dyDescent="0.25">
      <c r="A22" t="s">
        <v>26</v>
      </c>
      <c r="B22" s="38" t="s">
        <v>4</v>
      </c>
      <c r="C22" s="41" cm="1">
        <f t="array" ref="C22">INDEX('Data Asli'!$C$4:$BM$4, 1, (ROW(A1)-1)*3 + 1)</f>
        <v>706122</v>
      </c>
      <c r="D22" s="41" cm="1">
        <f t="array" ref="D22">INDEX('Data Asli'!$D$4:$BM$4, 1, (ROW(A1)-1)*3+1)</f>
        <v>673920</v>
      </c>
      <c r="E22" s="41" cm="1">
        <f t="array" ref="E22">INDEX('Data Asli'!$E$4:$BM$4, 1, (ROW(A1)-1)*3+1)</f>
        <v>1380042</v>
      </c>
      <c r="F22" s="34">
        <f>C22/'Data Asli'!BK$4</f>
        <v>9.5138456431016455E-2</v>
      </c>
      <c r="G22" s="40">
        <f>-(D22/'Data Asli'!BL$4)</f>
        <v>-9.1350308343889339E-2</v>
      </c>
    </row>
    <row r="23" spans="1:7" x14ac:dyDescent="0.25">
      <c r="A23" t="s">
        <v>26</v>
      </c>
      <c r="B23" s="42" t="s">
        <v>133</v>
      </c>
      <c r="C23" s="41" cm="1">
        <f t="array" ref="C23">INDEX('Data Asli'!$C$4:$BM$4, 1, (ROW(A2)-1)*3 + 1)</f>
        <v>694771</v>
      </c>
      <c r="D23" s="41" cm="1">
        <f t="array" ref="D23">INDEX('Data Asli'!$D$4:$BM$4, 1, (ROW(A2)-1)*3+1)</f>
        <v>664256</v>
      </c>
      <c r="E23" s="41" cm="1">
        <f t="array" ref="E23">INDEX('Data Asli'!$E$4:$BM$4, 1, (ROW(A2)-1)*3+1)</f>
        <v>1359027</v>
      </c>
      <c r="F23" s="34">
        <f>C23/'Data Asli'!BK$4</f>
        <v>9.3609093772795263E-2</v>
      </c>
      <c r="G23" s="40">
        <f>-(D23/'Data Asli'!BL$4)</f>
        <v>-9.0040346657286566E-2</v>
      </c>
    </row>
    <row r="24" spans="1:7" x14ac:dyDescent="0.25">
      <c r="A24" t="s">
        <v>26</v>
      </c>
      <c r="B24" s="38" t="s">
        <v>6</v>
      </c>
      <c r="C24" s="41" cm="1">
        <f t="array" ref="C24">INDEX('Data Asli'!$C$4:$BM$4, 1, (ROW(A3)-1)*3 + 1)</f>
        <v>686358</v>
      </c>
      <c r="D24" s="41" cm="1">
        <f t="array" ref="D24">INDEX('Data Asli'!$D$4:$BM$4, 1, (ROW(A3)-1)*3+1)</f>
        <v>645632</v>
      </c>
      <c r="E24" s="41" cm="1">
        <f t="array" ref="E24">INDEX('Data Asli'!$E$4:$BM$4, 1, (ROW(A3)-1)*3+1)</f>
        <v>1331990</v>
      </c>
      <c r="F24" s="34">
        <f>C24/'Data Asli'!BK$4</f>
        <v>9.2475578836347827E-2</v>
      </c>
      <c r="G24" s="40">
        <f>-(D24/'Data Asli'!BL$4)</f>
        <v>-8.7515850956614974E-2</v>
      </c>
    </row>
    <row r="25" spans="1:7" x14ac:dyDescent="0.25">
      <c r="A25" t="s">
        <v>26</v>
      </c>
      <c r="B25" s="38" t="s">
        <v>7</v>
      </c>
      <c r="C25" s="41" cm="1">
        <f t="array" ref="C25">INDEX('Data Asli'!$C$4:$BM$4, 1, (ROW(A4)-1)*3 + 1)</f>
        <v>675684</v>
      </c>
      <c r="D25" s="41" cm="1">
        <f t="array" ref="D25">INDEX('Data Asli'!$D$4:$BM$4, 1, (ROW(A4)-1)*3+1)</f>
        <v>637066</v>
      </c>
      <c r="E25" s="41" cm="1">
        <f t="array" ref="E25">INDEX('Data Asli'!$E$4:$BM$4, 1, (ROW(A4)-1)*3+1)</f>
        <v>1312750</v>
      </c>
      <c r="F25" s="34">
        <f>C25/'Data Asli'!BK$4</f>
        <v>9.103743091864426E-2</v>
      </c>
      <c r="G25" s="40">
        <f>-(D25/'Data Asli'!BL$4)</f>
        <v>-8.6354723907004105E-2</v>
      </c>
    </row>
    <row r="26" spans="1:7" x14ac:dyDescent="0.25">
      <c r="A26" t="s">
        <v>26</v>
      </c>
      <c r="B26" s="38" t="s">
        <v>8</v>
      </c>
      <c r="C26" s="41" cm="1">
        <f t="array" ref="C26">INDEX('Data Asli'!$C$4:$BM$4, 1, (ROW(A5)-1)*3 + 1)</f>
        <v>674661</v>
      </c>
      <c r="D26" s="41" cm="1">
        <f t="array" ref="D26">INDEX('Data Asli'!$D$4:$BM$4, 1, (ROW(A5)-1)*3+1)</f>
        <v>641871</v>
      </c>
      <c r="E26" s="41" cm="1">
        <f t="array" ref="E26">INDEX('Data Asli'!$E$4:$BM$4, 1, (ROW(A5)-1)*3+1)</f>
        <v>1316532</v>
      </c>
      <c r="F26" s="34">
        <f>C26/'Data Asli'!BK$4</f>
        <v>9.0899598304834003E-2</v>
      </c>
      <c r="G26" s="40">
        <f>-(D26/'Data Asli'!BL$4)</f>
        <v>-8.7006044882182748E-2</v>
      </c>
    </row>
    <row r="27" spans="1:7" x14ac:dyDescent="0.25">
      <c r="A27" t="s">
        <v>26</v>
      </c>
      <c r="B27" s="38" t="s">
        <v>9</v>
      </c>
      <c r="C27" s="41" cm="1">
        <f t="array" ref="C27">INDEX('Data Asli'!$C$4:$BM$4, 1, (ROW(A6)-1)*3 + 1)</f>
        <v>642766</v>
      </c>
      <c r="D27" s="41" cm="1">
        <f t="array" ref="D27">INDEX('Data Asli'!$D$4:$BM$4, 1, (ROW(A6)-1)*3+1)</f>
        <v>617177</v>
      </c>
      <c r="E27" s="41" cm="1">
        <f t="array" ref="E27">INDEX('Data Asli'!$E$4:$BM$4, 1, (ROW(A6)-1)*3+1)</f>
        <v>1259943</v>
      </c>
      <c r="F27" s="34">
        <f>C27/'Data Asli'!BK$4</f>
        <v>8.6602265736429013E-2</v>
      </c>
      <c r="G27" s="40">
        <f>-(D27/'Data Asli'!BL$4)</f>
        <v>-8.365875660724803E-2</v>
      </c>
    </row>
    <row r="28" spans="1:7" x14ac:dyDescent="0.25">
      <c r="A28" t="s">
        <v>26</v>
      </c>
      <c r="B28" s="38" t="s">
        <v>10</v>
      </c>
      <c r="C28" s="41" cm="1">
        <f t="array" ref="C28">INDEX('Data Asli'!$C$4:$BM$4, 1, (ROW(A7)-1)*3 + 1)</f>
        <v>598218</v>
      </c>
      <c r="D28" s="41" cm="1">
        <f t="array" ref="D28">INDEX('Data Asli'!$D$4:$BM$4, 1, (ROW(A7)-1)*3+1)</f>
        <v>580753</v>
      </c>
      <c r="E28" s="41" cm="1">
        <f t="array" ref="E28">INDEX('Data Asli'!$E$4:$BM$4, 1, (ROW(A7)-1)*3+1)</f>
        <v>1178971</v>
      </c>
      <c r="F28" s="34">
        <f>C28/'Data Asli'!BK$4</f>
        <v>8.0600147183135212E-2</v>
      </c>
      <c r="G28" s="40">
        <f>-(D28/'Data Asli'!BL$4)</f>
        <v>-7.87214589589844E-2</v>
      </c>
    </row>
    <row r="29" spans="1:7" x14ac:dyDescent="0.25">
      <c r="A29" t="s">
        <v>26</v>
      </c>
      <c r="B29" s="38" t="s">
        <v>11</v>
      </c>
      <c r="C29" s="41" cm="1">
        <f t="array" ref="C29">INDEX('Data Asli'!$C$4:$BM$4, 1, (ROW(A8)-1)*3 + 1)</f>
        <v>550142</v>
      </c>
      <c r="D29" s="41" cm="1">
        <f t="array" ref="D29">INDEX('Data Asli'!$D$4:$BM$4, 1, (ROW(A8)-1)*3+1)</f>
        <v>541966</v>
      </c>
      <c r="E29" s="41" cm="1">
        <f t="array" ref="E29">INDEX('Data Asli'!$E$4:$BM$4, 1, (ROW(A8)-1)*3+1)</f>
        <v>1092108</v>
      </c>
      <c r="F29" s="34">
        <f>C29/'Data Asli'!BK$4</f>
        <v>7.4122688002742104E-2</v>
      </c>
      <c r="G29" s="40">
        <f>-(D29/'Data Asli'!BL$4)</f>
        <v>-7.3463855074644369E-2</v>
      </c>
    </row>
    <row r="30" spans="1:7" x14ac:dyDescent="0.25">
      <c r="A30" t="s">
        <v>26</v>
      </c>
      <c r="B30" s="38" t="s">
        <v>12</v>
      </c>
      <c r="C30" s="41" cm="1">
        <f t="array" ref="C30">INDEX('Data Asli'!$C$4:$BM$4, 1, (ROW(A9)-1)*3 + 1)</f>
        <v>502391</v>
      </c>
      <c r="D30" s="41" cm="1">
        <f t="array" ref="D30">INDEX('Data Asli'!$D$4:$BM$4, 1, (ROW(A9)-1)*3+1)</f>
        <v>505043</v>
      </c>
      <c r="E30" s="41" cm="1">
        <f t="array" ref="E30">INDEX('Data Asli'!$E$4:$BM$4, 1, (ROW(A9)-1)*3+1)</f>
        <v>1007434</v>
      </c>
      <c r="F30" s="34">
        <f>C30/'Data Asli'!BK$4</f>
        <v>6.7689017287146963E-2</v>
      </c>
      <c r="G30" s="40">
        <f>-(D30/'Data Asli'!BL$4)</f>
        <v>-6.8458917641445433E-2</v>
      </c>
    </row>
    <row r="31" spans="1:7" x14ac:dyDescent="0.25">
      <c r="A31" t="s">
        <v>26</v>
      </c>
      <c r="B31" s="38" t="s">
        <v>13</v>
      </c>
      <c r="C31" s="41" cm="1">
        <f t="array" ref="C31">INDEX('Data Asli'!$C$4:$BM$4, 1, (ROW(A10)-1)*3 + 1)</f>
        <v>442064</v>
      </c>
      <c r="D31" s="41" cm="1">
        <f t="array" ref="D31">INDEX('Data Asli'!$D$4:$BM$4, 1, (ROW(A10)-1)*3+1)</f>
        <v>453127</v>
      </c>
      <c r="E31" s="41" cm="1">
        <f t="array" ref="E31">INDEX('Data Asli'!$E$4:$BM$4, 1, (ROW(A10)-1)*3+1)</f>
        <v>895191</v>
      </c>
      <c r="F31" s="34">
        <f>C31/'Data Asli'!BK$4</f>
        <v>5.9560935084476706E-2</v>
      </c>
      <c r="G31" s="40">
        <f>-(D31/'Data Asli'!BL$4)</f>
        <v>-6.1421668994749448E-2</v>
      </c>
    </row>
    <row r="32" spans="1:7" x14ac:dyDescent="0.25">
      <c r="A32" t="s">
        <v>26</v>
      </c>
      <c r="B32" s="38" t="s">
        <v>14</v>
      </c>
      <c r="C32" s="41" cm="1">
        <f t="array" ref="C32">INDEX('Data Asli'!$C$4:$BM$4, 1, (ROW(A11)-1)*3 + 1)</f>
        <v>376352</v>
      </c>
      <c r="D32" s="41" cm="1">
        <f t="array" ref="D32">INDEX('Data Asli'!$D$4:$BM$4, 1, (ROW(A11)-1)*3+1)</f>
        <v>396732</v>
      </c>
      <c r="E32" s="41" cm="1">
        <f t="array" ref="E32">INDEX('Data Asli'!$E$4:$BM$4, 1, (ROW(A11)-1)*3+1)</f>
        <v>773084</v>
      </c>
      <c r="F32" s="34">
        <f>C32/'Data Asli'!BK$4</f>
        <v>5.0707311703538351E-2</v>
      </c>
      <c r="G32" s="40">
        <f>-(D32/'Data Asli'!BL$4)</f>
        <v>-5.377728889169027E-2</v>
      </c>
    </row>
    <row r="33" spans="1:7" x14ac:dyDescent="0.25">
      <c r="A33" t="s">
        <v>26</v>
      </c>
      <c r="B33" s="38" t="s">
        <v>15</v>
      </c>
      <c r="C33" s="41" cm="1">
        <f t="array" ref="C33">INDEX('Data Asli'!$C$4:$BM$4, 1, (ROW(A12)-1)*3 + 1)</f>
        <v>308106</v>
      </c>
      <c r="D33" s="41" cm="1">
        <f t="array" ref="D33">INDEX('Data Asli'!$D$4:$BM$4, 1, (ROW(A12)-1)*3+1)</f>
        <v>332220</v>
      </c>
      <c r="E33" s="41" cm="1">
        <f t="array" ref="E33">INDEX('Data Asli'!$E$4:$BM$4, 1, (ROW(A12)-1)*3+1)</f>
        <v>640326</v>
      </c>
      <c r="F33" s="34">
        <f>C33/'Data Asli'!BK$4</f>
        <v>4.151227303091358E-2</v>
      </c>
      <c r="G33" s="40">
        <f>-(D33/'Data Asli'!BL$4)</f>
        <v>-4.5032643990394881E-2</v>
      </c>
    </row>
    <row r="34" spans="1:7" x14ac:dyDescent="0.25">
      <c r="A34" t="s">
        <v>26</v>
      </c>
      <c r="B34" s="38" t="s">
        <v>16</v>
      </c>
      <c r="C34" s="41" cm="1">
        <f t="array" ref="C34">INDEX('Data Asli'!$C$4:$BM$4, 1, (ROW(A13)-1)*3 + 1)</f>
        <v>237809</v>
      </c>
      <c r="D34" s="41" cm="1">
        <f t="array" ref="D34">INDEX('Data Asli'!$D$4:$BM$4, 1, (ROW(A13)-1)*3+1)</f>
        <v>263570</v>
      </c>
      <c r="E34" s="41" cm="1">
        <f t="array" ref="E34">INDEX('Data Asli'!$E$4:$BM$4, 1, (ROW(A13)-1)*3+1)</f>
        <v>501379</v>
      </c>
      <c r="F34" s="34">
        <f>C34/'Data Asli'!BK$4</f>
        <v>3.204089546197908E-2</v>
      </c>
      <c r="G34" s="40">
        <f>-(D34/'Data Asli'!BL$4)</f>
        <v>-3.5727090411619943E-2</v>
      </c>
    </row>
    <row r="35" spans="1:7" x14ac:dyDescent="0.25">
      <c r="A35" t="s">
        <v>26</v>
      </c>
      <c r="B35" s="38" t="s">
        <v>17</v>
      </c>
      <c r="C35" s="41" cm="1">
        <f t="array" ref="C35">INDEX('Data Asli'!$C$4:$BM$4, 1, (ROW(A14)-1)*3 + 1)</f>
        <v>167173</v>
      </c>
      <c r="D35" s="41" cm="1">
        <f t="array" ref="D35">INDEX('Data Asli'!$D$4:$BM$4, 1, (ROW(A14)-1)*3+1)</f>
        <v>192927</v>
      </c>
      <c r="E35" s="41" cm="1">
        <f t="array" ref="E35">INDEX('Data Asli'!$E$4:$BM$4, 1, (ROW(A14)-1)*3+1)</f>
        <v>360100</v>
      </c>
      <c r="F35" s="34">
        <f>C35/'Data Asli'!BK$4</f>
        <v>2.2523843155916847E-2</v>
      </c>
      <c r="G35" s="40">
        <f>-(D35/'Data Asli'!BL$4)</f>
        <v>-2.6151384345117431E-2</v>
      </c>
    </row>
    <row r="36" spans="1:7" x14ac:dyDescent="0.25">
      <c r="A36" t="s">
        <v>26</v>
      </c>
      <c r="B36" s="38" t="s">
        <v>18</v>
      </c>
      <c r="C36" s="41" cm="1">
        <f t="array" ref="C36">INDEX('Data Asli'!$C$4:$BM$4, 1, (ROW(A15)-1)*3 + 1)</f>
        <v>90722</v>
      </c>
      <c r="D36" s="41" cm="1">
        <f t="array" ref="D36">INDEX('Data Asli'!$D$4:$BM$4, 1, (ROW(A15)-1)*3+1)</f>
        <v>115583</v>
      </c>
      <c r="E36" s="41" cm="1">
        <f t="array" ref="E36">INDEX('Data Asli'!$E$4:$BM$4, 1, (ROW(A15)-1)*3+1)</f>
        <v>206305</v>
      </c>
      <c r="F36" s="34">
        <f>C36/'Data Asli'!BK$4</f>
        <v>1.2223314164315338E-2</v>
      </c>
      <c r="G36" s="40">
        <f>-(D36/'Data Asli'!BL$4)</f>
        <v>-1.5667353230816361E-2</v>
      </c>
    </row>
    <row r="37" spans="1:7" x14ac:dyDescent="0.25">
      <c r="A37" t="s">
        <v>26</v>
      </c>
      <c r="B37" s="38" t="s">
        <v>19</v>
      </c>
      <c r="C37" s="41" cm="1">
        <f t="array" ref="C37">INDEX('Data Asli'!$C$4:$BM$4, 1, (ROW(A16)-1)*3 + 1)</f>
        <v>41462</v>
      </c>
      <c r="D37" s="41" cm="1">
        <f t="array" ref="D37">INDEX('Data Asli'!$D$4:$BM$4, 1, (ROW(A16)-1)*3+1)</f>
        <v>64700</v>
      </c>
      <c r="E37" s="41" cm="1">
        <f t="array" ref="E37">INDEX('Data Asli'!$E$4:$BM$4, 1, (ROW(A16)-1)*3+1)</f>
        <v>106162</v>
      </c>
      <c r="F37" s="34">
        <f>C37/'Data Asli'!BK$4</f>
        <v>5.5863302383197299E-3</v>
      </c>
      <c r="G37" s="40">
        <f>-(D37/'Data Asli'!BL$4)</f>
        <v>-8.7701284274834413E-3</v>
      </c>
    </row>
    <row r="38" spans="1:7" x14ac:dyDescent="0.25">
      <c r="A38" t="s">
        <v>26</v>
      </c>
      <c r="B38" s="38" t="s">
        <v>20</v>
      </c>
      <c r="C38" s="41" cm="1">
        <f t="array" ref="C38">INDEX('Data Asli'!$C$4:$BM$4, 1, (ROW(A17)-1)*3 + 1)</f>
        <v>19281</v>
      </c>
      <c r="D38" s="41" cm="1">
        <f t="array" ref="D38">INDEX('Data Asli'!$D$4:$BM$4, 1, (ROW(A17)-1)*3+1)</f>
        <v>33719</v>
      </c>
      <c r="E38" s="41" cm="1">
        <f t="array" ref="E38">INDEX('Data Asli'!$E$4:$BM$4, 1, (ROW(A17)-1)*3+1)</f>
        <v>53000</v>
      </c>
      <c r="F38" s="34">
        <f>C38/'Data Asli'!BK$4</f>
        <v>2.5978011992919474E-3</v>
      </c>
      <c r="G38" s="40">
        <f>-(D38/'Data Asli'!BL$4)</f>
        <v>-4.5706330826323673E-3</v>
      </c>
    </row>
    <row r="39" spans="1:7" x14ac:dyDescent="0.25">
      <c r="A39" t="s">
        <v>26</v>
      </c>
      <c r="B39" s="38" t="s">
        <v>21</v>
      </c>
      <c r="C39" s="41" cm="1">
        <f t="array" ref="C39">INDEX('Data Asli'!$C$4:$BM$4, 1, (ROW(A18)-1)*3 + 1)</f>
        <v>6450</v>
      </c>
      <c r="D39" s="41" cm="1">
        <f t="array" ref="D39">INDEX('Data Asli'!$D$4:$BM$4, 1, (ROW(A18)-1)*3+1)</f>
        <v>13175</v>
      </c>
      <c r="E39" s="41" cm="1">
        <f t="array" ref="E39">INDEX('Data Asli'!$E$4:$BM$4, 1, (ROW(A18)-1)*3+1)</f>
        <v>19625</v>
      </c>
      <c r="F39" s="34">
        <f>C39/'Data Asli'!BK$4</f>
        <v>8.6903260906763449E-4</v>
      </c>
      <c r="G39" s="40">
        <f>-(D39/'Data Asli'!BL$4)</f>
        <v>-1.7858800932317516E-3</v>
      </c>
    </row>
    <row r="40" spans="1:7" x14ac:dyDescent="0.25">
      <c r="A40" t="s">
        <v>26</v>
      </c>
      <c r="B40" s="38" t="s">
        <v>22</v>
      </c>
      <c r="C40" s="41" cm="1">
        <f t="array" ref="C40">INDEX('Data Asli'!$C$4:$BM$4, 1, (ROW(A19)-1)*3 + 1)</f>
        <v>1350</v>
      </c>
      <c r="D40" s="41" cm="1">
        <f t="array" ref="D40">INDEX('Data Asli'!$D$4:$BM$4, 1, (ROW(A19)-1)*3+1)</f>
        <v>3366</v>
      </c>
      <c r="E40" s="41" cm="1">
        <f t="array" ref="E40">INDEX('Data Asli'!$E$4:$BM$4, 1, (ROW(A19)-1)*3+1)</f>
        <v>4716</v>
      </c>
      <c r="F40" s="34">
        <f>C40/'Data Asli'!BK$4</f>
        <v>1.8189054608392348E-4</v>
      </c>
      <c r="G40" s="40">
        <f>-(D40/'Data Asli'!BL$4)</f>
        <v>-4.5626355930307975E-4</v>
      </c>
    </row>
    <row r="41" spans="1:7" x14ac:dyDescent="0.25">
      <c r="A41" t="s">
        <v>26</v>
      </c>
      <c r="B41" s="38" t="s">
        <v>23</v>
      </c>
      <c r="C41" s="41" cm="1">
        <f t="array" ref="C41">INDEX('Data Asli'!$C$4:$BM$4, 1, (ROW(A20)-1)*3 + 1)</f>
        <v>164</v>
      </c>
      <c r="D41" s="41" cm="1">
        <f t="array" ref="D41">INDEX('Data Asli'!$D$4:$BM$4, 1, (ROW(A20)-1)*3+1)</f>
        <v>512</v>
      </c>
      <c r="E41" s="41" cm="1">
        <f t="array" ref="E41">INDEX('Data Asli'!$E$4:$BM$4, 1, (ROW(A20)-1)*3+1)</f>
        <v>676</v>
      </c>
      <c r="F41" s="34">
        <f>C41/'Data Asli'!BK$4</f>
        <v>2.2096333005750704E-5</v>
      </c>
      <c r="G41" s="40">
        <f>-(D41/'Data Asli'!BL$4)</f>
        <v>-6.9401943661074529E-5</v>
      </c>
    </row>
    <row r="42" spans="1:7" x14ac:dyDescent="0.25">
      <c r="A42" t="s">
        <v>27</v>
      </c>
      <c r="B42" s="38" t="s">
        <v>4</v>
      </c>
      <c r="C42" s="41" cm="1">
        <f t="array" ref="C42">INDEX('Data Asli'!$C$5:$BM$5, 1, (ROW(A1)-1)*3 + 1)</f>
        <v>233807</v>
      </c>
      <c r="D42" s="41" cm="1">
        <f t="array" ref="D42">INDEX('Data Asli'!$D$5:$BM$5, 1, (ROW(A1)-1)*3+1)</f>
        <v>222894</v>
      </c>
      <c r="E42" s="41" cm="1">
        <f t="array" ref="E42">INDEX('Data Asli'!$E$5:$BM$5, 1, (ROW(A1)-1)*3+1)</f>
        <v>456701</v>
      </c>
      <c r="F42" s="34">
        <f>C42/'Data Asli'!BK$5</f>
        <v>8.3911267747168353E-2</v>
      </c>
      <c r="G42" s="40">
        <f>-(D42/'Data Asli'!BL$5)</f>
        <v>-8.1108047998043747E-2</v>
      </c>
    </row>
    <row r="43" spans="1:7" x14ac:dyDescent="0.25">
      <c r="A43" t="s">
        <v>27</v>
      </c>
      <c r="B43" s="42" t="s">
        <v>133</v>
      </c>
      <c r="C43" s="41" cm="1">
        <f t="array" ref="C43">INDEX('Data Asli'!$C$5:$BM$5, 1, (ROW(A2)-1)*3 + 1)</f>
        <v>234570</v>
      </c>
      <c r="D43" s="41" cm="1">
        <f t="array" ref="D43">INDEX('Data Asli'!$D$5:$BM$5, 1, (ROW(A2)-1)*3+1)</f>
        <v>224032</v>
      </c>
      <c r="E43" s="41" cm="1">
        <f t="array" ref="E43">INDEX('Data Asli'!$E$5:$BM$5, 1, (ROW(A2)-1)*3+1)</f>
        <v>458602</v>
      </c>
      <c r="F43" s="34">
        <f>C43/'Data Asli'!BK$5</f>
        <v>8.4185101709757529E-2</v>
      </c>
      <c r="G43" s="40">
        <f>-(D43/'Data Asli'!BL$5)</f>
        <v>-8.1522150480038663E-2</v>
      </c>
    </row>
    <row r="44" spans="1:7" x14ac:dyDescent="0.25">
      <c r="A44" t="s">
        <v>27</v>
      </c>
      <c r="B44" s="38" t="s">
        <v>6</v>
      </c>
      <c r="C44" s="41" cm="1">
        <f t="array" ref="C44">INDEX('Data Asli'!$C$5:$BM$5, 1, (ROW(A3)-1)*3 + 1)</f>
        <v>254481</v>
      </c>
      <c r="D44" s="41" cm="1">
        <f t="array" ref="D44">INDEX('Data Asli'!$D$5:$BM$5, 1, (ROW(A3)-1)*3+1)</f>
        <v>237175</v>
      </c>
      <c r="E44" s="41" cm="1">
        <f t="array" ref="E44">INDEX('Data Asli'!$E$5:$BM$5, 1, (ROW(A3)-1)*3+1)</f>
        <v>491656</v>
      </c>
      <c r="F44" s="34">
        <f>C44/'Data Asli'!BK$5</f>
        <v>9.1330983792474771E-2</v>
      </c>
      <c r="G44" s="40">
        <f>-(D44/'Data Asli'!BL$5)</f>
        <v>-8.6304706649510649E-2</v>
      </c>
    </row>
    <row r="45" spans="1:7" x14ac:dyDescent="0.25">
      <c r="A45" t="s">
        <v>27</v>
      </c>
      <c r="B45" s="38" t="s">
        <v>7</v>
      </c>
      <c r="C45" s="41" cm="1">
        <f t="array" ref="C45">INDEX('Data Asli'!$C$5:$BM$5, 1, (ROW(A4)-1)*3 + 1)</f>
        <v>254358</v>
      </c>
      <c r="D45" s="41" cm="1">
        <f t="array" ref="D45">INDEX('Data Asli'!$D$5:$BM$5, 1, (ROW(A4)-1)*3+1)</f>
        <v>236828</v>
      </c>
      <c r="E45" s="41" cm="1">
        <f t="array" ref="E45">INDEX('Data Asli'!$E$5:$BM$5, 1, (ROW(A4)-1)*3+1)</f>
        <v>491186</v>
      </c>
      <c r="F45" s="34">
        <f>C45/'Data Asli'!BK$5</f>
        <v>9.1286840178584253E-2</v>
      </c>
      <c r="G45" s="40">
        <f>-(D45/'Data Asli'!BL$5)</f>
        <v>-8.6178438142259117E-2</v>
      </c>
    </row>
    <row r="46" spans="1:7" x14ac:dyDescent="0.25">
      <c r="A46" t="s">
        <v>27</v>
      </c>
      <c r="B46" s="38" t="s">
        <v>8</v>
      </c>
      <c r="C46" s="41" cm="1">
        <f t="array" ref="C46">INDEX('Data Asli'!$C$5:$BM$5, 1, (ROW(A5)-1)*3 + 1)</f>
        <v>250012</v>
      </c>
      <c r="D46" s="41" cm="1">
        <f t="array" ref="D46">INDEX('Data Asli'!$D$5:$BM$5, 1, (ROW(A5)-1)*3+1)</f>
        <v>234107</v>
      </c>
      <c r="E46" s="41" cm="1">
        <f t="array" ref="E46">INDEX('Data Asli'!$E$5:$BM$5, 1, (ROW(A5)-1)*3+1)</f>
        <v>484119</v>
      </c>
      <c r="F46" s="34">
        <f>C46/'Data Asli'!BK$5</f>
        <v>8.97270991544524E-2</v>
      </c>
      <c r="G46" s="40">
        <f>-(D46/'Data Asli'!BL$5)</f>
        <v>-8.518830382458939E-2</v>
      </c>
    </row>
    <row r="47" spans="1:7" x14ac:dyDescent="0.25">
      <c r="A47" t="s">
        <v>27</v>
      </c>
      <c r="B47" s="38" t="s">
        <v>9</v>
      </c>
      <c r="C47" s="41" cm="1">
        <f t="array" ref="C47">INDEX('Data Asli'!$C$5:$BM$5, 1, (ROW(A6)-1)*3 + 1)</f>
        <v>237862</v>
      </c>
      <c r="D47" s="41" cm="1">
        <f t="array" ref="D47">INDEX('Data Asli'!$D$5:$BM$5, 1, (ROW(A6)-1)*3+1)</f>
        <v>224280</v>
      </c>
      <c r="E47" s="41" cm="1">
        <f t="array" ref="E47">INDEX('Data Asli'!$E$5:$BM$5, 1, (ROW(A6)-1)*3+1)</f>
        <v>462142</v>
      </c>
      <c r="F47" s="34">
        <f>C47/'Data Asli'!BK$5</f>
        <v>8.5366571440876268E-2</v>
      </c>
      <c r="G47" s="40">
        <f>-(D47/'Data Asli'!BL$5)</f>
        <v>-8.1612394254673759E-2</v>
      </c>
    </row>
    <row r="48" spans="1:7" x14ac:dyDescent="0.25">
      <c r="A48" t="s">
        <v>27</v>
      </c>
      <c r="B48" s="38" t="s">
        <v>10</v>
      </c>
      <c r="C48" s="41" cm="1">
        <f t="array" ref="C48">INDEX('Data Asli'!$C$5:$BM$5, 1, (ROW(A7)-1)*3 + 1)</f>
        <v>220839</v>
      </c>
      <c r="D48" s="41" cm="1">
        <f t="array" ref="D48">INDEX('Data Asli'!$D$5:$BM$5, 1, (ROW(A7)-1)*3+1)</f>
        <v>210018</v>
      </c>
      <c r="E48" s="41" cm="1">
        <f t="array" ref="E48">INDEX('Data Asli'!$E$5:$BM$5, 1, (ROW(A7)-1)*3+1)</f>
        <v>430857</v>
      </c>
      <c r="F48" s="34">
        <f>C48/'Data Asli'!BK$5</f>
        <v>7.9257167056661734E-2</v>
      </c>
      <c r="G48" s="40">
        <f>-(D48/'Data Asli'!BL$5)</f>
        <v>-7.64226494407797E-2</v>
      </c>
    </row>
    <row r="49" spans="1:7" x14ac:dyDescent="0.25">
      <c r="A49" t="s">
        <v>27</v>
      </c>
      <c r="B49" s="38" t="s">
        <v>11</v>
      </c>
      <c r="C49" s="41" cm="1">
        <f t="array" ref="C49">INDEX('Data Asli'!$C$5:$BM$5, 1, (ROW(A8)-1)*3 + 1)</f>
        <v>204625</v>
      </c>
      <c r="D49" s="41" cm="1">
        <f t="array" ref="D49">INDEX('Data Asli'!$D$5:$BM$5, 1, (ROW(A8)-1)*3+1)</f>
        <v>197216</v>
      </c>
      <c r="E49" s="41" cm="1">
        <f t="array" ref="E49">INDEX('Data Asli'!$E$5:$BM$5, 1, (ROW(A8)-1)*3+1)</f>
        <v>401841</v>
      </c>
      <c r="F49" s="34">
        <f>C49/'Data Asli'!BK$5</f>
        <v>7.3438105628849101E-2</v>
      </c>
      <c r="G49" s="40">
        <f>-(D49/'Data Asli'!BL$5)</f>
        <v>-7.1764178461430975E-2</v>
      </c>
    </row>
    <row r="50" spans="1:7" x14ac:dyDescent="0.25">
      <c r="A50" t="s">
        <v>27</v>
      </c>
      <c r="B50" s="38" t="s">
        <v>12</v>
      </c>
      <c r="C50" s="41" cm="1">
        <f t="array" ref="C50">INDEX('Data Asli'!$C$5:$BM$5, 1, (ROW(A9)-1)*3 + 1)</f>
        <v>189423</v>
      </c>
      <c r="D50" s="41" cm="1">
        <f t="array" ref="D50">INDEX('Data Asli'!$D$5:$BM$5, 1, (ROW(A9)-1)*3+1)</f>
        <v>185872</v>
      </c>
      <c r="E50" s="41" cm="1">
        <f t="array" ref="E50">INDEX('Data Asli'!$E$5:$BM$5, 1, (ROW(A9)-1)*3+1)</f>
        <v>375295</v>
      </c>
      <c r="F50" s="34">
        <f>C50/'Data Asli'!BK$5</f>
        <v>6.7982242064916237E-2</v>
      </c>
      <c r="G50" s="40">
        <f>-(D50/'Data Asli'!BL$5)</f>
        <v>-6.7636253544251471E-2</v>
      </c>
    </row>
    <row r="51" spans="1:7" x14ac:dyDescent="0.25">
      <c r="A51" t="s">
        <v>27</v>
      </c>
      <c r="B51" s="38" t="s">
        <v>13</v>
      </c>
      <c r="C51" s="41" cm="1">
        <f t="array" ref="C51">INDEX('Data Asli'!$C$5:$BM$5, 1, (ROW(A10)-1)*3 + 1)</f>
        <v>169968</v>
      </c>
      <c r="D51" s="41" cm="1">
        <f t="array" ref="D51">INDEX('Data Asli'!$D$5:$BM$5, 1, (ROW(A10)-1)*3+1)</f>
        <v>170138</v>
      </c>
      <c r="E51" s="41" cm="1">
        <f t="array" ref="E51">INDEX('Data Asli'!$E$5:$BM$5, 1, (ROW(A10)-1)*3+1)</f>
        <v>340106</v>
      </c>
      <c r="F51" s="34">
        <f>C51/'Data Asli'!BK$5</f>
        <v>6.1000014355646795E-2</v>
      </c>
      <c r="G51" s="40">
        <f>-(D51/'Data Asli'!BL$5)</f>
        <v>-6.191086826155557E-2</v>
      </c>
    </row>
    <row r="52" spans="1:7" x14ac:dyDescent="0.25">
      <c r="A52" t="s">
        <v>27</v>
      </c>
      <c r="B52" s="38" t="s">
        <v>14</v>
      </c>
      <c r="C52" s="41" cm="1">
        <f t="array" ref="C52">INDEX('Data Asli'!$C$5:$BM$5, 1, (ROW(A11)-1)*3 + 1)</f>
        <v>149537</v>
      </c>
      <c r="D52" s="41" cm="1">
        <f t="array" ref="D52">INDEX('Data Asli'!$D$5:$BM$5, 1, (ROW(A11)-1)*3+1)</f>
        <v>153974</v>
      </c>
      <c r="E52" s="41" cm="1">
        <f t="array" ref="E52">INDEX('Data Asli'!$E$5:$BM$5, 1, (ROW(A11)-1)*3+1)</f>
        <v>303511</v>
      </c>
      <c r="F52" s="34">
        <f>C52/'Data Asli'!BK$5</f>
        <v>5.3667508864611892E-2</v>
      </c>
      <c r="G52" s="40">
        <f>-(D52/'Data Asli'!BL$5)</f>
        <v>-5.6029011918000429E-2</v>
      </c>
    </row>
    <row r="53" spans="1:7" x14ac:dyDescent="0.25">
      <c r="A53" t="s">
        <v>27</v>
      </c>
      <c r="B53" s="38" t="s">
        <v>15</v>
      </c>
      <c r="C53" s="41" cm="1">
        <f t="array" ref="C53">INDEX('Data Asli'!$C$5:$BM$5, 1, (ROW(A12)-1)*3 + 1)</f>
        <v>126166</v>
      </c>
      <c r="D53" s="41" cm="1">
        <f t="array" ref="D53">INDEX('Data Asli'!$D$5:$BM$5, 1, (ROW(A12)-1)*3+1)</f>
        <v>133239</v>
      </c>
      <c r="E53" s="41" cm="1">
        <f t="array" ref="E53">INDEX('Data Asli'!$E$5:$BM$5, 1, (ROW(A12)-1)*3+1)</f>
        <v>259405</v>
      </c>
      <c r="F53" s="34">
        <f>C53/'Data Asli'!BK$5</f>
        <v>4.5279863334242526E-2</v>
      </c>
      <c r="G53" s="40">
        <f>-(D53/'Data Asli'!BL$5)</f>
        <v>-4.8483831808892798E-2</v>
      </c>
    </row>
    <row r="54" spans="1:7" x14ac:dyDescent="0.25">
      <c r="A54" t="s">
        <v>27</v>
      </c>
      <c r="B54" s="38" t="s">
        <v>16</v>
      </c>
      <c r="C54" s="41" cm="1">
        <f t="array" ref="C54">INDEX('Data Asli'!$C$5:$BM$5, 1, (ROW(A13)-1)*3 + 1)</f>
        <v>102367</v>
      </c>
      <c r="D54" s="41" cm="1">
        <f t="array" ref="D54">INDEX('Data Asli'!$D$5:$BM$5, 1, (ROW(A13)-1)*3+1)</f>
        <v>111779</v>
      </c>
      <c r="E54" s="41" cm="1">
        <f t="array" ref="E54">INDEX('Data Asli'!$E$5:$BM$5, 1, (ROW(A13)-1)*3+1)</f>
        <v>214146</v>
      </c>
      <c r="F54" s="34">
        <f>C54/'Data Asli'!BK$5</f>
        <v>3.6738612383180921E-2</v>
      </c>
      <c r="G54" s="40">
        <f>-(D54/'Data Asli'!BL$5)</f>
        <v>-4.0674834213452728E-2</v>
      </c>
    </row>
    <row r="55" spans="1:7" x14ac:dyDescent="0.25">
      <c r="A55" t="s">
        <v>27</v>
      </c>
      <c r="B55" s="38" t="s">
        <v>17</v>
      </c>
      <c r="C55" s="41" cm="1">
        <f t="array" ref="C55">INDEX('Data Asli'!$C$5:$BM$5, 1, (ROW(A14)-1)*3 + 1)</f>
        <v>74956</v>
      </c>
      <c r="D55" s="41" cm="1">
        <f t="array" ref="D55">INDEX('Data Asli'!$D$5:$BM$5, 1, (ROW(A14)-1)*3+1)</f>
        <v>85423</v>
      </c>
      <c r="E55" s="41" cm="1">
        <f t="array" ref="E55">INDEX('Data Asli'!$E$5:$BM$5, 1, (ROW(A14)-1)*3+1)</f>
        <v>160379</v>
      </c>
      <c r="F55" s="34">
        <f>C55/'Data Asli'!BK$5</f>
        <v>2.6901046526651259E-2</v>
      </c>
      <c r="G55" s="40">
        <f>-(D55/'Data Asli'!BL$5)</f>
        <v>-3.1084249841345623E-2</v>
      </c>
    </row>
    <row r="56" spans="1:7" x14ac:dyDescent="0.25">
      <c r="A56" t="s">
        <v>27</v>
      </c>
      <c r="B56" s="38" t="s">
        <v>18</v>
      </c>
      <c r="C56" s="41" cm="1">
        <f t="array" ref="C56">INDEX('Data Asli'!$C$5:$BM$5, 1, (ROW(A15)-1)*3 + 1)</f>
        <v>44040</v>
      </c>
      <c r="D56" s="41" cm="1">
        <f t="array" ref="D56">INDEX('Data Asli'!$D$5:$BM$5, 1, (ROW(A15)-1)*3+1)</f>
        <v>54669</v>
      </c>
      <c r="E56" s="41" cm="1">
        <f t="array" ref="E56">INDEX('Data Asli'!$E$5:$BM$5, 1, (ROW(A15)-1)*3+1)</f>
        <v>98709</v>
      </c>
      <c r="F56" s="34">
        <f>C56/'Data Asli'!BK$5</f>
        <v>1.5805567119826582E-2</v>
      </c>
      <c r="G56" s="40">
        <f>-(D56/'Data Asli'!BL$5)</f>
        <v>-1.9893294014217761E-2</v>
      </c>
    </row>
    <row r="57" spans="1:7" x14ac:dyDescent="0.25">
      <c r="A57" t="s">
        <v>27</v>
      </c>
      <c r="B57" s="38" t="s">
        <v>19</v>
      </c>
      <c r="C57" s="41" cm="1">
        <f t="array" ref="C57">INDEX('Data Asli'!$C$5:$BM$5, 1, (ROW(A16)-1)*3 + 1)</f>
        <v>23310</v>
      </c>
      <c r="D57" s="41" cm="1">
        <f t="array" ref="D57">INDEX('Data Asli'!$D$5:$BM$5, 1, (ROW(A16)-1)*3+1)</f>
        <v>36282</v>
      </c>
      <c r="E57" s="41" cm="1">
        <f t="array" ref="E57">INDEX('Data Asli'!$E$5:$BM$5, 1, (ROW(A16)-1)*3+1)</f>
        <v>59592</v>
      </c>
      <c r="F57" s="34">
        <f>C57/'Data Asli'!BK$5</f>
        <v>8.3657531690090291E-3</v>
      </c>
      <c r="G57" s="40">
        <f>-(D57/'Data Asli'!BL$5)</f>
        <v>-1.3202518674639171E-2</v>
      </c>
    </row>
    <row r="58" spans="1:7" x14ac:dyDescent="0.25">
      <c r="A58" t="s">
        <v>27</v>
      </c>
      <c r="B58" s="38" t="s">
        <v>20</v>
      </c>
      <c r="C58" s="41" cm="1">
        <f t="array" ref="C58">INDEX('Data Asli'!$C$5:$BM$5, 1, (ROW(A17)-1)*3 + 1)</f>
        <v>11233</v>
      </c>
      <c r="D58" s="41" cm="1">
        <f t="array" ref="D58">INDEX('Data Asli'!$D$5:$BM$5, 1, (ROW(A17)-1)*3+1)</f>
        <v>19716</v>
      </c>
      <c r="E58" s="41" cm="1">
        <f t="array" ref="E58">INDEX('Data Asli'!$E$5:$BM$5, 1, (ROW(A17)-1)*3+1)</f>
        <v>30949</v>
      </c>
      <c r="F58" s="34">
        <f>C58/'Data Asli'!BK$5</f>
        <v>4.0314245108313352E-3</v>
      </c>
      <c r="G58" s="40">
        <f>-(D58/'Data Asli'!BL$5)</f>
        <v>-7.1743800834900466E-3</v>
      </c>
    </row>
    <row r="59" spans="1:7" x14ac:dyDescent="0.25">
      <c r="A59" t="s">
        <v>27</v>
      </c>
      <c r="B59" s="38" t="s">
        <v>21</v>
      </c>
      <c r="C59" s="41" cm="1">
        <f t="array" ref="C59">INDEX('Data Asli'!$C$5:$BM$5, 1, (ROW(A18)-1)*3 + 1)</f>
        <v>3867</v>
      </c>
      <c r="D59" s="41" cm="1">
        <f t="array" ref="D59">INDEX('Data Asli'!$D$5:$BM$5, 1, (ROW(A18)-1)*3+1)</f>
        <v>8018</v>
      </c>
      <c r="E59" s="41" cm="1">
        <f t="array" ref="E59">INDEX('Data Asli'!$E$5:$BM$5, 1, (ROW(A18)-1)*3+1)</f>
        <v>11885</v>
      </c>
      <c r="F59" s="34">
        <f>C59/'Data Asli'!BK$5</f>
        <v>1.3878321537776884E-3</v>
      </c>
      <c r="G59" s="40">
        <f>-(D59/'Data Asli'!BL$5)</f>
        <v>-2.9176394557427062E-3</v>
      </c>
    </row>
    <row r="60" spans="1:7" x14ac:dyDescent="0.25">
      <c r="A60" t="s">
        <v>27</v>
      </c>
      <c r="B60" s="38" t="s">
        <v>22</v>
      </c>
      <c r="C60" s="41" cm="1">
        <f t="array" ref="C60">INDEX('Data Asli'!$C$5:$BM$5, 1, (ROW(A19)-1)*3 + 1)</f>
        <v>834</v>
      </c>
      <c r="D60" s="41" cm="1">
        <f t="array" ref="D60">INDEX('Data Asli'!$D$5:$BM$5, 1, (ROW(A19)-1)*3+1)</f>
        <v>2118</v>
      </c>
      <c r="E60" s="41" cm="1">
        <f t="array" ref="E60">INDEX('Data Asli'!$E$5:$BM$5, 1, (ROW(A19)-1)*3+1)</f>
        <v>2952</v>
      </c>
      <c r="F60" s="34">
        <f>C60/'Data Asli'!BK$5</f>
        <v>2.9931523564794211E-4</v>
      </c>
      <c r="G60" s="40">
        <f>-(D60/'Data Asli'!BL$5)</f>
        <v>-7.7071094627875433E-4</v>
      </c>
    </row>
    <row r="61" spans="1:7" x14ac:dyDescent="0.25">
      <c r="A61" t="s">
        <v>27</v>
      </c>
      <c r="B61" s="38" t="s">
        <v>23</v>
      </c>
      <c r="C61" s="41" cm="1">
        <f t="array" ref="C61">INDEX('Data Asli'!$C$5:$BM$5, 1, (ROW(A20)-1)*3 + 1)</f>
        <v>105</v>
      </c>
      <c r="D61" s="41" cm="1">
        <f t="array" ref="D61">INDEX('Data Asli'!$D$5:$BM$5, 1, (ROW(A20)-1)*3+1)</f>
        <v>334</v>
      </c>
      <c r="E61" s="41" cm="1">
        <f t="array" ref="E61">INDEX('Data Asli'!$E$5:$BM$5, 1, (ROW(A20)-1)*3+1)</f>
        <v>439</v>
      </c>
      <c r="F61" s="34">
        <f>C61/'Data Asli'!BK$5</f>
        <v>3.7683572833374009E-5</v>
      </c>
      <c r="G61" s="40">
        <f>-(D61/'Data Asli'!BL$5)</f>
        <v>-1.2153798680694237E-4</v>
      </c>
    </row>
    <row r="62" spans="1:7" x14ac:dyDescent="0.25">
      <c r="A62" t="s">
        <v>28</v>
      </c>
      <c r="B62" s="38" t="s">
        <v>4</v>
      </c>
      <c r="C62" s="41" cm="1">
        <f t="array" ref="C62">INDEX('Data Asli'!$C$6:$BM$6, 1, (ROW(A1)-1)*3 + 1)</f>
        <v>312730</v>
      </c>
      <c r="D62" s="41" cm="1">
        <f t="array" ref="D62">INDEX('Data Asli'!$D$6:$BM$6, 1, (ROW(A1)-1)*3+1)</f>
        <v>297905</v>
      </c>
      <c r="E62" s="41" cm="1">
        <f t="array" ref="E62">INDEX('Data Asli'!$E$6:$BM$6, 1, (ROW(A1)-1)*3+1)</f>
        <v>610635</v>
      </c>
      <c r="F62" s="34">
        <f>C62/'Data Asli'!BK$6</f>
        <v>9.5441758035168758E-2</v>
      </c>
      <c r="G62" s="40">
        <f>-(D62/'Data Asli'!BL$6)</f>
        <v>-9.556111783139247E-2</v>
      </c>
    </row>
    <row r="63" spans="1:7" x14ac:dyDescent="0.25">
      <c r="A63" t="s">
        <v>28</v>
      </c>
      <c r="B63" s="42" t="s">
        <v>133</v>
      </c>
      <c r="C63" s="41" cm="1">
        <f t="array" ref="C63">INDEX('Data Asli'!$C$6:$BM$6, 1, (ROW(A2)-1)*3 + 1)</f>
        <v>308463</v>
      </c>
      <c r="D63" s="41" cm="1">
        <f t="array" ref="D63">INDEX('Data Asli'!$D$6:$BM$6, 1, (ROW(A2)-1)*3+1)</f>
        <v>294281</v>
      </c>
      <c r="E63" s="41" cm="1">
        <f t="array" ref="E63">INDEX('Data Asli'!$E$6:$BM$6, 1, (ROW(A2)-1)*3+1)</f>
        <v>602744</v>
      </c>
      <c r="F63" s="34">
        <f>C63/'Data Asli'!BK$6</f>
        <v>9.4139516543990859E-2</v>
      </c>
      <c r="G63" s="40">
        <f>-(D63/'Data Asli'!BL$6)</f>
        <v>-9.4398621428106302E-2</v>
      </c>
    </row>
    <row r="64" spans="1:7" x14ac:dyDescent="0.25">
      <c r="A64" t="s">
        <v>28</v>
      </c>
      <c r="B64" s="38" t="s">
        <v>6</v>
      </c>
      <c r="C64" s="41" cm="1">
        <f t="array" ref="C64">INDEX('Data Asli'!$C$6:$BM$6, 1, (ROW(A3)-1)*3 + 1)</f>
        <v>296832</v>
      </c>
      <c r="D64" s="41" cm="1">
        <f t="array" ref="D64">INDEX('Data Asli'!$D$6:$BM$6, 1, (ROW(A3)-1)*3+1)</f>
        <v>278325</v>
      </c>
      <c r="E64" s="41" cm="1">
        <f t="array" ref="E64">INDEX('Data Asli'!$E$6:$BM$6, 1, (ROW(A3)-1)*3+1)</f>
        <v>575157</v>
      </c>
      <c r="F64" s="34">
        <f>C64/'Data Asli'!BK$6</f>
        <v>9.0589863208183463E-2</v>
      </c>
      <c r="G64" s="40">
        <f>-(D64/'Data Asli'!BL$6)</f>
        <v>-8.9280301171253615E-2</v>
      </c>
    </row>
    <row r="65" spans="1:7" x14ac:dyDescent="0.25">
      <c r="A65" t="s">
        <v>28</v>
      </c>
      <c r="B65" s="38" t="s">
        <v>7</v>
      </c>
      <c r="C65" s="41" cm="1">
        <f t="array" ref="C65">INDEX('Data Asli'!$C$6:$BM$6, 1, (ROW(A4)-1)*3 + 1)</f>
        <v>290941</v>
      </c>
      <c r="D65" s="41" cm="1">
        <f t="array" ref="D65">INDEX('Data Asli'!$D$6:$BM$6, 1, (ROW(A4)-1)*3+1)</f>
        <v>274204</v>
      </c>
      <c r="E65" s="41" cm="1">
        <f t="array" ref="E65">INDEX('Data Asli'!$E$6:$BM$6, 1, (ROW(A4)-1)*3+1)</f>
        <v>565145</v>
      </c>
      <c r="F65" s="34">
        <f>C65/'Data Asli'!BK$6</f>
        <v>8.8791994770281185E-2</v>
      </c>
      <c r="G65" s="40">
        <f>-(D65/'Data Asli'!BL$6)</f>
        <v>-8.7958378522814795E-2</v>
      </c>
    </row>
    <row r="66" spans="1:7" x14ac:dyDescent="0.25">
      <c r="A66" t="s">
        <v>28</v>
      </c>
      <c r="B66" s="38" t="s">
        <v>8</v>
      </c>
      <c r="C66" s="41" cm="1">
        <f t="array" ref="C66">INDEX('Data Asli'!$C$6:$BM$6, 1, (ROW(A5)-1)*3 + 1)</f>
        <v>288849</v>
      </c>
      <c r="D66" s="41" cm="1">
        <f t="array" ref="D66">INDEX('Data Asli'!$D$6:$BM$6, 1, (ROW(A5)-1)*3+1)</f>
        <v>276838</v>
      </c>
      <c r="E66" s="41" cm="1">
        <f t="array" ref="E66">INDEX('Data Asli'!$E$6:$BM$6, 1, (ROW(A5)-1)*3+1)</f>
        <v>565687</v>
      </c>
      <c r="F66" s="34">
        <f>C66/'Data Asli'!BK$6</f>
        <v>8.8153539368466288E-2</v>
      </c>
      <c r="G66" s="40">
        <f>-(D66/'Data Asli'!BL$6)</f>
        <v>-8.8803305544408545E-2</v>
      </c>
    </row>
    <row r="67" spans="1:7" x14ac:dyDescent="0.25">
      <c r="A67" t="s">
        <v>28</v>
      </c>
      <c r="B67" s="38" t="s">
        <v>9</v>
      </c>
      <c r="C67" s="41" cm="1">
        <f t="array" ref="C67">INDEX('Data Asli'!$C$6:$BM$6, 1, (ROW(A6)-1)*3 + 1)</f>
        <v>280294</v>
      </c>
      <c r="D67" s="41" cm="1">
        <f t="array" ref="D67">INDEX('Data Asli'!$D$6:$BM$6, 1, (ROW(A6)-1)*3+1)</f>
        <v>270802</v>
      </c>
      <c r="E67" s="41" cm="1">
        <f t="array" ref="E67">INDEX('Data Asli'!$E$6:$BM$6, 1, (ROW(A6)-1)*3+1)</f>
        <v>551096</v>
      </c>
      <c r="F67" s="34">
        <f>C67/'Data Asli'!BK$6</f>
        <v>8.5542647416971804E-2</v>
      </c>
      <c r="G67" s="40">
        <f>-(D67/'Data Asli'!BL$6)</f>
        <v>-8.6867094647544496E-2</v>
      </c>
    </row>
    <row r="68" spans="1:7" x14ac:dyDescent="0.25">
      <c r="A68" t="s">
        <v>28</v>
      </c>
      <c r="B68" s="38" t="s">
        <v>10</v>
      </c>
      <c r="C68" s="41" cm="1">
        <f t="array" ref="C68">INDEX('Data Asli'!$C$6:$BM$6, 1, (ROW(A7)-1)*3 + 1)</f>
        <v>271914</v>
      </c>
      <c r="D68" s="41" cm="1">
        <f t="array" ref="D68">INDEX('Data Asli'!$D$6:$BM$6, 1, (ROW(A7)-1)*3+1)</f>
        <v>265604</v>
      </c>
      <c r="E68" s="41" cm="1">
        <f t="array" ref="E68">INDEX('Data Asli'!$E$6:$BM$6, 1, (ROW(A7)-1)*3+1)</f>
        <v>537518</v>
      </c>
      <c r="F68" s="34">
        <f>C68/'Data Asli'!BK$6</f>
        <v>8.2985163541632975E-2</v>
      </c>
      <c r="G68" s="40">
        <f>-(D68/'Data Asli'!BL$6)</f>
        <v>-8.5199695005082718E-2</v>
      </c>
    </row>
    <row r="69" spans="1:7" x14ac:dyDescent="0.25">
      <c r="A69" t="s">
        <v>28</v>
      </c>
      <c r="B69" s="38" t="s">
        <v>11</v>
      </c>
      <c r="C69" s="41" cm="1">
        <f t="array" ref="C69">INDEX('Data Asli'!$C$6:$BM$6, 1, (ROW(A8)-1)*3 + 1)</f>
        <v>255227</v>
      </c>
      <c r="D69" s="41" cm="1">
        <f t="array" ref="D69">INDEX('Data Asli'!$D$6:$BM$6, 1, (ROW(A8)-1)*3+1)</f>
        <v>248276</v>
      </c>
      <c r="E69" s="41" cm="1">
        <f t="array" ref="E69">INDEX('Data Asli'!$E$6:$BM$6, 1, (ROW(A8)-1)*3+1)</f>
        <v>503503</v>
      </c>
      <c r="F69" s="34">
        <f>C69/'Data Asli'!BK$6</f>
        <v>7.7892474588437371E-2</v>
      </c>
      <c r="G69" s="40">
        <f>-(D69/'Data Asli'!BL$6)</f>
        <v>-7.9641268494005796E-2</v>
      </c>
    </row>
    <row r="70" spans="1:7" x14ac:dyDescent="0.25">
      <c r="A70" t="s">
        <v>28</v>
      </c>
      <c r="B70" s="38" t="s">
        <v>12</v>
      </c>
      <c r="C70" s="41" cm="1">
        <f t="array" ref="C70">INDEX('Data Asli'!$C$6:$BM$6, 1, (ROW(A9)-1)*3 + 1)</f>
        <v>239047</v>
      </c>
      <c r="D70" s="41" cm="1">
        <f t="array" ref="D70">INDEX('Data Asli'!$D$6:$BM$6, 1, (ROW(A9)-1)*3+1)</f>
        <v>229022</v>
      </c>
      <c r="E70" s="41" cm="1">
        <f t="array" ref="E70">INDEX('Data Asli'!$E$6:$BM$6, 1, (ROW(A9)-1)*3+1)</f>
        <v>468069</v>
      </c>
      <c r="F70" s="34">
        <f>C70/'Data Asli'!BK$6</f>
        <v>7.2954516461589833E-2</v>
      </c>
      <c r="G70" s="40">
        <f>-(D70/'Data Asli'!BL$6)</f>
        <v>-7.3465025185818184E-2</v>
      </c>
    </row>
    <row r="71" spans="1:7" x14ac:dyDescent="0.25">
      <c r="A71" t="s">
        <v>28</v>
      </c>
      <c r="B71" s="38" t="s">
        <v>13</v>
      </c>
      <c r="C71" s="41" cm="1">
        <f t="array" ref="C71">INDEX('Data Asli'!$C$6:$BM$6, 1, (ROW(A10)-1)*3 + 1)</f>
        <v>208993</v>
      </c>
      <c r="D71" s="41" cm="1">
        <f t="array" ref="D71">INDEX('Data Asli'!$D$6:$BM$6, 1, (ROW(A10)-1)*3+1)</f>
        <v>197775</v>
      </c>
      <c r="E71" s="41" cm="1">
        <f t="array" ref="E71">INDEX('Data Asli'!$E$6:$BM$6, 1, (ROW(A10)-1)*3+1)</f>
        <v>406768</v>
      </c>
      <c r="F71" s="34">
        <f>C71/'Data Asli'!BK$6</f>
        <v>6.3782366057122841E-2</v>
      </c>
      <c r="G71" s="40">
        <f>-(D71/'Data Asli'!BL$6)</f>
        <v>-6.3441701479007226E-2</v>
      </c>
    </row>
    <row r="72" spans="1:7" x14ac:dyDescent="0.25">
      <c r="A72" t="s">
        <v>28</v>
      </c>
      <c r="B72" s="38" t="s">
        <v>14</v>
      </c>
      <c r="C72" s="41" cm="1">
        <f t="array" ref="C72">INDEX('Data Asli'!$C$6:$BM$6, 1, (ROW(A11)-1)*3 + 1)</f>
        <v>171668</v>
      </c>
      <c r="D72" s="41" cm="1">
        <f t="array" ref="D72">INDEX('Data Asli'!$D$6:$BM$6, 1, (ROW(A11)-1)*3+1)</f>
        <v>158768</v>
      </c>
      <c r="E72" s="41" cm="1">
        <f t="array" ref="E72">INDEX('Data Asli'!$E$6:$BM$6, 1, (ROW(A11)-1)*3+1)</f>
        <v>330436</v>
      </c>
      <c r="F72" s="34">
        <f>C72/'Data Asli'!BK$6</f>
        <v>5.2391186385640491E-2</v>
      </c>
      <c r="G72" s="40">
        <f>-(D72/'Data Asli'!BL$6)</f>
        <v>-5.0929147063172892E-2</v>
      </c>
    </row>
    <row r="73" spans="1:7" x14ac:dyDescent="0.25">
      <c r="A73" t="s">
        <v>28</v>
      </c>
      <c r="B73" s="38" t="s">
        <v>15</v>
      </c>
      <c r="C73" s="41" cm="1">
        <f t="array" ref="C73">INDEX('Data Asli'!$C$6:$BM$6, 1, (ROW(A12)-1)*3 + 1)</f>
        <v>135613</v>
      </c>
      <c r="D73" s="41" cm="1">
        <f t="array" ref="D73">INDEX('Data Asli'!$D$6:$BM$6, 1, (ROW(A12)-1)*3+1)</f>
        <v>124088</v>
      </c>
      <c r="E73" s="41" cm="1">
        <f t="array" ref="E73">INDEX('Data Asli'!$E$6:$BM$6, 1, (ROW(A12)-1)*3+1)</f>
        <v>259701</v>
      </c>
      <c r="F73" s="34">
        <f>C73/'Data Asli'!BK$6</f>
        <v>4.1387596752544817E-2</v>
      </c>
      <c r="G73" s="40">
        <f>-(D73/'Data Asli'!BL$6)</f>
        <v>-3.9804595389341668E-2</v>
      </c>
    </row>
    <row r="74" spans="1:7" x14ac:dyDescent="0.25">
      <c r="A74" t="s">
        <v>28</v>
      </c>
      <c r="B74" s="38" t="s">
        <v>16</v>
      </c>
      <c r="C74" s="41" cm="1">
        <f t="array" ref="C74">INDEX('Data Asli'!$C$6:$BM$6, 1, (ROW(A13)-1)*3 + 1)</f>
        <v>96584</v>
      </c>
      <c r="D74" s="41" cm="1">
        <f t="array" ref="D74">INDEX('Data Asli'!$D$6:$BM$6, 1, (ROW(A13)-1)*3+1)</f>
        <v>87729</v>
      </c>
      <c r="E74" s="41" cm="1">
        <f t="array" ref="E74">INDEX('Data Asli'!$E$6:$BM$6, 1, (ROW(A13)-1)*3+1)</f>
        <v>184313</v>
      </c>
      <c r="F74" s="34">
        <f>C74/'Data Asli'!BK$6</f>
        <v>2.9476375013809803E-2</v>
      </c>
      <c r="G74" s="40">
        <f>-(D74/'Data Asli'!BL$6)</f>
        <v>-2.8141458875246238E-2</v>
      </c>
    </row>
    <row r="75" spans="1:7" x14ac:dyDescent="0.25">
      <c r="A75" t="s">
        <v>28</v>
      </c>
      <c r="B75" s="38" t="s">
        <v>17</v>
      </c>
      <c r="C75" s="41" cm="1">
        <f t="array" ref="C75">INDEX('Data Asli'!$C$6:$BM$6, 1, (ROW(A14)-1)*3 + 1)</f>
        <v>64747</v>
      </c>
      <c r="D75" s="41" cm="1">
        <f t="array" ref="D75">INDEX('Data Asli'!$D$6:$BM$6, 1, (ROW(A14)-1)*3+1)</f>
        <v>59023</v>
      </c>
      <c r="E75" s="41" cm="1">
        <f t="array" ref="E75">INDEX('Data Asli'!$E$6:$BM$6, 1, (ROW(A14)-1)*3+1)</f>
        <v>123770</v>
      </c>
      <c r="F75" s="34">
        <f>C75/'Data Asli'!BK$6</f>
        <v>1.976007261056845E-2</v>
      </c>
      <c r="G75" s="40">
        <f>-(D75/'Data Asli'!BL$6)</f>
        <v>-1.8933229914779134E-2</v>
      </c>
    </row>
    <row r="76" spans="1:7" x14ac:dyDescent="0.25">
      <c r="A76" t="s">
        <v>28</v>
      </c>
      <c r="B76" s="38" t="s">
        <v>18</v>
      </c>
      <c r="C76" s="41" cm="1">
        <f t="array" ref="C76">INDEX('Data Asli'!$C$6:$BM$6, 1, (ROW(A15)-1)*3 + 1)</f>
        <v>28760</v>
      </c>
      <c r="D76" s="41" cm="1">
        <f t="array" ref="D76">INDEX('Data Asli'!$D$6:$BM$6, 1, (ROW(A15)-1)*3+1)</f>
        <v>27451</v>
      </c>
      <c r="E76" s="41" cm="1">
        <f t="array" ref="E76">INDEX('Data Asli'!$E$6:$BM$6, 1, (ROW(A15)-1)*3+1)</f>
        <v>56211</v>
      </c>
      <c r="F76" s="34">
        <f>C76/'Data Asli'!BK$6</f>
        <v>8.7772358299218287E-3</v>
      </c>
      <c r="G76" s="40">
        <f>-(D76/'Data Asli'!BL$6)</f>
        <v>-8.8056536331701536E-3</v>
      </c>
    </row>
    <row r="77" spans="1:7" x14ac:dyDescent="0.25">
      <c r="A77" t="s">
        <v>28</v>
      </c>
      <c r="B77" s="38" t="s">
        <v>19</v>
      </c>
      <c r="C77" s="41" cm="1">
        <f t="array" ref="C77">INDEX('Data Asli'!$C$6:$BM$6, 1, (ROW(A16)-1)*3 + 1)</f>
        <v>15896</v>
      </c>
      <c r="D77" s="41" cm="1">
        <f t="array" ref="D77">INDEX('Data Asli'!$D$6:$BM$6, 1, (ROW(A16)-1)*3+1)</f>
        <v>15900</v>
      </c>
      <c r="E77" s="41" cm="1">
        <f t="array" ref="E77">INDEX('Data Asli'!$E$6:$BM$6, 1, (ROW(A16)-1)*3+1)</f>
        <v>31796</v>
      </c>
      <c r="F77" s="34">
        <f>C77/'Data Asli'!BK$6</f>
        <v>4.851284448972093E-3</v>
      </c>
      <c r="G77" s="40">
        <f>-(D77/'Data Asli'!BL$6)</f>
        <v>-5.1003567362721009E-3</v>
      </c>
    </row>
    <row r="78" spans="1:7" x14ac:dyDescent="0.25">
      <c r="A78" t="s">
        <v>28</v>
      </c>
      <c r="B78" s="38" t="s">
        <v>20</v>
      </c>
      <c r="C78" s="41" cm="1">
        <f t="array" ref="C78">INDEX('Data Asli'!$C$6:$BM$6, 1, (ROW(A17)-1)*3 + 1)</f>
        <v>7205</v>
      </c>
      <c r="D78" s="41" cm="1">
        <f t="array" ref="D78">INDEX('Data Asli'!$D$6:$BM$6, 1, (ROW(A17)-1)*3+1)</f>
        <v>7777</v>
      </c>
      <c r="E78" s="41" cm="1">
        <f t="array" ref="E78">INDEX('Data Asli'!$E$6:$BM$6, 1, (ROW(A17)-1)*3+1)</f>
        <v>14982</v>
      </c>
      <c r="F78" s="34">
        <f>C78/'Data Asli'!BK$6</f>
        <v>2.1988867925795126E-3</v>
      </c>
      <c r="G78" s="40">
        <f>-(D78/'Data Asli'!BL$6)</f>
        <v>-2.4946839206281845E-3</v>
      </c>
    </row>
    <row r="79" spans="1:7" x14ac:dyDescent="0.25">
      <c r="A79" t="s">
        <v>28</v>
      </c>
      <c r="B79" s="38" t="s">
        <v>21</v>
      </c>
      <c r="C79" s="41" cm="1">
        <f t="array" ref="C79">INDEX('Data Asli'!$C$6:$BM$6, 1, (ROW(A18)-1)*3 + 1)</f>
        <v>2355</v>
      </c>
      <c r="D79" s="41" cm="1">
        <f t="array" ref="D79">INDEX('Data Asli'!$D$6:$BM$6, 1, (ROW(A18)-1)*3+1)</f>
        <v>2867</v>
      </c>
      <c r="E79" s="41" cm="1">
        <f t="array" ref="E79">INDEX('Data Asli'!$E$6:$BM$6, 1, (ROW(A18)-1)*3+1)</f>
        <v>5222</v>
      </c>
      <c r="F79" s="34">
        <f>C79/'Data Asli'!BK$6</f>
        <v>7.1872011055166575E-4</v>
      </c>
      <c r="G79" s="40">
        <f>-(D79/'Data Asli'!BL$6)</f>
        <v>-9.1966809829510156E-4</v>
      </c>
    </row>
    <row r="80" spans="1:7" x14ac:dyDescent="0.25">
      <c r="A80" t="s">
        <v>28</v>
      </c>
      <c r="B80" s="38" t="s">
        <v>22</v>
      </c>
      <c r="C80" s="41" cm="1">
        <f t="array" ref="C80">INDEX('Data Asli'!$C$6:$BM$6, 1, (ROW(A19)-1)*3 + 1)</f>
        <v>483</v>
      </c>
      <c r="D80" s="41" cm="1">
        <f t="array" ref="D80">INDEX('Data Asli'!$D$6:$BM$6, 1, (ROW(A19)-1)*3+1)</f>
        <v>694</v>
      </c>
      <c r="E80" s="41" cm="1">
        <f t="array" ref="E80">INDEX('Data Asli'!$E$6:$BM$6, 1, (ROW(A19)-1)*3+1)</f>
        <v>1177</v>
      </c>
      <c r="F80" s="34">
        <f>C80/'Data Asli'!BK$6</f>
        <v>1.474062901895773E-4</v>
      </c>
      <c r="G80" s="40">
        <f>-(D80/'Data Asli'!BL$6)</f>
        <v>-2.2261934433791435E-4</v>
      </c>
    </row>
    <row r="81" spans="1:7" x14ac:dyDescent="0.25">
      <c r="A81" t="s">
        <v>28</v>
      </c>
      <c r="B81" s="38" t="s">
        <v>23</v>
      </c>
      <c r="C81" s="41" cm="1">
        <f t="array" ref="C81">INDEX('Data Asli'!$C$6:$BM$6, 1, (ROW(A20)-1)*3 + 1)</f>
        <v>57</v>
      </c>
      <c r="D81" s="41" cm="1">
        <f t="array" ref="D81">INDEX('Data Asli'!$D$6:$BM$6, 1, (ROW(A20)-1)*3+1)</f>
        <v>100</v>
      </c>
      <c r="E81" s="41" cm="1">
        <f t="array" ref="E81">INDEX('Data Asli'!$E$6:$BM$6, 1, (ROW(A20)-1)*3+1)</f>
        <v>157</v>
      </c>
      <c r="F81" s="34">
        <f>C81/'Data Asli'!BK$6</f>
        <v>1.7395773376409746E-5</v>
      </c>
      <c r="G81" s="40">
        <f>-(D81/'Data Asli'!BL$6)</f>
        <v>-3.2077715322466047E-5</v>
      </c>
    </row>
    <row r="82" spans="1:7" x14ac:dyDescent="0.25">
      <c r="A82" t="s">
        <v>29</v>
      </c>
      <c r="B82" s="38" t="s">
        <v>4</v>
      </c>
      <c r="C82" s="41" cm="1">
        <f t="array" ref="C82">INDEX('Data Asli'!$C$7:$BM$7, 1, (ROW(A1)-1)*3 + 1)</f>
        <v>159996</v>
      </c>
      <c r="D82" s="41" cm="1">
        <f t="array" ref="D82">INDEX('Data Asli'!$D$7:$BM$7, 1, (ROW(A1)-1)*3+1)</f>
        <v>153539</v>
      </c>
      <c r="E82" s="41" cm="1">
        <f t="array" ref="E82">INDEX('Data Asli'!$E$7:$BM$7, 1, (ROW(A1)-1)*3+1)</f>
        <v>313535</v>
      </c>
      <c r="F82" s="34">
        <f>C82/'Data Asli'!BK$7</f>
        <v>8.839484755651196E-2</v>
      </c>
      <c r="G82" s="40">
        <f>-(D82/'Data Asli'!BL$7)</f>
        <v>-8.833152208618851E-2</v>
      </c>
    </row>
    <row r="83" spans="1:7" x14ac:dyDescent="0.25">
      <c r="A83" t="s">
        <v>29</v>
      </c>
      <c r="B83" s="42" t="s">
        <v>133</v>
      </c>
      <c r="C83" s="41" cm="1">
        <f t="array" ref="C83">INDEX('Data Asli'!$C$7:$BM$7, 1, (ROW(A2)-1)*3 + 1)</f>
        <v>159525</v>
      </c>
      <c r="D83" s="41" cm="1">
        <f t="array" ref="D83">INDEX('Data Asli'!$D$7:$BM$7, 1, (ROW(A2)-1)*3+1)</f>
        <v>152701</v>
      </c>
      <c r="E83" s="41" cm="1">
        <f t="array" ref="E83">INDEX('Data Asli'!$E$7:$BM$7, 1, (ROW(A2)-1)*3+1)</f>
        <v>312226</v>
      </c>
      <c r="F83" s="34">
        <f>C83/'Data Asli'!BK$7</f>
        <v>8.8134628718546534E-2</v>
      </c>
      <c r="G83" s="40">
        <f>-(D83/'Data Asli'!BL$7)</f>
        <v>-8.7849417764106014E-2</v>
      </c>
    </row>
    <row r="84" spans="1:7" x14ac:dyDescent="0.25">
      <c r="A84" t="s">
        <v>29</v>
      </c>
      <c r="B84" s="38" t="s">
        <v>6</v>
      </c>
      <c r="C84" s="41" cm="1">
        <f t="array" ref="C84">INDEX('Data Asli'!$C$7:$BM$7, 1, (ROW(A3)-1)*3 + 1)</f>
        <v>156788</v>
      </c>
      <c r="D84" s="41" cm="1">
        <f t="array" ref="D84">INDEX('Data Asli'!$D$7:$BM$7, 1, (ROW(A3)-1)*3+1)</f>
        <v>147685</v>
      </c>
      <c r="E84" s="41" cm="1">
        <f t="array" ref="E84">INDEX('Data Asli'!$E$7:$BM$7, 1, (ROW(A3)-1)*3+1)</f>
        <v>304473</v>
      </c>
      <c r="F84" s="34">
        <f>C84/'Data Asli'!BK$7</f>
        <v>8.6622486553978834E-2</v>
      </c>
      <c r="G84" s="40">
        <f>-(D84/'Data Asli'!BL$7)</f>
        <v>-8.4963695473454628E-2</v>
      </c>
    </row>
    <row r="85" spans="1:7" x14ac:dyDescent="0.25">
      <c r="A85" t="s">
        <v>29</v>
      </c>
      <c r="B85" s="38" t="s">
        <v>7</v>
      </c>
      <c r="C85" s="41" cm="1">
        <f t="array" ref="C85">INDEX('Data Asli'!$C$7:$BM$7, 1, (ROW(A4)-1)*3 + 1)</f>
        <v>155283</v>
      </c>
      <c r="D85" s="41" cm="1">
        <f t="array" ref="D85">INDEX('Data Asli'!$D$7:$BM$7, 1, (ROW(A4)-1)*3+1)</f>
        <v>147283</v>
      </c>
      <c r="E85" s="41" cm="1">
        <f t="array" ref="E85">INDEX('Data Asli'!$E$7:$BM$7, 1, (ROW(A4)-1)*3+1)</f>
        <v>302566</v>
      </c>
      <c r="F85" s="34">
        <f>C85/'Data Asli'!BK$7</f>
        <v>8.5791001732029845E-2</v>
      </c>
      <c r="G85" s="40">
        <f>-(D85/'Data Asli'!BL$7)</f>
        <v>-8.4732423471691909E-2</v>
      </c>
    </row>
    <row r="86" spans="1:7" x14ac:dyDescent="0.25">
      <c r="A86" t="s">
        <v>29</v>
      </c>
      <c r="B86" s="38" t="s">
        <v>8</v>
      </c>
      <c r="C86" s="41" cm="1">
        <f t="array" ref="C86">INDEX('Data Asli'!$C$7:$BM$7, 1, (ROW(A5)-1)*3 + 1)</f>
        <v>154805</v>
      </c>
      <c r="D86" s="41" cm="1">
        <f t="array" ref="D86">INDEX('Data Asli'!$D$7:$BM$7, 1, (ROW(A5)-1)*3+1)</f>
        <v>149910</v>
      </c>
      <c r="E86" s="41" cm="1">
        <f t="array" ref="E86">INDEX('Data Asli'!$E$7:$BM$7, 1, (ROW(A5)-1)*3+1)</f>
        <v>304715</v>
      </c>
      <c r="F86" s="34">
        <f>C86/'Data Asli'!BK$7</f>
        <v>8.5526915522799535E-2</v>
      </c>
      <c r="G86" s="40">
        <f>-(D86/'Data Asli'!BL$7)</f>
        <v>-8.6243745731967261E-2</v>
      </c>
    </row>
    <row r="87" spans="1:7" x14ac:dyDescent="0.25">
      <c r="A87" t="s">
        <v>29</v>
      </c>
      <c r="B87" s="38" t="s">
        <v>9</v>
      </c>
      <c r="C87" s="41" cm="1">
        <f t="array" ref="C87">INDEX('Data Asli'!$C$7:$BM$7, 1, (ROW(A6)-1)*3 + 1)</f>
        <v>151959</v>
      </c>
      <c r="D87" s="41" cm="1">
        <f t="array" ref="D87">INDEX('Data Asli'!$D$7:$BM$7, 1, (ROW(A6)-1)*3+1)</f>
        <v>148278</v>
      </c>
      <c r="E87" s="41" cm="1">
        <f t="array" ref="E87">INDEX('Data Asli'!$E$7:$BM$7, 1, (ROW(A6)-1)*3+1)</f>
        <v>300237</v>
      </c>
      <c r="F87" s="34">
        <f>C87/'Data Asli'!BK$7</f>
        <v>8.395455286282158E-2</v>
      </c>
      <c r="G87" s="40">
        <f>-(D87/'Data Asli'!BL$7)</f>
        <v>-8.5304850441229013E-2</v>
      </c>
    </row>
    <row r="88" spans="1:7" x14ac:dyDescent="0.25">
      <c r="A88" t="s">
        <v>29</v>
      </c>
      <c r="B88" s="38" t="s">
        <v>10</v>
      </c>
      <c r="C88" s="41" cm="1">
        <f t="array" ref="C88">INDEX('Data Asli'!$C$7:$BM$7, 1, (ROW(A7)-1)*3 + 1)</f>
        <v>149894</v>
      </c>
      <c r="D88" s="41" cm="1">
        <f t="array" ref="D88">INDEX('Data Asli'!$D$7:$BM$7, 1, (ROW(A7)-1)*3+1)</f>
        <v>147377</v>
      </c>
      <c r="E88" s="41" cm="1">
        <f t="array" ref="E88">INDEX('Data Asli'!$E$7:$BM$7, 1, (ROW(A7)-1)*3+1)</f>
        <v>297271</v>
      </c>
      <c r="F88" s="34">
        <f>C88/'Data Asli'!BK$7</f>
        <v>8.281367833968227E-2</v>
      </c>
      <c r="G88" s="40">
        <f>-(D88/'Data Asli'!BL$7)</f>
        <v>-8.4786501999467273E-2</v>
      </c>
    </row>
    <row r="89" spans="1:7" x14ac:dyDescent="0.25">
      <c r="A89" t="s">
        <v>29</v>
      </c>
      <c r="B89" s="38" t="s">
        <v>11</v>
      </c>
      <c r="C89" s="41" cm="1">
        <f t="array" ref="C89">INDEX('Data Asli'!$C$7:$BM$7, 1, (ROW(A8)-1)*3 + 1)</f>
        <v>142450</v>
      </c>
      <c r="D89" s="41" cm="1">
        <f t="array" ref="D89">INDEX('Data Asli'!$D$7:$BM$7, 1, (ROW(A8)-1)*3+1)</f>
        <v>139414</v>
      </c>
      <c r="E89" s="41" cm="1">
        <f t="array" ref="E89">INDEX('Data Asli'!$E$7:$BM$7, 1, (ROW(A8)-1)*3+1)</f>
        <v>281864</v>
      </c>
      <c r="F89" s="34">
        <f>C89/'Data Asli'!BK$7</f>
        <v>7.8701005240288058E-2</v>
      </c>
      <c r="G89" s="40">
        <f>-(D89/'Data Asli'!BL$7)</f>
        <v>-8.0205360332709516E-2</v>
      </c>
    </row>
    <row r="90" spans="1:7" x14ac:dyDescent="0.25">
      <c r="A90" t="s">
        <v>29</v>
      </c>
      <c r="B90" s="38" t="s">
        <v>12</v>
      </c>
      <c r="C90" s="41" cm="1">
        <f t="array" ref="C90">INDEX('Data Asli'!$C$7:$BM$7, 1, (ROW(A9)-1)*3 + 1)</f>
        <v>135135</v>
      </c>
      <c r="D90" s="41" cm="1">
        <f t="array" ref="D90">INDEX('Data Asli'!$D$7:$BM$7, 1, (ROW(A9)-1)*3+1)</f>
        <v>130356</v>
      </c>
      <c r="E90" s="41" cm="1">
        <f t="array" ref="E90">INDEX('Data Asli'!$E$7:$BM$7, 1, (ROW(A9)-1)*3+1)</f>
        <v>265491</v>
      </c>
      <c r="F90" s="34">
        <f>C90/'Data Asli'!BK$7</f>
        <v>7.4659602268489486E-2</v>
      </c>
      <c r="G90" s="40">
        <f>-(D90/'Data Asli'!BL$7)</f>
        <v>-7.4994261347717459E-2</v>
      </c>
    </row>
    <row r="91" spans="1:7" x14ac:dyDescent="0.25">
      <c r="A91" t="s">
        <v>29</v>
      </c>
      <c r="B91" s="38" t="s">
        <v>13</v>
      </c>
      <c r="C91" s="41" cm="1">
        <f t="array" ref="C91">INDEX('Data Asli'!$C$7:$BM$7, 1, (ROW(A10)-1)*3 + 1)</f>
        <v>119757</v>
      </c>
      <c r="D91" s="41" cm="1">
        <f t="array" ref="D91">INDEX('Data Asli'!$D$7:$BM$7, 1, (ROW(A10)-1)*3+1)</f>
        <v>114372</v>
      </c>
      <c r="E91" s="41" cm="1">
        <f t="array" ref="E91">INDEX('Data Asli'!$E$7:$BM$7, 1, (ROW(A10)-1)*3+1)</f>
        <v>234129</v>
      </c>
      <c r="F91" s="34">
        <f>C91/'Data Asli'!BK$7</f>
        <v>6.6163540081159544E-2</v>
      </c>
      <c r="G91" s="40">
        <f>-(D91/'Data Asli'!BL$7)</f>
        <v>-6.5798610411957573E-2</v>
      </c>
    </row>
    <row r="92" spans="1:7" x14ac:dyDescent="0.25">
      <c r="A92" t="s">
        <v>29</v>
      </c>
      <c r="B92" s="38" t="s">
        <v>14</v>
      </c>
      <c r="C92" s="41" cm="1">
        <f t="array" ref="C92">INDEX('Data Asli'!$C$7:$BM$7, 1, (ROW(A11)-1)*3 + 1)</f>
        <v>100334</v>
      </c>
      <c r="D92" s="41" cm="1">
        <f t="array" ref="D92">INDEX('Data Asli'!$D$7:$BM$7, 1, (ROW(A11)-1)*3+1)</f>
        <v>94285</v>
      </c>
      <c r="E92" s="41" cm="1">
        <f t="array" ref="E92">INDEX('Data Asli'!$E$7:$BM$7, 1, (ROW(A11)-1)*3+1)</f>
        <v>194619</v>
      </c>
      <c r="F92" s="34">
        <f>C92/'Data Asli'!BK$7</f>
        <v>5.5432689784338803E-2</v>
      </c>
      <c r="G92" s="40">
        <f>-(D92/'Data Asli'!BL$7)</f>
        <v>-5.4242489269151713E-2</v>
      </c>
    </row>
    <row r="93" spans="1:7" x14ac:dyDescent="0.25">
      <c r="A93" t="s">
        <v>29</v>
      </c>
      <c r="B93" s="38" t="s">
        <v>15</v>
      </c>
      <c r="C93" s="41" cm="1">
        <f t="array" ref="C93">INDEX('Data Asli'!$C$7:$BM$7, 1, (ROW(A12)-1)*3 + 1)</f>
        <v>81025</v>
      </c>
      <c r="D93" s="41" cm="1">
        <f t="array" ref="D93">INDEX('Data Asli'!$D$7:$BM$7, 1, (ROW(A12)-1)*3+1)</f>
        <v>75568</v>
      </c>
      <c r="E93" s="41" cm="1">
        <f t="array" ref="E93">INDEX('Data Asli'!$E$7:$BM$7, 1, (ROW(A12)-1)*3+1)</f>
        <v>156593</v>
      </c>
      <c r="F93" s="34">
        <f>C93/'Data Asli'!BK$7</f>
        <v>4.4764822390974658E-2</v>
      </c>
      <c r="G93" s="40">
        <f>-(D93/'Data Asli'!BL$7)</f>
        <v>-4.3474533903497439E-2</v>
      </c>
    </row>
    <row r="94" spans="1:7" x14ac:dyDescent="0.25">
      <c r="A94" t="s">
        <v>29</v>
      </c>
      <c r="B94" s="38" t="s">
        <v>16</v>
      </c>
      <c r="C94" s="41" cm="1">
        <f t="array" ref="C94">INDEX('Data Asli'!$C$7:$BM$7, 1, (ROW(A13)-1)*3 + 1)</f>
        <v>60341</v>
      </c>
      <c r="D94" s="41" cm="1">
        <f t="array" ref="D94">INDEX('Data Asli'!$D$7:$BM$7, 1, (ROW(A13)-1)*3+1)</f>
        <v>55861</v>
      </c>
      <c r="E94" s="41" cm="1">
        <f t="array" ref="E94">INDEX('Data Asli'!$E$7:$BM$7, 1, (ROW(A13)-1)*3+1)</f>
        <v>116202</v>
      </c>
      <c r="F94" s="34">
        <f>C94/'Data Asli'!BK$7</f>
        <v>3.3337292784866426E-2</v>
      </c>
      <c r="G94" s="40">
        <f>-(D94/'Data Asli'!BL$7)</f>
        <v>-3.2137028085740933E-2</v>
      </c>
    </row>
    <row r="95" spans="1:7" x14ac:dyDescent="0.25">
      <c r="A95" t="s">
        <v>29</v>
      </c>
      <c r="B95" s="38" t="s">
        <v>17</v>
      </c>
      <c r="C95" s="41" cm="1">
        <f t="array" ref="C95">INDEX('Data Asli'!$C$7:$BM$7, 1, (ROW(A14)-1)*3 + 1)</f>
        <v>41931</v>
      </c>
      <c r="D95" s="41" cm="1">
        <f t="array" ref="D95">INDEX('Data Asli'!$D$7:$BM$7, 1, (ROW(A14)-1)*3+1)</f>
        <v>39129</v>
      </c>
      <c r="E95" s="41" cm="1">
        <f t="array" ref="E95">INDEX('Data Asli'!$E$7:$BM$7, 1, (ROW(A14)-1)*3+1)</f>
        <v>81060</v>
      </c>
      <c r="F95" s="34">
        <f>C95/'Data Asli'!BK$7</f>
        <v>2.3166106358234601E-2</v>
      </c>
      <c r="G95" s="40">
        <f>-(D95/'Data Asli'!BL$7)</f>
        <v>-2.2511050141726014E-2</v>
      </c>
    </row>
    <row r="96" spans="1:7" x14ac:dyDescent="0.25">
      <c r="A96" t="s">
        <v>29</v>
      </c>
      <c r="B96" s="38" t="s">
        <v>18</v>
      </c>
      <c r="C96" s="41" cm="1">
        <f t="array" ref="C96">INDEX('Data Asli'!$C$7:$BM$7, 1, (ROW(A15)-1)*3 + 1)</f>
        <v>21036</v>
      </c>
      <c r="D96" s="41" cm="1">
        <f t="array" ref="D96">INDEX('Data Asli'!$D$7:$BM$7, 1, (ROW(A15)-1)*3+1)</f>
        <v>20921</v>
      </c>
      <c r="E96" s="41" cm="1">
        <f t="array" ref="E96">INDEX('Data Asli'!$E$7:$BM$7, 1, (ROW(A15)-1)*3+1)</f>
        <v>41957</v>
      </c>
      <c r="F96" s="34">
        <f>C96/'Data Asli'!BK$7</f>
        <v>1.1622003132570724E-2</v>
      </c>
      <c r="G96" s="40">
        <f>-(D96/'Data Asli'!BL$7)</f>
        <v>-1.2035924250940477E-2</v>
      </c>
    </row>
    <row r="97" spans="1:7" x14ac:dyDescent="0.25">
      <c r="A97" t="s">
        <v>29</v>
      </c>
      <c r="B97" s="38" t="s">
        <v>19</v>
      </c>
      <c r="C97" s="41" cm="1">
        <f t="array" ref="C97">INDEX('Data Asli'!$C$7:$BM$7, 1, (ROW(A16)-1)*3 + 1)</f>
        <v>11956</v>
      </c>
      <c r="D97" s="41" cm="1">
        <f t="array" ref="D97">INDEX('Data Asli'!$D$7:$BM$7, 1, (ROW(A16)-1)*3+1)</f>
        <v>12449</v>
      </c>
      <c r="E97" s="41" cm="1">
        <f t="array" ref="E97">INDEX('Data Asli'!$E$7:$BM$7, 1, (ROW(A16)-1)*3+1)</f>
        <v>24405</v>
      </c>
      <c r="F97" s="34">
        <f>C97/'Data Asli'!BK$7</f>
        <v>6.6054701204133663E-3</v>
      </c>
      <c r="G97" s="40">
        <f>-(D97/'Data Asli'!BL$7)</f>
        <v>-7.1619531093139906E-3</v>
      </c>
    </row>
    <row r="98" spans="1:7" x14ac:dyDescent="0.25">
      <c r="A98" t="s">
        <v>29</v>
      </c>
      <c r="B98" s="38" t="s">
        <v>20</v>
      </c>
      <c r="C98" s="41" cm="1">
        <f t="array" ref="C98">INDEX('Data Asli'!$C$7:$BM$7, 1, (ROW(A17)-1)*3 + 1)</f>
        <v>5538</v>
      </c>
      <c r="D98" s="41" cm="1">
        <f t="array" ref="D98">INDEX('Data Asli'!$D$7:$BM$7, 1, (ROW(A17)-1)*3+1)</f>
        <v>6180</v>
      </c>
      <c r="E98" s="41" cm="1">
        <f t="array" ref="E98">INDEX('Data Asli'!$E$7:$BM$7, 1, (ROW(A17)-1)*3+1)</f>
        <v>11718</v>
      </c>
      <c r="F98" s="34">
        <f>C98/'Data Asli'!BK$7</f>
        <v>3.0596431521285735E-3</v>
      </c>
      <c r="G98" s="40">
        <f>-(D98/'Data Asli'!BL$7)</f>
        <v>-3.5553755494867429E-3</v>
      </c>
    </row>
    <row r="99" spans="1:7" x14ac:dyDescent="0.25">
      <c r="A99" t="s">
        <v>29</v>
      </c>
      <c r="B99" s="38" t="s">
        <v>21</v>
      </c>
      <c r="C99" s="41" cm="1">
        <f t="array" ref="C99">INDEX('Data Asli'!$C$7:$BM$7, 1, (ROW(A18)-1)*3 + 1)</f>
        <v>1837</v>
      </c>
      <c r="D99" s="41" cm="1">
        <f t="array" ref="D99">INDEX('Data Asli'!$D$7:$BM$7, 1, (ROW(A18)-1)*3+1)</f>
        <v>2281</v>
      </c>
      <c r="E99" s="41" cm="1">
        <f t="array" ref="E99">INDEX('Data Asli'!$E$7:$BM$7, 1, (ROW(A18)-1)*3+1)</f>
        <v>4118</v>
      </c>
      <c r="F99" s="34">
        <f>C99/'Data Asli'!BK$7</f>
        <v>1.0149087162261087E-3</v>
      </c>
      <c r="G99" s="40">
        <f>-(D99/'Data Asli'!BL$7)</f>
        <v>-1.3122672537830519E-3</v>
      </c>
    </row>
    <row r="100" spans="1:7" x14ac:dyDescent="0.25">
      <c r="A100" t="s">
        <v>29</v>
      </c>
      <c r="B100" s="38" t="s">
        <v>22</v>
      </c>
      <c r="C100" s="41" cm="1">
        <f t="array" ref="C100">INDEX('Data Asli'!$C$7:$BM$7, 1, (ROW(A19)-1)*3 + 1)</f>
        <v>380</v>
      </c>
      <c r="D100" s="41" cm="1">
        <f t="array" ref="D100">INDEX('Data Asli'!$D$7:$BM$7, 1, (ROW(A19)-1)*3+1)</f>
        <v>546</v>
      </c>
      <c r="E100" s="41" cm="1">
        <f t="array" ref="E100">INDEX('Data Asli'!$E$7:$BM$7, 1, (ROW(A19)-1)*3+1)</f>
        <v>926</v>
      </c>
      <c r="F100" s="34">
        <f>C100/'Data Asli'!BK$7</f>
        <v>2.0994301152200395E-4</v>
      </c>
      <c r="G100" s="40">
        <f>-(D100/'Data Asli'!BL$7)</f>
        <v>-3.1411570388669281E-4</v>
      </c>
    </row>
    <row r="101" spans="1:7" x14ac:dyDescent="0.25">
      <c r="A101" t="s">
        <v>29</v>
      </c>
      <c r="B101" s="38" t="s">
        <v>23</v>
      </c>
      <c r="C101" s="41" cm="1">
        <f t="array" ref="C101">INDEX('Data Asli'!$C$7:$BM$7, 1, (ROW(A20)-1)*3 + 1)</f>
        <v>45</v>
      </c>
      <c r="D101" s="41" cm="1">
        <f t="array" ref="D101">INDEX('Data Asli'!$D$7:$BM$7, 1, (ROW(A20)-1)*3+1)</f>
        <v>78</v>
      </c>
      <c r="E101" s="41" cm="1">
        <f t="array" ref="E101">INDEX('Data Asli'!$E$7:$BM$7, 1, (ROW(A20)-1)*3+1)</f>
        <v>123</v>
      </c>
      <c r="F101" s="34">
        <f>C101/'Data Asli'!BK$7</f>
        <v>2.4861672417079416E-5</v>
      </c>
      <c r="G101" s="40">
        <f>-(D101/'Data Asli'!BL$7)</f>
        <v>-4.4873671983813262E-5</v>
      </c>
    </row>
    <row r="102" spans="1:7" x14ac:dyDescent="0.25">
      <c r="A102" t="s">
        <v>30</v>
      </c>
      <c r="B102" s="38" t="s">
        <v>4</v>
      </c>
      <c r="C102" s="41" cm="1">
        <f t="array" ref="C102">INDEX('Data Asli'!$C$8:$BM$8, 1, (ROW(A1)-1)*3 + 1)</f>
        <v>394987</v>
      </c>
      <c r="D102" s="41" cm="1">
        <f t="array" ref="D102">INDEX('Data Asli'!$D$8:$BM$8, 1, (ROW(A1)-1)*3+1)</f>
        <v>376297</v>
      </c>
      <c r="E102" s="41" cm="1">
        <f t="array" ref="E102">INDEX('Data Asli'!$E$8:$BM$8, 1, (ROW(A1)-1)*3+1)</f>
        <v>771284</v>
      </c>
      <c r="F102" s="34">
        <f>C102/'Data Asli'!BK$8</f>
        <v>9.1430525097000559E-2</v>
      </c>
      <c r="G102" s="40">
        <f>-(D102/'Data Asli'!BL$8)</f>
        <v>-9.0731825641119618E-2</v>
      </c>
    </row>
    <row r="103" spans="1:7" x14ac:dyDescent="0.25">
      <c r="A103" t="s">
        <v>30</v>
      </c>
      <c r="B103" s="42" t="s">
        <v>133</v>
      </c>
      <c r="C103" s="41" cm="1">
        <f t="array" ref="C103">INDEX('Data Asli'!$C$8:$BM$8, 1, (ROW(A2)-1)*3 + 1)</f>
        <v>397488</v>
      </c>
      <c r="D103" s="41" cm="1">
        <f t="array" ref="D103">INDEX('Data Asli'!$D$8:$BM$8, 1, (ROW(A2)-1)*3+1)</f>
        <v>379407</v>
      </c>
      <c r="E103" s="41" cm="1">
        <f t="array" ref="E103">INDEX('Data Asli'!$E$8:$BM$8, 1, (ROW(A2)-1)*3+1)</f>
        <v>776895</v>
      </c>
      <c r="F103" s="34">
        <f>C103/'Data Asli'!BK$8</f>
        <v>9.2009449829378087E-2</v>
      </c>
      <c r="G103" s="40">
        <f>-(D103/'Data Asli'!BL$8)</f>
        <v>-9.1481701345002137E-2</v>
      </c>
    </row>
    <row r="104" spans="1:7" x14ac:dyDescent="0.25">
      <c r="A104" t="s">
        <v>30</v>
      </c>
      <c r="B104" s="38" t="s">
        <v>6</v>
      </c>
      <c r="C104" s="41" cm="1">
        <f t="array" ref="C104">INDEX('Data Asli'!$C$8:$BM$8, 1, (ROW(A3)-1)*3 + 1)</f>
        <v>366535</v>
      </c>
      <c r="D104" s="41" cm="1">
        <f t="array" ref="D104">INDEX('Data Asli'!$D$8:$BM$8, 1, (ROW(A3)-1)*3+1)</f>
        <v>344272</v>
      </c>
      <c r="E104" s="41" cm="1">
        <f t="array" ref="E104">INDEX('Data Asli'!$E$8:$BM$8, 1, (ROW(A3)-1)*3+1)</f>
        <v>710807</v>
      </c>
      <c r="F104" s="34">
        <f>C104/'Data Asli'!BK$8</f>
        <v>8.4844532899637462E-2</v>
      </c>
      <c r="G104" s="40">
        <f>-(D104/'Data Asli'!BL$8)</f>
        <v>-8.3010034831847004E-2</v>
      </c>
    </row>
    <row r="105" spans="1:7" x14ac:dyDescent="0.25">
      <c r="A105" t="s">
        <v>30</v>
      </c>
      <c r="B105" s="38" t="s">
        <v>7</v>
      </c>
      <c r="C105" s="41" cm="1">
        <f t="array" ref="C105">INDEX('Data Asli'!$C$8:$BM$8, 1, (ROW(A4)-1)*3 + 1)</f>
        <v>360908</v>
      </c>
      <c r="D105" s="41" cm="1">
        <f t="array" ref="D105">INDEX('Data Asli'!$D$8:$BM$8, 1, (ROW(A4)-1)*3+1)</f>
        <v>339398</v>
      </c>
      <c r="E105" s="41" cm="1">
        <f t="array" ref="E105">INDEX('Data Asli'!$E$8:$BM$8, 1, (ROW(A4)-1)*3+1)</f>
        <v>700306</v>
      </c>
      <c r="F105" s="34">
        <f>C105/'Data Asli'!BK$8</f>
        <v>8.354201012111355E-2</v>
      </c>
      <c r="G105" s="40">
        <f>-(D105/'Data Asli'!BL$8)</f>
        <v>-8.1834827699781593E-2</v>
      </c>
    </row>
    <row r="106" spans="1:7" x14ac:dyDescent="0.25">
      <c r="A106" t="s">
        <v>30</v>
      </c>
      <c r="B106" s="38" t="s">
        <v>8</v>
      </c>
      <c r="C106" s="41" cm="1">
        <f t="array" ref="C106">INDEX('Data Asli'!$C$8:$BM$8, 1, (ROW(A5)-1)*3 + 1)</f>
        <v>365883</v>
      </c>
      <c r="D106" s="41" cm="1">
        <f t="array" ref="D106">INDEX('Data Asli'!$D$8:$BM$8, 1, (ROW(A5)-1)*3+1)</f>
        <v>347203</v>
      </c>
      <c r="E106" s="41" cm="1">
        <f t="array" ref="E106">INDEX('Data Asli'!$E$8:$BM$8, 1, (ROW(A5)-1)*3+1)</f>
        <v>713086</v>
      </c>
      <c r="F106" s="34">
        <f>C106/'Data Asli'!BK$8</f>
        <v>8.469360969871377E-2</v>
      </c>
      <c r="G106" s="40">
        <f>-(D106/'Data Asli'!BL$8)</f>
        <v>-8.3716750487178096E-2</v>
      </c>
    </row>
    <row r="107" spans="1:7" x14ac:dyDescent="0.25">
      <c r="A107" t="s">
        <v>30</v>
      </c>
      <c r="B107" s="38" t="s">
        <v>9</v>
      </c>
      <c r="C107" s="41" cm="1">
        <f t="array" ref="C107">INDEX('Data Asli'!$C$8:$BM$8, 1, (ROW(A6)-1)*3 + 1)</f>
        <v>360321</v>
      </c>
      <c r="D107" s="41" cm="1">
        <f t="array" ref="D107">INDEX('Data Asli'!$D$8:$BM$8, 1, (ROW(A6)-1)*3+1)</f>
        <v>343247</v>
      </c>
      <c r="E107" s="41" cm="1">
        <f t="array" ref="E107">INDEX('Data Asli'!$E$8:$BM$8, 1, (ROW(A6)-1)*3+1)</f>
        <v>703568</v>
      </c>
      <c r="F107" s="34">
        <f>C107/'Data Asli'!BK$8</f>
        <v>8.3406132944821826E-2</v>
      </c>
      <c r="G107" s="40">
        <f>-(D107/'Data Asli'!BL$8)</f>
        <v>-8.2762889302432349E-2</v>
      </c>
    </row>
    <row r="108" spans="1:7" x14ac:dyDescent="0.25">
      <c r="A108" t="s">
        <v>30</v>
      </c>
      <c r="B108" s="38" t="s">
        <v>10</v>
      </c>
      <c r="C108" s="41" cm="1">
        <f t="array" ref="C108">INDEX('Data Asli'!$C$8:$BM$8, 1, (ROW(A7)-1)*3 + 1)</f>
        <v>356618</v>
      </c>
      <c r="D108" s="41" cm="1">
        <f t="array" ref="D108">INDEX('Data Asli'!$D$8:$BM$8, 1, (ROW(A7)-1)*3+1)</f>
        <v>340669</v>
      </c>
      <c r="E108" s="41" cm="1">
        <f t="array" ref="E108">INDEX('Data Asli'!$E$8:$BM$8, 1, (ROW(A7)-1)*3+1)</f>
        <v>697287</v>
      </c>
      <c r="F108" s="34">
        <f>C108/'Data Asli'!BK$8</f>
        <v>8.2548972495404022E-2</v>
      </c>
      <c r="G108" s="40">
        <f>-(D108/'Data Asli'!BL$8)</f>
        <v>-8.2141288156255765E-2</v>
      </c>
    </row>
    <row r="109" spans="1:7" x14ac:dyDescent="0.25">
      <c r="A109" t="s">
        <v>30</v>
      </c>
      <c r="B109" s="38" t="s">
        <v>11</v>
      </c>
      <c r="C109" s="41" cm="1">
        <f t="array" ref="C109">INDEX('Data Asli'!$C$8:$BM$8, 1, (ROW(A8)-1)*3 + 1)</f>
        <v>336831</v>
      </c>
      <c r="D109" s="41" cm="1">
        <f t="array" ref="D109">INDEX('Data Asli'!$D$8:$BM$8, 1, (ROW(A8)-1)*3+1)</f>
        <v>322655</v>
      </c>
      <c r="E109" s="41" cm="1">
        <f t="array" ref="E109">INDEX('Data Asli'!$E$8:$BM$8, 1, (ROW(A8)-1)*3+1)</f>
        <v>659486</v>
      </c>
      <c r="F109" s="34">
        <f>C109/'Data Asli'!BK$8</f>
        <v>7.7968731120132556E-2</v>
      </c>
      <c r="G109" s="40">
        <f>-(D109/'Data Asli'!BL$8)</f>
        <v>-7.7797795895889282E-2</v>
      </c>
    </row>
    <row r="110" spans="1:7" x14ac:dyDescent="0.25">
      <c r="A110" t="s">
        <v>30</v>
      </c>
      <c r="B110" s="38" t="s">
        <v>12</v>
      </c>
      <c r="C110" s="41" cm="1">
        <f t="array" ref="C110">INDEX('Data Asli'!$C$8:$BM$8, 1, (ROW(A9)-1)*3 + 1)</f>
        <v>313804</v>
      </c>
      <c r="D110" s="41" cm="1">
        <f t="array" ref="D110">INDEX('Data Asli'!$D$8:$BM$8, 1, (ROW(A9)-1)*3+1)</f>
        <v>301522</v>
      </c>
      <c r="E110" s="41" cm="1">
        <f t="array" ref="E110">INDEX('Data Asli'!$E$8:$BM$8, 1, (ROW(A9)-1)*3+1)</f>
        <v>615326</v>
      </c>
      <c r="F110" s="34">
        <f>C110/'Data Asli'!BK$8</f>
        <v>7.2638503286283254E-2</v>
      </c>
      <c r="G110" s="40">
        <f>-(D110/'Data Asli'!BL$8)</f>
        <v>-7.2702257873333218E-2</v>
      </c>
    </row>
    <row r="111" spans="1:7" x14ac:dyDescent="0.25">
      <c r="A111" t="s">
        <v>30</v>
      </c>
      <c r="B111" s="38" t="s">
        <v>13</v>
      </c>
      <c r="C111" s="41" cm="1">
        <f t="array" ref="C111">INDEX('Data Asli'!$C$8:$BM$8, 1, (ROW(A10)-1)*3 + 1)</f>
        <v>277298</v>
      </c>
      <c r="D111" s="41" cm="1">
        <f t="array" ref="D111">INDEX('Data Asli'!$D$8:$BM$8, 1, (ROW(A10)-1)*3+1)</f>
        <v>267286</v>
      </c>
      <c r="E111" s="41" cm="1">
        <f t="array" ref="E111">INDEX('Data Asli'!$E$8:$BM$8, 1, (ROW(A10)-1)*3+1)</f>
        <v>544584</v>
      </c>
      <c r="F111" s="34">
        <f>C111/'Data Asli'!BK$8</f>
        <v>6.4188192898368968E-2</v>
      </c>
      <c r="G111" s="40">
        <f>-(D111/'Data Asli'!BL$8)</f>
        <v>-6.4447356073293965E-2</v>
      </c>
    </row>
    <row r="112" spans="1:7" x14ac:dyDescent="0.25">
      <c r="A112" t="s">
        <v>30</v>
      </c>
      <c r="B112" s="38" t="s">
        <v>14</v>
      </c>
      <c r="C112" s="41" cm="1">
        <f t="array" ref="C112">INDEX('Data Asli'!$C$8:$BM$8, 1, (ROW(A11)-1)*3 + 1)</f>
        <v>232908</v>
      </c>
      <c r="D112" s="41" cm="1">
        <f t="array" ref="D112">INDEX('Data Asli'!$D$8:$BM$8, 1, (ROW(A11)-1)*3+1)</f>
        <v>225670</v>
      </c>
      <c r="E112" s="41" cm="1">
        <f t="array" ref="E112">INDEX('Data Asli'!$E$8:$BM$8, 1, (ROW(A11)-1)*3+1)</f>
        <v>458578</v>
      </c>
      <c r="F112" s="34">
        <f>C112/'Data Asli'!BK$8</f>
        <v>5.3912915461248614E-2</v>
      </c>
      <c r="G112" s="40">
        <f>-(D112/'Data Asli'!BL$8)</f>
        <v>-5.4413006461469168E-2</v>
      </c>
    </row>
    <row r="113" spans="1:7" x14ac:dyDescent="0.25">
      <c r="A113" t="s">
        <v>30</v>
      </c>
      <c r="B113" s="38" t="s">
        <v>15</v>
      </c>
      <c r="C113" s="41" cm="1">
        <f t="array" ref="C113">INDEX('Data Asli'!$C$8:$BM$8, 1, (ROW(A12)-1)*3 + 1)</f>
        <v>190340</v>
      </c>
      <c r="D113" s="41" cm="1">
        <f t="array" ref="D113">INDEX('Data Asli'!$D$8:$BM$8, 1, (ROW(A12)-1)*3+1)</f>
        <v>184993</v>
      </c>
      <c r="E113" s="41" cm="1">
        <f t="array" ref="E113">INDEX('Data Asli'!$E$8:$BM$8, 1, (ROW(A12)-1)*3+1)</f>
        <v>375333</v>
      </c>
      <c r="F113" s="34">
        <f>C113/'Data Asli'!BK$8</f>
        <v>4.4059389668427283E-2</v>
      </c>
      <c r="G113" s="40">
        <f>-(D113/'Data Asli'!BL$8)</f>
        <v>-4.4605066266347172E-2</v>
      </c>
    </row>
    <row r="114" spans="1:7" x14ac:dyDescent="0.25">
      <c r="A114" t="s">
        <v>30</v>
      </c>
      <c r="B114" s="38" t="s">
        <v>16</v>
      </c>
      <c r="C114" s="41" cm="1">
        <f t="array" ref="C114">INDEX('Data Asli'!$C$8:$BM$8, 1, (ROW(A13)-1)*3 + 1)</f>
        <v>146851</v>
      </c>
      <c r="D114" s="41" cm="1">
        <f t="array" ref="D114">INDEX('Data Asli'!$D$8:$BM$8, 1, (ROW(A13)-1)*3+1)</f>
        <v>142354</v>
      </c>
      <c r="E114" s="41" cm="1">
        <f t="array" ref="E114">INDEX('Data Asli'!$E$8:$BM$8, 1, (ROW(A13)-1)*3+1)</f>
        <v>289205</v>
      </c>
      <c r="F114" s="34">
        <f>C114/'Data Asli'!BK$8</f>
        <v>3.3992673280436141E-2</v>
      </c>
      <c r="G114" s="40">
        <f>-(D114/'Data Asli'!BL$8)</f>
        <v>-3.4324053360287064E-2</v>
      </c>
    </row>
    <row r="115" spans="1:7" x14ac:dyDescent="0.25">
      <c r="A115" t="s">
        <v>30</v>
      </c>
      <c r="B115" s="38" t="s">
        <v>17</v>
      </c>
      <c r="C115" s="41" cm="1">
        <f t="array" ref="C115">INDEX('Data Asli'!$C$8:$BM$8, 1, (ROW(A14)-1)*3 + 1)</f>
        <v>104923</v>
      </c>
      <c r="D115" s="41" cm="1">
        <f t="array" ref="D115">INDEX('Data Asli'!$D$8:$BM$8, 1, (ROW(A14)-1)*3+1)</f>
        <v>103323</v>
      </c>
      <c r="E115" s="41" cm="1">
        <f t="array" ref="E115">INDEX('Data Asli'!$E$8:$BM$8, 1, (ROW(A14)-1)*3+1)</f>
        <v>208246</v>
      </c>
      <c r="F115" s="34">
        <f>C115/'Data Asli'!BK$8</f>
        <v>2.4287292960914132E-2</v>
      </c>
      <c r="G115" s="40">
        <f>-(D115/'Data Asli'!BL$8)</f>
        <v>-2.4912992717766556E-2</v>
      </c>
    </row>
    <row r="116" spans="1:7" x14ac:dyDescent="0.25">
      <c r="A116" t="s">
        <v>30</v>
      </c>
      <c r="B116" s="38" t="s">
        <v>18</v>
      </c>
      <c r="C116" s="41" cm="1">
        <f t="array" ref="C116">INDEX('Data Asli'!$C$8:$BM$8, 1, (ROW(A15)-1)*3 + 1)</f>
        <v>60733</v>
      </c>
      <c r="D116" s="41" cm="1">
        <f t="array" ref="D116">INDEX('Data Asli'!$D$8:$BM$8, 1, (ROW(A15)-1)*3+1)</f>
        <v>63338</v>
      </c>
      <c r="E116" s="41" cm="1">
        <f t="array" ref="E116">INDEX('Data Asli'!$E$8:$BM$8, 1, (ROW(A15)-1)*3+1)</f>
        <v>124071</v>
      </c>
      <c r="F116" s="34">
        <f>C116/'Data Asli'!BK$8</f>
        <v>1.4058310984199822E-2</v>
      </c>
      <c r="G116" s="40">
        <f>-(D116/'Data Asli'!BL$8)</f>
        <v>-1.5271905894698162E-2</v>
      </c>
    </row>
    <row r="117" spans="1:7" x14ac:dyDescent="0.25">
      <c r="A117" t="s">
        <v>30</v>
      </c>
      <c r="B117" s="38" t="s">
        <v>19</v>
      </c>
      <c r="C117" s="41" cm="1">
        <f t="array" ref="C117">INDEX('Data Asli'!$C$8:$BM$8, 1, (ROW(A16)-1)*3 + 1)</f>
        <v>31934</v>
      </c>
      <c r="D117" s="41" cm="1">
        <f t="array" ref="D117">INDEX('Data Asli'!$D$8:$BM$8, 1, (ROW(A16)-1)*3+1)</f>
        <v>36791</v>
      </c>
      <c r="E117" s="41" cm="1">
        <f t="array" ref="E117">INDEX('Data Asli'!$E$8:$BM$8, 1, (ROW(A16)-1)*3+1)</f>
        <v>68725</v>
      </c>
      <c r="F117" s="34">
        <f>C117/'Data Asli'!BK$8</f>
        <v>7.3919961630322419E-3</v>
      </c>
      <c r="G117" s="40">
        <f>-(D117/'Data Asli'!BL$8)</f>
        <v>-8.8709572416533523E-3</v>
      </c>
    </row>
    <row r="118" spans="1:7" x14ac:dyDescent="0.25">
      <c r="A118" t="s">
        <v>30</v>
      </c>
      <c r="B118" s="38" t="s">
        <v>20</v>
      </c>
      <c r="C118" s="41" cm="1">
        <f t="array" ref="C118">INDEX('Data Asli'!$C$8:$BM$8, 1, (ROW(A17)-1)*3 + 1)</f>
        <v>15218</v>
      </c>
      <c r="D118" s="41" cm="1">
        <f t="array" ref="D118">INDEX('Data Asli'!$D$8:$BM$8, 1, (ROW(A17)-1)*3+1)</f>
        <v>19170</v>
      </c>
      <c r="E118" s="41" cm="1">
        <f t="array" ref="E118">INDEX('Data Asli'!$E$8:$BM$8, 1, (ROW(A17)-1)*3+1)</f>
        <v>34388</v>
      </c>
      <c r="F118" s="34">
        <f>C118/'Data Asli'!BK$8</f>
        <v>3.5226215822955049E-3</v>
      </c>
      <c r="G118" s="40">
        <f>-(D118/'Data Asli'!BL$8)</f>
        <v>-4.6222241940282885E-3</v>
      </c>
    </row>
    <row r="119" spans="1:7" x14ac:dyDescent="0.25">
      <c r="A119" t="s">
        <v>30</v>
      </c>
      <c r="B119" s="38" t="s">
        <v>21</v>
      </c>
      <c r="C119" s="41" cm="1">
        <f t="array" ref="C119">INDEX('Data Asli'!$C$8:$BM$8, 1, (ROW(A18)-1)*3 + 1)</f>
        <v>5229</v>
      </c>
      <c r="D119" s="41" cm="1">
        <f t="array" ref="D119">INDEX('Data Asli'!$D$8:$BM$8, 1, (ROW(A18)-1)*3+1)</f>
        <v>7524</v>
      </c>
      <c r="E119" s="41" cm="1">
        <f t="array" ref="E119">INDEX('Data Asli'!$E$8:$BM$8, 1, (ROW(A18)-1)*3+1)</f>
        <v>12753</v>
      </c>
      <c r="F119" s="34">
        <f>C119/'Data Asli'!BK$8</f>
        <v>1.2103948123158887E-3</v>
      </c>
      <c r="G119" s="40">
        <f>-(D119/'Data Asli'!BL$8)</f>
        <v>-1.814168744698427E-3</v>
      </c>
    </row>
    <row r="120" spans="1:7" x14ac:dyDescent="0.25">
      <c r="A120" t="s">
        <v>30</v>
      </c>
      <c r="B120" s="38" t="s">
        <v>22</v>
      </c>
      <c r="C120" s="41" cm="1">
        <f t="array" ref="C120">INDEX('Data Asli'!$C$8:$BM$8, 1, (ROW(A19)-1)*3 + 1)</f>
        <v>1127</v>
      </c>
      <c r="D120" s="41" cm="1">
        <f t="array" ref="D120">INDEX('Data Asli'!$D$8:$BM$8, 1, (ROW(A19)-1)*3+1)</f>
        <v>1937</v>
      </c>
      <c r="E120" s="41" cm="1">
        <f t="array" ref="E120">INDEX('Data Asli'!$E$8:$BM$8, 1, (ROW(A19)-1)*3+1)</f>
        <v>3064</v>
      </c>
      <c r="F120" s="34">
        <f>C120/'Data Asli'!BK$8</f>
        <v>2.6087491938802954E-4</v>
      </c>
      <c r="G120" s="40">
        <f>-(D120/'Data Asli'!BL$8)</f>
        <v>-4.6704477119628561E-4</v>
      </c>
    </row>
    <row r="121" spans="1:7" x14ac:dyDescent="0.25">
      <c r="A121" t="s">
        <v>30</v>
      </c>
      <c r="B121" s="38" t="s">
        <v>23</v>
      </c>
      <c r="C121" s="41" cm="1">
        <f t="array" ref="C121">INDEX('Data Asli'!$C$8:$BM$8, 1, (ROW(A20)-1)*3 + 1)</f>
        <v>142</v>
      </c>
      <c r="D121" s="41" cm="1">
        <f t="array" ref="D121">INDEX('Data Asli'!$D$8:$BM$8, 1, (ROW(A20)-1)*3+1)</f>
        <v>298</v>
      </c>
      <c r="E121" s="41" cm="1">
        <f t="array" ref="E121">INDEX('Data Asli'!$E$8:$BM$8, 1, (ROW(A20)-1)*3+1)</f>
        <v>440</v>
      </c>
      <c r="F121" s="34">
        <f>C121/'Data Asli'!BK$8</f>
        <v>3.2869776888287663E-5</v>
      </c>
      <c r="G121" s="40">
        <f>-(D121/'Data Asli'!BL$8)</f>
        <v>-7.1853041722505487E-5</v>
      </c>
    </row>
    <row r="122" spans="1:7" x14ac:dyDescent="0.25">
      <c r="A122" t="s">
        <v>31</v>
      </c>
      <c r="B122" s="38" t="s">
        <v>4</v>
      </c>
      <c r="C122" s="41" cm="1">
        <f t="array" ref="C122">INDEX('Data Asli'!$C$9:$BM$9, 1, (ROW(A1)-1)*3 + 1)</f>
        <v>89812</v>
      </c>
      <c r="D122" s="41" cm="1">
        <f t="array" ref="D122">INDEX('Data Asli'!$D$9:$BM$9, 1, (ROW(A1)-1)*3+1)</f>
        <v>85749</v>
      </c>
      <c r="E122" s="41" cm="1">
        <f t="array" ref="E122">INDEX('Data Asli'!$E$9:$BM$9, 1, (ROW(A1)-1)*3+1)</f>
        <v>175561</v>
      </c>
      <c r="F122" s="34">
        <f>C122/'Data Asli'!BK$9</f>
        <v>8.7269236263004826E-2</v>
      </c>
      <c r="G122" s="40">
        <f>-(D122/'Data Asli'!BL$9)</f>
        <v>-8.736231996275215E-2</v>
      </c>
    </row>
    <row r="123" spans="1:7" x14ac:dyDescent="0.25">
      <c r="A123" t="s">
        <v>31</v>
      </c>
      <c r="B123" s="42" t="s">
        <v>133</v>
      </c>
      <c r="C123" s="41" cm="1">
        <f t="array" ref="C123">INDEX('Data Asli'!$C$9:$BM$9, 1, (ROW(A2)-1)*3 + 1)</f>
        <v>88862</v>
      </c>
      <c r="D123" s="41" cm="1">
        <f t="array" ref="D123">INDEX('Data Asli'!$D$9:$BM$9, 1, (ROW(A2)-1)*3+1)</f>
        <v>85024</v>
      </c>
      <c r="E123" s="41" cm="1">
        <f t="array" ref="E123">INDEX('Data Asli'!$E$9:$BM$9, 1, (ROW(A2)-1)*3+1)</f>
        <v>173886</v>
      </c>
      <c r="F123" s="34">
        <f>C123/'Data Asli'!BK$9</f>
        <v>8.6346132730627703E-2</v>
      </c>
      <c r="G123" s="40">
        <f>-(D123/'Data Asli'!BL$9)</f>
        <v>-8.6623679489125679E-2</v>
      </c>
    </row>
    <row r="124" spans="1:7" x14ac:dyDescent="0.25">
      <c r="A124" t="s">
        <v>31</v>
      </c>
      <c r="B124" s="38" t="s">
        <v>6</v>
      </c>
      <c r="C124" s="41" cm="1">
        <f t="array" ref="C124">INDEX('Data Asli'!$C$9:$BM$9, 1, (ROW(A3)-1)*3 + 1)</f>
        <v>89014</v>
      </c>
      <c r="D124" s="41" cm="1">
        <f t="array" ref="D124">INDEX('Data Asli'!$D$9:$BM$9, 1, (ROW(A3)-1)*3+1)</f>
        <v>83233</v>
      </c>
      <c r="E124" s="41" cm="1">
        <f t="array" ref="E124">INDEX('Data Asli'!$E$9:$BM$9, 1, (ROW(A3)-1)*3+1)</f>
        <v>172247</v>
      </c>
      <c r="F124" s="34">
        <f>C124/'Data Asli'!BK$9</f>
        <v>8.6493829295808039E-2</v>
      </c>
      <c r="G124" s="40">
        <f>-(D124/'Data Asli'!BL$9)</f>
        <v>-8.4798982815656732E-2</v>
      </c>
    </row>
    <row r="125" spans="1:7" x14ac:dyDescent="0.25">
      <c r="A125" t="s">
        <v>31</v>
      </c>
      <c r="B125" s="38" t="s">
        <v>7</v>
      </c>
      <c r="C125" s="41" cm="1">
        <f t="array" ref="C125">INDEX('Data Asli'!$C$9:$BM$9, 1, (ROW(A4)-1)*3 + 1)</f>
        <v>88837</v>
      </c>
      <c r="D125" s="41" cm="1">
        <f t="array" ref="D125">INDEX('Data Asli'!$D$9:$BM$9, 1, (ROW(A4)-1)*3+1)</f>
        <v>83307</v>
      </c>
      <c r="E125" s="41" cm="1">
        <f t="array" ref="E125">INDEX('Data Asli'!$E$9:$BM$9, 1, (ROW(A4)-1)*3+1)</f>
        <v>172144</v>
      </c>
      <c r="F125" s="34">
        <f>C125/'Data Asli'!BK$9</f>
        <v>8.6321840532407254E-2</v>
      </c>
      <c r="G125" s="40">
        <f>-(D125/'Data Asli'!BL$9)</f>
        <v>-8.4874375084688952E-2</v>
      </c>
    </row>
    <row r="126" spans="1:7" x14ac:dyDescent="0.25">
      <c r="A126" t="s">
        <v>31</v>
      </c>
      <c r="B126" s="38" t="s">
        <v>8</v>
      </c>
      <c r="C126" s="41" cm="1">
        <f t="array" ref="C126">INDEX('Data Asli'!$C$9:$BM$9, 1, (ROW(A5)-1)*3 + 1)</f>
        <v>89560</v>
      </c>
      <c r="D126" s="41" cm="1">
        <f t="array" ref="D126">INDEX('Data Asli'!$D$9:$BM$9, 1, (ROW(A5)-1)*3+1)</f>
        <v>85223</v>
      </c>
      <c r="E126" s="41" cm="1">
        <f t="array" ref="E126">INDEX('Data Asli'!$E$9:$BM$9, 1, (ROW(A5)-1)*3+1)</f>
        <v>174783</v>
      </c>
      <c r="F126" s="34">
        <f>C126/'Data Asli'!BK$9</f>
        <v>8.702437090494268E-2</v>
      </c>
      <c r="G126" s="40">
        <f>-(D126/'Data Asli'!BL$9)</f>
        <v>-8.6826423563955563E-2</v>
      </c>
    </row>
    <row r="127" spans="1:7" x14ac:dyDescent="0.25">
      <c r="A127" t="s">
        <v>31</v>
      </c>
      <c r="B127" s="38" t="s">
        <v>9</v>
      </c>
      <c r="C127" s="41" cm="1">
        <f t="array" ref="C127">INDEX('Data Asli'!$C$9:$BM$9, 1, (ROW(A6)-1)*3 + 1)</f>
        <v>87657</v>
      </c>
      <c r="D127" s="41" cm="1">
        <f t="array" ref="D127">INDEX('Data Asli'!$D$9:$BM$9, 1, (ROW(A6)-1)*3+1)</f>
        <v>83882</v>
      </c>
      <c r="E127" s="41" cm="1">
        <f t="array" ref="E127">INDEX('Data Asli'!$E$9:$BM$9, 1, (ROW(A6)-1)*3+1)</f>
        <v>171539</v>
      </c>
      <c r="F127" s="34">
        <f>C127/'Data Asli'!BK$9</f>
        <v>8.5175248776401979E-2</v>
      </c>
      <c r="G127" s="40">
        <f>-(D127/'Data Asli'!BL$9)</f>
        <v>-8.5460193391358213E-2</v>
      </c>
    </row>
    <row r="128" spans="1:7" x14ac:dyDescent="0.25">
      <c r="A128" t="s">
        <v>31</v>
      </c>
      <c r="B128" s="38" t="s">
        <v>10</v>
      </c>
      <c r="C128" s="41" cm="1">
        <f t="array" ref="C128">INDEX('Data Asli'!$C$9:$BM$9, 1, (ROW(A7)-1)*3 + 1)</f>
        <v>85517</v>
      </c>
      <c r="D128" s="41" cm="1">
        <f t="array" ref="D128">INDEX('Data Asli'!$D$9:$BM$9, 1, (ROW(A7)-1)*3+1)</f>
        <v>82281</v>
      </c>
      <c r="E128" s="41" cm="1">
        <f t="array" ref="E128">INDEX('Data Asli'!$E$9:$BM$9, 1, (ROW(A7)-1)*3+1)</f>
        <v>167798</v>
      </c>
      <c r="F128" s="34">
        <f>C128/'Data Asli'!BK$9</f>
        <v>8.3095836608731391E-2</v>
      </c>
      <c r="G128" s="40">
        <f>-(D128/'Data Asli'!BL$9)</f>
        <v>-8.3829071462701715E-2</v>
      </c>
    </row>
    <row r="129" spans="1:7" x14ac:dyDescent="0.25">
      <c r="A129" t="s">
        <v>31</v>
      </c>
      <c r="B129" s="38" t="s">
        <v>11</v>
      </c>
      <c r="C129" s="41" cm="1">
        <f t="array" ref="C129">INDEX('Data Asli'!$C$9:$BM$9, 1, (ROW(A8)-1)*3 + 1)</f>
        <v>80609</v>
      </c>
      <c r="D129" s="41" cm="1">
        <f t="array" ref="D129">INDEX('Data Asli'!$D$9:$BM$9, 1, (ROW(A8)-1)*3+1)</f>
        <v>77496</v>
      </c>
      <c r="E129" s="41" cm="1">
        <f t="array" ref="E129">INDEX('Data Asli'!$E$9:$BM$9, 1, (ROW(A8)-1)*3+1)</f>
        <v>158105</v>
      </c>
      <c r="F129" s="34">
        <f>C129/'Data Asli'!BK$9</f>
        <v>7.8326792254092503E-2</v>
      </c>
      <c r="G129" s="40">
        <f>-(D129/'Data Asli'!BL$9)</f>
        <v>-7.8954044336767074E-2</v>
      </c>
    </row>
    <row r="130" spans="1:7" x14ac:dyDescent="0.25">
      <c r="A130" t="s">
        <v>31</v>
      </c>
      <c r="B130" s="38" t="s">
        <v>12</v>
      </c>
      <c r="C130" s="41" cm="1">
        <f t="array" ref="C130">INDEX('Data Asli'!$C$9:$BM$9, 1, (ROW(A9)-1)*3 + 1)</f>
        <v>75401</v>
      </c>
      <c r="D130" s="41" cm="1">
        <f t="array" ref="D130">INDEX('Data Asli'!$D$9:$BM$9, 1, (ROW(A9)-1)*3+1)</f>
        <v>72145</v>
      </c>
      <c r="E130" s="41" cm="1">
        <f t="array" ref="E130">INDEX('Data Asli'!$E$9:$BM$9, 1, (ROW(A9)-1)*3+1)</f>
        <v>147546</v>
      </c>
      <c r="F130" s="34">
        <f>C130/'Data Asli'!BK$9</f>
        <v>7.3266241520808212E-2</v>
      </c>
      <c r="G130" s="40">
        <f>-(D130/'Data Asli'!BL$9)</f>
        <v>-7.3502368234180618E-2</v>
      </c>
    </row>
    <row r="131" spans="1:7" x14ac:dyDescent="0.25">
      <c r="A131" t="s">
        <v>31</v>
      </c>
      <c r="B131" s="38" t="s">
        <v>13</v>
      </c>
      <c r="C131" s="41" cm="1">
        <f t="array" ref="C131">INDEX('Data Asli'!$C$9:$BM$9, 1, (ROW(A10)-1)*3 + 1)</f>
        <v>66834</v>
      </c>
      <c r="D131" s="41" cm="1">
        <f t="array" ref="D131">INDEX('Data Asli'!$D$9:$BM$9, 1, (ROW(A10)-1)*3+1)</f>
        <v>63594</v>
      </c>
      <c r="E131" s="41" cm="1">
        <f t="array" ref="E131">INDEX('Data Asli'!$E$9:$BM$9, 1, (ROW(A10)-1)*3+1)</f>
        <v>130428</v>
      </c>
      <c r="F131" s="34">
        <f>C131/'Data Asli'!BK$9</f>
        <v>6.4941791034624149E-2</v>
      </c>
      <c r="G131" s="40">
        <f>-(D131/'Data Asli'!BL$9)</f>
        <v>-6.4790485903173919E-2</v>
      </c>
    </row>
    <row r="132" spans="1:7" x14ac:dyDescent="0.25">
      <c r="A132" t="s">
        <v>31</v>
      </c>
      <c r="B132" s="38" t="s">
        <v>14</v>
      </c>
      <c r="C132" s="41" cm="1">
        <f t="array" ref="C132">INDEX('Data Asli'!$C$9:$BM$9, 1, (ROW(A11)-1)*3 + 1)</f>
        <v>56645</v>
      </c>
      <c r="D132" s="41" cm="1">
        <f t="array" ref="D132">INDEX('Data Asli'!$D$9:$BM$9, 1, (ROW(A11)-1)*3+1)</f>
        <v>53301</v>
      </c>
      <c r="E132" s="41" cm="1">
        <f t="array" ref="E132">INDEX('Data Asli'!$E$9:$BM$9, 1, (ROW(A11)-1)*3+1)</f>
        <v>109946</v>
      </c>
      <c r="F132" s="34">
        <f>C132/'Data Asli'!BK$9</f>
        <v>5.5041262727897257E-2</v>
      </c>
      <c r="G132" s="40">
        <f>-(D132/'Data Asli'!BL$9)</f>
        <v>-5.4303828806570947E-2</v>
      </c>
    </row>
    <row r="133" spans="1:7" x14ac:dyDescent="0.25">
      <c r="A133" t="s">
        <v>31</v>
      </c>
      <c r="B133" s="38" t="s">
        <v>15</v>
      </c>
      <c r="C133" s="41" cm="1">
        <f t="array" ref="C133">INDEX('Data Asli'!$C$9:$BM$9, 1, (ROW(A12)-1)*3 + 1)</f>
        <v>46149</v>
      </c>
      <c r="D133" s="41" cm="1">
        <f t="array" ref="D133">INDEX('Data Asli'!$D$9:$BM$9, 1, (ROW(A12)-1)*3+1)</f>
        <v>43173</v>
      </c>
      <c r="E133" s="41" cm="1">
        <f t="array" ref="E133">INDEX('Data Asli'!$E$9:$BM$9, 1, (ROW(A12)-1)*3+1)</f>
        <v>89322</v>
      </c>
      <c r="F133" s="34">
        <f>C133/'Data Asli'!BK$9</f>
        <v>4.4842426227023224E-2</v>
      </c>
      <c r="G133" s="40">
        <f>-(D133/'Data Asli'!BL$9)</f>
        <v>-4.3985276093620899E-2</v>
      </c>
    </row>
    <row r="134" spans="1:7" x14ac:dyDescent="0.25">
      <c r="A134" t="s">
        <v>31</v>
      </c>
      <c r="B134" s="38" t="s">
        <v>16</v>
      </c>
      <c r="C134" s="41" cm="1">
        <f t="array" ref="C134">INDEX('Data Asli'!$C$9:$BM$9, 1, (ROW(A13)-1)*3 + 1)</f>
        <v>34992</v>
      </c>
      <c r="D134" s="41" cm="1">
        <f t="array" ref="D134">INDEX('Data Asli'!$D$9:$BM$9, 1, (ROW(A13)-1)*3+1)</f>
        <v>32312</v>
      </c>
      <c r="E134" s="41" cm="1">
        <f t="array" ref="E134">INDEX('Data Asli'!$E$9:$BM$9, 1, (ROW(A13)-1)*3+1)</f>
        <v>67304</v>
      </c>
      <c r="F134" s="34">
        <f>C134/'Data Asli'!BK$9</f>
        <v>3.4001304005200475E-2</v>
      </c>
      <c r="G134" s="40">
        <f>-(D134/'Data Asli'!BL$9)</f>
        <v>-3.2919932391473339E-2</v>
      </c>
    </row>
    <row r="135" spans="1:7" x14ac:dyDescent="0.25">
      <c r="A135" t="s">
        <v>31</v>
      </c>
      <c r="B135" s="38" t="s">
        <v>17</v>
      </c>
      <c r="C135" s="41" cm="1">
        <f t="array" ref="C135">INDEX('Data Asli'!$C$9:$BM$9, 1, (ROW(A14)-1)*3 + 1)</f>
        <v>24542</v>
      </c>
      <c r="D135" s="41" cm="1">
        <f t="array" ref="D135">INDEX('Data Asli'!$D$9:$BM$9, 1, (ROW(A14)-1)*3+1)</f>
        <v>23027</v>
      </c>
      <c r="E135" s="41" cm="1">
        <f t="array" ref="E135">INDEX('Data Asli'!$E$9:$BM$9, 1, (ROW(A14)-1)*3+1)</f>
        <v>47569</v>
      </c>
      <c r="F135" s="34">
        <f>C135/'Data Asli'!BK$9</f>
        <v>2.3847165149052069E-2</v>
      </c>
      <c r="G135" s="40">
        <f>-(D135/'Data Asli'!BL$9)</f>
        <v>-2.3460240256822747E-2</v>
      </c>
    </row>
    <row r="136" spans="1:7" x14ac:dyDescent="0.25">
      <c r="A136" t="s">
        <v>31</v>
      </c>
      <c r="B136" s="38" t="s">
        <v>18</v>
      </c>
      <c r="C136" s="41" cm="1">
        <f t="array" ref="C136">INDEX('Data Asli'!$C$9:$BM$9, 1, (ROW(A15)-1)*3 + 1)</f>
        <v>13560</v>
      </c>
      <c r="D136" s="41" cm="1">
        <f t="array" ref="D136">INDEX('Data Asli'!$D$9:$BM$9, 1, (ROW(A15)-1)*3+1)</f>
        <v>13795</v>
      </c>
      <c r="E136" s="41" cm="1">
        <f t="array" ref="E136">INDEX('Data Asli'!$E$9:$BM$9, 1, (ROW(A15)-1)*3+1)</f>
        <v>27355</v>
      </c>
      <c r="F136" s="34">
        <f>C136/'Data Asli'!BK$9</f>
        <v>1.3176088314772474E-2</v>
      </c>
      <c r="G136" s="40">
        <f>-(D136/'Data Asli'!BL$9)</f>
        <v>-1.4054545287830364E-2</v>
      </c>
    </row>
    <row r="137" spans="1:7" x14ac:dyDescent="0.25">
      <c r="A137" t="s">
        <v>31</v>
      </c>
      <c r="B137" s="38" t="s">
        <v>19</v>
      </c>
      <c r="C137" s="41" cm="1">
        <f t="array" ref="C137">INDEX('Data Asli'!$C$9:$BM$9, 1, (ROW(A16)-1)*3 + 1)</f>
        <v>6823</v>
      </c>
      <c r="D137" s="41" cm="1">
        <f t="array" ref="D137">INDEX('Data Asli'!$D$9:$BM$9, 1, (ROW(A16)-1)*3+1)</f>
        <v>8198</v>
      </c>
      <c r="E137" s="41" cm="1">
        <f t="array" ref="E137">INDEX('Data Asli'!$E$9:$BM$9, 1, (ROW(A16)-1)*3+1)</f>
        <v>15021</v>
      </c>
      <c r="F137" s="34">
        <f>C137/'Data Asli'!BK$9</f>
        <v>6.6298267383254122E-3</v>
      </c>
      <c r="G137" s="40">
        <f>-(D137/'Data Asli'!BL$9)</f>
        <v>-8.3522408314340938E-3</v>
      </c>
    </row>
    <row r="138" spans="1:7" x14ac:dyDescent="0.25">
      <c r="A138" t="s">
        <v>31</v>
      </c>
      <c r="B138" s="38" t="s">
        <v>20</v>
      </c>
      <c r="C138" s="41" cm="1">
        <f t="array" ref="C138">INDEX('Data Asli'!$C$9:$BM$9, 1, (ROW(A17)-1)*3 + 1)</f>
        <v>3098</v>
      </c>
      <c r="D138" s="41" cm="1">
        <f t="array" ref="D138">INDEX('Data Asli'!$D$9:$BM$9, 1, (ROW(A17)-1)*3+1)</f>
        <v>3992</v>
      </c>
      <c r="E138" s="41" cm="1">
        <f t="array" ref="E138">INDEX('Data Asli'!$E$9:$BM$9, 1, (ROW(A17)-1)*3+1)</f>
        <v>7090</v>
      </c>
      <c r="F138" s="34">
        <f>C138/'Data Asli'!BK$9</f>
        <v>3.010289203478254E-3</v>
      </c>
      <c r="G138" s="40">
        <f>-(D138/'Data Asli'!BL$9)</f>
        <v>-4.0671072699542451E-3</v>
      </c>
    </row>
    <row r="139" spans="1:7" x14ac:dyDescent="0.25">
      <c r="A139" t="s">
        <v>31</v>
      </c>
      <c r="B139" s="38" t="s">
        <v>21</v>
      </c>
      <c r="C139" s="41" cm="1">
        <f t="array" ref="C139">INDEX('Data Asli'!$C$9:$BM$9, 1, (ROW(A18)-1)*3 + 1)</f>
        <v>1002</v>
      </c>
      <c r="D139" s="41" cm="1">
        <f t="array" ref="D139">INDEX('Data Asli'!$D$9:$BM$9, 1, (ROW(A18)-1)*3+1)</f>
        <v>1428</v>
      </c>
      <c r="E139" s="41" cm="1">
        <f t="array" ref="E139">INDEX('Data Asli'!$E$9:$BM$9, 1, (ROW(A18)-1)*3+1)</f>
        <v>2430</v>
      </c>
      <c r="F139" s="34">
        <f>C139/'Data Asli'!BK$9</f>
        <v>9.736313046756651E-4</v>
      </c>
      <c r="G139" s="40">
        <f>-(D139/'Data Asli'!BL$9)</f>
        <v>-1.4548670294325305E-3</v>
      </c>
    </row>
    <row r="140" spans="1:7" x14ac:dyDescent="0.25">
      <c r="A140" t="s">
        <v>31</v>
      </c>
      <c r="B140" s="38" t="s">
        <v>22</v>
      </c>
      <c r="C140" s="41" cm="1">
        <f t="array" ref="C140">INDEX('Data Asli'!$C$9:$BM$9, 1, (ROW(A19)-1)*3 + 1)</f>
        <v>200</v>
      </c>
      <c r="D140" s="41" cm="1">
        <f t="array" ref="D140">INDEX('Data Asli'!$D$9:$BM$9, 1, (ROW(A19)-1)*3+1)</f>
        <v>328</v>
      </c>
      <c r="E140" s="41" cm="1">
        <f t="array" ref="E140">INDEX('Data Asli'!$E$9:$BM$9, 1, (ROW(A19)-1)*3+1)</f>
        <v>528</v>
      </c>
      <c r="F140" s="34">
        <f>C140/'Data Asli'!BK$9</f>
        <v>1.9433758576360583E-4</v>
      </c>
      <c r="G140" s="40">
        <f>-(D140/'Data Asli'!BL$9)</f>
        <v>-3.3417113841307427E-4</v>
      </c>
    </row>
    <row r="141" spans="1:7" x14ac:dyDescent="0.25">
      <c r="A141" t="s">
        <v>31</v>
      </c>
      <c r="B141" s="38" t="s">
        <v>23</v>
      </c>
      <c r="C141" s="41" cm="1">
        <f t="array" ref="C141">INDEX('Data Asli'!$C$9:$BM$9, 1, (ROW(A20)-1)*3 + 1)</f>
        <v>23</v>
      </c>
      <c r="D141" s="41" cm="1">
        <f t="array" ref="D141">INDEX('Data Asli'!$D$9:$BM$9, 1, (ROW(A20)-1)*3+1)</f>
        <v>45</v>
      </c>
      <c r="E141" s="41" cm="1">
        <f t="array" ref="E141">INDEX('Data Asli'!$E$9:$BM$9, 1, (ROW(A20)-1)*3+1)</f>
        <v>68</v>
      </c>
      <c r="F141" s="34">
        <f>C141/'Data Asli'!BK$9</f>
        <v>2.2348822362814669E-5</v>
      </c>
      <c r="G141" s="40">
        <f>-(D141/'Data Asli'!BL$9)</f>
        <v>-4.5846650087159574E-5</v>
      </c>
    </row>
    <row r="142" spans="1:7" x14ac:dyDescent="0.25">
      <c r="A142" t="s">
        <v>32</v>
      </c>
      <c r="B142" s="38" t="s">
        <v>4</v>
      </c>
      <c r="C142" s="41" cm="1">
        <f t="array" ref="C142">INDEX('Data Asli'!$C$10:$BM$10, 1, (ROW(A1)-1)*3 + 1)</f>
        <v>397191</v>
      </c>
      <c r="D142" s="41" cm="1">
        <f t="array" ref="D142">INDEX('Data Asli'!$D$10:$BM$10, 1, (ROW(A1)-1)*3+1)</f>
        <v>378694</v>
      </c>
      <c r="E142" s="41" cm="1">
        <f t="array" ref="E142">INDEX('Data Asli'!$E$10:$BM$10, 1, (ROW(A1)-1)*3+1)</f>
        <v>775885</v>
      </c>
      <c r="F142" s="34">
        <f>C142/'Data Asli'!BK$10</f>
        <v>8.6031573783168225E-2</v>
      </c>
      <c r="G142" s="40">
        <f>-(D142/'Data Asli'!BL$10)</f>
        <v>-8.6242380227203416E-2</v>
      </c>
    </row>
    <row r="143" spans="1:7" x14ac:dyDescent="0.25">
      <c r="A143" t="s">
        <v>32</v>
      </c>
      <c r="B143" s="42" t="s">
        <v>133</v>
      </c>
      <c r="C143" s="41" cm="1">
        <f t="array" ref="C143">INDEX('Data Asli'!$C$10:$BM$10, 1, (ROW(A2)-1)*3 + 1)</f>
        <v>398479</v>
      </c>
      <c r="D143" s="41" cm="1">
        <f t="array" ref="D143">INDEX('Data Asli'!$D$10:$BM$10, 1, (ROW(A2)-1)*3+1)</f>
        <v>380532</v>
      </c>
      <c r="E143" s="41" cm="1">
        <f t="array" ref="E143">INDEX('Data Asli'!$E$10:$BM$10, 1, (ROW(A2)-1)*3+1)</f>
        <v>779011</v>
      </c>
      <c r="F143" s="34">
        <f>C143/'Data Asli'!BK$10</f>
        <v>8.6310554593490518E-2</v>
      </c>
      <c r="G143" s="40">
        <f>-(D143/'Data Asli'!BL$10)</f>
        <v>-8.6660959594337839E-2</v>
      </c>
    </row>
    <row r="144" spans="1:7" x14ac:dyDescent="0.25">
      <c r="A144" t="s">
        <v>32</v>
      </c>
      <c r="B144" s="38" t="s">
        <v>6</v>
      </c>
      <c r="C144" s="41" cm="1">
        <f t="array" ref="C144">INDEX('Data Asli'!$C$10:$BM$10, 1, (ROW(A3)-1)*3 + 1)</f>
        <v>378675</v>
      </c>
      <c r="D144" s="41" cm="1">
        <f t="array" ref="D144">INDEX('Data Asli'!$D$10:$BM$10, 1, (ROW(A3)-1)*3+1)</f>
        <v>356041</v>
      </c>
      <c r="E144" s="41" cm="1">
        <f t="array" ref="E144">INDEX('Data Asli'!$E$10:$BM$10, 1, (ROW(A3)-1)*3+1)</f>
        <v>734716</v>
      </c>
      <c r="F144" s="34">
        <f>C144/'Data Asli'!BK$10</f>
        <v>8.2021008034777299E-2</v>
      </c>
      <c r="G144" s="40">
        <f>-(D144/'Data Asli'!BL$10)</f>
        <v>-8.1083469234985855E-2</v>
      </c>
    </row>
    <row r="145" spans="1:7" x14ac:dyDescent="0.25">
      <c r="A145" t="s">
        <v>32</v>
      </c>
      <c r="B145" s="38" t="s">
        <v>7</v>
      </c>
      <c r="C145" s="41" cm="1">
        <f t="array" ref="C145">INDEX('Data Asli'!$C$10:$BM$10, 1, (ROW(A4)-1)*3 + 1)</f>
        <v>376921</v>
      </c>
      <c r="D145" s="41" cm="1">
        <f t="array" ref="D145">INDEX('Data Asli'!$D$10:$BM$10, 1, (ROW(A4)-1)*3+1)</f>
        <v>355348</v>
      </c>
      <c r="E145" s="41" cm="1">
        <f t="array" ref="E145">INDEX('Data Asli'!$E$10:$BM$10, 1, (ROW(A4)-1)*3+1)</f>
        <v>732269</v>
      </c>
      <c r="F145" s="34">
        <f>C145/'Data Asli'!BK$10</f>
        <v>8.1641091620720391E-2</v>
      </c>
      <c r="G145" s="40">
        <f>-(D145/'Data Asli'!BL$10)</f>
        <v>-8.092564796108806E-2</v>
      </c>
    </row>
    <row r="146" spans="1:7" x14ac:dyDescent="0.25">
      <c r="A146" t="s">
        <v>32</v>
      </c>
      <c r="B146" s="38" t="s">
        <v>8</v>
      </c>
      <c r="C146" s="41" cm="1">
        <f t="array" ref="C146">INDEX('Data Asli'!$C$10:$BM$10, 1, (ROW(A5)-1)*3 + 1)</f>
        <v>384773</v>
      </c>
      <c r="D146" s="41" cm="1">
        <f t="array" ref="D146">INDEX('Data Asli'!$D$10:$BM$10, 1, (ROW(A5)-1)*3+1)</f>
        <v>366778</v>
      </c>
      <c r="E146" s="41" cm="1">
        <f t="array" ref="E146">INDEX('Data Asli'!$E$10:$BM$10, 1, (ROW(A5)-1)*3+1)</f>
        <v>751551</v>
      </c>
      <c r="F146" s="34">
        <f>C146/'Data Asli'!BK$10</f>
        <v>8.3341834883647894E-2</v>
      </c>
      <c r="G146" s="40">
        <f>-(D146/'Data Asli'!BL$10)</f>
        <v>-8.3528674166934824E-2</v>
      </c>
    </row>
    <row r="147" spans="1:7" x14ac:dyDescent="0.25">
      <c r="A147" t="s">
        <v>32</v>
      </c>
      <c r="B147" s="38" t="s">
        <v>9</v>
      </c>
      <c r="C147" s="41" cm="1">
        <f t="array" ref="C147">INDEX('Data Asli'!$C$10:$BM$10, 1, (ROW(A6)-1)*3 + 1)</f>
        <v>380354</v>
      </c>
      <c r="D147" s="41" cm="1">
        <f t="array" ref="D147">INDEX('Data Asli'!$D$10:$BM$10, 1, (ROW(A6)-1)*3+1)</f>
        <v>364378</v>
      </c>
      <c r="E147" s="41" cm="1">
        <f t="array" ref="E147">INDEX('Data Asli'!$E$10:$BM$10, 1, (ROW(A6)-1)*3+1)</f>
        <v>744732</v>
      </c>
      <c r="F147" s="34">
        <f>C147/'Data Asli'!BK$10</f>
        <v>8.2384679448233133E-2</v>
      </c>
      <c r="G147" s="40">
        <f>-(D147/'Data Asli'!BL$10)</f>
        <v>-8.29821069846048E-2</v>
      </c>
    </row>
    <row r="148" spans="1:7" x14ac:dyDescent="0.25">
      <c r="A148" t="s">
        <v>32</v>
      </c>
      <c r="B148" s="38" t="s">
        <v>10</v>
      </c>
      <c r="C148" s="41" cm="1">
        <f t="array" ref="C148">INDEX('Data Asli'!$C$10:$BM$10, 1, (ROW(A7)-1)*3 + 1)</f>
        <v>375931</v>
      </c>
      <c r="D148" s="41" cm="1">
        <f t="array" ref="D148">INDEX('Data Asli'!$D$10:$BM$10, 1, (ROW(A7)-1)*3+1)</f>
        <v>362015</v>
      </c>
      <c r="E148" s="41" cm="1">
        <f t="array" ref="E148">INDEX('Data Asli'!$E$10:$BM$10, 1, (ROW(A7)-1)*3+1)</f>
        <v>737946</v>
      </c>
      <c r="F148" s="34">
        <f>C148/'Data Asli'!BK$10</f>
        <v>8.1426657612786335E-2</v>
      </c>
      <c r="G148" s="40">
        <f>-(D148/'Data Asli'!BL$10)</f>
        <v>-8.2443966046335693E-2</v>
      </c>
    </row>
    <row r="149" spans="1:7" x14ac:dyDescent="0.25">
      <c r="A149" t="s">
        <v>32</v>
      </c>
      <c r="B149" s="38" t="s">
        <v>11</v>
      </c>
      <c r="C149" s="41" cm="1">
        <f t="array" ref="C149">INDEX('Data Asli'!$C$10:$BM$10, 1, (ROW(A8)-1)*3 + 1)</f>
        <v>357928</v>
      </c>
      <c r="D149" s="41" cm="1">
        <f t="array" ref="D149">INDEX('Data Asli'!$D$10:$BM$10, 1, (ROW(A8)-1)*3+1)</f>
        <v>344867</v>
      </c>
      <c r="E149" s="41" cm="1">
        <f t="array" ref="E149">INDEX('Data Asli'!$E$10:$BM$10, 1, (ROW(A8)-1)*3+1)</f>
        <v>702795</v>
      </c>
      <c r="F149" s="34">
        <f>C149/'Data Asli'!BK$10</f>
        <v>7.7527207668506681E-2</v>
      </c>
      <c r="G149" s="40">
        <f>-(D149/'Data Asli'!BL$10)</f>
        <v>-7.8538743528587626E-2</v>
      </c>
    </row>
    <row r="150" spans="1:7" x14ac:dyDescent="0.25">
      <c r="A150" t="s">
        <v>32</v>
      </c>
      <c r="B150" s="38" t="s">
        <v>12</v>
      </c>
      <c r="C150" s="41" cm="1">
        <f t="array" ref="C150">INDEX('Data Asli'!$C$10:$BM$10, 1, (ROW(A9)-1)*3 + 1)</f>
        <v>338360</v>
      </c>
      <c r="D150" s="41" cm="1">
        <f t="array" ref="D150">INDEX('Data Asli'!$D$10:$BM$10, 1, (ROW(A9)-1)*3+1)</f>
        <v>325716</v>
      </c>
      <c r="E150" s="41" cm="1">
        <f t="array" ref="E150">INDEX('Data Asli'!$E$10:$BM$10, 1, (ROW(A9)-1)*3+1)</f>
        <v>664076</v>
      </c>
      <c r="F150" s="34">
        <f>C150/'Data Asli'!BK$10</f>
        <v>7.3288778711684807E-2</v>
      </c>
      <c r="G150" s="40">
        <f>-(D150/'Data Asli'!BL$10)</f>
        <v>-7.417736514991996E-2</v>
      </c>
    </row>
    <row r="151" spans="1:7" x14ac:dyDescent="0.25">
      <c r="A151" t="s">
        <v>32</v>
      </c>
      <c r="B151" s="38" t="s">
        <v>13</v>
      </c>
      <c r="C151" s="41" cm="1">
        <f t="array" ref="C151">INDEX('Data Asli'!$C$10:$BM$10, 1, (ROW(A10)-1)*3 + 1)</f>
        <v>303129</v>
      </c>
      <c r="D151" s="41" cm="1">
        <f t="array" ref="D151">INDEX('Data Asli'!$D$10:$BM$10, 1, (ROW(A10)-1)*3+1)</f>
        <v>290418</v>
      </c>
      <c r="E151" s="41" cm="1">
        <f t="array" ref="E151">INDEX('Data Asli'!$E$10:$BM$10, 1, (ROW(A10)-1)*3+1)</f>
        <v>593547</v>
      </c>
      <c r="F151" s="34">
        <f>C151/'Data Asli'!BK$10</f>
        <v>6.5657743829336521E-2</v>
      </c>
      <c r="G151" s="40">
        <f>-(D151/'Data Asli'!BL$10)</f>
        <v>-6.6138728315801046E-2</v>
      </c>
    </row>
    <row r="152" spans="1:7" x14ac:dyDescent="0.25">
      <c r="A152" t="s">
        <v>32</v>
      </c>
      <c r="B152" s="38" t="s">
        <v>14</v>
      </c>
      <c r="C152" s="41" cm="1">
        <f t="array" ref="C152">INDEX('Data Asli'!$C$10:$BM$10, 1, (ROW(A11)-1)*3 + 1)</f>
        <v>260430</v>
      </c>
      <c r="D152" s="41" cm="1">
        <f t="array" ref="D152">INDEX('Data Asli'!$D$10:$BM$10, 1, (ROW(A11)-1)*3+1)</f>
        <v>247065</v>
      </c>
      <c r="E152" s="41" cm="1">
        <f t="array" ref="E152">INDEX('Data Asli'!$E$10:$BM$10, 1, (ROW(A11)-1)*3+1)</f>
        <v>507495</v>
      </c>
      <c r="F152" s="34">
        <f>C152/'Data Asli'!BK$10</f>
        <v>5.6409140087138182E-2</v>
      </c>
      <c r="G152" s="40">
        <f>-(D152/'Data Asli'!BL$10)</f>
        <v>-5.6265675375986979E-2</v>
      </c>
    </row>
    <row r="153" spans="1:7" x14ac:dyDescent="0.25">
      <c r="A153" t="s">
        <v>32</v>
      </c>
      <c r="B153" s="38" t="s">
        <v>15</v>
      </c>
      <c r="C153" s="41" cm="1">
        <f t="array" ref="C153">INDEX('Data Asli'!$C$10:$BM$10, 1, (ROW(A12)-1)*3 + 1)</f>
        <v>215875</v>
      </c>
      <c r="D153" s="41" cm="1">
        <f t="array" ref="D153">INDEX('Data Asli'!$D$10:$BM$10, 1, (ROW(A12)-1)*3+1)</f>
        <v>202663</v>
      </c>
      <c r="E153" s="41" cm="1">
        <f t="array" ref="E153">INDEX('Data Asli'!$E$10:$BM$10, 1, (ROW(A12)-1)*3+1)</f>
        <v>418538</v>
      </c>
      <c r="F153" s="34">
        <f>C153/'Data Asli'!BK$10</f>
        <v>4.6758526730065489E-2</v>
      </c>
      <c r="G153" s="40">
        <f>-(D153/'Data Asli'!BL$10)</f>
        <v>-4.6153727030229491E-2</v>
      </c>
    </row>
    <row r="154" spans="1:7" x14ac:dyDescent="0.25">
      <c r="A154" t="s">
        <v>32</v>
      </c>
      <c r="B154" s="38" t="s">
        <v>16</v>
      </c>
      <c r="C154" s="41" cm="1">
        <f t="array" ref="C154">INDEX('Data Asli'!$C$10:$BM$10, 1, (ROW(A13)-1)*3 + 1)</f>
        <v>168410</v>
      </c>
      <c r="D154" s="41" cm="1">
        <f t="array" ref="D154">INDEX('Data Asli'!$D$10:$BM$10, 1, (ROW(A13)-1)*3+1)</f>
        <v>154104</v>
      </c>
      <c r="E154" s="41" cm="1">
        <f t="array" ref="E154">INDEX('Data Asli'!$E$10:$BM$10, 1, (ROW(A13)-1)*3+1)</f>
        <v>322514</v>
      </c>
      <c r="F154" s="34">
        <f>C154/'Data Asli'!BK$10</f>
        <v>3.6477607349671475E-2</v>
      </c>
      <c r="G154" s="40">
        <f>-(D154/'Data Asli'!BL$10)</f>
        <v>-3.50950787774112E-2</v>
      </c>
    </row>
    <row r="155" spans="1:7" x14ac:dyDescent="0.25">
      <c r="A155" t="s">
        <v>32</v>
      </c>
      <c r="B155" s="38" t="s">
        <v>17</v>
      </c>
      <c r="C155" s="41" cm="1">
        <f t="array" ref="C155">INDEX('Data Asli'!$C$10:$BM$10, 1, (ROW(A14)-1)*3 + 1)</f>
        <v>123169</v>
      </c>
      <c r="D155" s="41" cm="1">
        <f t="array" ref="D155">INDEX('Data Asli'!$D$10:$BM$10, 1, (ROW(A14)-1)*3+1)</f>
        <v>112414</v>
      </c>
      <c r="E155" s="41" cm="1">
        <f t="array" ref="E155">INDEX('Data Asli'!$E$10:$BM$10, 1, (ROW(A14)-1)*3+1)</f>
        <v>235583</v>
      </c>
      <c r="F155" s="34">
        <f>C155/'Data Asli'!BK$10</f>
        <v>2.6678406387101037E-2</v>
      </c>
      <c r="G155" s="40">
        <f>-(D155/'Data Asli'!BL$10)</f>
        <v>-2.5600751347686641E-2</v>
      </c>
    </row>
    <row r="156" spans="1:7" x14ac:dyDescent="0.25">
      <c r="A156" t="s">
        <v>32</v>
      </c>
      <c r="B156" s="38" t="s">
        <v>18</v>
      </c>
      <c r="C156" s="41" cm="1">
        <f t="array" ref="C156">INDEX('Data Asli'!$C$10:$BM$10, 1, (ROW(A15)-1)*3 + 1)</f>
        <v>77452</v>
      </c>
      <c r="D156" s="41" cm="1">
        <f t="array" ref="D156">INDEX('Data Asli'!$D$10:$BM$10, 1, (ROW(A15)-1)*3+1)</f>
        <v>70543</v>
      </c>
      <c r="E156" s="41" cm="1">
        <f t="array" ref="E156">INDEX('Data Asli'!$E$10:$BM$10, 1, (ROW(A15)-1)*3+1)</f>
        <v>147995</v>
      </c>
      <c r="F156" s="34">
        <f>C156/'Data Asli'!BK$10</f>
        <v>1.6776103820715843E-2</v>
      </c>
      <c r="G156" s="40">
        <f>-(D156/'Data Asli'!BL$10)</f>
        <v>-1.6065203642961365E-2</v>
      </c>
    </row>
    <row r="157" spans="1:7" x14ac:dyDescent="0.25">
      <c r="A157" t="s">
        <v>32</v>
      </c>
      <c r="B157" s="38" t="s">
        <v>19</v>
      </c>
      <c r="C157" s="41" cm="1">
        <f t="array" ref="C157">INDEX('Data Asli'!$C$10:$BM$10, 1, (ROW(A16)-1)*3 + 1)</f>
        <v>46599</v>
      </c>
      <c r="D157" s="41" cm="1">
        <f t="array" ref="D157">INDEX('Data Asli'!$D$10:$BM$10, 1, (ROW(A16)-1)*3+1)</f>
        <v>44170</v>
      </c>
      <c r="E157" s="41" cm="1">
        <f t="array" ref="E157">INDEX('Data Asli'!$E$10:$BM$10, 1, (ROW(A16)-1)*3+1)</f>
        <v>90769</v>
      </c>
      <c r="F157" s="34">
        <f>C157/'Data Asli'!BK$10</f>
        <v>1.0093343773453719E-2</v>
      </c>
      <c r="G157" s="40">
        <f>-(D157/'Data Asli'!BL$10)</f>
        <v>-1.0059113518132252E-2</v>
      </c>
    </row>
    <row r="158" spans="1:7" x14ac:dyDescent="0.25">
      <c r="A158" t="s">
        <v>32</v>
      </c>
      <c r="B158" s="38" t="s">
        <v>20</v>
      </c>
      <c r="C158" s="41" cm="1">
        <f t="array" ref="C158">INDEX('Data Asli'!$C$10:$BM$10, 1, (ROW(A17)-1)*3 + 1)</f>
        <v>22953</v>
      </c>
      <c r="D158" s="41" cm="1">
        <f t="array" ref="D158">INDEX('Data Asli'!$D$10:$BM$10, 1, (ROW(A17)-1)*3+1)</f>
        <v>23297</v>
      </c>
      <c r="E158" s="41" cm="1">
        <f t="array" ref="E158">INDEX('Data Asli'!$E$10:$BM$10, 1, (ROW(A17)-1)*3+1)</f>
        <v>46250</v>
      </c>
      <c r="F158" s="34">
        <f>C158/'Data Asli'!BK$10</f>
        <v>4.9716199839499398E-3</v>
      </c>
      <c r="G158" s="40">
        <f>-(D158/'Data Asli'!BL$10)</f>
        <v>-5.3055731861427913E-3</v>
      </c>
    </row>
    <row r="159" spans="1:7" x14ac:dyDescent="0.25">
      <c r="A159" t="s">
        <v>32</v>
      </c>
      <c r="B159" s="38" t="s">
        <v>21</v>
      </c>
      <c r="C159" s="41" cm="1">
        <f t="array" ref="C159">INDEX('Data Asli'!$C$10:$BM$10, 1, (ROW(A18)-1)*3 + 1)</f>
        <v>8137</v>
      </c>
      <c r="D159" s="41" cm="1">
        <f t="array" ref="D159">INDEX('Data Asli'!$D$10:$BM$10, 1, (ROW(A18)-1)*3+1)</f>
        <v>9233</v>
      </c>
      <c r="E159" s="41" cm="1">
        <f t="array" ref="E159">INDEX('Data Asli'!$E$10:$BM$10, 1, (ROW(A18)-1)*3+1)</f>
        <v>17370</v>
      </c>
      <c r="F159" s="34">
        <f>C159/'Data Asli'!BK$10</f>
        <v>1.7624742652115478E-3</v>
      </c>
      <c r="G159" s="40">
        <f>-(D159/'Data Asli'!BL$10)</f>
        <v>-2.1026894976888177E-3</v>
      </c>
    </row>
    <row r="160" spans="1:7" x14ac:dyDescent="0.25">
      <c r="A160" t="s">
        <v>32</v>
      </c>
      <c r="B160" s="38" t="s">
        <v>22</v>
      </c>
      <c r="C160" s="41" cm="1">
        <f t="array" ref="C160">INDEX('Data Asli'!$C$10:$BM$10, 1, (ROW(A19)-1)*3 + 1)</f>
        <v>1805</v>
      </c>
      <c r="D160" s="41" cm="1">
        <f t="array" ref="D160">INDEX('Data Asli'!$D$10:$BM$10, 1, (ROW(A19)-1)*3+1)</f>
        <v>2396</v>
      </c>
      <c r="E160" s="41" cm="1">
        <f t="array" ref="E160">INDEX('Data Asli'!$E$10:$BM$10, 1, (ROW(A19)-1)*3+1)</f>
        <v>4201</v>
      </c>
      <c r="F160" s="34">
        <f>C160/'Data Asli'!BK$10</f>
        <v>3.9096301446563152E-4</v>
      </c>
      <c r="G160" s="40">
        <f>-(D160/'Data Asli'!BL$10)</f>
        <v>-5.4565623702614616E-4</v>
      </c>
    </row>
    <row r="161" spans="1:7" x14ac:dyDescent="0.25">
      <c r="A161" t="s">
        <v>32</v>
      </c>
      <c r="B161" s="38" t="s">
        <v>23</v>
      </c>
      <c r="C161" s="41" cm="1">
        <f t="array" ref="C161">INDEX('Data Asli'!$C$10:$BM$10, 1, (ROW(A20)-1)*3 + 1)</f>
        <v>234</v>
      </c>
      <c r="D161" s="41" cm="1">
        <f t="array" ref="D161">INDEX('Data Asli'!$D$10:$BM$10, 1, (ROW(A20)-1)*3+1)</f>
        <v>371</v>
      </c>
      <c r="E161" s="41" cm="1">
        <f t="array" ref="E161">INDEX('Data Asli'!$E$10:$BM$10, 1, (ROW(A20)-1)*3+1)</f>
        <v>605</v>
      </c>
      <c r="F161" s="34">
        <f>C161/'Data Asli'!BK$10</f>
        <v>5.0684401875322867E-5</v>
      </c>
      <c r="G161" s="40">
        <f>-(D161/'Data Asli'!BL$10)</f>
        <v>-8.4490176935183734E-5</v>
      </c>
    </row>
    <row r="162" spans="1:7" x14ac:dyDescent="0.25">
      <c r="A162" s="8" t="s">
        <v>33</v>
      </c>
      <c r="B162" s="38" t="s">
        <v>4</v>
      </c>
      <c r="C162" s="41" cm="1">
        <f t="array" ref="C162">INDEX('Data Asli'!$C$11:$BM$11, 1, (ROW(A1)-1)*3 + 1)</f>
        <v>61368</v>
      </c>
      <c r="D162" s="41" cm="1">
        <f t="array" ref="D162">INDEX('Data Asli'!$D$11:$BM$11, 1, (ROW(A1)-1)*3+1)</f>
        <v>58424</v>
      </c>
      <c r="E162" s="41" cm="1">
        <f t="array" ref="E162">INDEX('Data Asli'!$E$11:$BM$11, 1, (ROW(A1)-1)*3+1)</f>
        <v>119792</v>
      </c>
      <c r="F162" s="34">
        <f>C162/'Data Asli'!BK$11</f>
        <v>8.1873342334313481E-2</v>
      </c>
      <c r="G162" s="40">
        <f>-(D162/'Data Asli'!BL$11)</f>
        <v>-8.2738305977652846E-2</v>
      </c>
    </row>
    <row r="163" spans="1:7" x14ac:dyDescent="0.25">
      <c r="A163" s="8" t="s">
        <v>33</v>
      </c>
      <c r="B163" s="42" t="s">
        <v>133</v>
      </c>
      <c r="C163" s="41" cm="1">
        <f t="array" ref="C163">INDEX('Data Asli'!$C$11:$BM$11, 1, (ROW(A2)-1)*3 + 1)</f>
        <v>60122</v>
      </c>
      <c r="D163" s="41" cm="1">
        <f t="array" ref="D163">INDEX('Data Asli'!$D$11:$BM$11, 1, (ROW(A2)-1)*3+1)</f>
        <v>57330</v>
      </c>
      <c r="E163" s="41" cm="1">
        <f t="array" ref="E163">INDEX('Data Asli'!$E$11:$BM$11, 1, (ROW(A2)-1)*3+1)</f>
        <v>117452</v>
      </c>
      <c r="F163" s="34">
        <f>C163/'Data Asli'!BK$11</f>
        <v>8.0211007166985968E-2</v>
      </c>
      <c r="G163" s="40">
        <f>-(D163/'Data Asli'!BL$11)</f>
        <v>-8.1189016186821117E-2</v>
      </c>
    </row>
    <row r="164" spans="1:7" x14ac:dyDescent="0.25">
      <c r="A164" s="8" t="s">
        <v>33</v>
      </c>
      <c r="B164" s="38" t="s">
        <v>6</v>
      </c>
      <c r="C164" s="41" cm="1">
        <f t="array" ref="C164">INDEX('Data Asli'!$C$11:$BM$11, 1, (ROW(A3)-1)*3 + 1)</f>
        <v>64871</v>
      </c>
      <c r="D164" s="41" cm="1">
        <f t="array" ref="D164">INDEX('Data Asli'!$D$11:$BM$11, 1, (ROW(A3)-1)*3+1)</f>
        <v>60929</v>
      </c>
      <c r="E164" s="41" cm="1">
        <f t="array" ref="E164">INDEX('Data Asli'!$E$11:$BM$11, 1, (ROW(A3)-1)*3+1)</f>
        <v>125800</v>
      </c>
      <c r="F164" s="34">
        <f>C164/'Data Asli'!BK$11</f>
        <v>8.6546825553533602E-2</v>
      </c>
      <c r="G164" s="40">
        <f>-(D164/'Data Asli'!BL$11)</f>
        <v>-8.6285811394502435E-2</v>
      </c>
    </row>
    <row r="165" spans="1:7" x14ac:dyDescent="0.25">
      <c r="A165" s="8" t="s">
        <v>33</v>
      </c>
      <c r="B165" s="38" t="s">
        <v>7</v>
      </c>
      <c r="C165" s="41" cm="1">
        <f t="array" ref="C165">INDEX('Data Asli'!$C$11:$BM$11, 1, (ROW(A4)-1)*3 + 1)</f>
        <v>65256</v>
      </c>
      <c r="D165" s="41" cm="1">
        <f t="array" ref="D165">INDEX('Data Asli'!$D$11:$BM$11, 1, (ROW(A4)-1)*3+1)</f>
        <v>61321</v>
      </c>
      <c r="E165" s="41" cm="1">
        <f t="array" ref="E165">INDEX('Data Asli'!$E$11:$BM$11, 1, (ROW(A4)-1)*3+1)</f>
        <v>126577</v>
      </c>
      <c r="F165" s="34">
        <f>C165/'Data Asli'!BK$11</f>
        <v>8.7060468442314562E-2</v>
      </c>
      <c r="G165" s="40">
        <f>-(D165/'Data Asli'!BL$11)</f>
        <v>-8.684094996672001E-2</v>
      </c>
    </row>
    <row r="166" spans="1:7" x14ac:dyDescent="0.25">
      <c r="A166" s="8" t="s">
        <v>33</v>
      </c>
      <c r="B166" s="38" t="s">
        <v>8</v>
      </c>
      <c r="C166" s="41" cm="1">
        <f t="array" ref="C166">INDEX('Data Asli'!$C$11:$BM$11, 1, (ROW(A5)-1)*3 + 1)</f>
        <v>64276</v>
      </c>
      <c r="D166" s="41" cm="1">
        <f t="array" ref="D166">INDEX('Data Asli'!$D$11:$BM$11, 1, (ROW(A5)-1)*3+1)</f>
        <v>60998</v>
      </c>
      <c r="E166" s="41" cm="1">
        <f t="array" ref="E166">INDEX('Data Asli'!$E$11:$BM$11, 1, (ROW(A5)-1)*3+1)</f>
        <v>125274</v>
      </c>
      <c r="F166" s="34">
        <f>C166/'Data Asli'!BK$11</f>
        <v>8.5753013816326634E-2</v>
      </c>
      <c r="G166" s="40">
        <f>-(D166/'Data Asli'!BL$11)</f>
        <v>-8.6383527112571343E-2</v>
      </c>
    </row>
    <row r="167" spans="1:7" x14ac:dyDescent="0.25">
      <c r="A167" s="8" t="s">
        <v>33</v>
      </c>
      <c r="B167" s="38" t="s">
        <v>9</v>
      </c>
      <c r="C167" s="41" cm="1">
        <f t="array" ref="C167">INDEX('Data Asli'!$C$11:$BM$11, 1, (ROW(A6)-1)*3 + 1)</f>
        <v>63843</v>
      </c>
      <c r="D167" s="41" cm="1">
        <f t="array" ref="D167">INDEX('Data Asli'!$D$11:$BM$11, 1, (ROW(A6)-1)*3+1)</f>
        <v>60363</v>
      </c>
      <c r="E167" s="41" cm="1">
        <f t="array" ref="E167">INDEX('Data Asli'!$E$11:$BM$11, 1, (ROW(A6)-1)*3+1)</f>
        <v>124206</v>
      </c>
      <c r="F167" s="34">
        <f>C167/'Data Asli'!BK$11</f>
        <v>8.5175332333619722E-2</v>
      </c>
      <c r="G167" s="40">
        <f>-(D167/'Data Asli'!BL$11)</f>
        <v>-8.5484259272371937E-2</v>
      </c>
    </row>
    <row r="168" spans="1:7" x14ac:dyDescent="0.25">
      <c r="A168" s="8" t="s">
        <v>33</v>
      </c>
      <c r="B168" s="38" t="s">
        <v>10</v>
      </c>
      <c r="C168" s="41" cm="1">
        <f t="array" ref="C168">INDEX('Data Asli'!$C$11:$BM$11, 1, (ROW(A7)-1)*3 + 1)</f>
        <v>64832</v>
      </c>
      <c r="D168" s="41" cm="1">
        <f t="array" ref="D168">INDEX('Data Asli'!$D$11:$BM$11, 1, (ROW(A7)-1)*3+1)</f>
        <v>60725</v>
      </c>
      <c r="E168" s="41" cm="1">
        <f t="array" ref="E168">INDEX('Data Asli'!$E$11:$BM$11, 1, (ROW(A7)-1)*3+1)</f>
        <v>125557</v>
      </c>
      <c r="F168" s="34">
        <f>C168/'Data Asli'!BK$11</f>
        <v>8.6494794195968769E-2</v>
      </c>
      <c r="G168" s="40">
        <f>-(D168/'Data Asli'!BL$11)</f>
        <v>-8.5996912749776958E-2</v>
      </c>
    </row>
    <row r="169" spans="1:7" x14ac:dyDescent="0.25">
      <c r="A169" s="8" t="s">
        <v>33</v>
      </c>
      <c r="B169" s="38" t="s">
        <v>11</v>
      </c>
      <c r="C169" s="41" cm="1">
        <f t="array" ref="C169">INDEX('Data Asli'!$C$11:$BM$11, 1, (ROW(A8)-1)*3 + 1)</f>
        <v>61695</v>
      </c>
      <c r="D169" s="41" cm="1">
        <f t="array" ref="D169">INDEX('Data Asli'!$D$11:$BM$11, 1, (ROW(A8)-1)*3+1)</f>
        <v>57276</v>
      </c>
      <c r="E169" s="41" cm="1">
        <f t="array" ref="E169">INDEX('Data Asli'!$E$11:$BM$11, 1, (ROW(A8)-1)*3+1)</f>
        <v>118971</v>
      </c>
      <c r="F169" s="34">
        <f>C169/'Data Asli'!BK$11</f>
        <v>8.2309605255433946E-2</v>
      </c>
      <c r="G169" s="40">
        <f>-(D169/'Data Asli'!BL$11)</f>
        <v>-8.11125430161585E-2</v>
      </c>
    </row>
    <row r="170" spans="1:7" x14ac:dyDescent="0.25">
      <c r="A170" s="8" t="s">
        <v>33</v>
      </c>
      <c r="B170" s="38" t="s">
        <v>12</v>
      </c>
      <c r="C170" s="41" cm="1">
        <f t="array" ref="C170">INDEX('Data Asli'!$C$11:$BM$11, 1, (ROW(A9)-1)*3 + 1)</f>
        <v>57838</v>
      </c>
      <c r="D170" s="41" cm="1">
        <f t="array" ref="D170">INDEX('Data Asli'!$D$11:$BM$11, 1, (ROW(A9)-1)*3+1)</f>
        <v>52835</v>
      </c>
      <c r="E170" s="41" cm="1">
        <f t="array" ref="E170">INDEX('Data Asli'!$E$11:$BM$11, 1, (ROW(A9)-1)*3+1)</f>
        <v>110673</v>
      </c>
      <c r="F170" s="34">
        <f>C170/'Data Asli'!BK$11</f>
        <v>7.7163837406010016E-2</v>
      </c>
      <c r="G170" s="40">
        <f>-(D170/'Data Asli'!BL$11)</f>
        <v>-7.4823332814071067E-2</v>
      </c>
    </row>
    <row r="171" spans="1:7" x14ac:dyDescent="0.25">
      <c r="A171" s="8" t="s">
        <v>33</v>
      </c>
      <c r="B171" s="38" t="s">
        <v>13</v>
      </c>
      <c r="C171" s="41" cm="1">
        <f t="array" ref="C171">INDEX('Data Asli'!$C$11:$BM$11, 1, (ROW(A10)-1)*3 + 1)</f>
        <v>50667</v>
      </c>
      <c r="D171" s="41" cm="1">
        <f t="array" ref="D171">INDEX('Data Asli'!$D$11:$BM$11, 1, (ROW(A10)-1)*3+1)</f>
        <v>46167</v>
      </c>
      <c r="E171" s="41" cm="1">
        <f t="array" ref="E171">INDEX('Data Asli'!$E$11:$BM$11, 1, (ROW(A10)-1)*3+1)</f>
        <v>96834</v>
      </c>
      <c r="F171" s="34">
        <f>C171/'Data Asli'!BK$11</f>
        <v>6.7596738300949366E-2</v>
      </c>
      <c r="G171" s="40">
        <f>-(D171/'Data Asli'!BL$11)</f>
        <v>-6.5380312407063851E-2</v>
      </c>
    </row>
    <row r="172" spans="1:7" x14ac:dyDescent="0.25">
      <c r="A172" s="8" t="s">
        <v>33</v>
      </c>
      <c r="B172" s="38" t="s">
        <v>14</v>
      </c>
      <c r="C172" s="41" cm="1">
        <f t="array" ref="C172">INDEX('Data Asli'!$C$11:$BM$11, 1, (ROW(A11)-1)*3 + 1)</f>
        <v>41313</v>
      </c>
      <c r="D172" s="41" cm="1">
        <f t="array" ref="D172">INDEX('Data Asli'!$D$11:$BM$11, 1, (ROW(A11)-1)*3+1)</f>
        <v>37816</v>
      </c>
      <c r="E172" s="41" cm="1">
        <f t="array" ref="E172">INDEX('Data Asli'!$E$11:$BM$11, 1, (ROW(A11)-1)*3+1)</f>
        <v>79129</v>
      </c>
      <c r="F172" s="34">
        <f>C172/'Data Asli'!BK$11</f>
        <v>5.5117217309631941E-2</v>
      </c>
      <c r="G172" s="40">
        <f>-(D172/'Data Asli'!BL$11)</f>
        <v>-5.3553878181071476E-2</v>
      </c>
    </row>
    <row r="173" spans="1:7" x14ac:dyDescent="0.25">
      <c r="A173" s="8" t="s">
        <v>33</v>
      </c>
      <c r="B173" s="38" t="s">
        <v>15</v>
      </c>
      <c r="C173" s="41" cm="1">
        <f t="array" ref="C173">INDEX('Data Asli'!$C$11:$BM$11, 1, (ROW(A12)-1)*3 + 1)</f>
        <v>33182</v>
      </c>
      <c r="D173" s="41" cm="1">
        <f t="array" ref="D173">INDEX('Data Asli'!$D$11:$BM$11, 1, (ROW(A12)-1)*3+1)</f>
        <v>30687</v>
      </c>
      <c r="E173" s="41" cm="1">
        <f t="array" ref="E173">INDEX('Data Asli'!$E$11:$BM$11, 1, (ROW(A12)-1)*3+1)</f>
        <v>63869</v>
      </c>
      <c r="F173" s="34">
        <f>C173/'Data Asli'!BK$11</f>
        <v>4.4269346326052499E-2</v>
      </c>
      <c r="G173" s="40">
        <f>-(D173/'Data Asli'!BL$11)</f>
        <v>-4.3458003483777777E-2</v>
      </c>
    </row>
    <row r="174" spans="1:7" x14ac:dyDescent="0.25">
      <c r="A174" s="8" t="s">
        <v>33</v>
      </c>
      <c r="B174" s="38" t="s">
        <v>16</v>
      </c>
      <c r="C174" s="41" cm="1">
        <f t="array" ref="C174">INDEX('Data Asli'!$C$11:$BM$11, 1, (ROW(A13)-1)*3 + 1)</f>
        <v>25094</v>
      </c>
      <c r="D174" s="41" cm="1">
        <f t="array" ref="D174">INDEX('Data Asli'!$D$11:$BM$11, 1, (ROW(A13)-1)*3+1)</f>
        <v>23807</v>
      </c>
      <c r="E174" s="41" cm="1">
        <f t="array" ref="E174">INDEX('Data Asli'!$E$11:$BM$11, 1, (ROW(A13)-1)*3+1)</f>
        <v>48901</v>
      </c>
      <c r="F174" s="34">
        <f>C174/'Data Asli'!BK$11</f>
        <v>3.3478843249531716E-2</v>
      </c>
      <c r="G174" s="40">
        <f>-(D174/'Data Asli'!BL$11)</f>
        <v>-3.3714755073428408E-2</v>
      </c>
    </row>
    <row r="175" spans="1:7" x14ac:dyDescent="0.25">
      <c r="A175" s="8" t="s">
        <v>33</v>
      </c>
      <c r="B175" s="38" t="s">
        <v>17</v>
      </c>
      <c r="C175" s="41" cm="1">
        <f t="array" ref="C175">INDEX('Data Asli'!$C$11:$BM$11, 1, (ROW(A14)-1)*3 + 1)</f>
        <v>17629</v>
      </c>
      <c r="D175" s="41" cm="1">
        <f t="array" ref="D175">INDEX('Data Asli'!$D$11:$BM$11, 1, (ROW(A14)-1)*3+1)</f>
        <v>17178</v>
      </c>
      <c r="E175" s="41" cm="1">
        <f t="array" ref="E175">INDEX('Data Asli'!$E$11:$BM$11, 1, (ROW(A14)-1)*3+1)</f>
        <v>34807</v>
      </c>
      <c r="F175" s="34">
        <f>C175/'Data Asli'!BK$11</f>
        <v>2.351950775667469E-2</v>
      </c>
      <c r="G175" s="40">
        <f>-(D175/'Data Asli'!BL$11)</f>
        <v>-2.4326965289677538E-2</v>
      </c>
    </row>
    <row r="176" spans="1:7" x14ac:dyDescent="0.25">
      <c r="A176" s="8" t="s">
        <v>33</v>
      </c>
      <c r="B176" s="38" t="s">
        <v>18</v>
      </c>
      <c r="C176" s="41" cm="1">
        <f t="array" ref="C176">INDEX('Data Asli'!$C$11:$BM$11, 1, (ROW(A15)-1)*3 + 1)</f>
        <v>10106</v>
      </c>
      <c r="D176" s="41" cm="1">
        <f t="array" ref="D176">INDEX('Data Asli'!$D$11:$BM$11, 1, (ROW(A15)-1)*3+1)</f>
        <v>10437</v>
      </c>
      <c r="E176" s="41" cm="1">
        <f t="array" ref="E176">INDEX('Data Asli'!$E$11:$BM$11, 1, (ROW(A15)-1)*3+1)</f>
        <v>20543</v>
      </c>
      <c r="F176" s="34">
        <f>C176/'Data Asli'!BK$11</f>
        <v>1.3482792296157151E-2</v>
      </c>
      <c r="G176" s="40">
        <f>-(D176/'Data Asli'!BL$11)</f>
        <v>-1.4780564485293076E-2</v>
      </c>
    </row>
    <row r="177" spans="1:7" x14ac:dyDescent="0.25">
      <c r="A177" s="8" t="s">
        <v>33</v>
      </c>
      <c r="B177" s="38" t="s">
        <v>19</v>
      </c>
      <c r="C177" s="41" cm="1">
        <f t="array" ref="C177">INDEX('Data Asli'!$C$11:$BM$11, 1, (ROW(A16)-1)*3 + 1)</f>
        <v>4516</v>
      </c>
      <c r="D177" s="41" cm="1">
        <f t="array" ref="D177">INDEX('Data Asli'!$D$11:$BM$11, 1, (ROW(A16)-1)*3+1)</f>
        <v>5559</v>
      </c>
      <c r="E177" s="41" cm="1">
        <f t="array" ref="E177">INDEX('Data Asli'!$E$11:$BM$11, 1, (ROW(A16)-1)*3+1)</f>
        <v>10075</v>
      </c>
      <c r="F177" s="34">
        <f>C177/'Data Asli'!BK$11</f>
        <v>6.0249643785321291E-3</v>
      </c>
      <c r="G177" s="40">
        <f>-(D177/'Data Asli'!BL$11)</f>
        <v>-7.872488068769206E-3</v>
      </c>
    </row>
    <row r="178" spans="1:7" x14ac:dyDescent="0.25">
      <c r="A178" s="8" t="s">
        <v>33</v>
      </c>
      <c r="B178" s="38" t="s">
        <v>20</v>
      </c>
      <c r="C178" s="41" cm="1">
        <f t="array" ref="C178">INDEX('Data Asli'!$C$11:$BM$11, 1, (ROW(A17)-1)*3 + 1)</f>
        <v>2088</v>
      </c>
      <c r="D178" s="41" cm="1">
        <f t="array" ref="D178">INDEX('Data Asli'!$D$11:$BM$11, 1, (ROW(A17)-1)*3+1)</f>
        <v>2858</v>
      </c>
      <c r="E178" s="41" cm="1">
        <f t="array" ref="E178">INDEX('Data Asli'!$E$11:$BM$11, 1, (ROW(A17)-1)*3+1)</f>
        <v>4946</v>
      </c>
      <c r="F178" s="34">
        <f>C178/'Data Asli'!BK$11</f>
        <v>2.7856788357783625E-3</v>
      </c>
      <c r="G178" s="40">
        <f>-(D178/'Data Asli'!BL$11)</f>
        <v>-4.0474133658108284E-3</v>
      </c>
    </row>
    <row r="179" spans="1:7" x14ac:dyDescent="0.25">
      <c r="A179" s="8" t="s">
        <v>33</v>
      </c>
      <c r="B179" s="38" t="s">
        <v>21</v>
      </c>
      <c r="C179" s="41" cm="1">
        <f t="array" ref="C179">INDEX('Data Asli'!$C$11:$BM$11, 1, (ROW(A18)-1)*3 + 1)</f>
        <v>691</v>
      </c>
      <c r="D179" s="41" cm="1">
        <f t="array" ref="D179">INDEX('Data Asli'!$D$11:$BM$11, 1, (ROW(A18)-1)*3+1)</f>
        <v>1102</v>
      </c>
      <c r="E179" s="41" cm="1">
        <f t="array" ref="E179">INDEX('Data Asli'!$E$11:$BM$11, 1, (ROW(A18)-1)*3+1)</f>
        <v>1793</v>
      </c>
      <c r="F179" s="34">
        <f>C179/'Data Asli'!BK$11</f>
        <v>9.2188892505883546E-4</v>
      </c>
      <c r="G179" s="40">
        <f>-(D179/'Data Asli'!BL$11)</f>
        <v>-1.5606191494484019E-3</v>
      </c>
    </row>
    <row r="180" spans="1:7" x14ac:dyDescent="0.25">
      <c r="A180" s="8" t="s">
        <v>33</v>
      </c>
      <c r="B180" s="38" t="s">
        <v>22</v>
      </c>
      <c r="C180" s="41" cm="1">
        <f t="array" ref="C180">INDEX('Data Asli'!$C$11:$BM$11, 1, (ROW(A19)-1)*3 + 1)</f>
        <v>143</v>
      </c>
      <c r="D180" s="41" cm="1">
        <f t="array" ref="D180">INDEX('Data Asli'!$D$11:$BM$11, 1, (ROW(A19)-1)*3+1)</f>
        <v>276</v>
      </c>
      <c r="E180" s="41" cm="1">
        <f t="array" ref="E180">INDEX('Data Asli'!$E$11:$BM$11, 1, (ROW(A19)-1)*3+1)</f>
        <v>419</v>
      </c>
      <c r="F180" s="34">
        <f>C180/'Data Asli'!BK$11</f>
        <v>1.9078164440436104E-4</v>
      </c>
      <c r="G180" s="40">
        <f>-(D180/'Data Asli'!BL$11)</f>
        <v>-3.9086287227564328E-4</v>
      </c>
    </row>
    <row r="181" spans="1:7" x14ac:dyDescent="0.25">
      <c r="A181" s="8" t="s">
        <v>33</v>
      </c>
      <c r="B181" s="38" t="s">
        <v>23</v>
      </c>
      <c r="C181" s="41" cm="1">
        <f t="array" ref="C181">INDEX('Data Asli'!$C$11:$BM$11, 1, (ROW(A20)-1)*3 + 1)</f>
        <v>18</v>
      </c>
      <c r="D181" s="41" cm="1">
        <f t="array" ref="D181">INDEX('Data Asli'!$D$11:$BM$11, 1, (ROW(A20)-1)*3+1)</f>
        <v>42</v>
      </c>
      <c r="E181" s="41" cm="1">
        <f t="array" ref="E181">INDEX('Data Asli'!$E$11:$BM$11, 1, (ROW(A20)-1)*3+1)</f>
        <v>60</v>
      </c>
      <c r="F181" s="34">
        <f>C181/'Data Asli'!BK$11</f>
        <v>2.4014472722227262E-5</v>
      </c>
      <c r="G181" s="40">
        <f>-(D181/'Data Asli'!BL$11)</f>
        <v>-5.9479132737597895E-5</v>
      </c>
    </row>
    <row r="182" spans="1:7" x14ac:dyDescent="0.25">
      <c r="A182" s="8" t="s">
        <v>28</v>
      </c>
      <c r="B182" s="38" t="s">
        <v>4</v>
      </c>
      <c r="C182" s="41" cm="1">
        <f t="array" ref="C182">INDEX('Data Asli'!$C$12:$BM$12, 1, (ROW(A1)-1)*3 + 1)</f>
        <v>97600</v>
      </c>
      <c r="D182" s="41" cm="1">
        <f t="array" ref="D182">INDEX('Data Asli'!$D$12:$BM$12, 1, (ROW(A1)-1)*3+1)</f>
        <v>92888</v>
      </c>
      <c r="E182" s="41" cm="1">
        <f t="array" ref="E182">INDEX('Data Asli'!$E$12:$BM$12, 1, (ROW(A1)-1)*3+1)</f>
        <v>190488</v>
      </c>
      <c r="F182" s="34">
        <f>C182/'Data Asli'!BK$12</f>
        <v>9.2661512053591771E-2</v>
      </c>
      <c r="G182" s="40">
        <f>-(D182/'Data Asli'!BL$12)</f>
        <v>-9.1853000391587586E-2</v>
      </c>
    </row>
    <row r="183" spans="1:7" x14ac:dyDescent="0.25">
      <c r="A183" s="8" t="s">
        <v>28</v>
      </c>
      <c r="B183" s="42" t="s">
        <v>133</v>
      </c>
      <c r="C183" s="41" cm="1">
        <f t="array" ref="C183">INDEX('Data Asli'!$C$12:$BM$12, 1, (ROW(A2)-1)*3 + 1)</f>
        <v>97709</v>
      </c>
      <c r="D183" s="41" cm="1">
        <f t="array" ref="D183">INDEX('Data Asli'!$D$12:$BM$12, 1, (ROW(A2)-1)*3+1)</f>
        <v>93094</v>
      </c>
      <c r="E183" s="41" cm="1">
        <f t="array" ref="E183">INDEX('Data Asli'!$E$12:$BM$12, 1, (ROW(A2)-1)*3+1)</f>
        <v>190803</v>
      </c>
      <c r="F183" s="34">
        <f>C183/'Data Asli'!BK$12</f>
        <v>9.2764996734061467E-2</v>
      </c>
      <c r="G183" s="40">
        <f>-(D183/'Data Asli'!BL$12)</f>
        <v>-9.2056705047524501E-2</v>
      </c>
    </row>
    <row r="184" spans="1:7" x14ac:dyDescent="0.25">
      <c r="A184" s="8" t="s">
        <v>28</v>
      </c>
      <c r="B184" s="38" t="s">
        <v>6</v>
      </c>
      <c r="C184" s="41" cm="1">
        <f t="array" ref="C184">INDEX('Data Asli'!$C$12:$BM$12, 1, (ROW(A3)-1)*3 + 1)</f>
        <v>89348</v>
      </c>
      <c r="D184" s="41" cm="1">
        <f t="array" ref="D184">INDEX('Data Asli'!$D$12:$BM$12, 1, (ROW(A3)-1)*3+1)</f>
        <v>84260</v>
      </c>
      <c r="E184" s="41" cm="1">
        <f t="array" ref="E184">INDEX('Data Asli'!$E$12:$BM$12, 1, (ROW(A3)-1)*3+1)</f>
        <v>173608</v>
      </c>
      <c r="F184" s="34">
        <f>C184/'Data Asli'!BK$12</f>
        <v>8.4827057161519642E-2</v>
      </c>
      <c r="G184" s="40">
        <f>-(D184/'Data Asli'!BL$12)</f>
        <v>-8.3321137423511868E-2</v>
      </c>
    </row>
    <row r="185" spans="1:7" x14ac:dyDescent="0.25">
      <c r="A185" s="8" t="s">
        <v>28</v>
      </c>
      <c r="B185" s="38" t="s">
        <v>7</v>
      </c>
      <c r="C185" s="41" cm="1">
        <f t="array" ref="C185">INDEX('Data Asli'!$C$12:$BM$12, 1, (ROW(A4)-1)*3 + 1)</f>
        <v>88201</v>
      </c>
      <c r="D185" s="41" cm="1">
        <f t="array" ref="D185">INDEX('Data Asli'!$D$12:$BM$12, 1, (ROW(A4)-1)*3+1)</f>
        <v>84284</v>
      </c>
      <c r="E185" s="41" cm="1">
        <f t="array" ref="E185">INDEX('Data Asli'!$E$12:$BM$12, 1, (ROW(A4)-1)*3+1)</f>
        <v>172485</v>
      </c>
      <c r="F185" s="34">
        <f>C185/'Data Asli'!BK$12</f>
        <v>8.3738094514742289E-2</v>
      </c>
      <c r="G185" s="40">
        <f>-(D185/'Data Asli'!BL$12)</f>
        <v>-8.3344870004786076E-2</v>
      </c>
    </row>
    <row r="186" spans="1:7" x14ac:dyDescent="0.25">
      <c r="A186" s="8" t="s">
        <v>28</v>
      </c>
      <c r="B186" s="38" t="s">
        <v>8</v>
      </c>
      <c r="C186" s="41" cm="1">
        <f t="array" ref="C186">INDEX('Data Asli'!$C$12:$BM$12, 1, (ROW(A5)-1)*3 + 1)</f>
        <v>89544</v>
      </c>
      <c r="D186" s="41" cm="1">
        <f t="array" ref="D186">INDEX('Data Asli'!$D$12:$BM$12, 1, (ROW(A5)-1)*3+1)</f>
        <v>87978</v>
      </c>
      <c r="E186" s="41" cm="1">
        <f t="array" ref="E186">INDEX('Data Asli'!$E$12:$BM$12, 1, (ROW(A5)-1)*3+1)</f>
        <v>177522</v>
      </c>
      <c r="F186" s="34">
        <f>C186/'Data Asli'!BK$12</f>
        <v>8.5013139706217433E-2</v>
      </c>
      <c r="G186" s="40">
        <f>-(D186/'Data Asli'!BL$12)</f>
        <v>-8.6997709805907042E-2</v>
      </c>
    </row>
    <row r="187" spans="1:7" x14ac:dyDescent="0.25">
      <c r="A187" s="8" t="s">
        <v>28</v>
      </c>
      <c r="B187" s="38" t="s">
        <v>9</v>
      </c>
      <c r="C187" s="41" cm="1">
        <f t="array" ref="C187">INDEX('Data Asli'!$C$12:$BM$12, 1, (ROW(A6)-1)*3 + 1)</f>
        <v>90003</v>
      </c>
      <c r="D187" s="41" cm="1">
        <f t="array" ref="D187">INDEX('Data Asli'!$D$12:$BM$12, 1, (ROW(A6)-1)*3+1)</f>
        <v>89436</v>
      </c>
      <c r="E187" s="41" cm="1">
        <f t="array" ref="E187">INDEX('Data Asli'!$E$12:$BM$12, 1, (ROW(A6)-1)*3+1)</f>
        <v>179439</v>
      </c>
      <c r="F187" s="34">
        <f>C187/'Data Asli'!BK$12</f>
        <v>8.5448914645076021E-2</v>
      </c>
      <c r="G187" s="40">
        <f>-(D187/'Data Asli'!BL$12)</f>
        <v>-8.8439464118314826E-2</v>
      </c>
    </row>
    <row r="188" spans="1:7" x14ac:dyDescent="0.25">
      <c r="A188" s="8" t="s">
        <v>28</v>
      </c>
      <c r="B188" s="38" t="s">
        <v>10</v>
      </c>
      <c r="C188" s="41" cm="1">
        <f t="array" ref="C188">INDEX('Data Asli'!$C$12:$BM$12, 1, (ROW(A7)-1)*3 + 1)</f>
        <v>92696</v>
      </c>
      <c r="D188" s="41" cm="1">
        <f t="array" ref="D188">INDEX('Data Asli'!$D$12:$BM$12, 1, (ROW(A7)-1)*3+1)</f>
        <v>93362</v>
      </c>
      <c r="E188" s="41" cm="1">
        <f t="array" ref="E188">INDEX('Data Asli'!$E$12:$BM$12, 1, (ROW(A7)-1)*3+1)</f>
        <v>186058</v>
      </c>
      <c r="F188" s="34">
        <f>C188/'Data Asli'!BK$12</f>
        <v>8.8005650833194088E-2</v>
      </c>
      <c r="G188" s="40">
        <f>-(D188/'Data Asli'!BL$12)</f>
        <v>-9.2321718871753083E-2</v>
      </c>
    </row>
    <row r="189" spans="1:7" x14ac:dyDescent="0.25">
      <c r="A189" s="8" t="s">
        <v>28</v>
      </c>
      <c r="B189" s="38" t="s">
        <v>11</v>
      </c>
      <c r="C189" s="41" cm="1">
        <f t="array" ref="C189">INDEX('Data Asli'!$C$12:$BM$12, 1, (ROW(A8)-1)*3 + 1)</f>
        <v>88624</v>
      </c>
      <c r="D189" s="41" cm="1">
        <f t="array" ref="D189">INDEX('Data Asli'!$D$12:$BM$12, 1, (ROW(A8)-1)*3+1)</f>
        <v>88370</v>
      </c>
      <c r="E189" s="41" cm="1">
        <f t="array" ref="E189">INDEX('Data Asli'!$E$12:$BM$12, 1, (ROW(A8)-1)*3+1)</f>
        <v>176994</v>
      </c>
      <c r="F189" s="34">
        <f>C189/'Data Asli'!BK$12</f>
        <v>8.4139691027023747E-2</v>
      </c>
      <c r="G189" s="40">
        <f>-(D189/'Data Asli'!BL$12)</f>
        <v>-8.7385341966719016E-2</v>
      </c>
    </row>
    <row r="190" spans="1:7" x14ac:dyDescent="0.25">
      <c r="A190" s="8" t="s">
        <v>28</v>
      </c>
      <c r="B190" s="38" t="s">
        <v>12</v>
      </c>
      <c r="C190" s="41" cm="1">
        <f t="array" ref="C190">INDEX('Data Asli'!$C$12:$BM$12, 1, (ROW(A9)-1)*3 + 1)</f>
        <v>83864</v>
      </c>
      <c r="D190" s="41" cm="1">
        <f t="array" ref="D190">INDEX('Data Asli'!$D$12:$BM$12, 1, (ROW(A9)-1)*3+1)</f>
        <v>81291</v>
      </c>
      <c r="E190" s="41" cm="1">
        <f t="array" ref="E190">INDEX('Data Asli'!$E$12:$BM$12, 1, (ROW(A9)-1)*3+1)</f>
        <v>165155</v>
      </c>
      <c r="F190" s="34">
        <f>C190/'Data Asli'!BK$12</f>
        <v>7.9620543512934641E-2</v>
      </c>
      <c r="G190" s="40">
        <f>-(D190/'Data Asli'!BL$12)</f>
        <v>-8.0385219348382428E-2</v>
      </c>
    </row>
    <row r="191" spans="1:7" x14ac:dyDescent="0.25">
      <c r="A191" s="8" t="s">
        <v>28</v>
      </c>
      <c r="B191" s="38" t="s">
        <v>13</v>
      </c>
      <c r="C191" s="41" cm="1">
        <f t="array" ref="C191">INDEX('Data Asli'!$C$12:$BM$12, 1, (ROW(A10)-1)*3 + 1)</f>
        <v>72147</v>
      </c>
      <c r="D191" s="41" cm="1">
        <f t="array" ref="D191">INDEX('Data Asli'!$D$12:$BM$12, 1, (ROW(A10)-1)*3+1)</f>
        <v>68327</v>
      </c>
      <c r="E191" s="41" cm="1">
        <f t="array" ref="E191">INDEX('Data Asli'!$E$12:$BM$12, 1, (ROW(A10)-1)*3+1)</f>
        <v>140474</v>
      </c>
      <c r="F191" s="34">
        <f>C191/'Data Asli'!BK$12</f>
        <v>6.8496415062812357E-2</v>
      </c>
      <c r="G191" s="40">
        <f>-(D191/'Data Asli'!BL$12)</f>
        <v>-6.7565670030100819E-2</v>
      </c>
    </row>
    <row r="192" spans="1:7" x14ac:dyDescent="0.25">
      <c r="A192" s="8" t="s">
        <v>28</v>
      </c>
      <c r="B192" s="38" t="s">
        <v>14</v>
      </c>
      <c r="C192" s="41" cm="1">
        <f t="array" ref="C192">INDEX('Data Asli'!$C$12:$BM$12, 1, (ROW(A11)-1)*3 + 1)</f>
        <v>55987</v>
      </c>
      <c r="D192" s="41" cm="1">
        <f t="array" ref="D192">INDEX('Data Asli'!$D$12:$BM$12, 1, (ROW(A11)-1)*3+1)</f>
        <v>50465</v>
      </c>
      <c r="E192" s="41" cm="1">
        <f t="array" ref="E192">INDEX('Data Asli'!$E$12:$BM$12, 1, (ROW(A11)-1)*3+1)</f>
        <v>106452</v>
      </c>
      <c r="F192" s="34">
        <f>C192/'Data Asli'!BK$12</f>
        <v>5.3154099132627489E-2</v>
      </c>
      <c r="G192" s="40">
        <f>-(D192/'Data Asli'!BL$12)</f>
        <v>-4.990269641677577E-2</v>
      </c>
    </row>
    <row r="193" spans="1:7" x14ac:dyDescent="0.25">
      <c r="A193" s="8" t="s">
        <v>28</v>
      </c>
      <c r="B193" s="38" t="s">
        <v>15</v>
      </c>
      <c r="C193" s="41" cm="1">
        <f t="array" ref="C193">INDEX('Data Asli'!$C$12:$BM$12, 1, (ROW(A12)-1)*3 + 1)</f>
        <v>42371</v>
      </c>
      <c r="D193" s="41" cm="1">
        <f t="array" ref="D193">INDEX('Data Asli'!$D$12:$BM$12, 1, (ROW(A12)-1)*3+1)</f>
        <v>37433</v>
      </c>
      <c r="E193" s="41" cm="1">
        <f t="array" ref="E193">INDEX('Data Asli'!$E$12:$BM$12, 1, (ROW(A12)-1)*3+1)</f>
        <v>79804</v>
      </c>
      <c r="F193" s="34">
        <f>C193/'Data Asli'!BK$12</f>
        <v>4.0227058680560833E-2</v>
      </c>
      <c r="G193" s="40">
        <f>-(D193/'Data Asli'!BL$12)</f>
        <v>-3.7015904784883931E-2</v>
      </c>
    </row>
    <row r="194" spans="1:7" x14ac:dyDescent="0.25">
      <c r="A194" s="8" t="s">
        <v>28</v>
      </c>
      <c r="B194" s="38" t="s">
        <v>16</v>
      </c>
      <c r="C194" s="41" cm="1">
        <f t="array" ref="C194">INDEX('Data Asli'!$C$12:$BM$12, 1, (ROW(A13)-1)*3 + 1)</f>
        <v>27719</v>
      </c>
      <c r="D194" s="41" cm="1">
        <f t="array" ref="D194">INDEX('Data Asli'!$D$12:$BM$12, 1, (ROW(A13)-1)*3+1)</f>
        <v>24553</v>
      </c>
      <c r="E194" s="41" cm="1">
        <f t="array" ref="E194">INDEX('Data Asli'!$E$12:$BM$12, 1, (ROW(A13)-1)*3+1)</f>
        <v>52272</v>
      </c>
      <c r="F194" s="34">
        <f>C194/'Data Asli'!BK$12</f>
        <v>2.6316439063663016E-2</v>
      </c>
      <c r="G194" s="40">
        <f>-(D194/'Data Asli'!BL$12)</f>
        <v>-2.4279419501062032E-2</v>
      </c>
    </row>
    <row r="195" spans="1:7" x14ac:dyDescent="0.25">
      <c r="A195" s="8" t="s">
        <v>28</v>
      </c>
      <c r="B195" s="38" t="s">
        <v>17</v>
      </c>
      <c r="C195" s="41" cm="1">
        <f t="array" ref="C195">INDEX('Data Asli'!$C$12:$BM$12, 1, (ROW(A14)-1)*3 + 1)</f>
        <v>17762</v>
      </c>
      <c r="D195" s="41" cm="1">
        <f t="array" ref="D195">INDEX('Data Asli'!$D$12:$BM$12, 1, (ROW(A14)-1)*3+1)</f>
        <v>16005</v>
      </c>
      <c r="E195" s="41" cm="1">
        <f t="array" ref="E195">INDEX('Data Asli'!$E$12:$BM$12, 1, (ROW(A14)-1)*3+1)</f>
        <v>33767</v>
      </c>
      <c r="F195" s="34">
        <f>C195/'Data Asli'!BK$12</f>
        <v>1.6863255912867799E-2</v>
      </c>
      <c r="G195" s="40">
        <f>-(D195/'Data Asli'!BL$12)</f>
        <v>-1.5826665137233652E-2</v>
      </c>
    </row>
    <row r="196" spans="1:7" x14ac:dyDescent="0.25">
      <c r="A196" s="8" t="s">
        <v>28</v>
      </c>
      <c r="B196" s="38" t="s">
        <v>18</v>
      </c>
      <c r="C196" s="41" cm="1">
        <f t="array" ref="C196">INDEX('Data Asli'!$C$12:$BM$12, 1, (ROW(A15)-1)*3 + 1)</f>
        <v>10618</v>
      </c>
      <c r="D196" s="41" cm="1">
        <f t="array" ref="D196">INDEX('Data Asli'!$D$12:$BM$12, 1, (ROW(A15)-1)*3+1)</f>
        <v>9924</v>
      </c>
      <c r="E196" s="41" cm="1">
        <f t="array" ref="E196">INDEX('Data Asli'!$E$12:$BM$12, 1, (ROW(A15)-1)*3+1)</f>
        <v>20542</v>
      </c>
      <c r="F196" s="34">
        <f>C196/'Data Asli'!BK$12</f>
        <v>1.0080737038781122E-2</v>
      </c>
      <c r="G196" s="40">
        <f>-(D196/'Data Asli'!BL$12)</f>
        <v>-9.8134223568826472E-3</v>
      </c>
    </row>
    <row r="197" spans="1:7" x14ac:dyDescent="0.25">
      <c r="A197" s="8" t="s">
        <v>28</v>
      </c>
      <c r="B197" s="38" t="s">
        <v>19</v>
      </c>
      <c r="C197" s="41" cm="1">
        <f t="array" ref="C197">INDEX('Data Asli'!$C$12:$BM$12, 1, (ROW(A16)-1)*3 + 1)</f>
        <v>5651</v>
      </c>
      <c r="D197" s="41" cm="1">
        <f t="array" ref="D197">INDEX('Data Asli'!$D$12:$BM$12, 1, (ROW(A16)-1)*3+1)</f>
        <v>5618</v>
      </c>
      <c r="E197" s="41" cm="1">
        <f t="array" ref="E197">INDEX('Data Asli'!$E$12:$BM$12, 1, (ROW(A16)-1)*3+1)</f>
        <v>11269</v>
      </c>
      <c r="F197" s="34">
        <f>C197/'Data Asli'!BK$12</f>
        <v>5.3650635718734338E-3</v>
      </c>
      <c r="G197" s="40">
        <f>-(D197/'Data Asli'!BL$12)</f>
        <v>-5.5554017332695186E-3</v>
      </c>
    </row>
    <row r="198" spans="1:7" x14ac:dyDescent="0.25">
      <c r="A198" s="8" t="s">
        <v>28</v>
      </c>
      <c r="B198" s="38" t="s">
        <v>20</v>
      </c>
      <c r="C198" s="41" cm="1">
        <f t="array" ref="C198">INDEX('Data Asli'!$C$12:$BM$12, 1, (ROW(A17)-1)*3 + 1)</f>
        <v>2482</v>
      </c>
      <c r="D198" s="41" cm="1">
        <f t="array" ref="D198">INDEX('Data Asli'!$D$12:$BM$12, 1, (ROW(A17)-1)*3+1)</f>
        <v>2710</v>
      </c>
      <c r="E198" s="41" cm="1">
        <f t="array" ref="E198">INDEX('Data Asli'!$E$12:$BM$12, 1, (ROW(A17)-1)*3+1)</f>
        <v>5192</v>
      </c>
      <c r="F198" s="34">
        <f>C198/'Data Asli'!BK$12</f>
        <v>2.356412632346463E-3</v>
      </c>
      <c r="G198" s="40">
        <f>-(D198/'Data Asli'!BL$12)</f>
        <v>-2.6798039688786749E-3</v>
      </c>
    </row>
    <row r="199" spans="1:7" x14ac:dyDescent="0.25">
      <c r="A199" s="8" t="s">
        <v>28</v>
      </c>
      <c r="B199" s="38" t="s">
        <v>21</v>
      </c>
      <c r="C199" s="41" cm="1">
        <f t="array" ref="C199">INDEX('Data Asli'!$C$12:$BM$12, 1, (ROW(A18)-1)*3 + 1)</f>
        <v>791</v>
      </c>
      <c r="D199" s="41" cm="1">
        <f t="array" ref="D199">INDEX('Data Asli'!$D$12:$BM$12, 1, (ROW(A18)-1)*3+1)</f>
        <v>994</v>
      </c>
      <c r="E199" s="41" cm="1">
        <f t="array" ref="E199">INDEX('Data Asli'!$E$12:$BM$12, 1, (ROW(A18)-1)*3+1)</f>
        <v>1785</v>
      </c>
      <c r="F199" s="34">
        <f>C199/'Data Asli'!BK$12</f>
        <v>7.5097598395892516E-4</v>
      </c>
      <c r="G199" s="40">
        <f>-(D199/'Data Asli'!BL$12)</f>
        <v>-9.829244077732115E-4</v>
      </c>
    </row>
    <row r="200" spans="1:7" x14ac:dyDescent="0.25">
      <c r="A200" s="8" t="s">
        <v>28</v>
      </c>
      <c r="B200" s="38" t="s">
        <v>22</v>
      </c>
      <c r="C200" s="41" cm="1">
        <f t="array" ref="C200">INDEX('Data Asli'!$C$12:$BM$12, 1, (ROW(A19)-1)*3 + 1)</f>
        <v>161</v>
      </c>
      <c r="D200" s="41" cm="1">
        <f t="array" ref="D200">INDEX('Data Asli'!$D$12:$BM$12, 1, (ROW(A19)-1)*3+1)</f>
        <v>241</v>
      </c>
      <c r="E200" s="41" cm="1">
        <f t="array" ref="E200">INDEX('Data Asli'!$E$12:$BM$12, 1, (ROW(A19)-1)*3+1)</f>
        <v>402</v>
      </c>
      <c r="F200" s="34">
        <f>C200/'Data Asli'!BK$12</f>
        <v>1.5285351885889627E-4</v>
      </c>
      <c r="G200" s="40">
        <f>-(D200/'Data Asli'!BL$12)</f>
        <v>-2.3831467029511466E-4</v>
      </c>
    </row>
    <row r="201" spans="1:7" x14ac:dyDescent="0.25">
      <c r="A201" s="8" t="s">
        <v>28</v>
      </c>
      <c r="B201" s="38" t="s">
        <v>23</v>
      </c>
      <c r="C201" s="41" cm="1">
        <f t="array" ref="C201">INDEX('Data Asli'!$C$12:$BM$12, 1, (ROW(A20)-1)*3 + 1)</f>
        <v>18</v>
      </c>
      <c r="D201" s="41" cm="1">
        <f t="array" ref="D201">INDEX('Data Asli'!$D$12:$BM$12, 1, (ROW(A20)-1)*3+1)</f>
        <v>35</v>
      </c>
      <c r="E201" s="41" cm="1">
        <f t="array" ref="E201">INDEX('Data Asli'!$E$12:$BM$12, 1, (ROW(A20)-1)*3+1)</f>
        <v>53</v>
      </c>
      <c r="F201" s="34">
        <f>C201/'Data Asli'!BK$12</f>
        <v>1.7089213288572254E-5</v>
      </c>
      <c r="G201" s="40">
        <f>-(D201/'Data Asli'!BL$12)</f>
        <v>-3.4610014358211671E-5</v>
      </c>
    </row>
    <row r="202" spans="1:7" x14ac:dyDescent="0.25">
      <c r="A202" s="8" t="s">
        <v>34</v>
      </c>
      <c r="B202" s="38" t="s">
        <v>4</v>
      </c>
      <c r="C202" s="41" cm="1">
        <f t="array" ref="C202">INDEX('Data Asli'!$C$13:$BM$13, 1, (ROW(A1)-1)*3 + 1)</f>
        <v>412002</v>
      </c>
      <c r="D202" s="41" cm="1">
        <f t="array" ref="D202">INDEX('Data Asli'!$D$13:$BM$13, 1, (ROW(A1)-1)*3+1)</f>
        <v>392067</v>
      </c>
      <c r="E202" s="41" cm="1">
        <f t="array" ref="E202">INDEX('Data Asli'!$E$13:$BM$13, 1, (ROW(A1)-1)*3+1)</f>
        <v>804069</v>
      </c>
      <c r="F202" s="34">
        <f>C202/'Data Asli'!BK$13</f>
        <v>7.7229412041468992E-2</v>
      </c>
      <c r="G202" s="40">
        <f>-(D202/'Data Asli'!BL$13)</f>
        <v>-7.5003629976199984E-2</v>
      </c>
    </row>
    <row r="203" spans="1:7" x14ac:dyDescent="0.25">
      <c r="A203" s="8" t="s">
        <v>34</v>
      </c>
      <c r="B203" s="42" t="s">
        <v>133</v>
      </c>
      <c r="C203" s="41" cm="1">
        <f t="array" ref="C203">INDEX('Data Asli'!$C$13:$BM$13, 1, (ROW(A2)-1)*3 + 1)</f>
        <v>417328</v>
      </c>
      <c r="D203" s="41" cm="1">
        <f t="array" ref="D203">INDEX('Data Asli'!$D$13:$BM$13, 1, (ROW(A2)-1)*3+1)</f>
        <v>397375</v>
      </c>
      <c r="E203" s="41" cm="1">
        <f t="array" ref="E203">INDEX('Data Asli'!$E$13:$BM$13, 1, (ROW(A2)-1)*3+1)</f>
        <v>814703</v>
      </c>
      <c r="F203" s="34">
        <f>C203/'Data Asli'!BK$13</f>
        <v>7.8227766050752601E-2</v>
      </c>
      <c r="G203" s="40">
        <f>-(D203/'Data Asli'!BL$13)</f>
        <v>-7.6019066796727264E-2</v>
      </c>
    </row>
    <row r="204" spans="1:7" x14ac:dyDescent="0.25">
      <c r="A204" s="8" t="s">
        <v>34</v>
      </c>
      <c r="B204" s="38" t="s">
        <v>6</v>
      </c>
      <c r="C204" s="41" cm="1">
        <f t="array" ref="C204">INDEX('Data Asli'!$C$13:$BM$13, 1, (ROW(A3)-1)*3 + 1)</f>
        <v>424640</v>
      </c>
      <c r="D204" s="41" cm="1">
        <f t="array" ref="D204">INDEX('Data Asli'!$D$13:$BM$13, 1, (ROW(A3)-1)*3+1)</f>
        <v>401879</v>
      </c>
      <c r="E204" s="41" cm="1">
        <f t="array" ref="E204">INDEX('Data Asli'!$E$13:$BM$13, 1, (ROW(A3)-1)*3+1)</f>
        <v>826519</v>
      </c>
      <c r="F204" s="34">
        <f>C204/'Data Asli'!BK$13</f>
        <v>7.9598394010925666E-2</v>
      </c>
      <c r="G204" s="40">
        <f>-(D204/'Data Asli'!BL$13)</f>
        <v>-7.6880695930045817E-2</v>
      </c>
    </row>
    <row r="205" spans="1:7" x14ac:dyDescent="0.25">
      <c r="A205" s="8" t="s">
        <v>34</v>
      </c>
      <c r="B205" s="38" t="s">
        <v>7</v>
      </c>
      <c r="C205" s="41" cm="1">
        <f t="array" ref="C205">INDEX('Data Asli'!$C$13:$BM$13, 1, (ROW(A4)-1)*3 + 1)</f>
        <v>430311</v>
      </c>
      <c r="D205" s="41" cm="1">
        <f t="array" ref="D205">INDEX('Data Asli'!$D$13:$BM$13, 1, (ROW(A4)-1)*3+1)</f>
        <v>410033</v>
      </c>
      <c r="E205" s="41" cm="1">
        <f t="array" ref="E205">INDEX('Data Asli'!$E$13:$BM$13, 1, (ROW(A4)-1)*3+1)</f>
        <v>840344</v>
      </c>
      <c r="F205" s="34">
        <f>C205/'Data Asli'!BK$13</f>
        <v>8.0661417966360754E-2</v>
      </c>
      <c r="G205" s="40">
        <f>-(D205/'Data Asli'!BL$13)</f>
        <v>-7.8440581354797034E-2</v>
      </c>
    </row>
    <row r="206" spans="1:7" x14ac:dyDescent="0.25">
      <c r="A206" s="8" t="s">
        <v>34</v>
      </c>
      <c r="B206" s="38" t="s">
        <v>8</v>
      </c>
      <c r="C206" s="41" cm="1">
        <f t="array" ref="C206">INDEX('Data Asli'!$C$13:$BM$13, 1, (ROW(A5)-1)*3 + 1)</f>
        <v>435561</v>
      </c>
      <c r="D206" s="41" cm="1">
        <f t="array" ref="D206">INDEX('Data Asli'!$D$13:$BM$13, 1, (ROW(A5)-1)*3+1)</f>
        <v>420804</v>
      </c>
      <c r="E206" s="41" cm="1">
        <f t="array" ref="E206">INDEX('Data Asli'!$E$13:$BM$13, 1, (ROW(A5)-1)*3+1)</f>
        <v>856365</v>
      </c>
      <c r="F206" s="34">
        <f>C206/'Data Asli'!BK$13</f>
        <v>8.16455258425791E-2</v>
      </c>
      <c r="G206" s="40">
        <f>-(D206/'Data Asli'!BL$13)</f>
        <v>-8.0501106975350789E-2</v>
      </c>
    </row>
    <row r="207" spans="1:7" x14ac:dyDescent="0.25">
      <c r="A207" s="8" t="s">
        <v>34</v>
      </c>
      <c r="B207" s="38" t="s">
        <v>9</v>
      </c>
      <c r="C207" s="41" cm="1">
        <f t="array" ref="C207">INDEX('Data Asli'!$C$13:$BM$13, 1, (ROW(A6)-1)*3 + 1)</f>
        <v>440611</v>
      </c>
      <c r="D207" s="41" cm="1">
        <f t="array" ref="D207">INDEX('Data Asli'!$D$13:$BM$13, 1, (ROW(A6)-1)*3+1)</f>
        <v>428806</v>
      </c>
      <c r="E207" s="41" cm="1">
        <f t="array" ref="E207">INDEX('Data Asli'!$E$13:$BM$13, 1, (ROW(A6)-1)*3+1)</f>
        <v>869417</v>
      </c>
      <c r="F207" s="34">
        <f>C207/'Data Asli'!BK$13</f>
        <v>8.2592143894941517E-2</v>
      </c>
      <c r="G207" s="40">
        <f>-(D207/'Data Asli'!BL$13)</f>
        <v>-8.2031914329883437E-2</v>
      </c>
    </row>
    <row r="208" spans="1:7" x14ac:dyDescent="0.25">
      <c r="A208" s="8" t="s">
        <v>34</v>
      </c>
      <c r="B208" s="38" t="s">
        <v>10</v>
      </c>
      <c r="C208" s="41" cm="1">
        <f t="array" ref="C208">INDEX('Data Asli'!$C$13:$BM$13, 1, (ROW(A7)-1)*3 + 1)</f>
        <v>453235</v>
      </c>
      <c r="D208" s="41" cm="1">
        <f t="array" ref="D208">INDEX('Data Asli'!$D$13:$BM$13, 1, (ROW(A7)-1)*3+1)</f>
        <v>444229</v>
      </c>
      <c r="E208" s="41" cm="1">
        <f t="array" ref="E208">INDEX('Data Asli'!$E$13:$BM$13, 1, (ROW(A7)-1)*3+1)</f>
        <v>897464</v>
      </c>
      <c r="F208" s="34">
        <f>C208/'Data Asli'!BK$13</f>
        <v>8.4958501576728268E-2</v>
      </c>
      <c r="G208" s="40">
        <f>-(D208/'Data Asli'!BL$13)</f>
        <v>-8.4982381941600141E-2</v>
      </c>
    </row>
    <row r="209" spans="1:7" x14ac:dyDescent="0.25">
      <c r="A209" s="8" t="s">
        <v>34</v>
      </c>
      <c r="B209" s="38" t="s">
        <v>11</v>
      </c>
      <c r="C209" s="41" cm="1">
        <f t="array" ref="C209">INDEX('Data Asli'!$C$13:$BM$13, 1, (ROW(A8)-1)*3 + 1)</f>
        <v>442637</v>
      </c>
      <c r="D209" s="41" cm="1">
        <f t="array" ref="D209">INDEX('Data Asli'!$D$13:$BM$13, 1, (ROW(A8)-1)*3+1)</f>
        <v>434544</v>
      </c>
      <c r="E209" s="41" cm="1">
        <f t="array" ref="E209">INDEX('Data Asli'!$E$13:$BM$13, 1, (ROW(A8)-1)*3+1)</f>
        <v>877181</v>
      </c>
      <c r="F209" s="34">
        <f>C209/'Data Asli'!BK$13</f>
        <v>8.2971915810602162E-2</v>
      </c>
      <c r="G209" s="40">
        <f>-(D209/'Data Asli'!BL$13)</f>
        <v>-8.3129611480634288E-2</v>
      </c>
    </row>
    <row r="210" spans="1:7" x14ac:dyDescent="0.25">
      <c r="A210" s="8" t="s">
        <v>34</v>
      </c>
      <c r="B210" s="38" t="s">
        <v>12</v>
      </c>
      <c r="C210" s="41" cm="1">
        <f t="array" ref="C210">INDEX('Data Asli'!$C$13:$BM$13, 1, (ROW(A9)-1)*3 + 1)</f>
        <v>432813</v>
      </c>
      <c r="D210" s="41" cm="1">
        <f t="array" ref="D210">INDEX('Data Asli'!$D$13:$BM$13, 1, (ROW(A9)-1)*3+1)</f>
        <v>423802</v>
      </c>
      <c r="E210" s="41" cm="1">
        <f t="array" ref="E210">INDEX('Data Asli'!$E$13:$BM$13, 1, (ROW(A9)-1)*3+1)</f>
        <v>856615</v>
      </c>
      <c r="F210" s="34">
        <f>C210/'Data Asli'!BK$13</f>
        <v>8.1130415662798536E-2</v>
      </c>
      <c r="G210" s="40">
        <f>-(D210/'Data Asli'!BL$13)</f>
        <v>-8.1074633649793282E-2</v>
      </c>
    </row>
    <row r="211" spans="1:7" x14ac:dyDescent="0.25">
      <c r="A211" s="8" t="s">
        <v>34</v>
      </c>
      <c r="B211" s="38" t="s">
        <v>13</v>
      </c>
      <c r="C211" s="41" cm="1">
        <f t="array" ref="C211">INDEX('Data Asli'!$C$13:$BM$13, 1, (ROW(A10)-1)*3 + 1)</f>
        <v>389621</v>
      </c>
      <c r="D211" s="41" cm="1">
        <f t="array" ref="D211">INDEX('Data Asli'!$D$13:$BM$13, 1, (ROW(A10)-1)*3+1)</f>
        <v>382282</v>
      </c>
      <c r="E211" s="41" cm="1">
        <f t="array" ref="E211">INDEX('Data Asli'!$E$13:$BM$13, 1, (ROW(A10)-1)*3+1)</f>
        <v>771903</v>
      </c>
      <c r="F211" s="34">
        <f>C211/'Data Asli'!BK$13</f>
        <v>7.3034113302870352E-2</v>
      </c>
      <c r="G211" s="40">
        <f>-(D211/'Data Asli'!BL$13)</f>
        <v>-7.313172920587982E-2</v>
      </c>
    </row>
    <row r="212" spans="1:7" x14ac:dyDescent="0.25">
      <c r="A212" s="8" t="s">
        <v>34</v>
      </c>
      <c r="B212" s="38" t="s">
        <v>14</v>
      </c>
      <c r="C212" s="41" cm="1">
        <f t="array" ref="C212">INDEX('Data Asli'!$C$13:$BM$13, 1, (ROW(A11)-1)*3 + 1)</f>
        <v>331664</v>
      </c>
      <c r="D212" s="41" cm="1">
        <f t="array" ref="D212">INDEX('Data Asli'!$D$13:$BM$13, 1, (ROW(A11)-1)*3+1)</f>
        <v>326412</v>
      </c>
      <c r="E212" s="41" cm="1">
        <f t="array" ref="E212">INDEX('Data Asli'!$E$13:$BM$13, 1, (ROW(A11)-1)*3+1)</f>
        <v>658076</v>
      </c>
      <c r="F212" s="34">
        <f>C212/'Data Asli'!BK$13</f>
        <v>6.2170124696777615E-2</v>
      </c>
      <c r="G212" s="40">
        <f>-(D212/'Data Asli'!BL$13)</f>
        <v>-6.2443625369621489E-2</v>
      </c>
    </row>
    <row r="213" spans="1:7" x14ac:dyDescent="0.25">
      <c r="A213" s="8" t="s">
        <v>34</v>
      </c>
      <c r="B213" s="38" t="s">
        <v>15</v>
      </c>
      <c r="C213" s="41" cm="1">
        <f t="array" ref="C213">INDEX('Data Asli'!$C$13:$BM$13, 1, (ROW(A12)-1)*3 + 1)</f>
        <v>268341</v>
      </c>
      <c r="D213" s="41" cm="1">
        <f t="array" ref="D213">INDEX('Data Asli'!$D$13:$BM$13, 1, (ROW(A12)-1)*3+1)</f>
        <v>266911</v>
      </c>
      <c r="E213" s="41" cm="1">
        <f t="array" ref="E213">INDEX('Data Asli'!$E$13:$BM$13, 1, (ROW(A12)-1)*3+1)</f>
        <v>535252</v>
      </c>
      <c r="F213" s="34">
        <f>C213/'Data Asli'!BK$13</f>
        <v>5.0300284116630095E-2</v>
      </c>
      <c r="G213" s="40">
        <f>-(D213/'Data Asli'!BL$13)</f>
        <v>-5.1060900000707822E-2</v>
      </c>
    </row>
    <row r="214" spans="1:7" x14ac:dyDescent="0.25">
      <c r="A214" s="8" t="s">
        <v>34</v>
      </c>
      <c r="B214" s="38" t="s">
        <v>16</v>
      </c>
      <c r="C214" s="41" cm="1">
        <f t="array" ref="C214">INDEX('Data Asli'!$C$13:$BM$13, 1, (ROW(A13)-1)*3 + 1)</f>
        <v>195933</v>
      </c>
      <c r="D214" s="41" cm="1">
        <f t="array" ref="D214">INDEX('Data Asli'!$D$13:$BM$13, 1, (ROW(A13)-1)*3+1)</f>
        <v>200263</v>
      </c>
      <c r="E214" s="41" cm="1">
        <f t="array" ref="E214">INDEX('Data Asli'!$E$13:$BM$13, 1, (ROW(A13)-1)*3+1)</f>
        <v>396196</v>
      </c>
      <c r="F214" s="34">
        <f>C214/'Data Asli'!BK$13</f>
        <v>3.6727468287826623E-2</v>
      </c>
      <c r="G214" s="40">
        <f>-(D214/'Data Asli'!BL$13)</f>
        <v>-3.8310931422240936E-2</v>
      </c>
    </row>
    <row r="215" spans="1:7" x14ac:dyDescent="0.25">
      <c r="A215" s="8" t="s">
        <v>34</v>
      </c>
      <c r="B215" s="38" t="s">
        <v>17</v>
      </c>
      <c r="C215" s="41" cm="1">
        <f t="array" ref="C215">INDEX('Data Asli'!$C$13:$BM$13, 1, (ROW(A14)-1)*3 + 1)</f>
        <v>135347</v>
      </c>
      <c r="D215" s="41" cm="1">
        <f t="array" ref="D215">INDEX('Data Asli'!$D$13:$BM$13, 1, (ROW(A14)-1)*3+1)</f>
        <v>142433</v>
      </c>
      <c r="E215" s="41" cm="1">
        <f t="array" ref="E215">INDEX('Data Asli'!$E$13:$BM$13, 1, (ROW(A14)-1)*3+1)</f>
        <v>277780</v>
      </c>
      <c r="F215" s="34">
        <f>C215/'Data Asli'!BK$13</f>
        <v>2.5370675947147595E-2</v>
      </c>
      <c r="G215" s="40">
        <f>-(D215/'Data Asli'!BL$13)</f>
        <v>-2.7247873522637946E-2</v>
      </c>
    </row>
    <row r="216" spans="1:7" x14ac:dyDescent="0.25">
      <c r="A216" s="8" t="s">
        <v>34</v>
      </c>
      <c r="B216" s="38" t="s">
        <v>18</v>
      </c>
      <c r="C216" s="41" cm="1">
        <f t="array" ref="C216">INDEX('Data Asli'!$C$13:$BM$13, 1, (ROW(A15)-1)*3 + 1)</f>
        <v>62979</v>
      </c>
      <c r="D216" s="41" cm="1">
        <f t="array" ref="D216">INDEX('Data Asli'!$D$13:$BM$13, 1, (ROW(A15)-1)*3+1)</f>
        <v>72738</v>
      </c>
      <c r="E216" s="41" cm="1">
        <f t="array" ref="E216">INDEX('Data Asli'!$E$13:$BM$13, 1, (ROW(A15)-1)*3+1)</f>
        <v>135717</v>
      </c>
      <c r="F216" s="34">
        <f>C216/'Data Asli'!BK$13</f>
        <v>1.1805358083115315E-2</v>
      </c>
      <c r="G216" s="40">
        <f>-(D216/'Data Asli'!BL$13)</f>
        <v>-1.3915004418144946E-2</v>
      </c>
    </row>
    <row r="217" spans="1:7" x14ac:dyDescent="0.25">
      <c r="A217" s="8" t="s">
        <v>34</v>
      </c>
      <c r="B217" s="38" t="s">
        <v>19</v>
      </c>
      <c r="C217" s="41" cm="1">
        <f t="array" ref="C217">INDEX('Data Asli'!$C$13:$BM$13, 1, (ROW(A16)-1)*3 + 1)</f>
        <v>36459</v>
      </c>
      <c r="D217" s="41" cm="1">
        <f t="array" ref="D217">INDEX('Data Asli'!$D$13:$BM$13, 1, (ROW(A16)-1)*3+1)</f>
        <v>45320</v>
      </c>
      <c r="E217" s="41" cm="1">
        <f t="array" ref="E217">INDEX('Data Asli'!$E$13:$BM$13, 1, (ROW(A16)-1)*3+1)</f>
        <v>81779</v>
      </c>
      <c r="F217" s="34">
        <f>C217/'Data Asli'!BK$13</f>
        <v>6.8342074398180545E-3</v>
      </c>
      <c r="G217" s="40">
        <f>-(D217/'Data Asli'!BL$13)</f>
        <v>-8.6698561993776152E-3</v>
      </c>
    </row>
    <row r="218" spans="1:7" x14ac:dyDescent="0.25">
      <c r="A218" s="8" t="s">
        <v>34</v>
      </c>
      <c r="B218" s="38" t="s">
        <v>20</v>
      </c>
      <c r="C218" s="41" cm="1">
        <f t="array" ref="C218">INDEX('Data Asli'!$C$13:$BM$13, 1, (ROW(A17)-1)*3 + 1)</f>
        <v>17547</v>
      </c>
      <c r="D218" s="41" cm="1">
        <f t="array" ref="D218">INDEX('Data Asli'!$D$13:$BM$13, 1, (ROW(A17)-1)*3+1)</f>
        <v>24254</v>
      </c>
      <c r="E218" s="41" cm="1">
        <f t="array" ref="E218">INDEX('Data Asli'!$E$13:$BM$13, 1, (ROW(A17)-1)*3+1)</f>
        <v>41801</v>
      </c>
      <c r="F218" s="34">
        <f>C218/'Data Asli'!BK$13</f>
        <v>3.2891696960006419E-3</v>
      </c>
      <c r="G218" s="40">
        <f>-(D218/'Data Asli'!BL$13)</f>
        <v>-4.6398652307966604E-3</v>
      </c>
    </row>
    <row r="219" spans="1:7" x14ac:dyDescent="0.25">
      <c r="A219" s="8" t="s">
        <v>34</v>
      </c>
      <c r="B219" s="38" t="s">
        <v>21</v>
      </c>
      <c r="C219" s="41" cm="1">
        <f t="array" ref="C219">INDEX('Data Asli'!$C$13:$BM$13, 1, (ROW(A18)-1)*3 + 1)</f>
        <v>6183</v>
      </c>
      <c r="D219" s="41" cm="1">
        <f t="array" ref="D219">INDEX('Data Asli'!$D$13:$BM$13, 1, (ROW(A18)-1)*3+1)</f>
        <v>9973</v>
      </c>
      <c r="E219" s="41" cm="1">
        <f t="array" ref="E219">INDEX('Data Asli'!$E$13:$BM$13, 1, (ROW(A18)-1)*3+1)</f>
        <v>16156</v>
      </c>
      <c r="F219" s="34">
        <f>C219/'Data Asli'!BK$13</f>
        <v>1.1589979045062955E-3</v>
      </c>
      <c r="G219" s="40">
        <f>-(D219/'Data Asli'!BL$13)</f>
        <v>-1.9078657519062876E-3</v>
      </c>
    </row>
    <row r="220" spans="1:7" x14ac:dyDescent="0.25">
      <c r="A220" s="8" t="s">
        <v>34</v>
      </c>
      <c r="B220" s="38" t="s">
        <v>22</v>
      </c>
      <c r="C220" s="41" cm="1">
        <f t="array" ref="C220">INDEX('Data Asli'!$C$13:$BM$13, 1, (ROW(A19)-1)*3 + 1)</f>
        <v>1387</v>
      </c>
      <c r="D220" s="41" cm="1">
        <f t="array" ref="D220">INDEX('Data Asli'!$D$13:$BM$13, 1, (ROW(A19)-1)*3+1)</f>
        <v>2729</v>
      </c>
      <c r="E220" s="41" cm="1">
        <f t="array" ref="E220">INDEX('Data Asli'!$E$13:$BM$13, 1, (ROW(A19)-1)*3+1)</f>
        <v>4116</v>
      </c>
      <c r="F220" s="34">
        <f>C220/'Data Asli'!BK$13</f>
        <v>2.599919284409238E-4</v>
      </c>
      <c r="G220" s="40">
        <f>-(D220/'Data Asli'!BL$13)</f>
        <v>-5.2206614227938018E-4</v>
      </c>
    </row>
    <row r="221" spans="1:7" x14ac:dyDescent="0.25">
      <c r="A221" s="8" t="s">
        <v>34</v>
      </c>
      <c r="B221" s="38" t="s">
        <v>23</v>
      </c>
      <c r="C221" s="41" cm="1">
        <f t="array" ref="C221">INDEX('Data Asli'!$C$13:$BM$13, 1, (ROW(A20)-1)*3 + 1)</f>
        <v>182</v>
      </c>
      <c r="D221" s="41" cm="1">
        <f t="array" ref="D221">INDEX('Data Asli'!$D$13:$BM$13, 1, (ROW(A20)-1)*3+1)</f>
        <v>453</v>
      </c>
      <c r="E221" s="41" cm="1">
        <f t="array" ref="E221">INDEX('Data Asli'!$E$13:$BM$13, 1, (ROW(A20)-1)*3+1)</f>
        <v>635</v>
      </c>
      <c r="F221" s="34">
        <f>C221/'Data Asli'!BK$13</f>
        <v>3.4115739708902768E-5</v>
      </c>
      <c r="G221" s="40">
        <f>-(D221/'Data Asli'!BL$13)</f>
        <v>-8.6660301375067507E-5</v>
      </c>
    </row>
    <row r="222" spans="1:7" x14ac:dyDescent="0.25">
      <c r="A222" t="s">
        <v>35</v>
      </c>
      <c r="B222" s="38" t="s">
        <v>4</v>
      </c>
      <c r="C222" s="41" cm="1">
        <f t="array" ref="C222">INDEX('Data Asli'!$C$14:$BM$14, 1, (ROW(A1)-1)*3 + 1)</f>
        <v>2004029</v>
      </c>
      <c r="D222" s="41" cm="1">
        <f t="array" ref="D222">INDEX('Data Asli'!$D$14:$BM$14, 1, (ROW(A1)-1)*3+1)</f>
        <v>1910514</v>
      </c>
      <c r="E222" s="41" cm="1">
        <f t="array" ref="E222">INDEX('Data Asli'!$E$14:$BM$14, 1, (ROW(A1)-1)*3+1)</f>
        <v>3914543</v>
      </c>
      <c r="F222" s="34">
        <f>C222/'Data Asli'!BK$14</f>
        <v>8.1767448825191352E-2</v>
      </c>
      <c r="G222" s="40">
        <f>-(D222/'Data Asli'!BL$14)</f>
        <v>-8.0390983871132665E-2</v>
      </c>
    </row>
    <row r="223" spans="1:7" x14ac:dyDescent="0.25">
      <c r="A223" t="s">
        <v>35</v>
      </c>
      <c r="B223" s="42" t="s">
        <v>133</v>
      </c>
      <c r="C223" s="41" cm="1">
        <f t="array" ref="C223">INDEX('Data Asli'!$C$14:$BM$14, 1, (ROW(A2)-1)*3 + 1)</f>
        <v>1971043</v>
      </c>
      <c r="D223" s="41" cm="1">
        <f t="array" ref="D223">INDEX('Data Asli'!$D$14:$BM$14, 1, (ROW(A2)-1)*3+1)</f>
        <v>1882904</v>
      </c>
      <c r="E223" s="41" cm="1">
        <f t="array" ref="E223">INDEX('Data Asli'!$E$14:$BM$14, 1, (ROW(A2)-1)*3+1)</f>
        <v>3853947</v>
      </c>
      <c r="F223" s="34">
        <f>C223/'Data Asli'!BK$14</f>
        <v>8.0421569565486142E-2</v>
      </c>
      <c r="G223" s="40">
        <f>-(D223/'Data Asli'!BL$14)</f>
        <v>-7.922920486051982E-2</v>
      </c>
    </row>
    <row r="224" spans="1:7" x14ac:dyDescent="0.25">
      <c r="A224" t="s">
        <v>35</v>
      </c>
      <c r="B224" s="38" t="s">
        <v>6</v>
      </c>
      <c r="C224" s="41" cm="1">
        <f t="array" ref="C224">INDEX('Data Asli'!$C$14:$BM$14, 1, (ROW(A3)-1)*3 + 1)</f>
        <v>2081654</v>
      </c>
      <c r="D224" s="41" cm="1">
        <f t="array" ref="D224">INDEX('Data Asli'!$D$14:$BM$14, 1, (ROW(A3)-1)*3+1)</f>
        <v>1954415</v>
      </c>
      <c r="E224" s="41" cm="1">
        <f t="array" ref="E224">INDEX('Data Asli'!$E$14:$BM$14, 1, (ROW(A3)-1)*3+1)</f>
        <v>4036069</v>
      </c>
      <c r="F224" s="34">
        <f>C224/'Data Asli'!BK$14</f>
        <v>8.4934667570556552E-2</v>
      </c>
      <c r="G224" s="40">
        <f>-(D224/'Data Asli'!BL$14)</f>
        <v>-8.2238258784023424E-2</v>
      </c>
    </row>
    <row r="225" spans="1:7" x14ac:dyDescent="0.25">
      <c r="A225" t="s">
        <v>35</v>
      </c>
      <c r="B225" s="38" t="s">
        <v>7</v>
      </c>
      <c r="C225" s="41" cm="1">
        <f t="array" ref="C225">INDEX('Data Asli'!$C$14:$BM$14, 1, (ROW(A4)-1)*3 + 1)</f>
        <v>2099794</v>
      </c>
      <c r="D225" s="41" cm="1">
        <f t="array" ref="D225">INDEX('Data Asli'!$D$14:$BM$14, 1, (ROW(A4)-1)*3+1)</f>
        <v>1975844</v>
      </c>
      <c r="E225" s="41" cm="1">
        <f t="array" ref="E225">INDEX('Data Asli'!$E$14:$BM$14, 1, (ROW(A4)-1)*3+1)</f>
        <v>4075638</v>
      </c>
      <c r="F225" s="34">
        <f>C225/'Data Asli'!BK$14</f>
        <v>8.5674807319876034E-2</v>
      </c>
      <c r="G225" s="40">
        <f>-(D225/'Data Asli'!BL$14)</f>
        <v>-8.313995246089495E-2</v>
      </c>
    </row>
    <row r="226" spans="1:7" x14ac:dyDescent="0.25">
      <c r="A226" t="s">
        <v>35</v>
      </c>
      <c r="B226" s="38" t="s">
        <v>8</v>
      </c>
      <c r="C226" s="41" cm="1">
        <f t="array" ref="C226">INDEX('Data Asli'!$C$14:$BM$14, 1, (ROW(A5)-1)*3 + 1)</f>
        <v>2114652</v>
      </c>
      <c r="D226" s="41" cm="1">
        <f t="array" ref="D226">INDEX('Data Asli'!$D$14:$BM$14, 1, (ROW(A5)-1)*3+1)</f>
        <v>2005005</v>
      </c>
      <c r="E226" s="41" cm="1">
        <f t="array" ref="E226">INDEX('Data Asli'!$E$14:$BM$14, 1, (ROW(A5)-1)*3+1)</f>
        <v>4119657</v>
      </c>
      <c r="F226" s="34">
        <f>C226/'Data Asli'!BK$14</f>
        <v>8.6281036448618537E-2</v>
      </c>
      <c r="G226" s="40">
        <f>-(D226/'Data Asli'!BL$14)</f>
        <v>-8.4366994754574084E-2</v>
      </c>
    </row>
    <row r="227" spans="1:7" x14ac:dyDescent="0.25">
      <c r="A227" t="s">
        <v>35</v>
      </c>
      <c r="B227" s="38" t="s">
        <v>9</v>
      </c>
      <c r="C227" s="41" cm="1">
        <f t="array" ref="C227">INDEX('Data Asli'!$C$14:$BM$14, 1, (ROW(A6)-1)*3 + 1)</f>
        <v>2072445</v>
      </c>
      <c r="D227" s="41" cm="1">
        <f t="array" ref="D227">INDEX('Data Asli'!$D$14:$BM$14, 1, (ROW(A6)-1)*3+1)</f>
        <v>1985416</v>
      </c>
      <c r="E227" s="41" cm="1">
        <f t="array" ref="E227">INDEX('Data Asli'!$E$14:$BM$14, 1, (ROW(A6)-1)*3+1)</f>
        <v>4057861</v>
      </c>
      <c r="F227" s="34">
        <f>C227/'Data Asli'!BK$14</f>
        <v>8.455892628326421E-2</v>
      </c>
      <c r="G227" s="40">
        <f>-(D227/'Data Asli'!BL$14)</f>
        <v>-8.3542724959612291E-2</v>
      </c>
    </row>
    <row r="228" spans="1:7" x14ac:dyDescent="0.25">
      <c r="A228" t="s">
        <v>35</v>
      </c>
      <c r="B228" s="38" t="s">
        <v>10</v>
      </c>
      <c r="C228" s="41" cm="1">
        <f t="array" ref="C228">INDEX('Data Asli'!$C$14:$BM$14, 1, (ROW(A7)-1)*3 + 1)</f>
        <v>2017305</v>
      </c>
      <c r="D228" s="41" cm="1">
        <f t="array" ref="D228">INDEX('Data Asli'!$D$14:$BM$14, 1, (ROW(A7)-1)*3+1)</f>
        <v>1962811</v>
      </c>
      <c r="E228" s="41" cm="1">
        <f t="array" ref="E228">INDEX('Data Asli'!$E$14:$BM$14, 1, (ROW(A7)-1)*3+1)</f>
        <v>3980116</v>
      </c>
      <c r="F228" s="34">
        <f>C228/'Data Asli'!BK$14</f>
        <v>8.230912993389948E-2</v>
      </c>
      <c r="G228" s="40">
        <f>-(D228/'Data Asli'!BL$14)</f>
        <v>-8.2591547323433254E-2</v>
      </c>
    </row>
    <row r="229" spans="1:7" x14ac:dyDescent="0.25">
      <c r="A229" t="s">
        <v>35</v>
      </c>
      <c r="B229" s="38" t="s">
        <v>11</v>
      </c>
      <c r="C229" s="41" cm="1">
        <f t="array" ref="C229">INDEX('Data Asli'!$C$14:$BM$14, 1, (ROW(A8)-1)*3 + 1)</f>
        <v>1913734</v>
      </c>
      <c r="D229" s="41" cm="1">
        <f t="array" ref="D229">INDEX('Data Asli'!$D$14:$BM$14, 1, (ROW(A8)-1)*3+1)</f>
        <v>1880004</v>
      </c>
      <c r="E229" s="41" cm="1">
        <f t="array" ref="E229">INDEX('Data Asli'!$E$14:$BM$14, 1, (ROW(A8)-1)*3+1)</f>
        <v>3793738</v>
      </c>
      <c r="F229" s="34">
        <f>C229/'Data Asli'!BK$14</f>
        <v>7.8083274698134988E-2</v>
      </c>
      <c r="G229" s="40">
        <f>-(D229/'Data Asli'!BL$14)</f>
        <v>-7.9107178090118621E-2</v>
      </c>
    </row>
    <row r="230" spans="1:7" x14ac:dyDescent="0.25">
      <c r="A230" t="s">
        <v>35</v>
      </c>
      <c r="B230" s="38" t="s">
        <v>12</v>
      </c>
      <c r="C230" s="41" cm="1">
        <f t="array" ref="C230">INDEX('Data Asli'!$C$14:$BM$14, 1, (ROW(A9)-1)*3 + 1)</f>
        <v>1810993</v>
      </c>
      <c r="D230" s="41" cm="1">
        <f t="array" ref="D230">INDEX('Data Asli'!$D$14:$BM$14, 1, (ROW(A9)-1)*3+1)</f>
        <v>1800551</v>
      </c>
      <c r="E230" s="41" cm="1">
        <f t="array" ref="E230">INDEX('Data Asli'!$E$14:$BM$14, 1, (ROW(A9)-1)*3+1)</f>
        <v>3611544</v>
      </c>
      <c r="F230" s="34">
        <f>C230/'Data Asli'!BK$14</f>
        <v>7.3891284732047174E-2</v>
      </c>
      <c r="G230" s="40">
        <f>-(D230/'Data Asli'!BL$14)</f>
        <v>-7.5763939128502475E-2</v>
      </c>
    </row>
    <row r="231" spans="1:7" x14ac:dyDescent="0.25">
      <c r="A231" t="s">
        <v>35</v>
      </c>
      <c r="B231" s="38" t="s">
        <v>13</v>
      </c>
      <c r="C231" s="41" cm="1">
        <f t="array" ref="C231">INDEX('Data Asli'!$C$14:$BM$14, 1, (ROW(A10)-1)*3 + 1)</f>
        <v>1626660</v>
      </c>
      <c r="D231" s="41" cm="1">
        <f t="array" ref="D231">INDEX('Data Asli'!$D$14:$BM$14, 1, (ROW(A10)-1)*3+1)</f>
        <v>1619243</v>
      </c>
      <c r="E231" s="41" cm="1">
        <f t="array" ref="E231">INDEX('Data Asli'!$E$14:$BM$14, 1, (ROW(A10)-1)*3+1)</f>
        <v>3245903</v>
      </c>
      <c r="F231" s="34">
        <f>C231/'Data Asli'!BK$14</f>
        <v>6.637021635215147E-2</v>
      </c>
      <c r="G231" s="40">
        <f>-(D231/'Data Asli'!BL$14)</f>
        <v>-6.8134825443019242E-2</v>
      </c>
    </row>
    <row r="232" spans="1:7" x14ac:dyDescent="0.25">
      <c r="A232" t="s">
        <v>35</v>
      </c>
      <c r="B232" s="38" t="s">
        <v>14</v>
      </c>
      <c r="C232" s="41" cm="1">
        <f t="array" ref="C232">INDEX('Data Asli'!$C$14:$BM$14, 1, (ROW(A11)-1)*3 + 1)</f>
        <v>1411753</v>
      </c>
      <c r="D232" s="41" cm="1">
        <f t="array" ref="D232">INDEX('Data Asli'!$D$14:$BM$14, 1, (ROW(A11)-1)*3+1)</f>
        <v>1395453</v>
      </c>
      <c r="E232" s="41" cm="1">
        <f t="array" ref="E232">INDEX('Data Asli'!$E$14:$BM$14, 1, (ROW(A11)-1)*3+1)</f>
        <v>2807206</v>
      </c>
      <c r="F232" s="34">
        <f>C232/'Data Asli'!BK$14</f>
        <v>5.760168200226163E-2</v>
      </c>
      <c r="G232" s="40">
        <f>-(D232/'Data Asli'!BL$14)</f>
        <v>-5.8718145805748446E-2</v>
      </c>
    </row>
    <row r="233" spans="1:7" x14ac:dyDescent="0.25">
      <c r="A233" t="s">
        <v>35</v>
      </c>
      <c r="B233" s="38" t="s">
        <v>15</v>
      </c>
      <c r="C233" s="41" cm="1">
        <f t="array" ref="C233">INDEX('Data Asli'!$C$14:$BM$14, 1, (ROW(A12)-1)*3 + 1)</f>
        <v>1166608</v>
      </c>
      <c r="D233" s="41" cm="1">
        <f t="array" ref="D233">INDEX('Data Asli'!$D$14:$BM$14, 1, (ROW(A12)-1)*3+1)</f>
        <v>1148008</v>
      </c>
      <c r="E233" s="41" cm="1">
        <f t="array" ref="E233">INDEX('Data Asli'!$E$14:$BM$14, 1, (ROW(A12)-1)*3+1)</f>
        <v>2314616</v>
      </c>
      <c r="F233" s="34">
        <f>C233/'Data Asli'!BK$14</f>
        <v>4.7599390996367237E-2</v>
      </c>
      <c r="G233" s="40">
        <f>-(D233/'Data Asli'!BL$14)</f>
        <v>-4.8306106425774042E-2</v>
      </c>
    </row>
    <row r="234" spans="1:7" x14ac:dyDescent="0.25">
      <c r="A234" t="s">
        <v>35</v>
      </c>
      <c r="B234" s="38" t="s">
        <v>16</v>
      </c>
      <c r="C234" s="41" cm="1">
        <f t="array" ref="C234">INDEX('Data Asli'!$C$14:$BM$14, 1, (ROW(A13)-1)*3 + 1)</f>
        <v>895701</v>
      </c>
      <c r="D234" s="41" cm="1">
        <f t="array" ref="D234">INDEX('Data Asli'!$D$14:$BM$14, 1, (ROW(A13)-1)*3+1)</f>
        <v>869440</v>
      </c>
      <c r="E234" s="41" cm="1">
        <f t="array" ref="E234">INDEX('Data Asli'!$E$14:$BM$14, 1, (ROW(A13)-1)*3+1)</f>
        <v>1765141</v>
      </c>
      <c r="F234" s="34">
        <f>C234/'Data Asli'!BK$14</f>
        <v>3.6545970981544038E-2</v>
      </c>
      <c r="G234" s="40">
        <f>-(D234/'Data Asli'!BL$14)</f>
        <v>-3.658446733021458E-2</v>
      </c>
    </row>
    <row r="235" spans="1:7" x14ac:dyDescent="0.25">
      <c r="A235" t="s">
        <v>35</v>
      </c>
      <c r="B235" s="38" t="s">
        <v>17</v>
      </c>
      <c r="C235" s="41" cm="1">
        <f t="array" ref="C235">INDEX('Data Asli'!$C$14:$BM$14, 1, (ROW(A14)-1)*3 + 1)</f>
        <v>641447</v>
      </c>
      <c r="D235" s="41" cm="1">
        <f t="array" ref="D235">INDEX('Data Asli'!$D$14:$BM$14, 1, (ROW(A14)-1)*3+1)</f>
        <v>627519</v>
      </c>
      <c r="E235" s="41" cm="1">
        <f t="array" ref="E235">INDEX('Data Asli'!$E$14:$BM$14, 1, (ROW(A14)-1)*3+1)</f>
        <v>1268966</v>
      </c>
      <c r="F235" s="34">
        <f>C235/'Data Asli'!BK$14</f>
        <v>2.6172018841330399E-2</v>
      </c>
      <c r="G235" s="40">
        <f>-(D235/'Data Asli'!BL$14)</f>
        <v>-2.6404867908756124E-2</v>
      </c>
    </row>
    <row r="236" spans="1:7" x14ac:dyDescent="0.25">
      <c r="A236" t="s">
        <v>35</v>
      </c>
      <c r="B236" s="38" t="s">
        <v>18</v>
      </c>
      <c r="C236" s="41" cm="1">
        <f t="array" ref="C236">INDEX('Data Asli'!$C$14:$BM$14, 1, (ROW(A15)-1)*3 + 1)</f>
        <v>373852</v>
      </c>
      <c r="D236" s="41" cm="1">
        <f t="array" ref="D236">INDEX('Data Asli'!$D$14:$BM$14, 1, (ROW(A15)-1)*3+1)</f>
        <v>382733</v>
      </c>
      <c r="E236" s="41" cm="1">
        <f t="array" ref="E236">INDEX('Data Asli'!$E$14:$BM$14, 1, (ROW(A15)-1)*3+1)</f>
        <v>756585</v>
      </c>
      <c r="F236" s="34">
        <f>C236/'Data Asli'!BK$14</f>
        <v>1.5253733492976118E-2</v>
      </c>
      <c r="G236" s="40">
        <f>-(D236/'Data Asli'!BL$14)</f>
        <v>-1.6104714453780613E-2</v>
      </c>
    </row>
    <row r="237" spans="1:7" x14ac:dyDescent="0.25">
      <c r="A237" t="s">
        <v>35</v>
      </c>
      <c r="B237" s="38" t="s">
        <v>19</v>
      </c>
      <c r="C237" s="41" cm="1">
        <f t="array" ref="C237">INDEX('Data Asli'!$C$14:$BM$14, 1, (ROW(A16)-1)*3 + 1)</f>
        <v>182884</v>
      </c>
      <c r="D237" s="41" cm="1">
        <f t="array" ref="D237">INDEX('Data Asli'!$D$14:$BM$14, 1, (ROW(A16)-1)*3+1)</f>
        <v>205906</v>
      </c>
      <c r="E237" s="41" cm="1">
        <f t="array" ref="E237">INDEX('Data Asli'!$E$14:$BM$14, 1, (ROW(A16)-1)*3+1)</f>
        <v>388790</v>
      </c>
      <c r="F237" s="34">
        <f>C237/'Data Asli'!BK$14</f>
        <v>7.4619469633155485E-3</v>
      </c>
      <c r="G237" s="40">
        <f>-(D237/'Data Asli'!BL$14)</f>
        <v>-8.6641531676655819E-3</v>
      </c>
    </row>
    <row r="238" spans="1:7" x14ac:dyDescent="0.25">
      <c r="A238" t="s">
        <v>35</v>
      </c>
      <c r="B238" s="38" t="s">
        <v>20</v>
      </c>
      <c r="C238" s="41" cm="1">
        <f t="array" ref="C238">INDEX('Data Asli'!$C$14:$BM$14, 1, (ROW(A17)-1)*3 + 1)</f>
        <v>87149</v>
      </c>
      <c r="D238" s="41" cm="1">
        <f t="array" ref="D238">INDEX('Data Asli'!$D$14:$BM$14, 1, (ROW(A17)-1)*3+1)</f>
        <v>106211</v>
      </c>
      <c r="E238" s="41" cm="1">
        <f t="array" ref="E238">INDEX('Data Asli'!$E$14:$BM$14, 1, (ROW(A17)-1)*3+1)</f>
        <v>193360</v>
      </c>
      <c r="F238" s="34">
        <f>C238/'Data Asli'!BK$14</f>
        <v>3.5558125145227944E-3</v>
      </c>
      <c r="G238" s="40">
        <f>-(D238/'Data Asli'!BL$14)</f>
        <v>-4.4691673486490398E-3</v>
      </c>
    </row>
    <row r="239" spans="1:7" x14ac:dyDescent="0.25">
      <c r="A239" t="s">
        <v>35</v>
      </c>
      <c r="B239" s="38" t="s">
        <v>21</v>
      </c>
      <c r="C239" s="41" cm="1">
        <f t="array" ref="C239">INDEX('Data Asli'!$C$14:$BM$14, 1, (ROW(A18)-1)*3 + 1)</f>
        <v>29930</v>
      </c>
      <c r="D239" s="41" cm="1">
        <f t="array" ref="D239">INDEX('Data Asli'!$D$14:$BM$14, 1, (ROW(A18)-1)*3+1)</f>
        <v>41220</v>
      </c>
      <c r="E239" s="41" cm="1">
        <f t="array" ref="E239">INDEX('Data Asli'!$E$14:$BM$14, 1, (ROW(A18)-1)*3+1)</f>
        <v>71150</v>
      </c>
      <c r="F239" s="34">
        <f>C239/'Data Asli'!BK$14</f>
        <v>1.2211897848474135E-3</v>
      </c>
      <c r="G239" s="40">
        <f>-(D239/'Data Asli'!BL$14)</f>
        <v>-1.7344632675646912E-3</v>
      </c>
    </row>
    <row r="240" spans="1:7" x14ac:dyDescent="0.25">
      <c r="A240" t="s">
        <v>35</v>
      </c>
      <c r="B240" s="38" t="s">
        <v>22</v>
      </c>
      <c r="C240" s="41" cm="1">
        <f t="array" ref="C240">INDEX('Data Asli'!$C$14:$BM$14, 1, (ROW(A19)-1)*3 + 1)</f>
        <v>6444</v>
      </c>
      <c r="D240" s="41" cm="1">
        <f t="array" ref="D240">INDEX('Data Asli'!$D$14:$BM$14, 1, (ROW(A19)-1)*3+1)</f>
        <v>10487</v>
      </c>
      <c r="E240" s="41" cm="1">
        <f t="array" ref="E240">INDEX('Data Asli'!$E$14:$BM$14, 1, (ROW(A19)-1)*3+1)</f>
        <v>16931</v>
      </c>
      <c r="F240" s="34">
        <f>C240/'Data Asli'!BK$14</f>
        <v>2.6292505758625901E-4</v>
      </c>
      <c r="G240" s="40">
        <f>-(D240/'Data Asli'!BL$14)</f>
        <v>-4.4127404868876555E-4</v>
      </c>
    </row>
    <row r="241" spans="1:7" x14ac:dyDescent="0.25">
      <c r="A241" t="s">
        <v>35</v>
      </c>
      <c r="B241" s="38" t="s">
        <v>23</v>
      </c>
      <c r="C241" s="41" cm="1">
        <f t="array" ref="C241">INDEX('Data Asli'!$C$14:$BM$14, 1, (ROW(A20)-1)*3 + 1)</f>
        <v>808</v>
      </c>
      <c r="D241" s="41" cm="1">
        <f t="array" ref="D241">INDEX('Data Asli'!$D$14:$BM$14, 1, (ROW(A20)-1)*3+1)</f>
        <v>1593</v>
      </c>
      <c r="E241" s="41" cm="1">
        <f t="array" ref="E241">INDEX('Data Asli'!$E$14:$BM$14, 1, (ROW(A20)-1)*3+1)</f>
        <v>2401</v>
      </c>
      <c r="F241" s="34">
        <f>C241/'Data Asli'!BK$14</f>
        <v>3.296763602260976E-5</v>
      </c>
      <c r="G241" s="40">
        <f>-(D241/'Data Asli'!BL$14)</f>
        <v>-6.7030567327281725E-5</v>
      </c>
    </row>
    <row r="242" spans="1:7" x14ac:dyDescent="0.25">
      <c r="A242" t="s">
        <v>36</v>
      </c>
      <c r="B242" s="38" t="s">
        <v>4</v>
      </c>
      <c r="C242" s="41" cm="1">
        <f t="array" ref="C242">INDEX('Data Asli'!$C$15:$BM$15, 1, (ROW(A1)-1)*3 + 1)</f>
        <v>1379446</v>
      </c>
      <c r="D242" s="41" cm="1">
        <f t="array" ref="D242">INDEX('Data Asli'!$D$15:$BM$15, 1, (ROW(A1)-1)*3+1)</f>
        <v>1314514</v>
      </c>
      <c r="E242" s="41" cm="1">
        <f t="array" ref="E242">INDEX('Data Asli'!$E$15:$BM$15, 1, (ROW(A1)-1)*3+1)</f>
        <v>2693960</v>
      </c>
      <c r="F242" s="34">
        <f>C242/'Data Asli'!BK$15</f>
        <v>7.5124455789283423E-2</v>
      </c>
      <c r="G242" s="40">
        <f>-(D242/'Data Asli'!BL$15)</f>
        <v>-7.2409486626889702E-2</v>
      </c>
    </row>
    <row r="243" spans="1:7" x14ac:dyDescent="0.25">
      <c r="A243" t="s">
        <v>36</v>
      </c>
      <c r="B243" s="42" t="s">
        <v>133</v>
      </c>
      <c r="C243" s="41" cm="1">
        <f t="array" ref="C243">INDEX('Data Asli'!$C$15:$BM$15, 1, (ROW(A2)-1)*3 + 1)</f>
        <v>1387015</v>
      </c>
      <c r="D243" s="41" cm="1">
        <f t="array" ref="D243">INDEX('Data Asli'!$D$15:$BM$15, 1, (ROW(A2)-1)*3+1)</f>
        <v>1323095</v>
      </c>
      <c r="E243" s="41" cm="1">
        <f t="array" ref="E243">INDEX('Data Asli'!$E$15:$BM$15, 1, (ROW(A2)-1)*3+1)</f>
        <v>2710110</v>
      </c>
      <c r="F243" s="34">
        <f>C243/'Data Asli'!BK$15</f>
        <v>7.5536662578000832E-2</v>
      </c>
      <c r="G243" s="40">
        <f>-(D243/'Data Asli'!BL$15)</f>
        <v>-7.2882167636559692E-2</v>
      </c>
    </row>
    <row r="244" spans="1:7" x14ac:dyDescent="0.25">
      <c r="A244" t="s">
        <v>36</v>
      </c>
      <c r="B244" s="38" t="s">
        <v>6</v>
      </c>
      <c r="C244" s="41" cm="1">
        <f t="array" ref="C244">INDEX('Data Asli'!$C$15:$BM$15, 1, (ROW(A3)-1)*3 + 1)</f>
        <v>1436103</v>
      </c>
      <c r="D244" s="41" cm="1">
        <f t="array" ref="D244">INDEX('Data Asli'!$D$15:$BM$15, 1, (ROW(A3)-1)*3+1)</f>
        <v>1350605</v>
      </c>
      <c r="E244" s="41" cm="1">
        <f t="array" ref="E244">INDEX('Data Asli'!$E$15:$BM$15, 1, (ROW(A3)-1)*3+1)</f>
        <v>2786708</v>
      </c>
      <c r="F244" s="34">
        <f>C244/'Data Asli'!BK$15</f>
        <v>7.8209988888551837E-2</v>
      </c>
      <c r="G244" s="40">
        <f>-(D244/'Data Asli'!BL$15)</f>
        <v>-7.4397545165521536E-2</v>
      </c>
    </row>
    <row r="245" spans="1:7" x14ac:dyDescent="0.25">
      <c r="A245" t="s">
        <v>36</v>
      </c>
      <c r="B245" s="38" t="s">
        <v>7</v>
      </c>
      <c r="C245" s="41" cm="1">
        <f t="array" ref="C245">INDEX('Data Asli'!$C$15:$BM$15, 1, (ROW(A4)-1)*3 + 1)</f>
        <v>1458230</v>
      </c>
      <c r="D245" s="41" cm="1">
        <f t="array" ref="D245">INDEX('Data Asli'!$D$15:$BM$15, 1, (ROW(A4)-1)*3+1)</f>
        <v>1373465</v>
      </c>
      <c r="E245" s="41" cm="1">
        <f t="array" ref="E245">INDEX('Data Asli'!$E$15:$BM$15, 1, (ROW(A4)-1)*3+1)</f>
        <v>2831695</v>
      </c>
      <c r="F245" s="34">
        <f>C245/'Data Asli'!BK$15</f>
        <v>7.9415022527599313E-2</v>
      </c>
      <c r="G245" s="40">
        <f>-(D245/'Data Asli'!BL$15)</f>
        <v>-7.5656779273557434E-2</v>
      </c>
    </row>
    <row r="246" spans="1:7" x14ac:dyDescent="0.25">
      <c r="A246" t="s">
        <v>36</v>
      </c>
      <c r="B246" s="38" t="s">
        <v>8</v>
      </c>
      <c r="C246" s="41" cm="1">
        <f t="array" ref="C246">INDEX('Data Asli'!$C$15:$BM$15, 1, (ROW(A5)-1)*3 + 1)</f>
        <v>1486859</v>
      </c>
      <c r="D246" s="41" cm="1">
        <f t="array" ref="D246">INDEX('Data Asli'!$D$15:$BM$15, 1, (ROW(A5)-1)*3+1)</f>
        <v>1407219</v>
      </c>
      <c r="E246" s="41" cm="1">
        <f t="array" ref="E246">INDEX('Data Asli'!$E$15:$BM$15, 1, (ROW(A5)-1)*3+1)</f>
        <v>2894078</v>
      </c>
      <c r="F246" s="34">
        <f>C246/'Data Asli'!BK$15</f>
        <v>8.0974154269466261E-2</v>
      </c>
      <c r="G246" s="40">
        <f>-(D246/'Data Asli'!BL$15)</f>
        <v>-7.7516105086446477E-2</v>
      </c>
    </row>
    <row r="247" spans="1:7" x14ac:dyDescent="0.25">
      <c r="A247" t="s">
        <v>36</v>
      </c>
      <c r="B247" s="38" t="s">
        <v>9</v>
      </c>
      <c r="C247" s="41" cm="1">
        <f t="array" ref="C247">INDEX('Data Asli'!$C$15:$BM$15, 1, (ROW(A6)-1)*3 + 1)</f>
        <v>1476305</v>
      </c>
      <c r="D247" s="41" cm="1">
        <f t="array" ref="D247">INDEX('Data Asli'!$D$15:$BM$15, 1, (ROW(A6)-1)*3+1)</f>
        <v>1410790</v>
      </c>
      <c r="E247" s="41" cm="1">
        <f t="array" ref="E247">INDEX('Data Asli'!$E$15:$BM$15, 1, (ROW(A6)-1)*3+1)</f>
        <v>2887095</v>
      </c>
      <c r="F247" s="34">
        <f>C247/'Data Asli'!BK$15</f>
        <v>8.0399384755907854E-2</v>
      </c>
      <c r="G247" s="40">
        <f>-(D247/'Data Asli'!BL$15)</f>
        <v>-7.7712812216796268E-2</v>
      </c>
    </row>
    <row r="248" spans="1:7" x14ac:dyDescent="0.25">
      <c r="A248" t="s">
        <v>36</v>
      </c>
      <c r="B248" s="38" t="s">
        <v>10</v>
      </c>
      <c r="C248" s="41" cm="1">
        <f t="array" ref="C248">INDEX('Data Asli'!$C$15:$BM$15, 1, (ROW(A7)-1)*3 + 1)</f>
        <v>1458026</v>
      </c>
      <c r="D248" s="41" cm="1">
        <f t="array" ref="D248">INDEX('Data Asli'!$D$15:$BM$15, 1, (ROW(A7)-1)*3+1)</f>
        <v>1409788</v>
      </c>
      <c r="E248" s="41" cm="1">
        <f t="array" ref="E248">INDEX('Data Asli'!$E$15:$BM$15, 1, (ROW(A7)-1)*3+1)</f>
        <v>2867814</v>
      </c>
      <c r="F248" s="34">
        <f>C248/'Data Asli'!BK$15</f>
        <v>7.9403912713238323E-2</v>
      </c>
      <c r="G248" s="40">
        <f>-(D248/'Data Asli'!BL$15)</f>
        <v>-7.765761744093222E-2</v>
      </c>
    </row>
    <row r="249" spans="1:7" x14ac:dyDescent="0.25">
      <c r="A249" t="s">
        <v>36</v>
      </c>
      <c r="B249" s="38" t="s">
        <v>11</v>
      </c>
      <c r="C249" s="41" cm="1">
        <f t="array" ref="C249">INDEX('Data Asli'!$C$15:$BM$15, 1, (ROW(A8)-1)*3 + 1)</f>
        <v>1407405</v>
      </c>
      <c r="D249" s="41" cm="1">
        <f t="array" ref="D249">INDEX('Data Asli'!$D$15:$BM$15, 1, (ROW(A8)-1)*3+1)</f>
        <v>1382688</v>
      </c>
      <c r="E249" s="41" cm="1">
        <f t="array" ref="E249">INDEX('Data Asli'!$E$15:$BM$15, 1, (ROW(A8)-1)*3+1)</f>
        <v>2790093</v>
      </c>
      <c r="F249" s="34">
        <f>C249/'Data Asli'!BK$15</f>
        <v>7.6647099415356912E-2</v>
      </c>
      <c r="G249" s="40">
        <f>-(D249/'Data Asli'!BL$15)</f>
        <v>-7.6164824600697192E-2</v>
      </c>
    </row>
    <row r="250" spans="1:7" x14ac:dyDescent="0.25">
      <c r="A250" t="s">
        <v>36</v>
      </c>
      <c r="B250" s="38" t="s">
        <v>12</v>
      </c>
      <c r="C250" s="41" cm="1">
        <f t="array" ref="C250">INDEX('Data Asli'!$C$15:$BM$15, 1, (ROW(A9)-1)*3 + 1)</f>
        <v>1355960</v>
      </c>
      <c r="D250" s="41" cm="1">
        <f t="array" ref="D250">INDEX('Data Asli'!$D$15:$BM$15, 1, (ROW(A9)-1)*3+1)</f>
        <v>1363713</v>
      </c>
      <c r="E250" s="41" cm="1">
        <f t="array" ref="E250">INDEX('Data Asli'!$E$15:$BM$15, 1, (ROW(A9)-1)*3+1)</f>
        <v>2719673</v>
      </c>
      <c r="F250" s="34">
        <f>C250/'Data Asli'!BK$15</f>
        <v>7.3845411181036991E-2</v>
      </c>
      <c r="G250" s="40">
        <f>-(D250/'Data Asli'!BL$15)</f>
        <v>-7.5119594189499414E-2</v>
      </c>
    </row>
    <row r="251" spans="1:7" x14ac:dyDescent="0.25">
      <c r="A251" t="s">
        <v>36</v>
      </c>
      <c r="B251" s="38" t="s">
        <v>13</v>
      </c>
      <c r="C251" s="41" cm="1">
        <f t="array" ref="C251">INDEX('Data Asli'!$C$15:$BM$15, 1, (ROW(A10)-1)*3 + 1)</f>
        <v>1254616</v>
      </c>
      <c r="D251" s="41" cm="1">
        <f t="array" ref="D251">INDEX('Data Asli'!$D$15:$BM$15, 1, (ROW(A10)-1)*3+1)</f>
        <v>1278932</v>
      </c>
      <c r="E251" s="41" cm="1">
        <f t="array" ref="E251">INDEX('Data Asli'!$E$15:$BM$15, 1, (ROW(A10)-1)*3+1)</f>
        <v>2533548</v>
      </c>
      <c r="F251" s="34">
        <f>C251/'Data Asli'!BK$15</f>
        <v>6.8326229678093667E-2</v>
      </c>
      <c r="G251" s="40">
        <f>-(D251/'Data Asli'!BL$15)</f>
        <v>-7.0449466153043108E-2</v>
      </c>
    </row>
    <row r="252" spans="1:7" x14ac:dyDescent="0.25">
      <c r="A252" t="s">
        <v>36</v>
      </c>
      <c r="B252" s="38" t="s">
        <v>14</v>
      </c>
      <c r="C252" s="41" cm="1">
        <f t="array" ref="C252">INDEX('Data Asli'!$C$15:$BM$15, 1, (ROW(A11)-1)*3 + 1)</f>
        <v>1144787</v>
      </c>
      <c r="D252" s="41" cm="1">
        <f t="array" ref="D252">INDEX('Data Asli'!$D$15:$BM$15, 1, (ROW(A11)-1)*3+1)</f>
        <v>1184283</v>
      </c>
      <c r="E252" s="41" cm="1">
        <f t="array" ref="E252">INDEX('Data Asli'!$E$15:$BM$15, 1, (ROW(A11)-1)*3+1)</f>
        <v>2329070</v>
      </c>
      <c r="F252" s="34">
        <f>C252/'Data Asli'!BK$15</f>
        <v>6.2344956141557113E-2</v>
      </c>
      <c r="G252" s="40">
        <f>-(D252/'Data Asli'!BL$15)</f>
        <v>-6.52357632181573E-2</v>
      </c>
    </row>
    <row r="253" spans="1:7" x14ac:dyDescent="0.25">
      <c r="A253" t="s">
        <v>36</v>
      </c>
      <c r="B253" s="38" t="s">
        <v>15</v>
      </c>
      <c r="C253" s="41" cm="1">
        <f t="array" ref="C253">INDEX('Data Asli'!$C$15:$BM$15, 1, (ROW(A12)-1)*3 + 1)</f>
        <v>985148</v>
      </c>
      <c r="D253" s="41" cm="1">
        <f t="array" ref="D253">INDEX('Data Asli'!$D$15:$BM$15, 1, (ROW(A12)-1)*3+1)</f>
        <v>1024609</v>
      </c>
      <c r="E253" s="41" cm="1">
        <f t="array" ref="E253">INDEX('Data Asli'!$E$15:$BM$15, 1, (ROW(A12)-1)*3+1)</f>
        <v>2009757</v>
      </c>
      <c r="F253" s="34">
        <f>C253/'Data Asli'!BK$15</f>
        <v>5.3651036265211526E-2</v>
      </c>
      <c r="G253" s="40">
        <f>-(D253/'Data Asli'!BL$15)</f>
        <v>-5.6440183735807177E-2</v>
      </c>
    </row>
    <row r="254" spans="1:7" x14ac:dyDescent="0.25">
      <c r="A254" t="s">
        <v>36</v>
      </c>
      <c r="B254" s="38" t="s">
        <v>16</v>
      </c>
      <c r="C254" s="41" cm="1">
        <f t="array" ref="C254">INDEX('Data Asli'!$C$15:$BM$15, 1, (ROW(A13)-1)*3 + 1)</f>
        <v>808672</v>
      </c>
      <c r="D254" s="41" cm="1">
        <f t="array" ref="D254">INDEX('Data Asli'!$D$15:$BM$15, 1, (ROW(A13)-1)*3+1)</f>
        <v>835196</v>
      </c>
      <c r="E254" s="41" cm="1">
        <f t="array" ref="E254">INDEX('Data Asli'!$E$15:$BM$15, 1, (ROW(A13)-1)*3+1)</f>
        <v>1643868</v>
      </c>
      <c r="F254" s="34">
        <f>C254/'Data Asli'!BK$15</f>
        <v>4.404017548496382E-2</v>
      </c>
      <c r="G254" s="40">
        <f>-(D254/'Data Asli'!BL$15)</f>
        <v>-4.6006443136270725E-2</v>
      </c>
    </row>
    <row r="255" spans="1:7" x14ac:dyDescent="0.25">
      <c r="A255" t="s">
        <v>36</v>
      </c>
      <c r="B255" s="38" t="s">
        <v>17</v>
      </c>
      <c r="C255" s="41" cm="1">
        <f t="array" ref="C255">INDEX('Data Asli'!$C$15:$BM$15, 1, (ROW(A14)-1)*3 + 1)</f>
        <v>603748</v>
      </c>
      <c r="D255" s="41" cm="1">
        <f t="array" ref="D255">INDEX('Data Asli'!$D$15:$BM$15, 1, (ROW(A14)-1)*3+1)</f>
        <v>632535</v>
      </c>
      <c r="E255" s="41" cm="1">
        <f t="array" ref="E255">INDEX('Data Asli'!$E$15:$BM$15, 1, (ROW(A14)-1)*3+1)</f>
        <v>1236283</v>
      </c>
      <c r="F255" s="34">
        <f>C255/'Data Asli'!BK$15</f>
        <v>3.2880040200100824E-2</v>
      </c>
      <c r="G255" s="40">
        <f>-(D255/'Data Asli'!BL$15)</f>
        <v>-3.4842941667825277E-2</v>
      </c>
    </row>
    <row r="256" spans="1:7" x14ac:dyDescent="0.25">
      <c r="A256" t="s">
        <v>36</v>
      </c>
      <c r="B256" s="38" t="s">
        <v>18</v>
      </c>
      <c r="C256" s="41" cm="1">
        <f t="array" ref="C256">INDEX('Data Asli'!$C$15:$BM$15, 1, (ROW(A15)-1)*3 + 1)</f>
        <v>371945</v>
      </c>
      <c r="D256" s="41" cm="1">
        <f t="array" ref="D256">INDEX('Data Asli'!$D$15:$BM$15, 1, (ROW(A15)-1)*3+1)</f>
        <v>409048</v>
      </c>
      <c r="E256" s="41" cm="1">
        <f t="array" ref="E256">INDEX('Data Asli'!$E$15:$BM$15, 1, (ROW(A15)-1)*3+1)</f>
        <v>780993</v>
      </c>
      <c r="F256" s="34">
        <f>C256/'Data Asli'!BK$15</f>
        <v>2.025607795342842E-2</v>
      </c>
      <c r="G256" s="40">
        <f>-(D256/'Data Asli'!BL$15)</f>
        <v>-2.2532248181271541E-2</v>
      </c>
    </row>
    <row r="257" spans="1:7" x14ac:dyDescent="0.25">
      <c r="A257" t="s">
        <v>36</v>
      </c>
      <c r="B257" s="38" t="s">
        <v>19</v>
      </c>
      <c r="C257" s="41" cm="1">
        <f t="array" ref="C257">INDEX('Data Asli'!$C$15:$BM$15, 1, (ROW(A16)-1)*3 + 1)</f>
        <v>199872</v>
      </c>
      <c r="D257" s="41" cm="1">
        <f t="array" ref="D257">INDEX('Data Asli'!$D$15:$BM$15, 1, (ROW(A16)-1)*3+1)</f>
        <v>243073</v>
      </c>
      <c r="E257" s="41" cm="1">
        <f t="array" ref="E257">INDEX('Data Asli'!$E$15:$BM$15, 1, (ROW(A16)-1)*3+1)</f>
        <v>442945</v>
      </c>
      <c r="F257" s="34">
        <f>C257/'Data Asli'!BK$15</f>
        <v>1.088500399980547E-2</v>
      </c>
      <c r="G257" s="40">
        <f>-(D257/'Data Asli'!BL$15)</f>
        <v>-1.3389580592415113E-2</v>
      </c>
    </row>
    <row r="258" spans="1:7" x14ac:dyDescent="0.25">
      <c r="A258" t="s">
        <v>36</v>
      </c>
      <c r="B258" s="38" t="s">
        <v>20</v>
      </c>
      <c r="C258" s="41" cm="1">
        <f t="array" ref="C258">INDEX('Data Asli'!$C$15:$BM$15, 1, (ROW(A17)-1)*3 + 1)</f>
        <v>101166</v>
      </c>
      <c r="D258" s="41" cm="1">
        <f t="array" ref="D258">INDEX('Data Asli'!$D$15:$BM$15, 1, (ROW(A17)-1)*3+1)</f>
        <v>134930</v>
      </c>
      <c r="E258" s="41" cm="1">
        <f t="array" ref="E258">INDEX('Data Asli'!$E$15:$BM$15, 1, (ROW(A17)-1)*3+1)</f>
        <v>236096</v>
      </c>
      <c r="F258" s="34">
        <f>C258/'Data Asli'!BK$15</f>
        <v>5.5094876453146016E-3</v>
      </c>
      <c r="G258" s="40">
        <f>-(D258/'Data Asli'!BL$15)</f>
        <v>-7.4325659753842321E-3</v>
      </c>
    </row>
    <row r="259" spans="1:7" x14ac:dyDescent="0.25">
      <c r="A259" t="s">
        <v>36</v>
      </c>
      <c r="B259" s="38" t="s">
        <v>21</v>
      </c>
      <c r="C259" s="41" cm="1">
        <f t="array" ref="C259">INDEX('Data Asli'!$C$15:$BM$15, 1, (ROW(A18)-1)*3 + 1)</f>
        <v>37100</v>
      </c>
      <c r="D259" s="41" cm="1">
        <f t="array" ref="D259">INDEX('Data Asli'!$D$15:$BM$15, 1, (ROW(A18)-1)*3+1)</f>
        <v>56908</v>
      </c>
      <c r="E259" s="41" cm="1">
        <f t="array" ref="E259">INDEX('Data Asli'!$E$15:$BM$15, 1, (ROW(A18)-1)*3+1)</f>
        <v>94008</v>
      </c>
      <c r="F259" s="34">
        <f>C259/'Data Asli'!BK$15</f>
        <v>2.0204613372197351E-3</v>
      </c>
      <c r="G259" s="40">
        <f>-(D259/'Data Asli'!BL$15)</f>
        <v>-3.1347547952802627E-3</v>
      </c>
    </row>
    <row r="260" spans="1:7" x14ac:dyDescent="0.25">
      <c r="A260" t="s">
        <v>36</v>
      </c>
      <c r="B260" s="38" t="s">
        <v>22</v>
      </c>
      <c r="C260" s="41" cm="1">
        <f t="array" ref="C260">INDEX('Data Asli'!$C$15:$BM$15, 1, (ROW(A19)-1)*3 + 1)</f>
        <v>8578</v>
      </c>
      <c r="D260" s="41" cm="1">
        <f t="array" ref="D260">INDEX('Data Asli'!$D$15:$BM$15, 1, (ROW(A19)-1)*3+1)</f>
        <v>15840</v>
      </c>
      <c r="E260" s="41" cm="1">
        <f t="array" ref="E260">INDEX('Data Asli'!$E$15:$BM$15, 1, (ROW(A19)-1)*3+1)</f>
        <v>24418</v>
      </c>
      <c r="F260" s="34">
        <f>C260/'Data Asli'!BK$15</f>
        <v>4.6715680190487571E-4</v>
      </c>
      <c r="G260" s="40">
        <f>-(D260/'Data Asli'!BL$15)</f>
        <v>-8.7254016934770794E-4</v>
      </c>
    </row>
    <row r="261" spans="1:7" x14ac:dyDescent="0.25">
      <c r="A261" t="s">
        <v>36</v>
      </c>
      <c r="B261" s="38" t="s">
        <v>23</v>
      </c>
      <c r="C261" s="41" cm="1">
        <f t="array" ref="C261">INDEX('Data Asli'!$C$15:$BM$15, 1, (ROW(A20)-1)*3 + 1)</f>
        <v>1162</v>
      </c>
      <c r="D261" s="41" cm="1">
        <f t="array" ref="D261">INDEX('Data Asli'!$D$15:$BM$15, 1, (ROW(A20)-1)*3+1)</f>
        <v>2661</v>
      </c>
      <c r="E261" s="41" cm="1">
        <f t="array" ref="E261">INDEX('Data Asli'!$E$15:$BM$15, 1, (ROW(A20)-1)*3+1)</f>
        <v>3823</v>
      </c>
      <c r="F261" s="34">
        <f>C261/'Data Asli'!BK$15</f>
        <v>6.3282373958203022E-5</v>
      </c>
      <c r="G261" s="40">
        <f>-(D261/'Data Asli'!BL$15)</f>
        <v>-1.4658013829761684E-4</v>
      </c>
    </row>
    <row r="262" spans="1:7" x14ac:dyDescent="0.25">
      <c r="A262" s="8" t="s">
        <v>37</v>
      </c>
      <c r="B262" s="38" t="s">
        <v>4</v>
      </c>
      <c r="C262" s="41" cm="1">
        <f t="array" ref="C262">INDEX('Data Asli'!$C$16:$BM$16, 1, (ROW(A1)-1)*3 + 1)</f>
        <v>123915</v>
      </c>
      <c r="D262" s="41" cm="1">
        <f t="array" ref="D262">INDEX('Data Asli'!$D$16:$BM$16, 1, (ROW(A1)-1)*3+1)</f>
        <v>118349</v>
      </c>
      <c r="E262" s="41" cm="1">
        <f t="array" ref="E262">INDEX('Data Asli'!$E$16:$BM$16, 1, (ROW(A1)-1)*3+1)</f>
        <v>242264</v>
      </c>
      <c r="F262" s="34">
        <f>C262/'Data Asli'!BK$16</f>
        <v>6.8162803016842813E-2</v>
      </c>
      <c r="G262" s="40">
        <f>-(D262/'Data Asli'!BL$16)</f>
        <v>-6.3945057035042302E-2</v>
      </c>
    </row>
    <row r="263" spans="1:7" x14ac:dyDescent="0.25">
      <c r="A263" s="8" t="s">
        <v>37</v>
      </c>
      <c r="B263" s="42" t="s">
        <v>133</v>
      </c>
      <c r="C263" s="41" cm="1">
        <f t="array" ref="C263">INDEX('Data Asli'!$C$16:$BM$16, 1, (ROW(A2)-1)*3 + 1)</f>
        <v>127640</v>
      </c>
      <c r="D263" s="41" cm="1">
        <f t="array" ref="D263">INDEX('Data Asli'!$D$16:$BM$16, 1, (ROW(A2)-1)*3+1)</f>
        <v>121970</v>
      </c>
      <c r="E263" s="41" cm="1">
        <f t="array" ref="E263">INDEX('Data Asli'!$E$16:$BM$16, 1, (ROW(A2)-1)*3+1)</f>
        <v>249610</v>
      </c>
      <c r="F263" s="34">
        <f>C263/'Data Asli'!BK$16</f>
        <v>7.0211840189402547E-2</v>
      </c>
      <c r="G263" s="40">
        <f>-(D263/'Data Asli'!BL$16)</f>
        <v>-6.5901516756069839E-2</v>
      </c>
    </row>
    <row r="264" spans="1:7" x14ac:dyDescent="0.25">
      <c r="A264" s="8" t="s">
        <v>37</v>
      </c>
      <c r="B264" s="38" t="s">
        <v>6</v>
      </c>
      <c r="C264" s="41" cm="1">
        <f t="array" ref="C264">INDEX('Data Asli'!$C$16:$BM$16, 1, (ROW(A3)-1)*3 + 1)</f>
        <v>131855</v>
      </c>
      <c r="D264" s="41" cm="1">
        <f t="array" ref="D264">INDEX('Data Asli'!$D$16:$BM$16, 1, (ROW(A3)-1)*3+1)</f>
        <v>125028</v>
      </c>
      <c r="E264" s="41" cm="1">
        <f t="array" ref="E264">INDEX('Data Asli'!$E$16:$BM$16, 1, (ROW(A3)-1)*3+1)</f>
        <v>256883</v>
      </c>
      <c r="F264" s="34">
        <f>C264/'Data Asli'!BK$16</f>
        <v>7.2530415137681548E-2</v>
      </c>
      <c r="G264" s="40">
        <f>-(D264/'Data Asli'!BL$16)</f>
        <v>-6.7553782380732147E-2</v>
      </c>
    </row>
    <row r="265" spans="1:7" x14ac:dyDescent="0.25">
      <c r="A265" s="8" t="s">
        <v>37</v>
      </c>
      <c r="B265" s="38" t="s">
        <v>7</v>
      </c>
      <c r="C265" s="41" cm="1">
        <f t="array" ref="C265">INDEX('Data Asli'!$C$16:$BM$16, 1, (ROW(A4)-1)*3 + 1)</f>
        <v>134284</v>
      </c>
      <c r="D265" s="41" cm="1">
        <f t="array" ref="D265">INDEX('Data Asli'!$D$16:$BM$16, 1, (ROW(A4)-1)*3+1)</f>
        <v>128154</v>
      </c>
      <c r="E265" s="41" cm="1">
        <f t="array" ref="E265">INDEX('Data Asli'!$E$16:$BM$16, 1, (ROW(A4)-1)*3+1)</f>
        <v>262438</v>
      </c>
      <c r="F265" s="34">
        <f>C265/'Data Asli'!BK$16</f>
        <v>7.3866552397318486E-2</v>
      </c>
      <c r="G265" s="40">
        <f>-(D265/'Data Asli'!BL$16)</f>
        <v>-6.9242789033019378E-2</v>
      </c>
    </row>
    <row r="266" spans="1:7" x14ac:dyDescent="0.25">
      <c r="A266" s="8" t="s">
        <v>37</v>
      </c>
      <c r="B266" s="38" t="s">
        <v>8</v>
      </c>
      <c r="C266" s="41" cm="1">
        <f t="array" ref="C266">INDEX('Data Asli'!$C$16:$BM$16, 1, (ROW(A5)-1)*3 + 1)</f>
        <v>136850</v>
      </c>
      <c r="D266" s="41" cm="1">
        <f t="array" ref="D266">INDEX('Data Asli'!$D$16:$BM$16, 1, (ROW(A5)-1)*3+1)</f>
        <v>132104</v>
      </c>
      <c r="E266" s="41" cm="1">
        <f t="array" ref="E266">INDEX('Data Asli'!$E$16:$BM$16, 1, (ROW(A5)-1)*3+1)</f>
        <v>268954</v>
      </c>
      <c r="F266" s="34">
        <f>C266/'Data Asli'!BK$16</f>
        <v>7.5278050218738152E-2</v>
      </c>
      <c r="G266" s="40">
        <f>-(D266/'Data Asli'!BL$16)</f>
        <v>-7.1377010490644002E-2</v>
      </c>
    </row>
    <row r="267" spans="1:7" x14ac:dyDescent="0.25">
      <c r="A267" s="8" t="s">
        <v>37</v>
      </c>
      <c r="B267" s="38" t="s">
        <v>9</v>
      </c>
      <c r="C267" s="41" cm="1">
        <f t="array" ref="C267">INDEX('Data Asli'!$C$16:$BM$16, 1, (ROW(A6)-1)*3 + 1)</f>
        <v>136575</v>
      </c>
      <c r="D267" s="41" cm="1">
        <f t="array" ref="D267">INDEX('Data Asli'!$D$16:$BM$16, 1, (ROW(A6)-1)*3+1)</f>
        <v>133413</v>
      </c>
      <c r="E267" s="41" cm="1">
        <f t="array" ref="E267">INDEX('Data Asli'!$E$16:$BM$16, 1, (ROW(A6)-1)*3+1)</f>
        <v>269988</v>
      </c>
      <c r="F267" s="34">
        <f>C267/'Data Asli'!BK$16</f>
        <v>7.512677901807939E-2</v>
      </c>
      <c r="G267" s="40">
        <f>-(D267/'Data Asli'!BL$16)</f>
        <v>-7.208427527242392E-2</v>
      </c>
    </row>
    <row r="268" spans="1:7" x14ac:dyDescent="0.25">
      <c r="A268" s="8" t="s">
        <v>37</v>
      </c>
      <c r="B268" s="38" t="s">
        <v>10</v>
      </c>
      <c r="C268" s="41" cm="1">
        <f t="array" ref="C268">INDEX('Data Asli'!$C$16:$BM$16, 1, (ROW(A7)-1)*3 + 1)</f>
        <v>134888</v>
      </c>
      <c r="D268" s="41" cm="1">
        <f t="array" ref="D268">INDEX('Data Asli'!$D$16:$BM$16, 1, (ROW(A7)-1)*3+1)</f>
        <v>133512</v>
      </c>
      <c r="E268" s="41" cm="1">
        <f t="array" ref="E268">INDEX('Data Asli'!$E$16:$BM$16, 1, (ROW(A7)-1)*3+1)</f>
        <v>268400</v>
      </c>
      <c r="F268" s="34">
        <f>C268/'Data Asli'!BK$16</f>
        <v>7.4198798961674473E-2</v>
      </c>
      <c r="G268" s="40">
        <f>-(D268/'Data Asli'!BL$16)</f>
        <v>-7.2137765886171976E-2</v>
      </c>
    </row>
    <row r="269" spans="1:7" x14ac:dyDescent="0.25">
      <c r="A269" s="8" t="s">
        <v>37</v>
      </c>
      <c r="B269" s="38" t="s">
        <v>11</v>
      </c>
      <c r="C269" s="41" cm="1">
        <f t="array" ref="C269">INDEX('Data Asli'!$C$16:$BM$16, 1, (ROW(A8)-1)*3 + 1)</f>
        <v>133246</v>
      </c>
      <c r="D269" s="41" cm="1">
        <f t="array" ref="D269">INDEX('Data Asli'!$D$16:$BM$16, 1, (ROW(A8)-1)*3+1)</f>
        <v>133719</v>
      </c>
      <c r="E269" s="41" cm="1">
        <f t="array" ref="E269">INDEX('Data Asli'!$E$16:$BM$16, 1, (ROW(A8)-1)*3+1)</f>
        <v>266965</v>
      </c>
      <c r="F269" s="34">
        <f>C269/'Data Asli'!BK$16</f>
        <v>7.3295572374468279E-2</v>
      </c>
      <c r="G269" s="40">
        <f>-(D269/'Data Asli'!BL$16)</f>
        <v>-7.2249609896736094E-2</v>
      </c>
    </row>
    <row r="270" spans="1:7" x14ac:dyDescent="0.25">
      <c r="A270" s="8" t="s">
        <v>37</v>
      </c>
      <c r="B270" s="38" t="s">
        <v>12</v>
      </c>
      <c r="C270" s="41" cm="1">
        <f t="array" ref="C270">INDEX('Data Asli'!$C$16:$BM$16, 1, (ROW(A9)-1)*3 + 1)</f>
        <v>133476</v>
      </c>
      <c r="D270" s="41" cm="1">
        <f t="array" ref="D270">INDEX('Data Asli'!$D$16:$BM$16, 1, (ROW(A9)-1)*3+1)</f>
        <v>135968</v>
      </c>
      <c r="E270" s="41" cm="1">
        <f t="array" ref="E270">INDEX('Data Asli'!$E$16:$BM$16, 1, (ROW(A9)-1)*3+1)</f>
        <v>269444</v>
      </c>
      <c r="F270" s="34">
        <f>C270/'Data Asli'!BK$16</f>
        <v>7.3422090105928345E-2</v>
      </c>
      <c r="G270" s="40">
        <f>-(D270/'Data Asli'!BL$16)</f>
        <v>-7.3464765354507688E-2</v>
      </c>
    </row>
    <row r="271" spans="1:7" x14ac:dyDescent="0.25">
      <c r="A271" s="8" t="s">
        <v>37</v>
      </c>
      <c r="B271" s="38" t="s">
        <v>13</v>
      </c>
      <c r="C271" s="41" cm="1">
        <f t="array" ref="C271">INDEX('Data Asli'!$C$16:$BM$16, 1, (ROW(A10)-1)*3 + 1)</f>
        <v>127458</v>
      </c>
      <c r="D271" s="41" cm="1">
        <f t="array" ref="D271">INDEX('Data Asli'!$D$16:$BM$16, 1, (ROW(A10)-1)*3+1)</f>
        <v>131655</v>
      </c>
      <c r="E271" s="41" cm="1">
        <f t="array" ref="E271">INDEX('Data Asli'!$E$16:$BM$16, 1, (ROW(A10)-1)*3+1)</f>
        <v>259113</v>
      </c>
      <c r="F271" s="34">
        <f>C271/'Data Asli'!BK$16</f>
        <v>7.0111726158421109E-2</v>
      </c>
      <c r="G271" s="40">
        <f>-(D271/'Data Asli'!BL$16)</f>
        <v>-7.1134411646473508E-2</v>
      </c>
    </row>
    <row r="272" spans="1:7" x14ac:dyDescent="0.25">
      <c r="A272" s="8" t="s">
        <v>37</v>
      </c>
      <c r="B272" s="38" t="s">
        <v>14</v>
      </c>
      <c r="C272" s="41" cm="1">
        <f t="array" ref="C272">INDEX('Data Asli'!$C$16:$BM$16, 1, (ROW(A11)-1)*3 + 1)</f>
        <v>121244</v>
      </c>
      <c r="D272" s="41" cm="1">
        <f t="array" ref="D272">INDEX('Data Asli'!$D$16:$BM$16, 1, (ROW(A11)-1)*3+1)</f>
        <v>127382</v>
      </c>
      <c r="E272" s="41" cm="1">
        <f t="array" ref="E272">INDEX('Data Asli'!$E$16:$BM$16, 1, (ROW(A11)-1)*3+1)</f>
        <v>248626</v>
      </c>
      <c r="F272" s="34">
        <f>C272/'Data Asli'!BK$16</f>
        <v>6.6693547100626152E-2</v>
      </c>
      <c r="G272" s="40">
        <f>-(D272/'Data Asli'!BL$16)</f>
        <v>-6.8825670307630468E-2</v>
      </c>
    </row>
    <row r="273" spans="1:7" x14ac:dyDescent="0.25">
      <c r="A273" s="8" t="s">
        <v>37</v>
      </c>
      <c r="B273" s="38" t="s">
        <v>15</v>
      </c>
      <c r="C273" s="41" cm="1">
        <f t="array" ref="C273">INDEX('Data Asli'!$C$16:$BM$16, 1, (ROW(A12)-1)*3 + 1)</f>
        <v>107171</v>
      </c>
      <c r="D273" s="41" cm="1">
        <f t="array" ref="D273">INDEX('Data Asli'!$D$16:$BM$16, 1, (ROW(A12)-1)*3+1)</f>
        <v>114172</v>
      </c>
      <c r="E273" s="41" cm="1">
        <f t="array" ref="E273">INDEX('Data Asli'!$E$16:$BM$16, 1, (ROW(A12)-1)*3+1)</f>
        <v>221343</v>
      </c>
      <c r="F273" s="34">
        <f>C273/'Data Asli'!BK$16</f>
        <v>5.8952312166550142E-2</v>
      </c>
      <c r="G273" s="40">
        <f>-(D273/'Data Asli'!BL$16)</f>
        <v>-6.1688185382257975E-2</v>
      </c>
    </row>
    <row r="274" spans="1:7" x14ac:dyDescent="0.25">
      <c r="A274" s="8" t="s">
        <v>37</v>
      </c>
      <c r="B274" s="38" t="s">
        <v>16</v>
      </c>
      <c r="C274" s="41" cm="1">
        <f t="array" ref="C274">INDEX('Data Asli'!$C$16:$BM$16, 1, (ROW(A13)-1)*3 + 1)</f>
        <v>90404</v>
      </c>
      <c r="D274" s="41" cm="1">
        <f t="array" ref="D274">INDEX('Data Asli'!$D$16:$BM$16, 1, (ROW(A13)-1)*3+1)</f>
        <v>97550</v>
      </c>
      <c r="E274" s="41" cm="1">
        <f t="array" ref="E274">INDEX('Data Asli'!$E$16:$BM$16, 1, (ROW(A13)-1)*3+1)</f>
        <v>187954</v>
      </c>
      <c r="F274" s="34">
        <f>C274/'Data Asli'!BK$16</f>
        <v>4.9729169543111469E-2</v>
      </c>
      <c r="G274" s="40">
        <f>-(D274/'Data Asli'!BL$16)</f>
        <v>-5.2707165364881632E-2</v>
      </c>
    </row>
    <row r="275" spans="1:7" x14ac:dyDescent="0.25">
      <c r="A275" s="8" t="s">
        <v>37</v>
      </c>
      <c r="B275" s="38" t="s">
        <v>17</v>
      </c>
      <c r="C275" s="41" cm="1">
        <f t="array" ref="C275">INDEX('Data Asli'!$C$16:$BM$16, 1, (ROW(A14)-1)*3 + 1)</f>
        <v>69837</v>
      </c>
      <c r="D275" s="41" cm="1">
        <f t="array" ref="D275">INDEX('Data Asli'!$D$16:$BM$16, 1, (ROW(A14)-1)*3+1)</f>
        <v>77791</v>
      </c>
      <c r="E275" s="41" cm="1">
        <f t="array" ref="E275">INDEX('Data Asli'!$E$16:$BM$16, 1, (ROW(A14)-1)*3+1)</f>
        <v>147628</v>
      </c>
      <c r="F275" s="34">
        <f>C275/'Data Asli'!BK$16</f>
        <v>3.841573396511521E-2</v>
      </c>
      <c r="G275" s="40">
        <f>-(D275/'Data Asli'!BL$16)</f>
        <v>-4.2031195293690482E-2</v>
      </c>
    </row>
    <row r="276" spans="1:7" x14ac:dyDescent="0.25">
      <c r="A276" s="8" t="s">
        <v>37</v>
      </c>
      <c r="B276" s="38" t="s">
        <v>18</v>
      </c>
      <c r="C276" s="41" cm="1">
        <f t="array" ref="C276">INDEX('Data Asli'!$C$16:$BM$16, 1, (ROW(A15)-1)*3 + 1)</f>
        <v>50412</v>
      </c>
      <c r="D276" s="41" cm="1">
        <f t="array" ref="D276">INDEX('Data Asli'!$D$16:$BM$16, 1, (ROW(A15)-1)*3+1)</f>
        <v>59096</v>
      </c>
      <c r="E276" s="41" cm="1">
        <f t="array" ref="E276">INDEX('Data Asli'!$E$16:$BM$16, 1, (ROW(A15)-1)*3+1)</f>
        <v>109508</v>
      </c>
      <c r="F276" s="34">
        <f>C276/'Data Asli'!BK$16</f>
        <v>2.7730486427672837E-2</v>
      </c>
      <c r="G276" s="40">
        <f>-(D276/'Data Asli'!BL$16)</f>
        <v>-3.1930114242983546E-2</v>
      </c>
    </row>
    <row r="277" spans="1:7" x14ac:dyDescent="0.25">
      <c r="A277" s="8" t="s">
        <v>37</v>
      </c>
      <c r="B277" s="38" t="s">
        <v>19</v>
      </c>
      <c r="C277" s="41" cm="1">
        <f t="array" ref="C277">INDEX('Data Asli'!$C$16:$BM$16, 1, (ROW(A16)-1)*3 + 1)</f>
        <v>32533</v>
      </c>
      <c r="D277" s="41" cm="1">
        <f t="array" ref="D277">INDEX('Data Asli'!$D$16:$BM$16, 1, (ROW(A16)-1)*3+1)</f>
        <v>41153</v>
      </c>
      <c r="E277" s="41" cm="1">
        <f t="array" ref="E277">INDEX('Data Asli'!$E$16:$BM$16, 1, (ROW(A16)-1)*3+1)</f>
        <v>73686</v>
      </c>
      <c r="F277" s="34">
        <f>C277/'Data Asli'!BK$16</f>
        <v>1.7895658076479418E-2</v>
      </c>
      <c r="G277" s="40">
        <f>-(D277/'Data Asli'!BL$16)</f>
        <v>-2.2235345733069952E-2</v>
      </c>
    </row>
    <row r="278" spans="1:7" x14ac:dyDescent="0.25">
      <c r="A278" s="8" t="s">
        <v>37</v>
      </c>
      <c r="B278" s="38" t="s">
        <v>20</v>
      </c>
      <c r="C278" s="41" cm="1">
        <f t="array" ref="C278">INDEX('Data Asli'!$C$16:$BM$16, 1, (ROW(A17)-1)*3 + 1)</f>
        <v>17406</v>
      </c>
      <c r="D278" s="41" cm="1">
        <f t="array" ref="D278">INDEX('Data Asli'!$D$16:$BM$16, 1, (ROW(A17)-1)*3+1)</f>
        <v>24548</v>
      </c>
      <c r="E278" s="41" cm="1">
        <f t="array" ref="E278">INDEX('Data Asli'!$E$16:$BM$16, 1, (ROW(A17)-1)*3+1)</f>
        <v>41954</v>
      </c>
      <c r="F278" s="34">
        <f>C278/'Data Asli'!BK$16</f>
        <v>9.5746418860603311E-3</v>
      </c>
      <c r="G278" s="40">
        <f>-(D278/'Data Asli'!BL$16)</f>
        <v>-1.3263510972599838E-2</v>
      </c>
    </row>
    <row r="279" spans="1:7" x14ac:dyDescent="0.25">
      <c r="A279" s="8" t="s">
        <v>37</v>
      </c>
      <c r="B279" s="38" t="s">
        <v>21</v>
      </c>
      <c r="C279" s="41" cm="1">
        <f t="array" ref="C279">INDEX('Data Asli'!$C$16:$BM$16, 1, (ROW(A18)-1)*3 + 1)</f>
        <v>6800</v>
      </c>
      <c r="D279" s="41" cm="1">
        <f t="array" ref="D279">INDEX('Data Asli'!$D$16:$BM$16, 1, (ROW(A18)-1)*3+1)</f>
        <v>11206</v>
      </c>
      <c r="E279" s="41" cm="1">
        <f t="array" ref="E279">INDEX('Data Asli'!$E$16:$BM$16, 1, (ROW(A18)-1)*3+1)</f>
        <v>18006</v>
      </c>
      <c r="F279" s="34">
        <f>C279/'Data Asli'!BK$16</f>
        <v>3.7405242344714612E-3</v>
      </c>
      <c r="G279" s="40">
        <f>-(D279/'Data Asli'!BL$16)</f>
        <v>-6.0547052288966018E-3</v>
      </c>
    </row>
    <row r="280" spans="1:7" x14ac:dyDescent="0.25">
      <c r="A280" s="8" t="s">
        <v>37</v>
      </c>
      <c r="B280" s="38" t="s">
        <v>22</v>
      </c>
      <c r="C280" s="41" cm="1">
        <f t="array" ref="C280">INDEX('Data Asli'!$C$16:$BM$16, 1, (ROW(A19)-1)*3 + 1)</f>
        <v>1685</v>
      </c>
      <c r="D280" s="41" cm="1">
        <f t="array" ref="D280">INDEX('Data Asli'!$D$16:$BM$16, 1, (ROW(A19)-1)*3+1)</f>
        <v>3394</v>
      </c>
      <c r="E280" s="41" cm="1">
        <f t="array" ref="E280">INDEX('Data Asli'!$E$16:$BM$16, 1, (ROW(A19)-1)*3+1)</f>
        <v>5079</v>
      </c>
      <c r="F280" s="34">
        <f>C280/'Data Asli'!BK$16</f>
        <v>9.2687990221829587E-4</v>
      </c>
      <c r="G280" s="40">
        <f>-(D280/'Data Asli'!BL$16)</f>
        <v>-1.8338095258678448E-3</v>
      </c>
    </row>
    <row r="281" spans="1:7" x14ac:dyDescent="0.25">
      <c r="A281" s="8" t="s">
        <v>37</v>
      </c>
      <c r="B281" s="38" t="s">
        <v>23</v>
      </c>
      <c r="C281" s="41" cm="1">
        <f t="array" ref="C281">INDEX('Data Asli'!$C$16:$BM$16, 1, (ROW(A20)-1)*3 + 1)</f>
        <v>248</v>
      </c>
      <c r="D281" s="41" cm="1">
        <f t="array" ref="D281">INDEX('Data Asli'!$D$16:$BM$16, 1, (ROW(A20)-1)*3+1)</f>
        <v>628</v>
      </c>
      <c r="E281" s="41" cm="1">
        <f t="array" ref="E281">INDEX('Data Asli'!$E$16:$BM$16, 1, (ROW(A20)-1)*3+1)</f>
        <v>876</v>
      </c>
      <c r="F281" s="34">
        <f>C281/'Data Asli'!BK$16</f>
        <v>1.3641911913954741E-4</v>
      </c>
      <c r="G281" s="40">
        <f>-(D281/'Data Asli'!BL$16)</f>
        <v>-3.393141963008269E-4</v>
      </c>
    </row>
    <row r="282" spans="1:7" x14ac:dyDescent="0.25">
      <c r="A282" t="s">
        <v>38</v>
      </c>
      <c r="B282" s="38" t="s">
        <v>4</v>
      </c>
      <c r="C282" s="41" cm="1">
        <f t="array" ref="C282">INDEX('Data Asli'!$C$17:$BM$17, 1, (ROW(A1)-1)*3 + 1)</f>
        <v>1438430</v>
      </c>
      <c r="D282" s="41" cm="1">
        <f t="array" ref="D282">INDEX('Data Asli'!$D$17:$BM$17, 1, (ROW(A1)-1)*3+1)</f>
        <v>1373518</v>
      </c>
      <c r="E282" s="41" cm="1">
        <f t="array" ref="E282">INDEX('Data Asli'!$E$17:$BM$17, 1, (ROW(A1)-1)*3+1)</f>
        <v>2811948</v>
      </c>
      <c r="F282" s="34">
        <f>C282/'Data Asli'!BK$17</f>
        <v>7.0887981583702256E-2</v>
      </c>
      <c r="G282" s="40">
        <f>-(D282/'Data Asli'!BL$17)</f>
        <v>-6.7414890981218126E-2</v>
      </c>
    </row>
    <row r="283" spans="1:7" x14ac:dyDescent="0.25">
      <c r="A283" t="s">
        <v>38</v>
      </c>
      <c r="B283" s="42" t="s">
        <v>133</v>
      </c>
      <c r="C283" s="41" cm="1">
        <f t="array" ref="C283">INDEX('Data Asli'!$C$17:$BM$17, 1, (ROW(A2)-1)*3 + 1)</f>
        <v>1499156</v>
      </c>
      <c r="D283" s="41" cm="1">
        <f t="array" ref="D283">INDEX('Data Asli'!$D$17:$BM$17, 1, (ROW(A2)-1)*3+1)</f>
        <v>1434146</v>
      </c>
      <c r="E283" s="41" cm="1">
        <f t="array" ref="E283">INDEX('Data Asli'!$E$17:$BM$17, 1, (ROW(A2)-1)*3+1)</f>
        <v>2933302</v>
      </c>
      <c r="F283" s="34">
        <f>C283/'Data Asli'!BK$17</f>
        <v>7.3880649679926538E-2</v>
      </c>
      <c r="G283" s="40">
        <f>-(D283/'Data Asli'!BL$17)</f>
        <v>-7.0390629202638805E-2</v>
      </c>
    </row>
    <row r="284" spans="1:7" x14ac:dyDescent="0.25">
      <c r="A284" t="s">
        <v>38</v>
      </c>
      <c r="B284" s="38" t="s">
        <v>6</v>
      </c>
      <c r="C284" s="41" cm="1">
        <f t="array" ref="C284">INDEX('Data Asli'!$C$17:$BM$17, 1, (ROW(A3)-1)*3 + 1)</f>
        <v>1521143</v>
      </c>
      <c r="D284" s="41" cm="1">
        <f t="array" ref="D284">INDEX('Data Asli'!$D$17:$BM$17, 1, (ROW(A3)-1)*3+1)</f>
        <v>1434785</v>
      </c>
      <c r="E284" s="41" cm="1">
        <f t="array" ref="E284">INDEX('Data Asli'!$E$17:$BM$17, 1, (ROW(A3)-1)*3+1)</f>
        <v>2955928</v>
      </c>
      <c r="F284" s="34">
        <f>C284/'Data Asli'!BK$17</f>
        <v>7.4964201921662921E-2</v>
      </c>
      <c r="G284" s="40">
        <f>-(D284/'Data Asli'!BL$17)</f>
        <v>-7.04219925450464E-2</v>
      </c>
    </row>
    <row r="285" spans="1:7" x14ac:dyDescent="0.25">
      <c r="A285" t="s">
        <v>38</v>
      </c>
      <c r="B285" s="38" t="s">
        <v>7</v>
      </c>
      <c r="C285" s="41" cm="1">
        <f t="array" ref="C285">INDEX('Data Asli'!$C$17:$BM$17, 1, (ROW(A4)-1)*3 + 1)</f>
        <v>1551061</v>
      </c>
      <c r="D285" s="41" cm="1">
        <f t="array" ref="D285">INDEX('Data Asli'!$D$17:$BM$17, 1, (ROW(A4)-1)*3+1)</f>
        <v>1469867</v>
      </c>
      <c r="E285" s="41" cm="1">
        <f t="array" ref="E285">INDEX('Data Asli'!$E$17:$BM$17, 1, (ROW(A4)-1)*3+1)</f>
        <v>3020928</v>
      </c>
      <c r="F285" s="34">
        <f>C285/'Data Asli'!BK$17</f>
        <v>7.6438605704273965E-2</v>
      </c>
      <c r="G285" s="40">
        <f>-(D285/'Data Asli'!BL$17)</f>
        <v>-7.2143884216945203E-2</v>
      </c>
    </row>
    <row r="286" spans="1:7" x14ac:dyDescent="0.25">
      <c r="A286" t="s">
        <v>38</v>
      </c>
      <c r="B286" s="38" t="s">
        <v>8</v>
      </c>
      <c r="C286" s="41" cm="1">
        <f t="array" ref="C286">INDEX('Data Asli'!$C$17:$BM$17, 1, (ROW(A5)-1)*3 + 1)</f>
        <v>1591142</v>
      </c>
      <c r="D286" s="41" cm="1">
        <f t="array" ref="D286">INDEX('Data Asli'!$D$17:$BM$17, 1, (ROW(A5)-1)*3+1)</f>
        <v>1521923</v>
      </c>
      <c r="E286" s="41" cm="1">
        <f t="array" ref="E286">INDEX('Data Asli'!$E$17:$BM$17, 1, (ROW(A5)-1)*3+1)</f>
        <v>3113065</v>
      </c>
      <c r="F286" s="34">
        <f>C286/'Data Asli'!BK$17</f>
        <v>7.8413857325733735E-2</v>
      </c>
      <c r="G286" s="40">
        <f>-(D286/'Data Asli'!BL$17)</f>
        <v>-7.4698892280121859E-2</v>
      </c>
    </row>
    <row r="287" spans="1:7" x14ac:dyDescent="0.25">
      <c r="A287" t="s">
        <v>38</v>
      </c>
      <c r="B287" s="38" t="s">
        <v>9</v>
      </c>
      <c r="C287" s="41" cm="1">
        <f t="array" ref="C287">INDEX('Data Asli'!$C$17:$BM$17, 1, (ROW(A6)-1)*3 + 1)</f>
        <v>1593267</v>
      </c>
      <c r="D287" s="41" cm="1">
        <f t="array" ref="D287">INDEX('Data Asli'!$D$17:$BM$17, 1, (ROW(A6)-1)*3+1)</f>
        <v>1544739</v>
      </c>
      <c r="E287" s="41" cm="1">
        <f t="array" ref="E287">INDEX('Data Asli'!$E$17:$BM$17, 1, (ROW(A6)-1)*3+1)</f>
        <v>3138006</v>
      </c>
      <c r="F287" s="34">
        <f>C287/'Data Asli'!BK$17</f>
        <v>7.8518580503688429E-2</v>
      </c>
      <c r="G287" s="40">
        <f>-(D287/'Data Asli'!BL$17)</f>
        <v>-7.5818745207151192E-2</v>
      </c>
    </row>
    <row r="288" spans="1:7" x14ac:dyDescent="0.25">
      <c r="A288" t="s">
        <v>38</v>
      </c>
      <c r="B288" s="38" t="s">
        <v>10</v>
      </c>
      <c r="C288" s="41" cm="1">
        <f t="array" ref="C288">INDEX('Data Asli'!$C$17:$BM$17, 1, (ROW(A7)-1)*3 + 1)</f>
        <v>1585498</v>
      </c>
      <c r="D288" s="41" cm="1">
        <f t="array" ref="D288">INDEX('Data Asli'!$D$17:$BM$17, 1, (ROW(A7)-1)*3+1)</f>
        <v>1564312</v>
      </c>
      <c r="E288" s="41" cm="1">
        <f t="array" ref="E288">INDEX('Data Asli'!$E$17:$BM$17, 1, (ROW(A7)-1)*3+1)</f>
        <v>3149810</v>
      </c>
      <c r="F288" s="34">
        <f>C288/'Data Asli'!BK$17</f>
        <v>7.8135712565086071E-2</v>
      </c>
      <c r="G288" s="40">
        <f>-(D288/'Data Asli'!BL$17)</f>
        <v>-7.6779425490318493E-2</v>
      </c>
    </row>
    <row r="289" spans="1:7" x14ac:dyDescent="0.25">
      <c r="A289" t="s">
        <v>38</v>
      </c>
      <c r="B289" s="38" t="s">
        <v>11</v>
      </c>
      <c r="C289" s="41" cm="1">
        <f t="array" ref="C289">INDEX('Data Asli'!$C$17:$BM$17, 1, (ROW(A8)-1)*3 + 1)</f>
        <v>1555558</v>
      </c>
      <c r="D289" s="41" cm="1">
        <f t="array" ref="D289">INDEX('Data Asli'!$D$17:$BM$17, 1, (ROW(A8)-1)*3+1)</f>
        <v>1558255</v>
      </c>
      <c r="E289" s="41" cm="1">
        <f t="array" ref="E289">INDEX('Data Asli'!$E$17:$BM$17, 1, (ROW(A8)-1)*3+1)</f>
        <v>3113813</v>
      </c>
      <c r="F289" s="34">
        <f>C289/'Data Asli'!BK$17</f>
        <v>7.6660224589573847E-2</v>
      </c>
      <c r="G289" s="40">
        <f>-(D289/'Data Asli'!BL$17)</f>
        <v>-7.6482136343271834E-2</v>
      </c>
    </row>
    <row r="290" spans="1:7" x14ac:dyDescent="0.25">
      <c r="A290" t="s">
        <v>38</v>
      </c>
      <c r="B290" s="38" t="s">
        <v>12</v>
      </c>
      <c r="C290" s="41" cm="1">
        <f t="array" ref="C290">INDEX('Data Asli'!$C$17:$BM$17, 1, (ROW(A9)-1)*3 + 1)</f>
        <v>1539507</v>
      </c>
      <c r="D290" s="41" cm="1">
        <f t="array" ref="D290">INDEX('Data Asli'!$D$17:$BM$17, 1, (ROW(A9)-1)*3+1)</f>
        <v>1571149</v>
      </c>
      <c r="E290" s="41" cm="1">
        <f t="array" ref="E290">INDEX('Data Asli'!$E$17:$BM$17, 1, (ROW(A9)-1)*3+1)</f>
        <v>3110656</v>
      </c>
      <c r="F290" s="34">
        <f>C290/'Data Asli'!BK$17</f>
        <v>7.5869207305173492E-2</v>
      </c>
      <c r="G290" s="40">
        <f>-(D290/'Data Asli'!BL$17)</f>
        <v>-7.7114998529505888E-2</v>
      </c>
    </row>
    <row r="291" spans="1:7" x14ac:dyDescent="0.25">
      <c r="A291" t="s">
        <v>38</v>
      </c>
      <c r="B291" s="38" t="s">
        <v>13</v>
      </c>
      <c r="C291" s="41" cm="1">
        <f t="array" ref="C291">INDEX('Data Asli'!$C$17:$BM$17, 1, (ROW(A10)-1)*3 + 1)</f>
        <v>1443591</v>
      </c>
      <c r="D291" s="41" cm="1">
        <f t="array" ref="D291">INDEX('Data Asli'!$D$17:$BM$17, 1, (ROW(A10)-1)*3+1)</f>
        <v>1487121</v>
      </c>
      <c r="E291" s="41" cm="1">
        <f t="array" ref="E291">INDEX('Data Asli'!$E$17:$BM$17, 1, (ROW(A10)-1)*3+1)</f>
        <v>2930712</v>
      </c>
      <c r="F291" s="34">
        <f>C291/'Data Asli'!BK$17</f>
        <v>7.1142323382019507E-2</v>
      </c>
      <c r="G291" s="40">
        <f>-(D291/'Data Asli'!BL$17)</f>
        <v>-7.2990743543863326E-2</v>
      </c>
    </row>
    <row r="292" spans="1:7" x14ac:dyDescent="0.25">
      <c r="A292" t="s">
        <v>38</v>
      </c>
      <c r="B292" s="38" t="s">
        <v>14</v>
      </c>
      <c r="C292" s="41" cm="1">
        <f t="array" ref="C292">INDEX('Data Asli'!$C$17:$BM$17, 1, (ROW(A11)-1)*3 + 1)</f>
        <v>1334131</v>
      </c>
      <c r="D292" s="41" cm="1">
        <f t="array" ref="D292">INDEX('Data Asli'!$D$17:$BM$17, 1, (ROW(A11)-1)*3+1)</f>
        <v>1384373</v>
      </c>
      <c r="E292" s="41" cm="1">
        <f t="array" ref="E292">INDEX('Data Asli'!$E$17:$BM$17, 1, (ROW(A11)-1)*3+1)</f>
        <v>2718504</v>
      </c>
      <c r="F292" s="34">
        <f>C292/'Data Asli'!BK$17</f>
        <v>6.5747970883703946E-2</v>
      </c>
      <c r="G292" s="40">
        <f>-(D292/'Data Asli'!BL$17)</f>
        <v>-6.7947675146843273E-2</v>
      </c>
    </row>
    <row r="293" spans="1:7" x14ac:dyDescent="0.25">
      <c r="A293" t="s">
        <v>38</v>
      </c>
      <c r="B293" s="38" t="s">
        <v>15</v>
      </c>
      <c r="C293" s="41" cm="1">
        <f t="array" ref="C293">INDEX('Data Asli'!$C$17:$BM$17, 1, (ROW(A12)-1)*3 + 1)</f>
        <v>1152450</v>
      </c>
      <c r="D293" s="41" cm="1">
        <f t="array" ref="D293">INDEX('Data Asli'!$D$17:$BM$17, 1, (ROW(A12)-1)*3+1)</f>
        <v>1201876</v>
      </c>
      <c r="E293" s="41" cm="1">
        <f t="array" ref="E293">INDEX('Data Asli'!$E$17:$BM$17, 1, (ROW(A12)-1)*3+1)</f>
        <v>2354326</v>
      </c>
      <c r="F293" s="34">
        <f>C293/'Data Asli'!BK$17</f>
        <v>5.6794459498298602E-2</v>
      </c>
      <c r="G293" s="40">
        <f>-(D293/'Data Asli'!BL$17)</f>
        <v>-5.8990373269911647E-2</v>
      </c>
    </row>
    <row r="294" spans="1:7" x14ac:dyDescent="0.25">
      <c r="A294" t="s">
        <v>38</v>
      </c>
      <c r="B294" s="38" t="s">
        <v>16</v>
      </c>
      <c r="C294" s="41" cm="1">
        <f t="array" ref="C294">INDEX('Data Asli'!$C$17:$BM$17, 1, (ROW(A13)-1)*3 + 1)</f>
        <v>941460</v>
      </c>
      <c r="D294" s="41" cm="1">
        <f t="array" ref="D294">INDEX('Data Asli'!$D$17:$BM$17, 1, (ROW(A13)-1)*3+1)</f>
        <v>979252</v>
      </c>
      <c r="E294" s="41" cm="1">
        <f t="array" ref="E294">INDEX('Data Asli'!$E$17:$BM$17, 1, (ROW(A13)-1)*3+1)</f>
        <v>1920712</v>
      </c>
      <c r="F294" s="34">
        <f>C294/'Data Asli'!BK$17</f>
        <v>4.6396556761046641E-2</v>
      </c>
      <c r="G294" s="40">
        <f>-(D294/'Data Asli'!BL$17)</f>
        <v>-4.8063561469991516E-2</v>
      </c>
    </row>
    <row r="295" spans="1:7" x14ac:dyDescent="0.25">
      <c r="A295" t="s">
        <v>38</v>
      </c>
      <c r="B295" s="38" t="s">
        <v>17</v>
      </c>
      <c r="C295" s="41" cm="1">
        <f t="array" ref="C295">INDEX('Data Asli'!$C$17:$BM$17, 1, (ROW(A14)-1)*3 + 1)</f>
        <v>703297</v>
      </c>
      <c r="D295" s="41" cm="1">
        <f t="array" ref="D295">INDEX('Data Asli'!$D$17:$BM$17, 1, (ROW(A14)-1)*3+1)</f>
        <v>748026</v>
      </c>
      <c r="E295" s="41" cm="1">
        <f t="array" ref="E295">INDEX('Data Asli'!$E$17:$BM$17, 1, (ROW(A14)-1)*3+1)</f>
        <v>1451323</v>
      </c>
      <c r="F295" s="34">
        <f>C295/'Data Asli'!BK$17</f>
        <v>3.4659527946353345E-2</v>
      </c>
      <c r="G295" s="40">
        <f>-(D295/'Data Asli'!BL$17)</f>
        <v>-3.6714547054437337E-2</v>
      </c>
    </row>
    <row r="296" spans="1:7" x14ac:dyDescent="0.25">
      <c r="A296" t="s">
        <v>38</v>
      </c>
      <c r="B296" s="38" t="s">
        <v>18</v>
      </c>
      <c r="C296" s="41" cm="1">
        <f t="array" ref="C296">INDEX('Data Asli'!$C$17:$BM$17, 1, (ROW(A15)-1)*3 + 1)</f>
        <v>435641</v>
      </c>
      <c r="D296" s="41" cm="1">
        <f t="array" ref="D296">INDEX('Data Asli'!$D$17:$BM$17, 1, (ROW(A15)-1)*3+1)</f>
        <v>495830</v>
      </c>
      <c r="E296" s="41" cm="1">
        <f t="array" ref="E296">INDEX('Data Asli'!$E$17:$BM$17, 1, (ROW(A15)-1)*3+1)</f>
        <v>931471</v>
      </c>
      <c r="F296" s="34">
        <f>C296/'Data Asli'!BK$17</f>
        <v>2.1469039984639945E-2</v>
      </c>
      <c r="G296" s="40">
        <f>-(D296/'Data Asli'!BL$17)</f>
        <v>-2.4336284923253557E-2</v>
      </c>
    </row>
    <row r="297" spans="1:7" x14ac:dyDescent="0.25">
      <c r="A297" t="s">
        <v>38</v>
      </c>
      <c r="B297" s="38" t="s">
        <v>19</v>
      </c>
      <c r="C297" s="41" cm="1">
        <f t="array" ref="C297">INDEX('Data Asli'!$C$17:$BM$17, 1, (ROW(A16)-1)*3 + 1)</f>
        <v>234671</v>
      </c>
      <c r="D297" s="41" cm="1">
        <f t="array" ref="D297">INDEX('Data Asli'!$D$17:$BM$17, 1, (ROW(A16)-1)*3+1)</f>
        <v>325649</v>
      </c>
      <c r="E297" s="41" cm="1">
        <f t="array" ref="E297">INDEX('Data Asli'!$E$17:$BM$17, 1, (ROW(A16)-1)*3+1)</f>
        <v>560320</v>
      </c>
      <c r="F297" s="34">
        <f>C297/'Data Asli'!BK$17</f>
        <v>1.1564937832379047E-2</v>
      </c>
      <c r="G297" s="40">
        <f>-(D297/'Data Asli'!BL$17)</f>
        <v>-1.5983475886841455E-2</v>
      </c>
    </row>
    <row r="298" spans="1:7" x14ac:dyDescent="0.25">
      <c r="A298" t="s">
        <v>38</v>
      </c>
      <c r="B298" s="38" t="s">
        <v>20</v>
      </c>
      <c r="C298" s="41" cm="1">
        <f t="array" ref="C298">INDEX('Data Asli'!$C$17:$BM$17, 1, (ROW(A17)-1)*3 + 1)</f>
        <v>117858</v>
      </c>
      <c r="D298" s="41" cm="1">
        <f t="array" ref="D298">INDEX('Data Asli'!$D$17:$BM$17, 1, (ROW(A17)-1)*3+1)</f>
        <v>180126</v>
      </c>
      <c r="E298" s="41" cm="1">
        <f t="array" ref="E298">INDEX('Data Asli'!$E$17:$BM$17, 1, (ROW(A17)-1)*3+1)</f>
        <v>297984</v>
      </c>
      <c r="F298" s="34">
        <f>C298/'Data Asli'!BK$17</f>
        <v>5.8082184975925006E-3</v>
      </c>
      <c r="G298" s="40">
        <f>-(D298/'Data Asli'!BL$17)</f>
        <v>-8.8409286612064018E-3</v>
      </c>
    </row>
    <row r="299" spans="1:7" x14ac:dyDescent="0.25">
      <c r="A299" t="s">
        <v>38</v>
      </c>
      <c r="B299" s="38" t="s">
        <v>21</v>
      </c>
      <c r="C299" s="41" cm="1">
        <f t="array" ref="C299">INDEX('Data Asli'!$C$17:$BM$17, 1, (ROW(A18)-1)*3 + 1)</f>
        <v>42717</v>
      </c>
      <c r="D299" s="41" cm="1">
        <f t="array" ref="D299">INDEX('Data Asli'!$D$17:$BM$17, 1, (ROW(A18)-1)*3+1)</f>
        <v>75168</v>
      </c>
      <c r="E299" s="41" cm="1">
        <f t="array" ref="E299">INDEX('Data Asli'!$E$17:$BM$17, 1, (ROW(A18)-1)*3+1)</f>
        <v>117885</v>
      </c>
      <c r="F299" s="34">
        <f>C299/'Data Asli'!BK$17</f>
        <v>2.105157643619091E-3</v>
      </c>
      <c r="G299" s="40">
        <f>-(D299/'Data Asli'!BL$17)</f>
        <v>-3.6893892364542754E-3</v>
      </c>
    </row>
    <row r="300" spans="1:7" x14ac:dyDescent="0.25">
      <c r="A300" t="s">
        <v>38</v>
      </c>
      <c r="B300" s="38" t="s">
        <v>22</v>
      </c>
      <c r="C300" s="41" cm="1">
        <f t="array" ref="C300">INDEX('Data Asli'!$C$17:$BM$17, 1, (ROW(A19)-1)*3 + 1)</f>
        <v>9722</v>
      </c>
      <c r="D300" s="41" cm="1">
        <f t="array" ref="D300">INDEX('Data Asli'!$D$17:$BM$17, 1, (ROW(A19)-1)*3+1)</f>
        <v>20598</v>
      </c>
      <c r="E300" s="41" cm="1">
        <f t="array" ref="E300">INDEX('Data Asli'!$E$17:$BM$17, 1, (ROW(A19)-1)*3+1)</f>
        <v>30320</v>
      </c>
      <c r="F300" s="34">
        <f>C300/'Data Asli'!BK$17</f>
        <v>4.7911469932965337E-4</v>
      </c>
      <c r="G300" s="40">
        <f>-(D300/'Data Asli'!BL$17)</f>
        <v>-1.0109892439932574E-3</v>
      </c>
    </row>
    <row r="301" spans="1:7" x14ac:dyDescent="0.25">
      <c r="A301" t="s">
        <v>38</v>
      </c>
      <c r="B301" s="38" t="s">
        <v>23</v>
      </c>
      <c r="C301" s="41" cm="1">
        <f t="array" ref="C301">INDEX('Data Asli'!$C$17:$BM$17, 1, (ROW(A20)-1)*3 + 1)</f>
        <v>1292</v>
      </c>
      <c r="D301" s="41" cm="1">
        <f t="array" ref="D301">INDEX('Data Asli'!$D$17:$BM$17, 1, (ROW(A20)-1)*3+1)</f>
        <v>3391</v>
      </c>
      <c r="E301" s="41" cm="1">
        <f t="array" ref="E301">INDEX('Data Asli'!$E$17:$BM$17, 1, (ROW(A20)-1)*3+1)</f>
        <v>4683</v>
      </c>
      <c r="F301" s="34">
        <f>C301/'Data Asli'!BK$17</f>
        <v>6.3671692196452603E-5</v>
      </c>
      <c r="G301" s="40">
        <f>-(D301/'Data Asli'!BL$17)</f>
        <v>-1.664367669861703E-4</v>
      </c>
    </row>
    <row r="302" spans="1:7" x14ac:dyDescent="0.25">
      <c r="A302" t="s">
        <v>39</v>
      </c>
      <c r="B302" s="38" t="s">
        <v>4</v>
      </c>
      <c r="C302" s="41" cm="1">
        <f t="array" ref="C302">INDEX('Data Asli'!$C$18:$BM$18, 1, (ROW(A1)-1)*3 + 1)</f>
        <v>534643</v>
      </c>
      <c r="D302" s="41" cm="1">
        <f t="array" ref="D302">INDEX('Data Asli'!$D$18:$BM$18, 1, (ROW(A1)-1)*3+1)</f>
        <v>509014</v>
      </c>
      <c r="E302" s="41" cm="1">
        <f t="array" ref="E302">INDEX('Data Asli'!$E$18:$BM$18, 1, (ROW(A1)-1)*3+1)</f>
        <v>1043657</v>
      </c>
      <c r="F302" s="34">
        <f>C302/'Data Asli'!BK$18</f>
        <v>8.807563945662393E-2</v>
      </c>
      <c r="G302" s="40">
        <f>-(D302/'Data Asli'!BL$18)</f>
        <v>-8.7245219684791181E-2</v>
      </c>
    </row>
    <row r="303" spans="1:7" x14ac:dyDescent="0.25">
      <c r="A303" t="s">
        <v>39</v>
      </c>
      <c r="B303" s="42" t="s">
        <v>133</v>
      </c>
      <c r="C303" s="41" cm="1">
        <f t="array" ref="C303">INDEX('Data Asli'!$C$18:$BM$18, 1, (ROW(A2)-1)*3 + 1)</f>
        <v>535170</v>
      </c>
      <c r="D303" s="41" cm="1">
        <f t="array" ref="D303">INDEX('Data Asli'!$D$18:$BM$18, 1, (ROW(A2)-1)*3+1)</f>
        <v>510429</v>
      </c>
      <c r="E303" s="41" cm="1">
        <f t="array" ref="E303">INDEX('Data Asli'!$E$18:$BM$18, 1, (ROW(A2)-1)*3+1)</f>
        <v>1045599</v>
      </c>
      <c r="F303" s="34">
        <f>C303/'Data Asli'!BK$18</f>
        <v>8.8162456008965662E-2</v>
      </c>
      <c r="G303" s="40">
        <f>-(D303/'Data Asli'!BL$18)</f>
        <v>-8.7487751296601426E-2</v>
      </c>
    </row>
    <row r="304" spans="1:7" x14ac:dyDescent="0.25">
      <c r="A304" t="s">
        <v>39</v>
      </c>
      <c r="B304" s="38" t="s">
        <v>6</v>
      </c>
      <c r="C304" s="41" cm="1">
        <f t="array" ref="C304">INDEX('Data Asli'!$C$18:$BM$18, 1, (ROW(A3)-1)*3 + 1)</f>
        <v>517080</v>
      </c>
      <c r="D304" s="41" cm="1">
        <f t="array" ref="D304">INDEX('Data Asli'!$D$18:$BM$18, 1, (ROW(A3)-1)*3+1)</f>
        <v>485428</v>
      </c>
      <c r="E304" s="41" cm="1">
        <f t="array" ref="E304">INDEX('Data Asli'!$E$18:$BM$18, 1, (ROW(A3)-1)*3+1)</f>
        <v>1002508</v>
      </c>
      <c r="F304" s="34">
        <f>C304/'Data Asli'!BK$18</f>
        <v>8.5182358415299739E-2</v>
      </c>
      <c r="G304" s="40">
        <f>-(D304/'Data Asli'!BL$18)</f>
        <v>-8.3202569086800779E-2</v>
      </c>
    </row>
    <row r="305" spans="1:7" x14ac:dyDescent="0.25">
      <c r="A305" t="s">
        <v>39</v>
      </c>
      <c r="B305" s="38" t="s">
        <v>7</v>
      </c>
      <c r="C305" s="41" cm="1">
        <f t="array" ref="C305">INDEX('Data Asli'!$C$18:$BM$18, 1, (ROW(A4)-1)*3 + 1)</f>
        <v>519916</v>
      </c>
      <c r="D305" s="41" cm="1">
        <f t="array" ref="D305">INDEX('Data Asli'!$D$18:$BM$18, 1, (ROW(A4)-1)*3+1)</f>
        <v>489235</v>
      </c>
      <c r="E305" s="41" cm="1">
        <f t="array" ref="E305">INDEX('Data Asli'!$E$18:$BM$18, 1, (ROW(A4)-1)*3+1)</f>
        <v>1009151</v>
      </c>
      <c r="F305" s="34">
        <f>C305/'Data Asli'!BK$18</f>
        <v>8.5649553372493581E-2</v>
      </c>
      <c r="G305" s="40">
        <f>-(D305/'Data Asli'!BL$18)</f>
        <v>-8.3855090532851381E-2</v>
      </c>
    </row>
    <row r="306" spans="1:7" x14ac:dyDescent="0.25">
      <c r="A306" t="s">
        <v>39</v>
      </c>
      <c r="B306" s="38" t="s">
        <v>8</v>
      </c>
      <c r="C306" s="41" cm="1">
        <f t="array" ref="C306">INDEX('Data Asli'!$C$18:$BM$18, 1, (ROW(A5)-1)*3 + 1)</f>
        <v>538182</v>
      </c>
      <c r="D306" s="41" cm="1">
        <f t="array" ref="D306">INDEX('Data Asli'!$D$18:$BM$18, 1, (ROW(A5)-1)*3+1)</f>
        <v>510711</v>
      </c>
      <c r="E306" s="41" cm="1">
        <f t="array" ref="E306">INDEX('Data Asli'!$E$18:$BM$18, 1, (ROW(A5)-1)*3+1)</f>
        <v>1048893</v>
      </c>
      <c r="F306" s="34">
        <f>C306/'Data Asli'!BK$18</f>
        <v>8.8658644729370406E-2</v>
      </c>
      <c r="G306" s="40">
        <f>-(D306/'Data Asli'!BL$18)</f>
        <v>-8.7536086218531095E-2</v>
      </c>
    </row>
    <row r="307" spans="1:7" x14ac:dyDescent="0.25">
      <c r="A307" t="s">
        <v>39</v>
      </c>
      <c r="B307" s="38" t="s">
        <v>9</v>
      </c>
      <c r="C307" s="41" cm="1">
        <f t="array" ref="C307">INDEX('Data Asli'!$C$18:$BM$18, 1, (ROW(A6)-1)*3 + 1)</f>
        <v>532244</v>
      </c>
      <c r="D307" s="41" cm="1">
        <f t="array" ref="D307">INDEX('Data Asli'!$D$18:$BM$18, 1, (ROW(A6)-1)*3+1)</f>
        <v>509196</v>
      </c>
      <c r="E307" s="41" cm="1">
        <f t="array" ref="E307">INDEX('Data Asli'!$E$18:$BM$18, 1, (ROW(A6)-1)*3+1)</f>
        <v>1041440</v>
      </c>
      <c r="F307" s="34">
        <f>C307/'Data Asli'!BK$18</f>
        <v>8.7680434695584425E-2</v>
      </c>
      <c r="G307" s="40">
        <f>-(D307/'Data Asli'!BL$18)</f>
        <v>-8.7276414563483382E-2</v>
      </c>
    </row>
    <row r="308" spans="1:7" x14ac:dyDescent="0.25">
      <c r="A308" t="s">
        <v>39</v>
      </c>
      <c r="B308" s="38" t="s">
        <v>10</v>
      </c>
      <c r="C308" s="41" cm="1">
        <f t="array" ref="C308">INDEX('Data Asli'!$C$18:$BM$18, 1, (ROW(A7)-1)*3 + 1)</f>
        <v>524957</v>
      </c>
      <c r="D308" s="41" cm="1">
        <f t="array" ref="D308">INDEX('Data Asli'!$D$18:$BM$18, 1, (ROW(A7)-1)*3+1)</f>
        <v>508073</v>
      </c>
      <c r="E308" s="41" cm="1">
        <f t="array" ref="E308">INDEX('Data Asli'!$E$18:$BM$18, 1, (ROW(A7)-1)*3+1)</f>
        <v>1033030</v>
      </c>
      <c r="F308" s="34">
        <f>C308/'Data Asli'!BK$18</f>
        <v>8.6479994056278542E-2</v>
      </c>
      <c r="G308" s="40">
        <f>-(D308/'Data Asli'!BL$18)</f>
        <v>-8.7083931877926554E-2</v>
      </c>
    </row>
    <row r="309" spans="1:7" x14ac:dyDescent="0.25">
      <c r="A309" t="s">
        <v>39</v>
      </c>
      <c r="B309" s="38" t="s">
        <v>11</v>
      </c>
      <c r="C309" s="41" cm="1">
        <f t="array" ref="C309">INDEX('Data Asli'!$C$18:$BM$18, 1, (ROW(A8)-1)*3 + 1)</f>
        <v>493128</v>
      </c>
      <c r="D309" s="41" cm="1">
        <f t="array" ref="D309">INDEX('Data Asli'!$D$18:$BM$18, 1, (ROW(A8)-1)*3+1)</f>
        <v>480135</v>
      </c>
      <c r="E309" s="41" cm="1">
        <f t="array" ref="E309">INDEX('Data Asli'!$E$18:$BM$18, 1, (ROW(A8)-1)*3+1)</f>
        <v>973263</v>
      </c>
      <c r="F309" s="34">
        <f>C309/'Data Asli'!BK$18</f>
        <v>8.1236570821961659E-2</v>
      </c>
      <c r="G309" s="40">
        <f>-(D309/'Data Asli'!BL$18)</f>
        <v>-8.2295346598241323E-2</v>
      </c>
    </row>
    <row r="310" spans="1:7" x14ac:dyDescent="0.25">
      <c r="A310" t="s">
        <v>39</v>
      </c>
      <c r="B310" s="38" t="s">
        <v>12</v>
      </c>
      <c r="C310" s="41" cm="1">
        <f t="array" ref="C310">INDEX('Data Asli'!$C$18:$BM$18, 1, (ROW(A9)-1)*3 + 1)</f>
        <v>455088</v>
      </c>
      <c r="D310" s="41" cm="1">
        <f t="array" ref="D310">INDEX('Data Asli'!$D$18:$BM$18, 1, (ROW(A9)-1)*3+1)</f>
        <v>446577</v>
      </c>
      <c r="E310" s="41" cm="1">
        <f t="array" ref="E310">INDEX('Data Asli'!$E$18:$BM$18, 1, (ROW(A9)-1)*3+1)</f>
        <v>901665</v>
      </c>
      <c r="F310" s="34">
        <f>C310/'Data Asli'!BK$18</f>
        <v>7.49699642734237E-2</v>
      </c>
      <c r="G310" s="40">
        <f>-(D310/'Data Asli'!BL$18)</f>
        <v>-7.6543490888610122E-2</v>
      </c>
    </row>
    <row r="311" spans="1:7" x14ac:dyDescent="0.25">
      <c r="A311" t="s">
        <v>39</v>
      </c>
      <c r="B311" s="38" t="s">
        <v>13</v>
      </c>
      <c r="C311" s="41" cm="1">
        <f t="array" ref="C311">INDEX('Data Asli'!$C$18:$BM$18, 1, (ROW(A10)-1)*3 + 1)</f>
        <v>398201</v>
      </c>
      <c r="D311" s="41" cm="1">
        <f t="array" ref="D311">INDEX('Data Asli'!$D$18:$BM$18, 1, (ROW(A10)-1)*3+1)</f>
        <v>389864</v>
      </c>
      <c r="E311" s="41" cm="1">
        <f t="array" ref="E311">INDEX('Data Asli'!$E$18:$BM$18, 1, (ROW(A10)-1)*3+1)</f>
        <v>788065</v>
      </c>
      <c r="F311" s="34">
        <f>C311/'Data Asli'!BK$18</f>
        <v>6.5598554001954773E-2</v>
      </c>
      <c r="G311" s="40">
        <f>-(D311/'Data Asli'!BL$18)</f>
        <v>-6.6822858167342014E-2</v>
      </c>
    </row>
    <row r="312" spans="1:7" x14ac:dyDescent="0.25">
      <c r="A312" t="s">
        <v>39</v>
      </c>
      <c r="B312" s="38" t="s">
        <v>14</v>
      </c>
      <c r="C312" s="41" cm="1">
        <f t="array" ref="C312">INDEX('Data Asli'!$C$18:$BM$18, 1, (ROW(A11)-1)*3 + 1)</f>
        <v>330881</v>
      </c>
      <c r="D312" s="41" cm="1">
        <f t="array" ref="D312">INDEX('Data Asli'!$D$18:$BM$18, 1, (ROW(A11)-1)*3+1)</f>
        <v>319612</v>
      </c>
      <c r="E312" s="41" cm="1">
        <f t="array" ref="E312">INDEX('Data Asli'!$E$18:$BM$18, 1, (ROW(A11)-1)*3+1)</f>
        <v>650493</v>
      </c>
      <c r="F312" s="34">
        <f>C312/'Data Asli'!BK$18</f>
        <v>5.4508439573785095E-2</v>
      </c>
      <c r="G312" s="40">
        <f>-(D312/'Data Asli'!BL$18)</f>
        <v>-5.4781634992152432E-2</v>
      </c>
    </row>
    <row r="313" spans="1:7" x14ac:dyDescent="0.25">
      <c r="A313" t="s">
        <v>39</v>
      </c>
      <c r="B313" s="38" t="s">
        <v>15</v>
      </c>
      <c r="C313" s="41" cm="1">
        <f t="array" ref="C313">INDEX('Data Asli'!$C$18:$BM$18, 1, (ROW(A12)-1)*3 + 1)</f>
        <v>263483</v>
      </c>
      <c r="D313" s="41" cm="1">
        <f t="array" ref="D313">INDEX('Data Asli'!$D$18:$BM$18, 1, (ROW(A12)-1)*3+1)</f>
        <v>252441</v>
      </c>
      <c r="E313" s="41" cm="1">
        <f t="array" ref="E313">INDEX('Data Asli'!$E$18:$BM$18, 1, (ROW(A12)-1)*3+1)</f>
        <v>515924</v>
      </c>
      <c r="F313" s="34">
        <f>C313/'Data Asli'!BK$18</f>
        <v>4.3405475636919669E-2</v>
      </c>
      <c r="G313" s="40">
        <f>-(D313/'Data Asli'!BL$18)</f>
        <v>-4.3268496549109393E-2</v>
      </c>
    </row>
    <row r="314" spans="1:7" x14ac:dyDescent="0.25">
      <c r="A314" t="s">
        <v>39</v>
      </c>
      <c r="B314" s="38" t="s">
        <v>16</v>
      </c>
      <c r="C314" s="41" cm="1">
        <f t="array" ref="C314">INDEX('Data Asli'!$C$18:$BM$18, 1, (ROW(A13)-1)*3 + 1)</f>
        <v>190527</v>
      </c>
      <c r="D314" s="41" cm="1">
        <f t="array" ref="D314">INDEX('Data Asli'!$D$18:$BM$18, 1, (ROW(A13)-1)*3+1)</f>
        <v>179087</v>
      </c>
      <c r="E314" s="41" cm="1">
        <f t="array" ref="E314">INDEX('Data Asli'!$E$18:$BM$18, 1, (ROW(A13)-1)*3+1)</f>
        <v>369614</v>
      </c>
      <c r="F314" s="34">
        <f>C314/'Data Asli'!BK$18</f>
        <v>3.1386901836837268E-2</v>
      </c>
      <c r="G314" s="40">
        <f>-(D314/'Data Asli'!BL$18)</f>
        <v>-3.0695589232693398E-2</v>
      </c>
    </row>
    <row r="315" spans="1:7" x14ac:dyDescent="0.25">
      <c r="A315" t="s">
        <v>39</v>
      </c>
      <c r="B315" s="38" t="s">
        <v>17</v>
      </c>
      <c r="C315" s="41" cm="1">
        <f t="array" ref="C315">INDEX('Data Asli'!$C$18:$BM$18, 1, (ROW(A14)-1)*3 + 1)</f>
        <v>128917</v>
      </c>
      <c r="D315" s="41" cm="1">
        <f t="array" ref="D315">INDEX('Data Asli'!$D$18:$BM$18, 1, (ROW(A14)-1)*3+1)</f>
        <v>122137</v>
      </c>
      <c r="E315" s="41" cm="1">
        <f t="array" ref="E315">INDEX('Data Asli'!$E$18:$BM$18, 1, (ROW(A14)-1)*3+1)</f>
        <v>251054</v>
      </c>
      <c r="F315" s="34">
        <f>C315/'Data Asli'!BK$18</f>
        <v>2.1237437340112162E-2</v>
      </c>
      <c r="G315" s="40">
        <f>-(D315/'Data Asli'!BL$18)</f>
        <v>-2.0934334608952485E-2</v>
      </c>
    </row>
    <row r="316" spans="1:7" x14ac:dyDescent="0.25">
      <c r="A316" t="s">
        <v>39</v>
      </c>
      <c r="B316" s="38" t="s">
        <v>18</v>
      </c>
      <c r="C316" s="41" cm="1">
        <f t="array" ref="C316">INDEX('Data Asli'!$C$18:$BM$18, 1, (ROW(A15)-1)*3 + 1)</f>
        <v>56034</v>
      </c>
      <c r="D316" s="41" cm="1">
        <f t="array" ref="D316">INDEX('Data Asli'!$D$18:$BM$18, 1, (ROW(A15)-1)*3+1)</f>
        <v>60347</v>
      </c>
      <c r="E316" s="41" cm="1">
        <f t="array" ref="E316">INDEX('Data Asli'!$E$18:$BM$18, 1, (ROW(A15)-1)*3+1)</f>
        <v>116381</v>
      </c>
      <c r="F316" s="34">
        <f>C316/'Data Asli'!BK$18</f>
        <v>9.2308893622706466E-3</v>
      </c>
      <c r="G316" s="40">
        <f>-(D316/'Data Asli'!BL$18)</f>
        <v>-1.0343501892517874E-2</v>
      </c>
    </row>
    <row r="317" spans="1:7" x14ac:dyDescent="0.25">
      <c r="A317" t="s">
        <v>39</v>
      </c>
      <c r="B317" s="38" t="s">
        <v>19</v>
      </c>
      <c r="C317" s="41" cm="1">
        <f t="array" ref="C317">INDEX('Data Asli'!$C$18:$BM$18, 1, (ROW(A16)-1)*3 + 1)</f>
        <v>31389</v>
      </c>
      <c r="D317" s="41" cm="1">
        <f t="array" ref="D317">INDEX('Data Asli'!$D$18:$BM$18, 1, (ROW(A16)-1)*3+1)</f>
        <v>35574</v>
      </c>
      <c r="E317" s="41" cm="1">
        <f t="array" ref="E317">INDEX('Data Asli'!$E$18:$BM$18, 1, (ROW(A16)-1)*3+1)</f>
        <v>66963</v>
      </c>
      <c r="F317" s="34">
        <f>C317/'Data Asli'!BK$18</f>
        <v>5.1709388262896339E-3</v>
      </c>
      <c r="G317" s="40">
        <f>-(D317/'Data Asli'!BL$18)</f>
        <v>-6.0973989812986703E-3</v>
      </c>
    </row>
    <row r="318" spans="1:7" x14ac:dyDescent="0.25">
      <c r="A318" t="s">
        <v>39</v>
      </c>
      <c r="B318" s="38" t="s">
        <v>20</v>
      </c>
      <c r="C318" s="41" cm="1">
        <f t="array" ref="C318">INDEX('Data Asli'!$C$18:$BM$18, 1, (ROW(A17)-1)*3 + 1)</f>
        <v>14468</v>
      </c>
      <c r="D318" s="41" cm="1">
        <f t="array" ref="D318">INDEX('Data Asli'!$D$18:$BM$18, 1, (ROW(A17)-1)*3+1)</f>
        <v>17779</v>
      </c>
      <c r="E318" s="41" cm="1">
        <f t="array" ref="E318">INDEX('Data Asli'!$E$18:$BM$18, 1, (ROW(A17)-1)*3+1)</f>
        <v>32247</v>
      </c>
      <c r="F318" s="34">
        <f>C318/'Data Asli'!BK$18</f>
        <v>2.3834191257688497E-3</v>
      </c>
      <c r="G318" s="40">
        <f>-(D318/'Data Asli'!BL$18)</f>
        <v>-3.0473282871903372E-3</v>
      </c>
    </row>
    <row r="319" spans="1:7" x14ac:dyDescent="0.25">
      <c r="A319" t="s">
        <v>39</v>
      </c>
      <c r="B319" s="38" t="s">
        <v>21</v>
      </c>
      <c r="C319" s="41" cm="1">
        <f t="array" ref="C319">INDEX('Data Asli'!$C$18:$BM$18, 1, (ROW(A18)-1)*3 + 1)</f>
        <v>4826</v>
      </c>
      <c r="D319" s="41" cm="1">
        <f t="array" ref="D319">INDEX('Data Asli'!$D$18:$BM$18, 1, (ROW(A18)-1)*3+1)</f>
        <v>6726</v>
      </c>
      <c r="E319" s="41" cm="1">
        <f t="array" ref="E319">INDEX('Data Asli'!$E$18:$BM$18, 1, (ROW(A18)-1)*3+1)</f>
        <v>11552</v>
      </c>
      <c r="F319" s="34">
        <f>C319/'Data Asli'!BK$18</f>
        <v>7.9502216622618662E-4</v>
      </c>
      <c r="G319" s="40">
        <f>-(D319/'Data Asli'!BL$18)</f>
        <v>-1.1528393081524388E-3</v>
      </c>
    </row>
    <row r="320" spans="1:7" x14ac:dyDescent="0.25">
      <c r="A320" t="s">
        <v>39</v>
      </c>
      <c r="B320" s="38" t="s">
        <v>22</v>
      </c>
      <c r="C320" s="41" cm="1">
        <f t="array" ref="C320">INDEX('Data Asli'!$C$18:$BM$18, 1, (ROW(A19)-1)*3 + 1)</f>
        <v>1014</v>
      </c>
      <c r="D320" s="41" cm="1">
        <f t="array" ref="D320">INDEX('Data Asli'!$D$18:$BM$18, 1, (ROW(A19)-1)*3+1)</f>
        <v>1676</v>
      </c>
      <c r="E320" s="41" cm="1">
        <f t="array" ref="E320">INDEX('Data Asli'!$E$18:$BM$18, 1, (ROW(A19)-1)*3+1)</f>
        <v>2690</v>
      </c>
      <c r="F320" s="34">
        <f>C320/'Data Asli'!BK$18</f>
        <v>1.6704361304462355E-4</v>
      </c>
      <c r="G320" s="40">
        <f>-(D320/'Data Asli'!BL$18)</f>
        <v>-2.8726712466004868E-4</v>
      </c>
    </row>
    <row r="321" spans="1:7" x14ac:dyDescent="0.25">
      <c r="A321" t="s">
        <v>39</v>
      </c>
      <c r="B321" s="38" t="s">
        <v>23</v>
      </c>
      <c r="C321" s="41" cm="1">
        <f t="array" ref="C321">INDEX('Data Asli'!$C$18:$BM$18, 1, (ROW(A20)-1)*3 + 1)</f>
        <v>123</v>
      </c>
      <c r="D321" s="41" cm="1">
        <f t="array" ref="D321">INDEX('Data Asli'!$D$18:$BM$18, 1, (ROW(A20)-1)*3+1)</f>
        <v>250</v>
      </c>
      <c r="E321" s="41" cm="1">
        <f t="array" ref="E321">INDEX('Data Asli'!$E$18:$BM$18, 1, (ROW(A20)-1)*3+1)</f>
        <v>373</v>
      </c>
      <c r="F321" s="34">
        <f>C321/'Data Asli'!BK$18</f>
        <v>2.0262686789436584E-5</v>
      </c>
      <c r="G321" s="40">
        <f>-(D321/'Data Asli'!BL$18)</f>
        <v>-4.2850108093682678E-5</v>
      </c>
    </row>
    <row r="322" spans="1:7" x14ac:dyDescent="0.25">
      <c r="A322" t="s">
        <v>40</v>
      </c>
      <c r="B322" s="38" t="s">
        <v>4</v>
      </c>
      <c r="C322" s="41" cm="1">
        <f t="array" ref="C322">INDEX('Data Asli'!$C$19:$BM$19, 1, (ROW(A1)-1)*3 + 1)</f>
        <v>152328</v>
      </c>
      <c r="D322" s="41" cm="1">
        <f t="array" ref="D322">INDEX('Data Asli'!$D$19:$BM$19, 1, (ROW(A1)-1)*3+1)</f>
        <v>145161</v>
      </c>
      <c r="E322" s="41" cm="1">
        <f t="array" ref="E322">INDEX('Data Asli'!$E$19:$BM$19, 1, (ROW(A1)-1)*3+1)</f>
        <v>297489</v>
      </c>
      <c r="F322" s="34">
        <f>C322/'Data Asli'!BK$19</f>
        <v>7.0161507619391966E-2</v>
      </c>
      <c r="G322" s="40">
        <f>-(D322/'Data Asli'!BL$19)</f>
        <v>-6.7633167606190939E-2</v>
      </c>
    </row>
    <row r="323" spans="1:7" x14ac:dyDescent="0.25">
      <c r="A323" t="s">
        <v>40</v>
      </c>
      <c r="B323" s="42" t="s">
        <v>133</v>
      </c>
      <c r="C323" s="41" cm="1">
        <f t="array" ref="C323">INDEX('Data Asli'!$C$19:$BM$19, 1, (ROW(A2)-1)*3 + 1)</f>
        <v>154047</v>
      </c>
      <c r="D323" s="41" cm="1">
        <f t="array" ref="D323">INDEX('Data Asli'!$D$19:$BM$19, 1, (ROW(A2)-1)*3+1)</f>
        <v>146966</v>
      </c>
      <c r="E323" s="41" cm="1">
        <f t="array" ref="E323">INDEX('Data Asli'!$E$19:$BM$19, 1, (ROW(A2)-1)*3+1)</f>
        <v>301013</v>
      </c>
      <c r="F323" s="34">
        <f>C323/'Data Asli'!BK$19</f>
        <v>7.095327033929727E-2</v>
      </c>
      <c r="G323" s="40">
        <f>-(D323/'Data Asli'!BL$19)</f>
        <v>-6.8474150153357005E-2</v>
      </c>
    </row>
    <row r="324" spans="1:7" x14ac:dyDescent="0.25">
      <c r="A324" t="s">
        <v>40</v>
      </c>
      <c r="B324" s="38" t="s">
        <v>6</v>
      </c>
      <c r="C324" s="41" cm="1">
        <f t="array" ref="C324">INDEX('Data Asli'!$C$19:$BM$19, 1, (ROW(A3)-1)*3 + 1)</f>
        <v>169386</v>
      </c>
      <c r="D324" s="41" cm="1">
        <f t="array" ref="D324">INDEX('Data Asli'!$D$19:$BM$19, 1, (ROW(A3)-1)*3+1)</f>
        <v>158291</v>
      </c>
      <c r="E324" s="41" cm="1">
        <f t="array" ref="E324">INDEX('Data Asli'!$E$19:$BM$19, 1, (ROW(A3)-1)*3+1)</f>
        <v>327677</v>
      </c>
      <c r="F324" s="34">
        <f>C324/'Data Asli'!BK$19</f>
        <v>7.8018336284979312E-2</v>
      </c>
      <c r="G324" s="40">
        <f>-(D324/'Data Asli'!BL$19)</f>
        <v>-7.3750674999149696E-2</v>
      </c>
    </row>
    <row r="325" spans="1:7" x14ac:dyDescent="0.25">
      <c r="A325" t="s">
        <v>40</v>
      </c>
      <c r="B325" s="38" t="s">
        <v>7</v>
      </c>
      <c r="C325" s="41" cm="1">
        <f t="array" ref="C325">INDEX('Data Asli'!$C$19:$BM$19, 1, (ROW(A4)-1)*3 + 1)</f>
        <v>172435</v>
      </c>
      <c r="D325" s="41" cm="1">
        <f t="array" ref="D325">INDEX('Data Asli'!$D$19:$BM$19, 1, (ROW(A4)-1)*3+1)</f>
        <v>161942</v>
      </c>
      <c r="E325" s="41" cm="1">
        <f t="array" ref="E325">INDEX('Data Asli'!$E$19:$BM$19, 1, (ROW(A4)-1)*3+1)</f>
        <v>334377</v>
      </c>
      <c r="F325" s="34">
        <f>C325/'Data Asli'!BK$19</f>
        <v>7.942269028904636E-2</v>
      </c>
      <c r="G325" s="40">
        <f>-(D325/'Data Asli'!BL$19)</f>
        <v>-7.5451742744137698E-2</v>
      </c>
    </row>
    <row r="326" spans="1:7" x14ac:dyDescent="0.25">
      <c r="A326" t="s">
        <v>40</v>
      </c>
      <c r="B326" s="38" t="s">
        <v>8</v>
      </c>
      <c r="C326" s="41" cm="1">
        <f t="array" ref="C326">INDEX('Data Asli'!$C$19:$BM$19, 1, (ROW(A5)-1)*3 + 1)</f>
        <v>172259</v>
      </c>
      <c r="D326" s="41" cm="1">
        <f t="array" ref="D326">INDEX('Data Asli'!$D$19:$BM$19, 1, (ROW(A5)-1)*3+1)</f>
        <v>163861</v>
      </c>
      <c r="E326" s="41" cm="1">
        <f t="array" ref="E326">INDEX('Data Asli'!$E$19:$BM$19, 1, (ROW(A5)-1)*3+1)</f>
        <v>336120</v>
      </c>
      <c r="F326" s="34">
        <f>C326/'Data Asli'!BK$19</f>
        <v>7.9341625577758784E-2</v>
      </c>
      <c r="G326" s="40">
        <f>-(D326/'Data Asli'!BL$19)</f>
        <v>-7.6345839978493216E-2</v>
      </c>
    </row>
    <row r="327" spans="1:7" x14ac:dyDescent="0.25">
      <c r="A327" t="s">
        <v>40</v>
      </c>
      <c r="B327" s="38" t="s">
        <v>9</v>
      </c>
      <c r="C327" s="41" cm="1">
        <f t="array" ref="C327">INDEX('Data Asli'!$C$19:$BM$19, 1, (ROW(A6)-1)*3 + 1)</f>
        <v>170136</v>
      </c>
      <c r="D327" s="41" cm="1">
        <f t="array" ref="D327">INDEX('Data Asli'!$D$19:$BM$19, 1, (ROW(A6)-1)*3+1)</f>
        <v>164227</v>
      </c>
      <c r="E327" s="41" cm="1">
        <f t="array" ref="E327">INDEX('Data Asli'!$E$19:$BM$19, 1, (ROW(A6)-1)*3+1)</f>
        <v>334363</v>
      </c>
      <c r="F327" s="34">
        <f>C327/'Data Asli'!BK$19</f>
        <v>7.8363782497852474E-2</v>
      </c>
      <c r="G327" s="40">
        <f>-(D327/'Data Asli'!BL$19)</f>
        <v>-7.6516366079469822E-2</v>
      </c>
    </row>
    <row r="328" spans="1:7" x14ac:dyDescent="0.25">
      <c r="A328" t="s">
        <v>40</v>
      </c>
      <c r="B328" s="38" t="s">
        <v>10</v>
      </c>
      <c r="C328" s="41" cm="1">
        <f t="array" ref="C328">INDEX('Data Asli'!$C$19:$BM$19, 1, (ROW(A7)-1)*3 + 1)</f>
        <v>165910</v>
      </c>
      <c r="D328" s="41" cm="1">
        <f t="array" ref="D328">INDEX('Data Asli'!$D$19:$BM$19, 1, (ROW(A7)-1)*3+1)</f>
        <v>163553</v>
      </c>
      <c r="E328" s="41" cm="1">
        <f t="array" ref="E328">INDEX('Data Asli'!$E$19:$BM$19, 1, (ROW(A7)-1)*3+1)</f>
        <v>329463</v>
      </c>
      <c r="F328" s="34">
        <f>C328/'Data Asli'!BK$19</f>
        <v>7.64173082370498E-2</v>
      </c>
      <c r="G328" s="40">
        <f>-(D328/'Data Asli'!BL$19)</f>
        <v>-7.6202337139419998E-2</v>
      </c>
    </row>
    <row r="329" spans="1:7" x14ac:dyDescent="0.25">
      <c r="A329" t="s">
        <v>40</v>
      </c>
      <c r="B329" s="38" t="s">
        <v>11</v>
      </c>
      <c r="C329" s="41" cm="1">
        <f t="array" ref="C329">INDEX('Data Asli'!$C$19:$BM$19, 1, (ROW(A8)-1)*3 + 1)</f>
        <v>163466</v>
      </c>
      <c r="D329" s="41" cm="1">
        <f t="array" ref="D329">INDEX('Data Asli'!$D$19:$BM$19, 1, (ROW(A8)-1)*3+1)</f>
        <v>162813</v>
      </c>
      <c r="E329" s="41" cm="1">
        <f t="array" ref="E329">INDEX('Data Asli'!$E$19:$BM$19, 1, (ROW(A8)-1)*3+1)</f>
        <v>326279</v>
      </c>
      <c r="F329" s="34">
        <f>C329/'Data Asli'!BK$19</f>
        <v>7.5291614178033761E-2</v>
      </c>
      <c r="G329" s="40">
        <f>-(D329/'Data Asli'!BL$19)</f>
        <v>-7.585755759099734E-2</v>
      </c>
    </row>
    <row r="330" spans="1:7" x14ac:dyDescent="0.25">
      <c r="A330" t="s">
        <v>40</v>
      </c>
      <c r="B330" s="38" t="s">
        <v>12</v>
      </c>
      <c r="C330" s="41" cm="1">
        <f t="array" ref="C330">INDEX('Data Asli'!$C$19:$BM$19, 1, (ROW(A9)-1)*3 + 1)</f>
        <v>165686</v>
      </c>
      <c r="D330" s="41" cm="1">
        <f t="array" ref="D330">INDEX('Data Asli'!$D$19:$BM$19, 1, (ROW(A9)-1)*3+1)</f>
        <v>166268</v>
      </c>
      <c r="E330" s="41" cm="1">
        <f t="array" ref="E330">INDEX('Data Asli'!$E$19:$BM$19, 1, (ROW(A9)-1)*3+1)</f>
        <v>331954</v>
      </c>
      <c r="F330" s="34">
        <f>C330/'Data Asli'!BK$19</f>
        <v>7.6314134968138339E-2</v>
      </c>
      <c r="G330" s="40">
        <f>-(D330/'Data Asli'!BL$19)</f>
        <v>-7.7467305347484208E-2</v>
      </c>
    </row>
    <row r="331" spans="1:7" x14ac:dyDescent="0.25">
      <c r="A331" t="s">
        <v>40</v>
      </c>
      <c r="B331" s="38" t="s">
        <v>13</v>
      </c>
      <c r="C331" s="41" cm="1">
        <f t="array" ref="C331">INDEX('Data Asli'!$C$19:$BM$19, 1, (ROW(A10)-1)*3 + 1)</f>
        <v>155547</v>
      </c>
      <c r="D331" s="41" cm="1">
        <f t="array" ref="D331">INDEX('Data Asli'!$D$19:$BM$19, 1, (ROW(A10)-1)*3+1)</f>
        <v>156519</v>
      </c>
      <c r="E331" s="41" cm="1">
        <f t="array" ref="E331">INDEX('Data Asli'!$E$19:$BM$19, 1, (ROW(A10)-1)*3+1)</f>
        <v>312066</v>
      </c>
      <c r="F331" s="34">
        <f>C331/'Data Asli'!BK$19</f>
        <v>7.1644162765043609E-2</v>
      </c>
      <c r="G331" s="40">
        <f>-(D331/'Data Asli'!BL$19)</f>
        <v>-7.2925067756170039E-2</v>
      </c>
    </row>
    <row r="332" spans="1:7" x14ac:dyDescent="0.25">
      <c r="A332" t="s">
        <v>40</v>
      </c>
      <c r="B332" s="38" t="s">
        <v>14</v>
      </c>
      <c r="C332" s="41" cm="1">
        <f t="array" ref="C332">INDEX('Data Asli'!$C$19:$BM$19, 1, (ROW(A11)-1)*3 + 1)</f>
        <v>142750</v>
      </c>
      <c r="D332" s="41" cm="1">
        <f t="array" ref="D332">INDEX('Data Asli'!$D$19:$BM$19, 1, (ROW(A11)-1)*3+1)</f>
        <v>143233</v>
      </c>
      <c r="E332" s="41" cm="1">
        <f t="array" ref="E332">INDEX('Data Asli'!$E$19:$BM$19, 1, (ROW(A11)-1)*3+1)</f>
        <v>285983</v>
      </c>
      <c r="F332" s="34">
        <f>C332/'Data Asli'!BK$19</f>
        <v>6.5749929183526359E-2</v>
      </c>
      <c r="G332" s="40">
        <f>-(D332/'Data Asli'!BL$19)</f>
        <v>-6.6734877107057305E-2</v>
      </c>
    </row>
    <row r="333" spans="1:7" x14ac:dyDescent="0.25">
      <c r="A333" t="s">
        <v>40</v>
      </c>
      <c r="B333" s="38" t="s">
        <v>15</v>
      </c>
      <c r="C333" s="41" cm="1">
        <f t="array" ref="C333">INDEX('Data Asli'!$C$19:$BM$19, 1, (ROW(A12)-1)*3 + 1)</f>
        <v>121724</v>
      </c>
      <c r="D333" s="41" cm="1">
        <f t="array" ref="D333">INDEX('Data Asli'!$D$19:$BM$19, 1, (ROW(A12)-1)*3+1)</f>
        <v>122849</v>
      </c>
      <c r="E333" s="41" cm="1">
        <f t="array" ref="E333">INDEX('Data Asli'!$E$19:$BM$19, 1, (ROW(A12)-1)*3+1)</f>
        <v>244573</v>
      </c>
      <c r="F333" s="34">
        <f>C333/'Data Asli'!BK$19</f>
        <v>5.6065459754364715E-2</v>
      </c>
      <c r="G333" s="40">
        <f>-(D333/'Data Asli'!BL$19)</f>
        <v>-5.7237598302939154E-2</v>
      </c>
    </row>
    <row r="334" spans="1:7" x14ac:dyDescent="0.25">
      <c r="A334" t="s">
        <v>40</v>
      </c>
      <c r="B334" s="38" t="s">
        <v>16</v>
      </c>
      <c r="C334" s="41" cm="1">
        <f t="array" ref="C334">INDEX('Data Asli'!$C$19:$BM$19, 1, (ROW(A13)-1)*3 + 1)</f>
        <v>95146</v>
      </c>
      <c r="D334" s="41" cm="1">
        <f t="array" ref="D334">INDEX('Data Asli'!$D$19:$BM$19, 1, (ROW(A13)-1)*3+1)</f>
        <v>97201</v>
      </c>
      <c r="E334" s="41" cm="1">
        <f t="array" ref="E334">INDEX('Data Asli'!$E$19:$BM$19, 1, (ROW(A13)-1)*3+1)</f>
        <v>192347</v>
      </c>
      <c r="F334" s="34">
        <f>C334/'Data Asli'!BK$19</f>
        <v>4.3823767160040626E-2</v>
      </c>
      <c r="G334" s="40">
        <f>-(D334/'Data Asli'!BL$19)</f>
        <v>-4.5287725521933338E-2</v>
      </c>
    </row>
    <row r="335" spans="1:7" x14ac:dyDescent="0.25">
      <c r="A335" t="s">
        <v>40</v>
      </c>
      <c r="B335" s="38" t="s">
        <v>17</v>
      </c>
      <c r="C335" s="41" cm="1">
        <f t="array" ref="C335">INDEX('Data Asli'!$C$19:$BM$19, 1, (ROW(A14)-1)*3 + 1)</f>
        <v>71556</v>
      </c>
      <c r="D335" s="41" cm="1">
        <f t="array" ref="D335">INDEX('Data Asli'!$D$19:$BM$19, 1, (ROW(A14)-1)*3+1)</f>
        <v>74928</v>
      </c>
      <c r="E335" s="41" cm="1">
        <f t="array" ref="E335">INDEX('Data Asli'!$E$19:$BM$19, 1, (ROW(A14)-1)*3+1)</f>
        <v>146484</v>
      </c>
      <c r="F335" s="34">
        <f>C335/'Data Asli'!BK$19</f>
        <v>3.2958332277803239E-2</v>
      </c>
      <c r="G335" s="40">
        <f>-(D335/'Data Asli'!BL$19)</f>
        <v>-3.4910327032720047E-2</v>
      </c>
    </row>
    <row r="336" spans="1:7" x14ac:dyDescent="0.25">
      <c r="A336" t="s">
        <v>40</v>
      </c>
      <c r="B336" s="38" t="s">
        <v>18</v>
      </c>
      <c r="C336" s="41" cm="1">
        <f t="array" ref="C336">INDEX('Data Asli'!$C$19:$BM$19, 1, (ROW(A15)-1)*3 + 1)</f>
        <v>47024</v>
      </c>
      <c r="D336" s="41" cm="1">
        <f t="array" ref="D336">INDEX('Data Asli'!$D$19:$BM$19, 1, (ROW(A15)-1)*3+1)</f>
        <v>52585</v>
      </c>
      <c r="E336" s="41" cm="1">
        <f t="array" ref="E336">INDEX('Data Asli'!$E$19:$BM$19, 1, (ROW(A15)-1)*3+1)</f>
        <v>99609</v>
      </c>
      <c r="F336" s="34">
        <f>C336/'Data Asli'!BK$19</f>
        <v>2.1659016952197154E-2</v>
      </c>
      <c r="G336" s="40">
        <f>-(D336/'Data Asli'!BL$19)</f>
        <v>-2.4500314261899202E-2</v>
      </c>
    </row>
    <row r="337" spans="1:7" x14ac:dyDescent="0.25">
      <c r="A337" t="s">
        <v>40</v>
      </c>
      <c r="B337" s="38" t="s">
        <v>19</v>
      </c>
      <c r="C337" s="41" cm="1">
        <f t="array" ref="C337">INDEX('Data Asli'!$C$19:$BM$19, 1, (ROW(A16)-1)*3 + 1)</f>
        <v>29540</v>
      </c>
      <c r="D337" s="41" cm="1">
        <f t="array" ref="D337">INDEX('Data Asli'!$D$19:$BM$19, 1, (ROW(A16)-1)*3+1)</f>
        <v>35028</v>
      </c>
      <c r="E337" s="41" cm="1">
        <f t="array" ref="E337">INDEX('Data Asli'!$E$19:$BM$19, 1, (ROW(A16)-1)*3+1)</f>
        <v>64568</v>
      </c>
      <c r="F337" s="34">
        <f>C337/'Data Asli'!BK$19</f>
        <v>1.3605974837697854E-2</v>
      </c>
      <c r="G337" s="40">
        <f>-(D337/'Data Asli'!BL$19)</f>
        <v>-1.6320186516417329E-2</v>
      </c>
    </row>
    <row r="338" spans="1:7" x14ac:dyDescent="0.25">
      <c r="A338" t="s">
        <v>40</v>
      </c>
      <c r="B338" s="38" t="s">
        <v>20</v>
      </c>
      <c r="C338" s="41" cm="1">
        <f t="array" ref="C338">INDEX('Data Asli'!$C$19:$BM$19, 1, (ROW(A17)-1)*3 + 1)</f>
        <v>15127</v>
      </c>
      <c r="D338" s="41" cm="1">
        <f t="array" ref="D338">INDEX('Data Asli'!$D$19:$BM$19, 1, (ROW(A17)-1)*3+1)</f>
        <v>19735</v>
      </c>
      <c r="E338" s="41" cm="1">
        <f t="array" ref="E338">INDEX('Data Asli'!$E$19:$BM$19, 1, (ROW(A17)-1)*3+1)</f>
        <v>34862</v>
      </c>
      <c r="F338" s="34">
        <f>C338/'Data Asli'!BK$19</f>
        <v>6.967419816176555E-3</v>
      </c>
      <c r="G338" s="40">
        <f>-(D338/'Data Asli'!BL$19)</f>
        <v>-9.1948978217853156E-3</v>
      </c>
    </row>
    <row r="339" spans="1:7" x14ac:dyDescent="0.25">
      <c r="A339" t="s">
        <v>40</v>
      </c>
      <c r="B339" s="38" t="s">
        <v>21</v>
      </c>
      <c r="C339" s="41" cm="1">
        <f t="array" ref="C339">INDEX('Data Asli'!$C$19:$BM$19, 1, (ROW(A18)-1)*3 + 1)</f>
        <v>5569</v>
      </c>
      <c r="D339" s="41" cm="1">
        <f t="array" ref="D339">INDEX('Data Asli'!$D$19:$BM$19, 1, (ROW(A18)-1)*3+1)</f>
        <v>8402</v>
      </c>
      <c r="E339" s="41" cm="1">
        <f t="array" ref="E339">INDEX('Data Asli'!$E$19:$BM$19, 1, (ROW(A18)-1)*3+1)</f>
        <v>13971</v>
      </c>
      <c r="F339" s="34">
        <f>C339/'Data Asli'!BK$19</f>
        <v>2.5650532793208987E-3</v>
      </c>
      <c r="G339" s="40">
        <f>-(D339/'Data Asli'!BL$19)</f>
        <v>-3.9146456295231936E-3</v>
      </c>
    </row>
    <row r="340" spans="1:7" x14ac:dyDescent="0.25">
      <c r="A340" t="s">
        <v>40</v>
      </c>
      <c r="B340" s="38" t="s">
        <v>22</v>
      </c>
      <c r="C340" s="41" cm="1">
        <f t="array" ref="C340">INDEX('Data Asli'!$C$19:$BM$19, 1, (ROW(A19)-1)*3 + 1)</f>
        <v>1293</v>
      </c>
      <c r="D340" s="41" cm="1">
        <f t="array" ref="D340">INDEX('Data Asli'!$D$19:$BM$19, 1, (ROW(A19)-1)*3+1)</f>
        <v>2343</v>
      </c>
      <c r="E340" s="41" cm="1">
        <f t="array" ref="E340">INDEX('Data Asli'!$E$19:$BM$19, 1, (ROW(A19)-1)*3+1)</f>
        <v>3636</v>
      </c>
      <c r="F340" s="34">
        <f>C340/'Data Asli'!BK$19</f>
        <v>5.9554927099334215E-4</v>
      </c>
      <c r="G340" s="40">
        <f>-(D340/'Data Asli'!BL$19)</f>
        <v>-1.0916465972355203E-3</v>
      </c>
    </row>
    <row r="341" spans="1:7" x14ac:dyDescent="0.25">
      <c r="A341" t="s">
        <v>40</v>
      </c>
      <c r="B341" s="38" t="s">
        <v>23</v>
      </c>
      <c r="C341" s="41" cm="1">
        <f t="array" ref="C341">INDEX('Data Asli'!$C$19:$BM$19, 1, (ROW(A20)-1)*3 + 1)</f>
        <v>176</v>
      </c>
      <c r="D341" s="41" cm="1">
        <f t="array" ref="D341">INDEX('Data Asli'!$D$19:$BM$19, 1, (ROW(A20)-1)*3+1)</f>
        <v>394</v>
      </c>
      <c r="E341" s="41" cm="1">
        <f t="array" ref="E341">INDEX('Data Asli'!$E$19:$BM$19, 1, (ROW(A20)-1)*3+1)</f>
        <v>570</v>
      </c>
      <c r="F341" s="34">
        <f>C341/'Data Asli'!BK$19</f>
        <v>8.1064711287570152E-5</v>
      </c>
      <c r="G341" s="40">
        <f>-(D341/'Data Asli'!BL$19)</f>
        <v>-1.8357181361963081E-4</v>
      </c>
    </row>
    <row r="342" spans="1:7" x14ac:dyDescent="0.25">
      <c r="A342" t="s">
        <v>41</v>
      </c>
      <c r="B342" s="38" t="s">
        <v>4</v>
      </c>
      <c r="C342" s="41" cm="1">
        <f t="array" ref="C342">INDEX('Data Asli'!$C$20:$BM$20, 1, (ROW(A1)-1)*3 + 1)</f>
        <v>258409</v>
      </c>
      <c r="D342" s="41" cm="1">
        <f t="array" ref="D342">INDEX('Data Asli'!$D$20:$BM$20, 1, (ROW(A1)-1)*3+1)</f>
        <v>247737</v>
      </c>
      <c r="E342" s="41" cm="1">
        <f t="array" ref="E342">INDEX('Data Asli'!$E$20:$BM$20, 1, (ROW(A1)-1)*3+1)</f>
        <v>506146</v>
      </c>
      <c r="F342" s="34">
        <f>C342/'Data Asli'!BK$20</f>
        <v>9.728492648166108E-2</v>
      </c>
      <c r="G342" s="40">
        <f>-(D342/'Data Asli'!BL$20)</f>
        <v>-9.2998418850070041E-2</v>
      </c>
    </row>
    <row r="343" spans="1:7" x14ac:dyDescent="0.25">
      <c r="A343" t="s">
        <v>41</v>
      </c>
      <c r="B343" s="42" t="s">
        <v>133</v>
      </c>
      <c r="C343" s="41" cm="1">
        <f t="array" ref="C343">INDEX('Data Asli'!$C$20:$BM$20, 1, (ROW(A2)-1)*3 + 1)</f>
        <v>262995</v>
      </c>
      <c r="D343" s="41" cm="1">
        <f t="array" ref="D343">INDEX('Data Asli'!$D$20:$BM$20, 1, (ROW(A2)-1)*3+1)</f>
        <v>252893</v>
      </c>
      <c r="E343" s="41" cm="1">
        <f t="array" ref="E343">INDEX('Data Asli'!$E$20:$BM$20, 1, (ROW(A2)-1)*3+1)</f>
        <v>515888</v>
      </c>
      <c r="F343" s="34">
        <f>C343/'Data Asli'!BK$20</f>
        <v>9.9011447898658539E-2</v>
      </c>
      <c r="G343" s="40">
        <f>-(D343/'Data Asli'!BL$20)</f>
        <v>-9.4933938564892462E-2</v>
      </c>
    </row>
    <row r="344" spans="1:7" x14ac:dyDescent="0.25">
      <c r="A344" t="s">
        <v>41</v>
      </c>
      <c r="B344" s="38" t="s">
        <v>6</v>
      </c>
      <c r="C344" s="41" cm="1">
        <f t="array" ref="C344">INDEX('Data Asli'!$C$20:$BM$20, 1, (ROW(A3)-1)*3 + 1)</f>
        <v>231406</v>
      </c>
      <c r="D344" s="41" cm="1">
        <f t="array" ref="D344">INDEX('Data Asli'!$D$20:$BM$20, 1, (ROW(A3)-1)*3+1)</f>
        <v>218544</v>
      </c>
      <c r="E344" s="41" cm="1">
        <f t="array" ref="E344">INDEX('Data Asli'!$E$20:$BM$20, 1, (ROW(A3)-1)*3+1)</f>
        <v>449950</v>
      </c>
      <c r="F344" s="34">
        <f>C344/'Data Asli'!BK$20</f>
        <v>8.7118930445206091E-2</v>
      </c>
      <c r="G344" s="40">
        <f>-(D344/'Data Asli'!BL$20)</f>
        <v>-8.2039608331293701E-2</v>
      </c>
    </row>
    <row r="345" spans="1:7" x14ac:dyDescent="0.25">
      <c r="A345" t="s">
        <v>41</v>
      </c>
      <c r="B345" s="38" t="s">
        <v>7</v>
      </c>
      <c r="C345" s="41" cm="1">
        <f t="array" ref="C345">INDEX('Data Asli'!$C$20:$BM$20, 1, (ROW(A4)-1)*3 + 1)</f>
        <v>224519</v>
      </c>
      <c r="D345" s="41" cm="1">
        <f t="array" ref="D345">INDEX('Data Asli'!$D$20:$BM$20, 1, (ROW(A4)-1)*3+1)</f>
        <v>214672</v>
      </c>
      <c r="E345" s="41" cm="1">
        <f t="array" ref="E345">INDEX('Data Asli'!$E$20:$BM$20, 1, (ROW(A4)-1)*3+1)</f>
        <v>439191</v>
      </c>
      <c r="F345" s="34">
        <f>C345/'Data Asli'!BK$20</f>
        <v>8.4526136507381958E-2</v>
      </c>
      <c r="G345" s="40">
        <f>-(D345/'Data Asli'!BL$20)</f>
        <v>-8.0586091586570582E-2</v>
      </c>
    </row>
    <row r="346" spans="1:7" x14ac:dyDescent="0.25">
      <c r="A346" t="s">
        <v>41</v>
      </c>
      <c r="B346" s="38" t="s">
        <v>8</v>
      </c>
      <c r="C346" s="41" cm="1">
        <f t="array" ref="C346">INDEX('Data Asli'!$C$20:$BM$20, 1, (ROW(A5)-1)*3 + 1)</f>
        <v>226208</v>
      </c>
      <c r="D346" s="41" cm="1">
        <f t="array" ref="D346">INDEX('Data Asli'!$D$20:$BM$20, 1, (ROW(A5)-1)*3+1)</f>
        <v>222193</v>
      </c>
      <c r="E346" s="41" cm="1">
        <f t="array" ref="E346">INDEX('Data Asli'!$E$20:$BM$20, 1, (ROW(A5)-1)*3+1)</f>
        <v>448401</v>
      </c>
      <c r="F346" s="34">
        <f>C346/'Data Asli'!BK$20</f>
        <v>8.5162005385120448E-2</v>
      </c>
      <c r="G346" s="40">
        <f>-(D346/'Data Asli'!BL$20)</f>
        <v>-8.3409412722175585E-2</v>
      </c>
    </row>
    <row r="347" spans="1:7" x14ac:dyDescent="0.25">
      <c r="A347" t="s">
        <v>41</v>
      </c>
      <c r="B347" s="38" t="s">
        <v>9</v>
      </c>
      <c r="C347" s="41" cm="1">
        <f t="array" ref="C347">INDEX('Data Asli'!$C$20:$BM$20, 1, (ROW(A6)-1)*3 + 1)</f>
        <v>221135</v>
      </c>
      <c r="D347" s="41" cm="1">
        <f t="array" ref="D347">INDEX('Data Asli'!$D$20:$BM$20, 1, (ROW(A6)-1)*3+1)</f>
        <v>221505</v>
      </c>
      <c r="E347" s="41" cm="1">
        <f t="array" ref="E347">INDEX('Data Asli'!$E$20:$BM$20, 1, (ROW(A6)-1)*3+1)</f>
        <v>442640</v>
      </c>
      <c r="F347" s="34">
        <f>C347/'Data Asli'!BK$20</f>
        <v>8.3252139892659005E-2</v>
      </c>
      <c r="G347" s="40">
        <f>-(D347/'Data Asli'!BL$20)</f>
        <v>-8.3151143217947934E-2</v>
      </c>
    </row>
    <row r="348" spans="1:7" x14ac:dyDescent="0.25">
      <c r="A348" t="s">
        <v>41</v>
      </c>
      <c r="B348" s="38" t="s">
        <v>10</v>
      </c>
      <c r="C348" s="41" cm="1">
        <f t="array" ref="C348">INDEX('Data Asli'!$C$20:$BM$20, 1, (ROW(A7)-1)*3 + 1)</f>
        <v>217270</v>
      </c>
      <c r="D348" s="41" cm="1">
        <f t="array" ref="D348">INDEX('Data Asli'!$D$20:$BM$20, 1, (ROW(A7)-1)*3+1)</f>
        <v>222941</v>
      </c>
      <c r="E348" s="41" cm="1">
        <f t="array" ref="E348">INDEX('Data Asli'!$E$20:$BM$20, 1, (ROW(A7)-1)*3+1)</f>
        <v>440211</v>
      </c>
      <c r="F348" s="34">
        <f>C348/'Data Asli'!BK$20</f>
        <v>8.1797058061718053E-2</v>
      </c>
      <c r="G348" s="40">
        <f>-(D348/'Data Asli'!BL$20)</f>
        <v>-8.3690205729678918E-2</v>
      </c>
    </row>
    <row r="349" spans="1:7" x14ac:dyDescent="0.25">
      <c r="A349" t="s">
        <v>41</v>
      </c>
      <c r="B349" s="38" t="s">
        <v>11</v>
      </c>
      <c r="C349" s="41" cm="1">
        <f t="array" ref="C349">INDEX('Data Asli'!$C$20:$BM$20, 1, (ROW(A8)-1)*3 + 1)</f>
        <v>203929</v>
      </c>
      <c r="D349" s="41" cm="1">
        <f t="array" ref="D349">INDEX('Data Asli'!$D$20:$BM$20, 1, (ROW(A8)-1)*3+1)</f>
        <v>211397</v>
      </c>
      <c r="E349" s="41" cm="1">
        <f t="array" ref="E349">INDEX('Data Asli'!$E$20:$BM$20, 1, (ROW(A8)-1)*3+1)</f>
        <v>415326</v>
      </c>
      <c r="F349" s="34">
        <f>C349/'Data Asli'!BK$20</f>
        <v>7.6774484528320072E-2</v>
      </c>
      <c r="G349" s="40">
        <f>-(D349/'Data Asli'!BL$20)</f>
        <v>-7.9356683699440364E-2</v>
      </c>
    </row>
    <row r="350" spans="1:7" x14ac:dyDescent="0.25">
      <c r="A350" t="s">
        <v>41</v>
      </c>
      <c r="B350" s="38" t="s">
        <v>12</v>
      </c>
      <c r="C350" s="41" cm="1">
        <f t="array" ref="C350">INDEX('Data Asli'!$C$20:$BM$20, 1, (ROW(A9)-1)*3 + 1)</f>
        <v>189030</v>
      </c>
      <c r="D350" s="41" cm="1">
        <f t="array" ref="D350">INDEX('Data Asli'!$D$20:$BM$20, 1, (ROW(A9)-1)*3+1)</f>
        <v>196999</v>
      </c>
      <c r="E350" s="41" cm="1">
        <f t="array" ref="E350">INDEX('Data Asli'!$E$20:$BM$20, 1, (ROW(A9)-1)*3+1)</f>
        <v>386029</v>
      </c>
      <c r="F350" s="34">
        <f>C350/'Data Asli'!BK$20</f>
        <v>7.1165360544053785E-2</v>
      </c>
      <c r="G350" s="40">
        <f>-(D350/'Data Asli'!BL$20)</f>
        <v>-7.3951793696722529E-2</v>
      </c>
    </row>
    <row r="351" spans="1:7" x14ac:dyDescent="0.25">
      <c r="A351" t="s">
        <v>41</v>
      </c>
      <c r="B351" s="38" t="s">
        <v>13</v>
      </c>
      <c r="C351" s="41" cm="1">
        <f t="array" ref="C351">INDEX('Data Asli'!$C$20:$BM$20, 1, (ROW(A10)-1)*3 + 1)</f>
        <v>165211</v>
      </c>
      <c r="D351" s="41" cm="1">
        <f t="array" ref="D351">INDEX('Data Asli'!$D$20:$BM$20, 1, (ROW(A10)-1)*3+1)</f>
        <v>172766</v>
      </c>
      <c r="E351" s="41" cm="1">
        <f t="array" ref="E351">INDEX('Data Asli'!$E$20:$BM$20, 1, (ROW(A10)-1)*3+1)</f>
        <v>337977</v>
      </c>
      <c r="F351" s="34">
        <f>C351/'Data Asli'!BK$20</f>
        <v>6.2198065814122988E-2</v>
      </c>
      <c r="G351" s="40">
        <f>-(D351/'Data Asli'!BL$20)</f>
        <v>-6.4854926115401418E-2</v>
      </c>
    </row>
    <row r="352" spans="1:7" x14ac:dyDescent="0.25">
      <c r="A352" t="s">
        <v>41</v>
      </c>
      <c r="B352" s="38" t="s">
        <v>14</v>
      </c>
      <c r="C352" s="41" cm="1">
        <f t="array" ref="C352">INDEX('Data Asli'!$C$20:$BM$20, 1, (ROW(A11)-1)*3 + 1)</f>
        <v>135685</v>
      </c>
      <c r="D352" s="41" cm="1">
        <f t="array" ref="D352">INDEX('Data Asli'!$D$20:$BM$20, 1, (ROW(A11)-1)*3+1)</f>
        <v>142074</v>
      </c>
      <c r="E352" s="41" cm="1">
        <f t="array" ref="E352">INDEX('Data Asli'!$E$20:$BM$20, 1, (ROW(A11)-1)*3+1)</f>
        <v>277759</v>
      </c>
      <c r="F352" s="34">
        <f>C352/'Data Asli'!BK$20</f>
        <v>5.1082219464740716E-2</v>
      </c>
      <c r="G352" s="40">
        <f>-(D352/'Data Asli'!BL$20)</f>
        <v>-5.3333403406454635E-2</v>
      </c>
    </row>
    <row r="353" spans="1:7" x14ac:dyDescent="0.25">
      <c r="A353" t="s">
        <v>41</v>
      </c>
      <c r="B353" s="38" t="s">
        <v>15</v>
      </c>
      <c r="C353" s="41" cm="1">
        <f t="array" ref="C353">INDEX('Data Asli'!$C$20:$BM$20, 1, (ROW(A12)-1)*3 + 1)</f>
        <v>109127</v>
      </c>
      <c r="D353" s="41" cm="1">
        <f t="array" ref="D353">INDEX('Data Asli'!$D$20:$BM$20, 1, (ROW(A12)-1)*3+1)</f>
        <v>114588</v>
      </c>
      <c r="E353" s="41" cm="1">
        <f t="array" ref="E353">INDEX('Data Asli'!$E$20:$BM$20, 1, (ROW(A12)-1)*3+1)</f>
        <v>223715</v>
      </c>
      <c r="F353" s="34">
        <f>C353/'Data Asli'!BK$20</f>
        <v>4.108375548902797E-2</v>
      </c>
      <c r="G353" s="40">
        <f>-(D353/'Data Asli'!BL$20)</f>
        <v>-4.3015386555871053E-2</v>
      </c>
    </row>
    <row r="354" spans="1:7" x14ac:dyDescent="0.25">
      <c r="A354" t="s">
        <v>41</v>
      </c>
      <c r="B354" s="38" t="s">
        <v>16</v>
      </c>
      <c r="C354" s="41" cm="1">
        <f t="array" ref="C354">INDEX('Data Asli'!$C$20:$BM$20, 1, (ROW(A13)-1)*3 + 1)</f>
        <v>81479</v>
      </c>
      <c r="D354" s="41" cm="1">
        <f t="array" ref="D354">INDEX('Data Asli'!$D$20:$BM$20, 1, (ROW(A13)-1)*3+1)</f>
        <v>85953</v>
      </c>
      <c r="E354" s="41" cm="1">
        <f t="array" ref="E354">INDEX('Data Asli'!$E$20:$BM$20, 1, (ROW(A13)-1)*3+1)</f>
        <v>167432</v>
      </c>
      <c r="F354" s="34">
        <f>C354/'Data Asli'!BK$20</f>
        <v>3.0674932083632006E-2</v>
      </c>
      <c r="G354" s="40">
        <f>-(D354/'Data Asli'!BL$20)</f>
        <v>-3.2266044617558422E-2</v>
      </c>
    </row>
    <row r="355" spans="1:7" x14ac:dyDescent="0.25">
      <c r="A355" t="s">
        <v>41</v>
      </c>
      <c r="B355" s="38" t="s">
        <v>17</v>
      </c>
      <c r="C355" s="41" cm="1">
        <f t="array" ref="C355">INDEX('Data Asli'!$C$20:$BM$20, 1, (ROW(A14)-1)*3 + 1)</f>
        <v>58698</v>
      </c>
      <c r="D355" s="41" cm="1">
        <f t="array" ref="D355">INDEX('Data Asli'!$D$20:$BM$20, 1, (ROW(A14)-1)*3+1)</f>
        <v>62357</v>
      </c>
      <c r="E355" s="41" cm="1">
        <f t="array" ref="E355">INDEX('Data Asli'!$E$20:$BM$20, 1, (ROW(A14)-1)*3+1)</f>
        <v>121055</v>
      </c>
      <c r="F355" s="34">
        <f>C355/'Data Asli'!BK$20</f>
        <v>2.2098420003252756E-2</v>
      </c>
      <c r="G355" s="40">
        <f>-(D355/'Data Asli'!BL$20)</f>
        <v>-2.3408301562680658E-2</v>
      </c>
    </row>
    <row r="356" spans="1:7" x14ac:dyDescent="0.25">
      <c r="A356" t="s">
        <v>41</v>
      </c>
      <c r="B356" s="38" t="s">
        <v>18</v>
      </c>
      <c r="C356" s="41" cm="1">
        <f t="array" ref="C356">INDEX('Data Asli'!$C$20:$BM$20, 1, (ROW(A15)-1)*3 + 1)</f>
        <v>36213</v>
      </c>
      <c r="D356" s="41" cm="1">
        <f t="array" ref="D356">INDEX('Data Asli'!$D$20:$BM$20, 1, (ROW(A15)-1)*3+1)</f>
        <v>37996</v>
      </c>
      <c r="E356" s="41" cm="1">
        <f t="array" ref="E356">INDEX('Data Asli'!$E$20:$BM$20, 1, (ROW(A15)-1)*3+1)</f>
        <v>74209</v>
      </c>
      <c r="F356" s="34">
        <f>C356/'Data Asli'!BK$20</f>
        <v>1.3633344979007669E-2</v>
      </c>
      <c r="G356" s="40">
        <f>-(D356/'Data Asli'!BL$20)</f>
        <v>-1.4263383841038124E-2</v>
      </c>
    </row>
    <row r="357" spans="1:7" x14ac:dyDescent="0.25">
      <c r="A357" t="s">
        <v>41</v>
      </c>
      <c r="B357" s="38" t="s">
        <v>19</v>
      </c>
      <c r="C357" s="41" cm="1">
        <f t="array" ref="C357">INDEX('Data Asli'!$C$20:$BM$20, 1, (ROW(A16)-1)*3 + 1)</f>
        <v>21029</v>
      </c>
      <c r="D357" s="41" cm="1">
        <f t="array" ref="D357">INDEX('Data Asli'!$D$20:$BM$20, 1, (ROW(A16)-1)*3+1)</f>
        <v>22883</v>
      </c>
      <c r="E357" s="41" cm="1">
        <f t="array" ref="E357">INDEX('Data Asli'!$E$20:$BM$20, 1, (ROW(A16)-1)*3+1)</f>
        <v>43912</v>
      </c>
      <c r="F357" s="34">
        <f>C357/'Data Asli'!BK$20</f>
        <v>7.9169251805581483E-3</v>
      </c>
      <c r="G357" s="40">
        <f>-(D357/'Data Asli'!BL$20)</f>
        <v>-8.5900887576185747E-3</v>
      </c>
    </row>
    <row r="358" spans="1:7" x14ac:dyDescent="0.25">
      <c r="A358" t="s">
        <v>41</v>
      </c>
      <c r="B358" s="38" t="s">
        <v>20</v>
      </c>
      <c r="C358" s="41" cm="1">
        <f t="array" ref="C358">INDEX('Data Asli'!$C$20:$BM$20, 1, (ROW(A17)-1)*3 + 1)</f>
        <v>9855</v>
      </c>
      <c r="D358" s="41" cm="1">
        <f t="array" ref="D358">INDEX('Data Asli'!$D$20:$BM$20, 1, (ROW(A17)-1)*3+1)</f>
        <v>11288</v>
      </c>
      <c r="E358" s="41" cm="1">
        <f t="array" ref="E358">INDEX('Data Asli'!$E$20:$BM$20, 1, (ROW(A17)-1)*3+1)</f>
        <v>21143</v>
      </c>
      <c r="F358" s="34">
        <f>C358/'Data Asli'!BK$20</f>
        <v>3.710176311493678E-3</v>
      </c>
      <c r="G358" s="40">
        <f>-(D358/'Data Asli'!BL$20)</f>
        <v>-4.2374217495957031E-3</v>
      </c>
    </row>
    <row r="359" spans="1:7" x14ac:dyDescent="0.25">
      <c r="A359" t="s">
        <v>41</v>
      </c>
      <c r="B359" s="38" t="s">
        <v>21</v>
      </c>
      <c r="C359" s="41" cm="1">
        <f t="array" ref="C359">INDEX('Data Asli'!$C$20:$BM$20, 1, (ROW(A18)-1)*3 + 1)</f>
        <v>3269</v>
      </c>
      <c r="D359" s="41" cm="1">
        <f t="array" ref="D359">INDEX('Data Asli'!$D$20:$BM$20, 1, (ROW(A18)-1)*3+1)</f>
        <v>4049</v>
      </c>
      <c r="E359" s="41" cm="1">
        <f t="array" ref="E359">INDEX('Data Asli'!$E$20:$BM$20, 1, (ROW(A18)-1)*3+1)</f>
        <v>7318</v>
      </c>
      <c r="F359" s="34">
        <f>C359/'Data Asli'!BK$20</f>
        <v>1.2307018125086589E-3</v>
      </c>
      <c r="G359" s="40">
        <f>-(D359/'Data Asli'!BL$20)</f>
        <v>-1.5199610793863397E-3</v>
      </c>
    </row>
    <row r="360" spans="1:7" x14ac:dyDescent="0.25">
      <c r="A360" t="s">
        <v>41</v>
      </c>
      <c r="B360" s="38" t="s">
        <v>22</v>
      </c>
      <c r="C360" s="41" cm="1">
        <f t="array" ref="C360">INDEX('Data Asli'!$C$20:$BM$20, 1, (ROW(A19)-1)*3 + 1)</f>
        <v>663</v>
      </c>
      <c r="D360" s="41" cm="1">
        <f t="array" ref="D360">INDEX('Data Asli'!$D$20:$BM$20, 1, (ROW(A19)-1)*3+1)</f>
        <v>925</v>
      </c>
      <c r="E360" s="41" cm="1">
        <f t="array" ref="E360">INDEX('Data Asli'!$E$20:$BM$20, 1, (ROW(A19)-1)*3+1)</f>
        <v>1588</v>
      </c>
      <c r="F360" s="34">
        <f>C360/'Data Asli'!BK$20</f>
        <v>2.4960394667887455E-4</v>
      </c>
      <c r="G360" s="40">
        <f>-(D360/'Data Asli'!BL$20)</f>
        <v>-3.4723734216655081E-4</v>
      </c>
    </row>
    <row r="361" spans="1:7" x14ac:dyDescent="0.25">
      <c r="A361" t="s">
        <v>41</v>
      </c>
      <c r="B361" s="38" t="s">
        <v>23</v>
      </c>
      <c r="C361" s="41" cm="1">
        <f t="array" ref="C361">INDEX('Data Asli'!$C$20:$BM$20, 1, (ROW(A20)-1)*3 + 1)</f>
        <v>78</v>
      </c>
      <c r="D361" s="41" cm="1">
        <f t="array" ref="D361">INDEX('Data Asli'!$D$20:$BM$20, 1, (ROW(A20)-1)*3+1)</f>
        <v>124</v>
      </c>
      <c r="E361" s="41" cm="1">
        <f t="array" ref="E361">INDEX('Data Asli'!$E$20:$BM$20, 1, (ROW(A20)-1)*3+1)</f>
        <v>202</v>
      </c>
      <c r="F361" s="34">
        <f>C361/'Data Asli'!BK$20</f>
        <v>2.9365170197514652E-5</v>
      </c>
      <c r="G361" s="40">
        <f>-(D361/'Data Asli'!BL$20)</f>
        <v>-4.6548573436380861E-5</v>
      </c>
    </row>
    <row r="362" spans="1:7" x14ac:dyDescent="0.25">
      <c r="A362" t="s">
        <v>42</v>
      </c>
      <c r="B362" s="38" t="s">
        <v>4</v>
      </c>
      <c r="C362" s="41" cm="1">
        <f t="array" ref="C362">INDEX('Data Asli'!$C$21:$BM$21, 1, (ROW(A1)-1)*3 + 1)</f>
        <v>283182</v>
      </c>
      <c r="D362" s="41" cm="1">
        <f t="array" ref="D362">INDEX('Data Asli'!$D$21:$BM$21, 1, (ROW(A1)-1)*3+1)</f>
        <v>272184</v>
      </c>
      <c r="E362" s="41" cm="1">
        <f t="array" ref="E362">INDEX('Data Asli'!$E$21:$BM$21, 1, (ROW(A1)-1)*3+1)</f>
        <v>555366</v>
      </c>
      <c r="F362" s="34">
        <f>C362/'Data Asli'!BK$21</f>
        <v>0.10630868794652393</v>
      </c>
      <c r="G362" s="40">
        <f>-(D362/'Data Asli'!BL$21)</f>
        <v>-0.10225580858030013</v>
      </c>
    </row>
    <row r="363" spans="1:7" x14ac:dyDescent="0.25">
      <c r="A363" t="s">
        <v>42</v>
      </c>
      <c r="B363" s="42" t="s">
        <v>133</v>
      </c>
      <c r="C363" s="41" cm="1">
        <f t="array" ref="C363">INDEX('Data Asli'!$C$21:$BM$21, 1, (ROW(A2)-1)*3 + 1)</f>
        <v>271311</v>
      </c>
      <c r="D363" s="41" cm="1">
        <f t="array" ref="D363">INDEX('Data Asli'!$D$21:$BM$21, 1, (ROW(A2)-1)*3+1)</f>
        <v>261420</v>
      </c>
      <c r="E363" s="41" cm="1">
        <f t="array" ref="E363">INDEX('Data Asli'!$E$21:$BM$21, 1, (ROW(A2)-1)*3+1)</f>
        <v>532731</v>
      </c>
      <c r="F363" s="34">
        <f>C363/'Data Asli'!BK$21</f>
        <v>0.10185222378350091</v>
      </c>
      <c r="G363" s="40">
        <f>-(D363/'Data Asli'!BL$21)</f>
        <v>-9.8211920902999669E-2</v>
      </c>
    </row>
    <row r="364" spans="1:7" x14ac:dyDescent="0.25">
      <c r="A364" t="s">
        <v>42</v>
      </c>
      <c r="B364" s="38" t="s">
        <v>6</v>
      </c>
      <c r="C364" s="41" cm="1">
        <f t="array" ref="C364">INDEX('Data Asli'!$C$21:$BM$21, 1, (ROW(A3)-1)*3 + 1)</f>
        <v>253828</v>
      </c>
      <c r="D364" s="41" cm="1">
        <f t="array" ref="D364">INDEX('Data Asli'!$D$21:$BM$21, 1, (ROW(A3)-1)*3+1)</f>
        <v>239494</v>
      </c>
      <c r="E364" s="41" cm="1">
        <f t="array" ref="E364">INDEX('Data Asli'!$E$21:$BM$21, 1, (ROW(A3)-1)*3+1)</f>
        <v>493322</v>
      </c>
      <c r="F364" s="34">
        <f>C364/'Data Asli'!BK$21</f>
        <v>9.5288971912375356E-2</v>
      </c>
      <c r="G364" s="40">
        <f>-(D364/'Data Asli'!BL$21)</f>
        <v>-8.9974622388275582E-2</v>
      </c>
    </row>
    <row r="365" spans="1:7" x14ac:dyDescent="0.25">
      <c r="A365" t="s">
        <v>42</v>
      </c>
      <c r="B365" s="38" t="s">
        <v>7</v>
      </c>
      <c r="C365" s="41" cm="1">
        <f t="array" ref="C365">INDEX('Data Asli'!$C$21:$BM$21, 1, (ROW(A4)-1)*3 + 1)</f>
        <v>245113</v>
      </c>
      <c r="D365" s="41" cm="1">
        <f t="array" ref="D365">INDEX('Data Asli'!$D$21:$BM$21, 1, (ROW(A4)-1)*3+1)</f>
        <v>232947</v>
      </c>
      <c r="E365" s="41" cm="1">
        <f t="array" ref="E365">INDEX('Data Asli'!$E$21:$BM$21, 1, (ROW(A4)-1)*3+1)</f>
        <v>478060</v>
      </c>
      <c r="F365" s="34">
        <f>C365/'Data Asli'!BK$21</f>
        <v>9.2017294279425677E-2</v>
      </c>
      <c r="G365" s="40">
        <f>-(D365/'Data Asli'!BL$21)</f>
        <v>-8.7515003972882963E-2</v>
      </c>
    </row>
    <row r="366" spans="1:7" x14ac:dyDescent="0.25">
      <c r="A366" t="s">
        <v>42</v>
      </c>
      <c r="B366" s="38" t="s">
        <v>8</v>
      </c>
      <c r="C366" s="41" cm="1">
        <f t="array" ref="C366">INDEX('Data Asli'!$C$21:$BM$21, 1, (ROW(A5)-1)*3 + 1)</f>
        <v>246272</v>
      </c>
      <c r="D366" s="41" cm="1">
        <f t="array" ref="D366">INDEX('Data Asli'!$D$21:$BM$21, 1, (ROW(A5)-1)*3+1)</f>
        <v>238432</v>
      </c>
      <c r="E366" s="41" cm="1">
        <f t="array" ref="E366">INDEX('Data Asli'!$E$21:$BM$21, 1, (ROW(A5)-1)*3+1)</f>
        <v>484704</v>
      </c>
      <c r="F366" s="34">
        <f>C366/'Data Asli'!BK$21</f>
        <v>9.2452391740881629E-2</v>
      </c>
      <c r="G366" s="40">
        <f>-(D366/'Data Asli'!BL$21)</f>
        <v>-8.9575643503725863E-2</v>
      </c>
    </row>
    <row r="367" spans="1:7" x14ac:dyDescent="0.25">
      <c r="A367" t="s">
        <v>42</v>
      </c>
      <c r="B367" s="38" t="s">
        <v>9</v>
      </c>
      <c r="C367" s="41" cm="1">
        <f t="array" ref="C367">INDEX('Data Asli'!$C$21:$BM$21, 1, (ROW(A6)-1)*3 + 1)</f>
        <v>228158</v>
      </c>
      <c r="D367" s="41" cm="1">
        <f t="array" ref="D367">INDEX('Data Asli'!$D$21:$BM$21, 1, (ROW(A6)-1)*3+1)</f>
        <v>225321</v>
      </c>
      <c r="E367" s="41" cm="1">
        <f t="array" ref="E367">INDEX('Data Asli'!$E$21:$BM$21, 1, (ROW(A6)-1)*3+1)</f>
        <v>453479</v>
      </c>
      <c r="F367" s="34">
        <f>C367/'Data Asli'!BK$21</f>
        <v>8.5652257645270555E-2</v>
      </c>
      <c r="G367" s="40">
        <f>-(D367/'Data Asli'!BL$21)</f>
        <v>-8.4650020005297172E-2</v>
      </c>
    </row>
    <row r="368" spans="1:7" x14ac:dyDescent="0.25">
      <c r="A368" t="s">
        <v>42</v>
      </c>
      <c r="B368" s="38" t="s">
        <v>10</v>
      </c>
      <c r="C368" s="41" cm="1">
        <f t="array" ref="C368">INDEX('Data Asli'!$C$21:$BM$21, 1, (ROW(A7)-1)*3 + 1)</f>
        <v>199592</v>
      </c>
      <c r="D368" s="41" cm="1">
        <f t="array" ref="D368">INDEX('Data Asli'!$D$21:$BM$21, 1, (ROW(A7)-1)*3+1)</f>
        <v>203716</v>
      </c>
      <c r="E368" s="41" cm="1">
        <f t="array" ref="E368">INDEX('Data Asli'!$E$21:$BM$21, 1, (ROW(A7)-1)*3+1)</f>
        <v>403308</v>
      </c>
      <c r="F368" s="34">
        <f>C368/'Data Asli'!BK$21</f>
        <v>7.4928362835994536E-2</v>
      </c>
      <c r="G368" s="40">
        <f>-(D368/'Data Asli'!BL$21)</f>
        <v>-7.6533316803134729E-2</v>
      </c>
    </row>
    <row r="369" spans="1:7" x14ac:dyDescent="0.25">
      <c r="A369" t="s">
        <v>42</v>
      </c>
      <c r="B369" s="38" t="s">
        <v>11</v>
      </c>
      <c r="C369" s="41" cm="1">
        <f t="array" ref="C369">INDEX('Data Asli'!$C$21:$BM$21, 1, (ROW(A8)-1)*3 + 1)</f>
        <v>178407</v>
      </c>
      <c r="D369" s="41" cm="1">
        <f t="array" ref="D369">INDEX('Data Asli'!$D$21:$BM$21, 1, (ROW(A8)-1)*3+1)</f>
        <v>185721</v>
      </c>
      <c r="E369" s="41" cm="1">
        <f t="array" ref="E369">INDEX('Data Asli'!$E$21:$BM$21, 1, (ROW(A8)-1)*3+1)</f>
        <v>364128</v>
      </c>
      <c r="F369" s="34">
        <f>C369/'Data Asli'!BK$21</f>
        <v>6.697535186020119E-2</v>
      </c>
      <c r="G369" s="40">
        <f>-(D369/'Data Asli'!BL$21)</f>
        <v>-6.9772841259375717E-2</v>
      </c>
    </row>
    <row r="370" spans="1:7" x14ac:dyDescent="0.25">
      <c r="A370" t="s">
        <v>42</v>
      </c>
      <c r="B370" s="38" t="s">
        <v>12</v>
      </c>
      <c r="C370" s="41" cm="1">
        <f t="array" ref="C370">INDEX('Data Asli'!$C$21:$BM$21, 1, (ROW(A9)-1)*3 + 1)</f>
        <v>159083</v>
      </c>
      <c r="D370" s="41" cm="1">
        <f t="array" ref="D370">INDEX('Data Asli'!$D$21:$BM$21, 1, (ROW(A9)-1)*3+1)</f>
        <v>169030</v>
      </c>
      <c r="E370" s="41" cm="1">
        <f t="array" ref="E370">INDEX('Data Asli'!$E$21:$BM$21, 1, (ROW(A9)-1)*3+1)</f>
        <v>328113</v>
      </c>
      <c r="F370" s="34">
        <f>C370/'Data Asli'!BK$21</f>
        <v>5.9720974513199521E-2</v>
      </c>
      <c r="G370" s="40">
        <f>-(D370/'Data Asli'!BL$21)</f>
        <v>-6.3502260692502616E-2</v>
      </c>
    </row>
    <row r="371" spans="1:7" x14ac:dyDescent="0.25">
      <c r="A371" t="s">
        <v>42</v>
      </c>
      <c r="B371" s="38" t="s">
        <v>13</v>
      </c>
      <c r="C371" s="41" cm="1">
        <f t="array" ref="C371">INDEX('Data Asli'!$C$21:$BM$21, 1, (ROW(A10)-1)*3 + 1)</f>
        <v>140027</v>
      </c>
      <c r="D371" s="41" cm="1">
        <f t="array" ref="D371">INDEX('Data Asli'!$D$21:$BM$21, 1, (ROW(A10)-1)*3+1)</f>
        <v>149584</v>
      </c>
      <c r="E371" s="41" cm="1">
        <f t="array" ref="E371">INDEX('Data Asli'!$E$21:$BM$21, 1, (ROW(A10)-1)*3+1)</f>
        <v>289611</v>
      </c>
      <c r="F371" s="34">
        <f>C371/'Data Asli'!BK$21</f>
        <v>5.2567206415266174E-2</v>
      </c>
      <c r="G371" s="40">
        <f>-(D371/'Data Asli'!BL$21)</f>
        <v>-5.6196664281058462E-2</v>
      </c>
    </row>
    <row r="372" spans="1:7" x14ac:dyDescent="0.25">
      <c r="A372" t="s">
        <v>42</v>
      </c>
      <c r="B372" s="38" t="s">
        <v>14</v>
      </c>
      <c r="C372" s="41" cm="1">
        <f t="array" ref="C372">INDEX('Data Asli'!$C$21:$BM$21, 1, (ROW(A11)-1)*3 + 1)</f>
        <v>121783</v>
      </c>
      <c r="D372" s="41" cm="1">
        <f t="array" ref="D372">INDEX('Data Asli'!$D$21:$BM$21, 1, (ROW(A11)-1)*3+1)</f>
        <v>129269</v>
      </c>
      <c r="E372" s="41" cm="1">
        <f t="array" ref="E372">INDEX('Data Asli'!$E$21:$BM$21, 1, (ROW(A11)-1)*3+1)</f>
        <v>251052</v>
      </c>
      <c r="F372" s="34">
        <f>C372/'Data Asli'!BK$21</f>
        <v>4.5718269325704046E-2</v>
      </c>
      <c r="G372" s="40">
        <f>-(D372/'Data Asli'!BL$21)</f>
        <v>-4.8564596447134359E-2</v>
      </c>
    </row>
    <row r="373" spans="1:7" x14ac:dyDescent="0.25">
      <c r="A373" t="s">
        <v>42</v>
      </c>
      <c r="B373" s="38" t="s">
        <v>15</v>
      </c>
      <c r="C373" s="41" cm="1">
        <f t="array" ref="C373">INDEX('Data Asli'!$C$21:$BM$21, 1, (ROW(A12)-1)*3 + 1)</f>
        <v>102438</v>
      </c>
      <c r="D373" s="41" cm="1">
        <f t="array" ref="D373">INDEX('Data Asli'!$D$21:$BM$21, 1, (ROW(A12)-1)*3+1)</f>
        <v>108086</v>
      </c>
      <c r="E373" s="41" cm="1">
        <f t="array" ref="E373">INDEX('Data Asli'!$E$21:$BM$21, 1, (ROW(A12)-1)*3+1)</f>
        <v>210524</v>
      </c>
      <c r="F373" s="34">
        <f>C373/'Data Asli'!BK$21</f>
        <v>3.8456008418141049E-2</v>
      </c>
      <c r="G373" s="40">
        <f>-(D373/'Data Asli'!BL$21)</f>
        <v>-4.0606432877062282E-2</v>
      </c>
    </row>
    <row r="374" spans="1:7" x14ac:dyDescent="0.25">
      <c r="A374" t="s">
        <v>42</v>
      </c>
      <c r="B374" s="38" t="s">
        <v>16</v>
      </c>
      <c r="C374" s="41" cm="1">
        <f t="array" ref="C374">INDEX('Data Asli'!$C$21:$BM$21, 1, (ROW(A13)-1)*3 + 1)</f>
        <v>82859</v>
      </c>
      <c r="D374" s="41" cm="1">
        <f t="array" ref="D374">INDEX('Data Asli'!$D$21:$BM$21, 1, (ROW(A13)-1)*3+1)</f>
        <v>85978</v>
      </c>
      <c r="E374" s="41" cm="1">
        <f t="array" ref="E374">INDEX('Data Asli'!$E$21:$BM$21, 1, (ROW(A13)-1)*3+1)</f>
        <v>168837</v>
      </c>
      <c r="F374" s="34">
        <f>C374/'Data Asli'!BK$21</f>
        <v>3.1105902121466147E-2</v>
      </c>
      <c r="G374" s="40">
        <f>-(D374/'Data Asli'!BL$21)</f>
        <v>-3.2300759449920072E-2</v>
      </c>
    </row>
    <row r="375" spans="1:7" x14ac:dyDescent="0.25">
      <c r="A375" t="s">
        <v>42</v>
      </c>
      <c r="B375" s="38" t="s">
        <v>17</v>
      </c>
      <c r="C375" s="41" cm="1">
        <f t="array" ref="C375">INDEX('Data Asli'!$C$21:$BM$21, 1, (ROW(A14)-1)*3 + 1)</f>
        <v>62746</v>
      </c>
      <c r="D375" s="41" cm="1">
        <f t="array" ref="D375">INDEX('Data Asli'!$D$21:$BM$21, 1, (ROW(A14)-1)*3+1)</f>
        <v>64904</v>
      </c>
      <c r="E375" s="41" cm="1">
        <f t="array" ref="E375">INDEX('Data Asli'!$E$21:$BM$21, 1, (ROW(A14)-1)*3+1)</f>
        <v>127650</v>
      </c>
      <c r="F375" s="34">
        <f>C375/'Data Asli'!BK$21</f>
        <v>2.3555328141946136E-2</v>
      </c>
      <c r="G375" s="40">
        <f>-(D375/'Data Asli'!BL$21)</f>
        <v>-2.4383545690032479E-2</v>
      </c>
    </row>
    <row r="376" spans="1:7" x14ac:dyDescent="0.25">
      <c r="A376" t="s">
        <v>42</v>
      </c>
      <c r="B376" s="38" t="s">
        <v>18</v>
      </c>
      <c r="C376" s="41" cm="1">
        <f t="array" ref="C376">INDEX('Data Asli'!$C$21:$BM$21, 1, (ROW(A15)-1)*3 + 1)</f>
        <v>43725</v>
      </c>
      <c r="D376" s="41" cm="1">
        <f t="array" ref="D376">INDEX('Data Asli'!$D$21:$BM$21, 1, (ROW(A15)-1)*3+1)</f>
        <v>45717</v>
      </c>
      <c r="E376" s="41" cm="1">
        <f t="array" ref="E376">INDEX('Data Asli'!$E$21:$BM$21, 1, (ROW(A15)-1)*3+1)</f>
        <v>89442</v>
      </c>
      <c r="F376" s="34">
        <f>C376/'Data Asli'!BK$21</f>
        <v>1.6414699311614999E-2</v>
      </c>
      <c r="G376" s="40">
        <f>-(D376/'Data Asli'!BL$21)</f>
        <v>-1.717525203856796E-2</v>
      </c>
    </row>
    <row r="377" spans="1:7" x14ac:dyDescent="0.25">
      <c r="A377" t="s">
        <v>42</v>
      </c>
      <c r="B377" s="38" t="s">
        <v>19</v>
      </c>
      <c r="C377" s="41" cm="1">
        <f t="array" ref="C377">INDEX('Data Asli'!$C$21:$BM$21, 1, (ROW(A16)-1)*3 + 1)</f>
        <v>26612</v>
      </c>
      <c r="D377" s="41" cm="1">
        <f t="array" ref="D377">INDEX('Data Asli'!$D$21:$BM$21, 1, (ROW(A16)-1)*3+1)</f>
        <v>28560</v>
      </c>
      <c r="E377" s="41" cm="1">
        <f t="array" ref="E377">INDEX('Data Asli'!$E$21:$BM$21, 1, (ROW(A16)-1)*3+1)</f>
        <v>55172</v>
      </c>
      <c r="F377" s="34">
        <f>C377/'Data Asli'!BK$21</f>
        <v>9.9903482694270636E-3</v>
      </c>
      <c r="G377" s="40">
        <f>-(D377/'Data Asli'!BL$21)</f>
        <v>-1.0729601640997897E-2</v>
      </c>
    </row>
    <row r="378" spans="1:7" x14ac:dyDescent="0.25">
      <c r="A378" t="s">
        <v>42</v>
      </c>
      <c r="B378" s="38" t="s">
        <v>20</v>
      </c>
      <c r="C378" s="41" cm="1">
        <f t="array" ref="C378">INDEX('Data Asli'!$C$21:$BM$21, 1, (ROW(A17)-1)*3 + 1)</f>
        <v>13047</v>
      </c>
      <c r="D378" s="41" cm="1">
        <f t="array" ref="D378">INDEX('Data Asli'!$D$21:$BM$21, 1, (ROW(A17)-1)*3+1)</f>
        <v>14585</v>
      </c>
      <c r="E378" s="41" cm="1">
        <f t="array" ref="E378">INDEX('Data Asli'!$E$21:$BM$21, 1, (ROW(A17)-1)*3+1)</f>
        <v>27632</v>
      </c>
      <c r="F378" s="34">
        <f>C378/'Data Asli'!BK$21</f>
        <v>4.8979435544571964E-3</v>
      </c>
      <c r="G378" s="40">
        <f>-(D378/'Data Asli'!BL$21)</f>
        <v>-5.4793851517491018E-3</v>
      </c>
    </row>
    <row r="379" spans="1:7" x14ac:dyDescent="0.25">
      <c r="A379" t="s">
        <v>42</v>
      </c>
      <c r="B379" s="38" t="s">
        <v>21</v>
      </c>
      <c r="C379" s="41" cm="1">
        <f t="array" ref="C379">INDEX('Data Asli'!$C$21:$BM$21, 1, (ROW(A18)-1)*3 + 1)</f>
        <v>4517</v>
      </c>
      <c r="D379" s="41" cm="1">
        <f t="array" ref="D379">INDEX('Data Asli'!$D$21:$BM$21, 1, (ROW(A18)-1)*3+1)</f>
        <v>5401</v>
      </c>
      <c r="E379" s="41" cm="1">
        <f t="array" ref="E379">INDEX('Data Asli'!$E$21:$BM$21, 1, (ROW(A18)-1)*3+1)</f>
        <v>9918</v>
      </c>
      <c r="F379" s="34">
        <f>C379/'Data Asli'!BK$21</f>
        <v>1.6957163359763282E-3</v>
      </c>
      <c r="G379" s="40">
        <f>-(D379/'Data Asli'!BL$21)</f>
        <v>-2.0290818789576205E-3</v>
      </c>
    </row>
    <row r="380" spans="1:7" x14ac:dyDescent="0.25">
      <c r="A380" t="s">
        <v>42</v>
      </c>
      <c r="B380" s="38" t="s">
        <v>22</v>
      </c>
      <c r="C380" s="41" cm="1">
        <f t="array" ref="C380">INDEX('Data Asli'!$C$21:$BM$21, 1, (ROW(A19)-1)*3 + 1)</f>
        <v>955</v>
      </c>
      <c r="D380" s="41" cm="1">
        <f t="array" ref="D380">INDEX('Data Asli'!$D$21:$BM$21, 1, (ROW(A19)-1)*3+1)</f>
        <v>1271</v>
      </c>
      <c r="E380" s="41" cm="1">
        <f t="array" ref="E380">INDEX('Data Asli'!$E$21:$BM$21, 1, (ROW(A19)-1)*3+1)</f>
        <v>2226</v>
      </c>
      <c r="F380" s="34">
        <f>C380/'Data Asli'!BK$21</f>
        <v>3.5851430171737736E-4</v>
      </c>
      <c r="G380" s="40">
        <f>-(D380/'Data Asli'!BL$21)</f>
        <v>-4.7749732793096386E-4</v>
      </c>
    </row>
    <row r="381" spans="1:7" x14ac:dyDescent="0.25">
      <c r="A381" t="s">
        <v>42</v>
      </c>
      <c r="B381" s="38" t="s">
        <v>23</v>
      </c>
      <c r="C381" s="41" cm="1">
        <f t="array" ref="C381">INDEX('Data Asli'!$C$21:$BM$21, 1, (ROW(A20)-1)*3 + 1)</f>
        <v>116</v>
      </c>
      <c r="D381" s="41" cm="1">
        <f t="array" ref="D381">INDEX('Data Asli'!$D$21:$BM$21, 1, (ROW(A20)-1)*3+1)</f>
        <v>175</v>
      </c>
      <c r="E381" s="41" cm="1">
        <f t="array" ref="E381">INDEX('Data Asli'!$E$21:$BM$21, 1, (ROW(A20)-1)*3+1)</f>
        <v>291</v>
      </c>
      <c r="F381" s="34">
        <f>C381/'Data Asli'!BK$21</f>
        <v>4.3547286910173586E-5</v>
      </c>
      <c r="G381" s="40">
        <f>-(D381/'Data Asli'!BL$21)</f>
        <v>-6.5745108094349865E-5</v>
      </c>
    </row>
    <row r="382" spans="1:7" x14ac:dyDescent="0.25">
      <c r="A382" t="s">
        <v>43</v>
      </c>
      <c r="B382" s="38" t="s">
        <v>4</v>
      </c>
      <c r="C382" s="41" cm="1">
        <f t="array" ref="C382">INDEX('Data Asli'!$C$22:$BM$22, 1, (ROW(A1)-1)*3 + 1)</f>
        <v>241623</v>
      </c>
      <c r="D382" s="41" cm="1">
        <f t="array" ref="D382">INDEX('Data Asli'!$D$22:$BM$22, 1, (ROW(A1)-1)*3+1)</f>
        <v>230402</v>
      </c>
      <c r="E382" s="41" cm="1">
        <f t="array" ref="E382">INDEX('Data Asli'!$E$22:$BM$22, 1, (ROW(A1)-1)*3+1)</f>
        <v>472025</v>
      </c>
      <c r="F382" s="34">
        <f>C382/'Data Asli'!BK$22</f>
        <v>8.6786348111588862E-2</v>
      </c>
      <c r="G382" s="40">
        <f>-(D382/'Data Asli'!BL$22)</f>
        <v>-8.7596097293174829E-2</v>
      </c>
    </row>
    <row r="383" spans="1:7" x14ac:dyDescent="0.25">
      <c r="A383" t="s">
        <v>43</v>
      </c>
      <c r="B383" s="42" t="s">
        <v>133</v>
      </c>
      <c r="C383" s="41" cm="1">
        <f t="array" ref="C383">INDEX('Data Asli'!$C$22:$BM$22, 1, (ROW(A2)-1)*3 + 1)</f>
        <v>237547</v>
      </c>
      <c r="D383" s="41" cm="1">
        <f t="array" ref="D383">INDEX('Data Asli'!$D$22:$BM$22, 1, (ROW(A2)-1)*3+1)</f>
        <v>226995</v>
      </c>
      <c r="E383" s="41" cm="1">
        <f t="array" ref="E383">INDEX('Data Asli'!$E$22:$BM$22, 1, (ROW(A2)-1)*3+1)</f>
        <v>464542</v>
      </c>
      <c r="F383" s="34">
        <f>C383/'Data Asli'!BK$22</f>
        <v>8.5322327075086399E-2</v>
      </c>
      <c r="G383" s="40">
        <f>-(D383/'Data Asli'!BL$22)</f>
        <v>-8.6300796456038664E-2</v>
      </c>
    </row>
    <row r="384" spans="1:7" x14ac:dyDescent="0.25">
      <c r="A384" t="s">
        <v>43</v>
      </c>
      <c r="B384" s="38" t="s">
        <v>6</v>
      </c>
      <c r="C384" s="41" cm="1">
        <f t="array" ref="C384">INDEX('Data Asli'!$C$22:$BM$22, 1, (ROW(A3)-1)*3 + 1)</f>
        <v>244281</v>
      </c>
      <c r="D384" s="41" cm="1">
        <f t="array" ref="D384">INDEX('Data Asli'!$D$22:$BM$22, 1, (ROW(A3)-1)*3+1)</f>
        <v>229670</v>
      </c>
      <c r="E384" s="41" cm="1">
        <f t="array" ref="E384">INDEX('Data Asli'!$E$22:$BM$22, 1, (ROW(A3)-1)*3+1)</f>
        <v>473951</v>
      </c>
      <c r="F384" s="34">
        <f>C384/'Data Asli'!BK$22</f>
        <v>8.7741050740397397E-2</v>
      </c>
      <c r="G384" s="40">
        <f>-(D384/'Data Asli'!BL$22)</f>
        <v>-8.7317799608178148E-2</v>
      </c>
    </row>
    <row r="385" spans="1:7" x14ac:dyDescent="0.25">
      <c r="A385" t="s">
        <v>43</v>
      </c>
      <c r="B385" s="38" t="s">
        <v>7</v>
      </c>
      <c r="C385" s="41" cm="1">
        <f t="array" ref="C385">INDEX('Data Asli'!$C$22:$BM$22, 1, (ROW(A4)-1)*3 + 1)</f>
        <v>245279</v>
      </c>
      <c r="D385" s="41" cm="1">
        <f t="array" ref="D385">INDEX('Data Asli'!$D$22:$BM$22, 1, (ROW(A4)-1)*3+1)</f>
        <v>230249</v>
      </c>
      <c r="E385" s="41" cm="1">
        <f t="array" ref="E385">INDEX('Data Asli'!$E$22:$BM$22, 1, (ROW(A4)-1)*3+1)</f>
        <v>475528</v>
      </c>
      <c r="F385" s="34">
        <f>C385/'Data Asli'!BK$22</f>
        <v>8.8099513202229932E-2</v>
      </c>
      <c r="G385" s="40">
        <f>-(D385/'Data Asli'!BL$22)</f>
        <v>-8.7537928514753394E-2</v>
      </c>
    </row>
    <row r="386" spans="1:7" x14ac:dyDescent="0.25">
      <c r="A386" t="s">
        <v>43</v>
      </c>
      <c r="B386" s="38" t="s">
        <v>8</v>
      </c>
      <c r="C386" s="41" cm="1">
        <f t="array" ref="C386">INDEX('Data Asli'!$C$22:$BM$22, 1, (ROW(A5)-1)*3 + 1)</f>
        <v>247867</v>
      </c>
      <c r="D386" s="41" cm="1">
        <f t="array" ref="D386">INDEX('Data Asli'!$D$22:$BM$22, 1, (ROW(A5)-1)*3+1)</f>
        <v>233787</v>
      </c>
      <c r="E386" s="41" cm="1">
        <f t="array" ref="E386">INDEX('Data Asli'!$E$22:$BM$22, 1, (ROW(A5)-1)*3+1)</f>
        <v>481654</v>
      </c>
      <c r="F386" s="34">
        <f>C386/'Data Asli'!BK$22</f>
        <v>8.9029073173394896E-2</v>
      </c>
      <c r="G386" s="40">
        <f>-(D386/'Data Asli'!BL$22)</f>
        <v>-8.888303399223732E-2</v>
      </c>
    </row>
    <row r="387" spans="1:7" x14ac:dyDescent="0.25">
      <c r="A387" t="s">
        <v>43</v>
      </c>
      <c r="B387" s="38" t="s">
        <v>9</v>
      </c>
      <c r="C387" s="41" cm="1">
        <f t="array" ref="C387">INDEX('Data Asli'!$C$22:$BM$22, 1, (ROW(A6)-1)*3 + 1)</f>
        <v>242491</v>
      </c>
      <c r="D387" s="41" cm="1">
        <f t="array" ref="D387">INDEX('Data Asli'!$D$22:$BM$22, 1, (ROW(A6)-1)*3+1)</f>
        <v>228342</v>
      </c>
      <c r="E387" s="41" cm="1">
        <f t="array" ref="E387">INDEX('Data Asli'!$E$22:$BM$22, 1, (ROW(A6)-1)*3+1)</f>
        <v>470833</v>
      </c>
      <c r="F387" s="34">
        <f>C387/'Data Asli'!BK$22</f>
        <v>8.709811706636908E-2</v>
      </c>
      <c r="G387" s="40">
        <f>-(D387/'Data Asli'!BL$22)</f>
        <v>-8.6812909819003858E-2</v>
      </c>
    </row>
    <row r="388" spans="1:7" x14ac:dyDescent="0.25">
      <c r="A388" t="s">
        <v>43</v>
      </c>
      <c r="B388" s="38" t="s">
        <v>10</v>
      </c>
      <c r="C388" s="41" cm="1">
        <f t="array" ref="C388">INDEX('Data Asli'!$C$22:$BM$22, 1, (ROW(A7)-1)*3 + 1)</f>
        <v>236489</v>
      </c>
      <c r="D388" s="41" cm="1">
        <f t="array" ref="D388">INDEX('Data Asli'!$D$22:$BM$22, 1, (ROW(A7)-1)*3+1)</f>
        <v>221744</v>
      </c>
      <c r="E388" s="41" cm="1">
        <f t="array" ref="E388">INDEX('Data Asli'!$E$22:$BM$22, 1, (ROW(A7)-1)*3+1)</f>
        <v>458233</v>
      </c>
      <c r="F388" s="34">
        <f>C388/'Data Asli'!BK$22</f>
        <v>8.4942313763845076E-2</v>
      </c>
      <c r="G388" s="40">
        <f>-(D388/'Data Asli'!BL$22)</f>
        <v>-8.4304428773091203E-2</v>
      </c>
    </row>
    <row r="389" spans="1:7" x14ac:dyDescent="0.25">
      <c r="A389" t="s">
        <v>43</v>
      </c>
      <c r="B389" s="38" t="s">
        <v>11</v>
      </c>
      <c r="C389" s="41" cm="1">
        <f t="array" ref="C389">INDEX('Data Asli'!$C$22:$BM$22, 1, (ROW(A8)-1)*3 + 1)</f>
        <v>221222</v>
      </c>
      <c r="D389" s="41" cm="1">
        <f t="array" ref="D389">INDEX('Data Asli'!$D$22:$BM$22, 1, (ROW(A8)-1)*3+1)</f>
        <v>206612</v>
      </c>
      <c r="E389" s="41" cm="1">
        <f t="array" ref="E389">INDEX('Data Asli'!$E$22:$BM$22, 1, (ROW(A8)-1)*3+1)</f>
        <v>427834</v>
      </c>
      <c r="F389" s="34">
        <f>C389/'Data Asli'!BK$22</f>
        <v>7.9458700131783438E-2</v>
      </c>
      <c r="G389" s="40">
        <f>-(D389/'Data Asli'!BL$22)</f>
        <v>-7.8551422530782886E-2</v>
      </c>
    </row>
    <row r="390" spans="1:7" x14ac:dyDescent="0.25">
      <c r="A390" t="s">
        <v>43</v>
      </c>
      <c r="B390" s="38" t="s">
        <v>12</v>
      </c>
      <c r="C390" s="41" cm="1">
        <f t="array" ref="C390">INDEX('Data Asli'!$C$22:$BM$22, 1, (ROW(A9)-1)*3 + 1)</f>
        <v>204102</v>
      </c>
      <c r="D390" s="41" cm="1">
        <f t="array" ref="D390">INDEX('Data Asli'!$D$22:$BM$22, 1, (ROW(A9)-1)*3+1)</f>
        <v>189210</v>
      </c>
      <c r="E390" s="41" cm="1">
        <f t="array" ref="E390">INDEX('Data Asli'!$E$22:$BM$22, 1, (ROW(A9)-1)*3+1)</f>
        <v>393312</v>
      </c>
      <c r="F390" s="34">
        <f>C390/'Data Asli'!BK$22</f>
        <v>7.3309524433814291E-2</v>
      </c>
      <c r="G390" s="40">
        <f>-(D390/'Data Asli'!BL$22)</f>
        <v>-7.1935389314509462E-2</v>
      </c>
    </row>
    <row r="391" spans="1:7" x14ac:dyDescent="0.25">
      <c r="A391" t="s">
        <v>43</v>
      </c>
      <c r="B391" s="38" t="s">
        <v>13</v>
      </c>
      <c r="C391" s="41" cm="1">
        <f t="array" ref="C391">INDEX('Data Asli'!$C$22:$BM$22, 1, (ROW(A10)-1)*3 + 1)</f>
        <v>178343</v>
      </c>
      <c r="D391" s="41" cm="1">
        <f t="array" ref="D391">INDEX('Data Asli'!$D$22:$BM$22, 1, (ROW(A10)-1)*3+1)</f>
        <v>165245</v>
      </c>
      <c r="E391" s="41" cm="1">
        <f t="array" ref="E391">INDEX('Data Asli'!$E$22:$BM$22, 1, (ROW(A10)-1)*3+1)</f>
        <v>343588</v>
      </c>
      <c r="F391" s="34">
        <f>C391/'Data Asli'!BK$22</f>
        <v>6.4057385601805669E-2</v>
      </c>
      <c r="G391" s="40">
        <f>-(D391/'Data Asli'!BL$22)</f>
        <v>-6.2824181635622409E-2</v>
      </c>
    </row>
    <row r="392" spans="1:7" x14ac:dyDescent="0.25">
      <c r="A392" t="s">
        <v>43</v>
      </c>
      <c r="B392" s="38" t="s">
        <v>14</v>
      </c>
      <c r="C392" s="41" cm="1">
        <f t="array" ref="C392">INDEX('Data Asli'!$C$22:$BM$22, 1, (ROW(A11)-1)*3 + 1)</f>
        <v>147153</v>
      </c>
      <c r="D392" s="41" cm="1">
        <f t="array" ref="D392">INDEX('Data Asli'!$D$22:$BM$22, 1, (ROW(A11)-1)*3+1)</f>
        <v>136737</v>
      </c>
      <c r="E392" s="41" cm="1">
        <f t="array" ref="E392">INDEX('Data Asli'!$E$22:$BM$22, 1, (ROW(A11)-1)*3+1)</f>
        <v>283890</v>
      </c>
      <c r="F392" s="34">
        <f>C392/'Data Asli'!BK$22</f>
        <v>5.2854535717479861E-2</v>
      </c>
      <c r="G392" s="40">
        <f>-(D392/'Data Asli'!BL$22)</f>
        <v>-5.198577944452238E-2</v>
      </c>
    </row>
    <row r="393" spans="1:7" x14ac:dyDescent="0.25">
      <c r="A393" t="s">
        <v>43</v>
      </c>
      <c r="B393" s="38" t="s">
        <v>15</v>
      </c>
      <c r="C393" s="41" cm="1">
        <f t="array" ref="C393">INDEX('Data Asli'!$C$22:$BM$22, 1, (ROW(A12)-1)*3 + 1)</f>
        <v>118388</v>
      </c>
      <c r="D393" s="41" cm="1">
        <f t="array" ref="D393">INDEX('Data Asli'!$D$22:$BM$22, 1, (ROW(A12)-1)*3+1)</f>
        <v>110876</v>
      </c>
      <c r="E393" s="41" cm="1">
        <f t="array" ref="E393">INDEX('Data Asli'!$E$22:$BM$22, 1, (ROW(A12)-1)*3+1)</f>
        <v>229264</v>
      </c>
      <c r="F393" s="34">
        <f>C393/'Data Asli'!BK$22</f>
        <v>4.2522699330091847E-2</v>
      </c>
      <c r="G393" s="40">
        <f>-(D393/'Data Asli'!BL$22)</f>
        <v>-4.2153735138922628E-2</v>
      </c>
    </row>
    <row r="394" spans="1:7" x14ac:dyDescent="0.25">
      <c r="A394" t="s">
        <v>43</v>
      </c>
      <c r="B394" s="38" t="s">
        <v>16</v>
      </c>
      <c r="C394" s="41" cm="1">
        <f t="array" ref="C394">INDEX('Data Asli'!$C$22:$BM$22, 1, (ROW(A13)-1)*3 + 1)</f>
        <v>88595</v>
      </c>
      <c r="D394" s="41" cm="1">
        <f t="array" ref="D394">INDEX('Data Asli'!$D$22:$BM$22, 1, (ROW(A13)-1)*3+1)</f>
        <v>84525</v>
      </c>
      <c r="E394" s="41" cm="1">
        <f t="array" ref="E394">INDEX('Data Asli'!$E$22:$BM$22, 1, (ROW(A13)-1)*3+1)</f>
        <v>173120</v>
      </c>
      <c r="F394" s="34">
        <f>C394/'Data Asli'!BK$22</f>
        <v>3.1821625056166904E-2</v>
      </c>
      <c r="G394" s="40">
        <f>-(D394/'Data Asli'!BL$22)</f>
        <v>-3.2135398667136578E-2</v>
      </c>
    </row>
    <row r="395" spans="1:7" x14ac:dyDescent="0.25">
      <c r="A395" t="s">
        <v>43</v>
      </c>
      <c r="B395" s="38" t="s">
        <v>17</v>
      </c>
      <c r="C395" s="41" cm="1">
        <f t="array" ref="C395">INDEX('Data Asli'!$C$22:$BM$22, 1, (ROW(A14)-1)*3 + 1)</f>
        <v>62816</v>
      </c>
      <c r="D395" s="41" cm="1">
        <f t="array" ref="D395">INDEX('Data Asli'!$D$22:$BM$22, 1, (ROW(A14)-1)*3+1)</f>
        <v>61342</v>
      </c>
      <c r="E395" s="41" cm="1">
        <f t="array" ref="E395">INDEX('Data Asli'!$E$22:$BM$22, 1, (ROW(A14)-1)*3+1)</f>
        <v>124158</v>
      </c>
      <c r="F395" s="34">
        <f>C395/'Data Asli'!BK$22</f>
        <v>2.2562302607688697E-2</v>
      </c>
      <c r="G395" s="40">
        <f>-(D395/'Data Asli'!BL$22)</f>
        <v>-2.332149807795909E-2</v>
      </c>
    </row>
    <row r="396" spans="1:7" x14ac:dyDescent="0.25">
      <c r="A396" t="s">
        <v>43</v>
      </c>
      <c r="B396" s="38" t="s">
        <v>18</v>
      </c>
      <c r="C396" s="41" cm="1">
        <f t="array" ref="C396">INDEX('Data Asli'!$C$22:$BM$22, 1, (ROW(A15)-1)*3 + 1)</f>
        <v>34408</v>
      </c>
      <c r="D396" s="41" cm="1">
        <f t="array" ref="D396">INDEX('Data Asli'!$D$22:$BM$22, 1, (ROW(A15)-1)*3+1)</f>
        <v>35493</v>
      </c>
      <c r="E396" s="41" cm="1">
        <f t="array" ref="E396">INDEX('Data Asli'!$E$22:$BM$22, 1, (ROW(A15)-1)*3+1)</f>
        <v>69901</v>
      </c>
      <c r="F396" s="34">
        <f>C396/'Data Asli'!BK$22</f>
        <v>1.2358693774282869E-2</v>
      </c>
      <c r="G396" s="40">
        <f>-(D396/'Data Asli'!BL$22)</f>
        <v>-1.349401602949043E-2</v>
      </c>
    </row>
    <row r="397" spans="1:7" x14ac:dyDescent="0.25">
      <c r="A397" t="s">
        <v>43</v>
      </c>
      <c r="B397" s="38" t="s">
        <v>19</v>
      </c>
      <c r="C397" s="41" cm="1">
        <f t="array" ref="C397">INDEX('Data Asli'!$C$22:$BM$22, 1, (ROW(A16)-1)*3 + 1)</f>
        <v>20004</v>
      </c>
      <c r="D397" s="41" cm="1">
        <f t="array" ref="D397">INDEX('Data Asli'!$D$22:$BM$22, 1, (ROW(A16)-1)*3+1)</f>
        <v>21971</v>
      </c>
      <c r="E397" s="41" cm="1">
        <f t="array" ref="E397">INDEX('Data Asli'!$E$22:$BM$22, 1, (ROW(A16)-1)*3+1)</f>
        <v>41975</v>
      </c>
      <c r="F397" s="34">
        <f>C397/'Data Asli'!BK$22</f>
        <v>7.1850531928840536E-3</v>
      </c>
      <c r="G397" s="40">
        <f>-(D397/'Data Asli'!BL$22)</f>
        <v>-8.3531126189370936E-3</v>
      </c>
    </row>
    <row r="398" spans="1:7" x14ac:dyDescent="0.25">
      <c r="A398" t="s">
        <v>43</v>
      </c>
      <c r="B398" s="38" t="s">
        <v>20</v>
      </c>
      <c r="C398" s="41" cm="1">
        <f t="array" ref="C398">INDEX('Data Asli'!$C$22:$BM$22, 1, (ROW(A17)-1)*3 + 1)</f>
        <v>9497</v>
      </c>
      <c r="D398" s="41" cm="1">
        <f t="array" ref="D398">INDEX('Data Asli'!$D$22:$BM$22, 1, (ROW(A17)-1)*3+1)</f>
        <v>11391</v>
      </c>
      <c r="E398" s="41" cm="1">
        <f t="array" ref="E398">INDEX('Data Asli'!$E$22:$BM$22, 1, (ROW(A17)-1)*3+1)</f>
        <v>20888</v>
      </c>
      <c r="F398" s="34">
        <f>C398/'Data Asli'!BK$22</f>
        <v>3.4111402805848757E-3</v>
      </c>
      <c r="G398" s="40">
        <f>-(D398/'Data Asli'!BL$22)</f>
        <v>-4.3307225816900654E-3</v>
      </c>
    </row>
    <row r="399" spans="1:7" x14ac:dyDescent="0.25">
      <c r="A399" t="s">
        <v>43</v>
      </c>
      <c r="B399" s="38" t="s">
        <v>21</v>
      </c>
      <c r="C399" s="41" cm="1">
        <f t="array" ref="C399">INDEX('Data Asli'!$C$22:$BM$22, 1, (ROW(A18)-1)*3 + 1)</f>
        <v>3235</v>
      </c>
      <c r="D399" s="41" cm="1">
        <f t="array" ref="D399">INDEX('Data Asli'!$D$22:$BM$22, 1, (ROW(A18)-1)*3+1)</f>
        <v>4408</v>
      </c>
      <c r="E399" s="41" cm="1">
        <f t="array" ref="E399">INDEX('Data Asli'!$E$22:$BM$22, 1, (ROW(A18)-1)*3+1)</f>
        <v>7643</v>
      </c>
      <c r="F399" s="34">
        <f>C399/'Data Asli'!BK$22</f>
        <v>1.1619499639562044E-3</v>
      </c>
      <c r="G399" s="40">
        <f>-(D399/'Data Asli'!BL$22)</f>
        <v>-1.6758691194881756E-3</v>
      </c>
    </row>
    <row r="400" spans="1:7" x14ac:dyDescent="0.25">
      <c r="A400" t="s">
        <v>43</v>
      </c>
      <c r="B400" s="38" t="s">
        <v>22</v>
      </c>
      <c r="C400" s="41" cm="1">
        <f t="array" ref="C400">INDEX('Data Asli'!$C$22:$BM$22, 1, (ROW(A19)-1)*3 + 1)</f>
        <v>688</v>
      </c>
      <c r="D400" s="41" cm="1">
        <f t="array" ref="D400">INDEX('Data Asli'!$D$22:$BM$22, 1, (ROW(A19)-1)*3+1)</f>
        <v>1112</v>
      </c>
      <c r="E400" s="41" cm="1">
        <f t="array" ref="E400">INDEX('Data Asli'!$E$22:$BM$22, 1, (ROW(A19)-1)*3+1)</f>
        <v>1800</v>
      </c>
      <c r="F400" s="34">
        <f>C400/'Data Asli'!BK$22</f>
        <v>2.4711640655390065E-4</v>
      </c>
      <c r="G400" s="40">
        <f>-(D400/'Data Asli'!BL$22)</f>
        <v>-4.2276916081462142E-4</v>
      </c>
    </row>
    <row r="401" spans="1:7" x14ac:dyDescent="0.25">
      <c r="A401" t="s">
        <v>43</v>
      </c>
      <c r="B401" s="38" t="s">
        <v>23</v>
      </c>
      <c r="C401" s="41" cm="1">
        <f t="array" ref="C401">INDEX('Data Asli'!$C$22:$BM$22, 1, (ROW(A20)-1)*3 + 1)</f>
        <v>85</v>
      </c>
      <c r="D401" s="41" cm="1">
        <f t="array" ref="D401">INDEX('Data Asli'!$D$22:$BM$22, 1, (ROW(A20)-1)*3+1)</f>
        <v>166</v>
      </c>
      <c r="E401" s="41" cm="1">
        <f t="array" ref="E401">INDEX('Data Asli'!$E$22:$BM$22, 1, (ROW(A20)-1)*3+1)</f>
        <v>251</v>
      </c>
      <c r="F401" s="34">
        <f>C401/'Data Asli'!BK$22</f>
        <v>3.0530369995758072E-5</v>
      </c>
      <c r="G401" s="40">
        <f>-(D401/'Data Asli'!BL$22)</f>
        <v>-6.3111223646787016E-5</v>
      </c>
    </row>
    <row r="402" spans="1:7" x14ac:dyDescent="0.25">
      <c r="A402" t="s">
        <v>44</v>
      </c>
      <c r="B402" s="38" t="s">
        <v>4</v>
      </c>
      <c r="C402" s="41" cm="1">
        <f t="array" ref="C402">INDEX('Data Asli'!$C$23:$BM$23, 1, (ROW(A1)-1)*3 + 1)</f>
        <v>112763</v>
      </c>
      <c r="D402" s="41" cm="1">
        <f t="array" ref="D402">INDEX('Data Asli'!$D$23:$BM$23, 1, (ROW(A1)-1)*3+1)</f>
        <v>107599</v>
      </c>
      <c r="E402" s="41" cm="1">
        <f t="array" ref="E402">INDEX('Data Asli'!$E$23:$BM$23, 1, (ROW(A1)-1)*3+1)</f>
        <v>220362</v>
      </c>
      <c r="F402" s="34">
        <f>C402/'Data Asli'!BK$23</f>
        <v>8.1375906127206007E-2</v>
      </c>
      <c r="G402" s="40">
        <f>-(D402/'Data Asli'!BL$23)</f>
        <v>-8.3782617904106946E-2</v>
      </c>
    </row>
    <row r="403" spans="1:7" x14ac:dyDescent="0.25">
      <c r="A403" t="s">
        <v>44</v>
      </c>
      <c r="B403" s="42" t="s">
        <v>133</v>
      </c>
      <c r="C403" s="41" cm="1">
        <f t="array" ref="C403">INDEX('Data Asli'!$C$23:$BM$23, 1, (ROW(A2)-1)*3 + 1)</f>
        <v>113256</v>
      </c>
      <c r="D403" s="41" cm="1">
        <f t="array" ref="D403">INDEX('Data Asli'!$D$23:$BM$23, 1, (ROW(A2)-1)*3+1)</f>
        <v>108236</v>
      </c>
      <c r="E403" s="41" cm="1">
        <f t="array" ref="E403">INDEX('Data Asli'!$E$23:$BM$23, 1, (ROW(A2)-1)*3+1)</f>
        <v>221492</v>
      </c>
      <c r="F403" s="34">
        <f>C403/'Data Asli'!BK$23</f>
        <v>8.1731681707145454E-2</v>
      </c>
      <c r="G403" s="40">
        <f>-(D403/'Data Asli'!BL$23)</f>
        <v>-8.4278621840992191E-2</v>
      </c>
    </row>
    <row r="404" spans="1:7" x14ac:dyDescent="0.25">
      <c r="A404" t="s">
        <v>44</v>
      </c>
      <c r="B404" s="38" t="s">
        <v>6</v>
      </c>
      <c r="C404" s="41" cm="1">
        <f t="array" ref="C404">INDEX('Data Asli'!$C$23:$BM$23, 1, (ROW(A3)-1)*3 + 1)</f>
        <v>121226</v>
      </c>
      <c r="D404" s="41" cm="1">
        <f t="array" ref="D404">INDEX('Data Asli'!$D$23:$BM$23, 1, (ROW(A3)-1)*3+1)</f>
        <v>113443</v>
      </c>
      <c r="E404" s="41" cm="1">
        <f t="array" ref="E404">INDEX('Data Asli'!$E$23:$BM$23, 1, (ROW(A3)-1)*3+1)</f>
        <v>234669</v>
      </c>
      <c r="F404" s="34">
        <f>C404/'Data Asli'!BK$23</f>
        <v>8.7483266640446561E-2</v>
      </c>
      <c r="G404" s="40">
        <f>-(D404/'Data Asli'!BL$23)</f>
        <v>-8.8333084163380732E-2</v>
      </c>
    </row>
    <row r="405" spans="1:7" x14ac:dyDescent="0.25">
      <c r="A405" t="s">
        <v>44</v>
      </c>
      <c r="B405" s="38" t="s">
        <v>7</v>
      </c>
      <c r="C405" s="41" cm="1">
        <f t="array" ref="C405">INDEX('Data Asli'!$C$23:$BM$23, 1, (ROW(A4)-1)*3 + 1)</f>
        <v>123000</v>
      </c>
      <c r="D405" s="41" cm="1">
        <f t="array" ref="D405">INDEX('Data Asli'!$D$23:$BM$23, 1, (ROW(A4)-1)*3+1)</f>
        <v>114939</v>
      </c>
      <c r="E405" s="41" cm="1">
        <f t="array" ref="E405">INDEX('Data Asli'!$E$23:$BM$23, 1, (ROW(A4)-1)*3+1)</f>
        <v>237939</v>
      </c>
      <c r="F405" s="34">
        <f>C405/'Data Asli'!BK$23</f>
        <v>8.8763481404772304E-2</v>
      </c>
      <c r="G405" s="40">
        <f>-(D405/'Data Asli'!BL$23)</f>
        <v>-8.9497953691764304E-2</v>
      </c>
    </row>
    <row r="406" spans="1:7" x14ac:dyDescent="0.25">
      <c r="A406" t="s">
        <v>44</v>
      </c>
      <c r="B406" s="38" t="s">
        <v>8</v>
      </c>
      <c r="C406" s="41" cm="1">
        <f t="array" ref="C406">INDEX('Data Asli'!$C$23:$BM$23, 1, (ROW(A5)-1)*3 + 1)</f>
        <v>123895</v>
      </c>
      <c r="D406" s="41" cm="1">
        <f t="array" ref="D406">INDEX('Data Asli'!$D$23:$BM$23, 1, (ROW(A5)-1)*3+1)</f>
        <v>116591</v>
      </c>
      <c r="E406" s="41" cm="1">
        <f t="array" ref="E406">INDEX('Data Asli'!$E$23:$BM$23, 1, (ROW(A5)-1)*3+1)</f>
        <v>240486</v>
      </c>
      <c r="F406" s="34">
        <f>C406/'Data Asli'!BK$23</f>
        <v>8.9409362021498087E-2</v>
      </c>
      <c r="G406" s="40">
        <f>-(D406/'Data Asli'!BL$23)</f>
        <v>-9.0784293572038141E-2</v>
      </c>
    </row>
    <row r="407" spans="1:7" x14ac:dyDescent="0.25">
      <c r="A407" t="s">
        <v>44</v>
      </c>
      <c r="B407" s="38" t="s">
        <v>9</v>
      </c>
      <c r="C407" s="41" cm="1">
        <f t="array" ref="C407">INDEX('Data Asli'!$C$23:$BM$23, 1, (ROW(A6)-1)*3 + 1)</f>
        <v>121881</v>
      </c>
      <c r="D407" s="41" cm="1">
        <f t="array" ref="D407">INDEX('Data Asli'!$D$23:$BM$23, 1, (ROW(A6)-1)*3+1)</f>
        <v>114506</v>
      </c>
      <c r="E407" s="41" cm="1">
        <f t="array" ref="E407">INDEX('Data Asli'!$E$23:$BM$23, 1, (ROW(A6)-1)*3+1)</f>
        <v>236387</v>
      </c>
      <c r="F407" s="34">
        <f>C407/'Data Asli'!BK$23</f>
        <v>8.7955950220284976E-2</v>
      </c>
      <c r="G407" s="40">
        <f>-(D407/'Data Asli'!BL$23)</f>
        <v>-8.9160795599658643E-2</v>
      </c>
    </row>
    <row r="408" spans="1:7" x14ac:dyDescent="0.25">
      <c r="A408" t="s">
        <v>44</v>
      </c>
      <c r="B408" s="38" t="s">
        <v>10</v>
      </c>
      <c r="C408" s="41" cm="1">
        <f t="array" ref="C408">INDEX('Data Asli'!$C$23:$BM$23, 1, (ROW(A7)-1)*3 + 1)</f>
        <v>119859</v>
      </c>
      <c r="D408" s="41" cm="1">
        <f t="array" ref="D408">INDEX('Data Asli'!$D$23:$BM$23, 1, (ROW(A7)-1)*3+1)</f>
        <v>112349</v>
      </c>
      <c r="E408" s="41" cm="1">
        <f t="array" ref="E408">INDEX('Data Asli'!$E$23:$BM$23, 1, (ROW(A7)-1)*3+1)</f>
        <v>232208</v>
      </c>
      <c r="F408" s="34">
        <f>C408/'Data Asli'!BK$23</f>
        <v>8.6496765184508967E-2</v>
      </c>
      <c r="G408" s="40">
        <f>-(D408/'Data Asli'!BL$23)</f>
        <v>-8.7481234387945153E-2</v>
      </c>
    </row>
    <row r="409" spans="1:7" x14ac:dyDescent="0.25">
      <c r="A409" t="s">
        <v>44</v>
      </c>
      <c r="B409" s="38" t="s">
        <v>11</v>
      </c>
      <c r="C409" s="41" cm="1">
        <f t="array" ref="C409">INDEX('Data Asli'!$C$23:$BM$23, 1, (ROW(A8)-1)*3 + 1)</f>
        <v>113064</v>
      </c>
      <c r="D409" s="41" cm="1">
        <f t="array" ref="D409">INDEX('Data Asli'!$D$23:$BM$23, 1, (ROW(A8)-1)*3+1)</f>
        <v>104874</v>
      </c>
      <c r="E409" s="41" cm="1">
        <f t="array" ref="E409">INDEX('Data Asli'!$E$23:$BM$23, 1, (ROW(A8)-1)*3+1)</f>
        <v>217938</v>
      </c>
      <c r="F409" s="34">
        <f>C409/'Data Asli'!BK$23</f>
        <v>8.1593124077635568E-2</v>
      </c>
      <c r="G409" s="40">
        <f>-(D409/'Data Asli'!BL$23)</f>
        <v>-8.1660780026536595E-2</v>
      </c>
    </row>
    <row r="410" spans="1:7" x14ac:dyDescent="0.25">
      <c r="A410" t="s">
        <v>44</v>
      </c>
      <c r="B410" s="38" t="s">
        <v>12</v>
      </c>
      <c r="C410" s="41" cm="1">
        <f t="array" ref="C410">INDEX('Data Asli'!$C$23:$BM$23, 1, (ROW(A9)-1)*3 + 1)</f>
        <v>106050</v>
      </c>
      <c r="D410" s="41" cm="1">
        <f t="array" ref="D410">INDEX('Data Asli'!$D$23:$BM$23, 1, (ROW(A9)-1)*3+1)</f>
        <v>96343</v>
      </c>
      <c r="E410" s="41" cm="1">
        <f t="array" ref="E410">INDEX('Data Asli'!$E$23:$BM$23, 1, (ROW(A9)-1)*3+1)</f>
        <v>202393</v>
      </c>
      <c r="F410" s="34">
        <f>C410/'Data Asli'!BK$23</f>
        <v>7.6531440674602463E-2</v>
      </c>
      <c r="G410" s="40">
        <f>-(D410/'Data Asli'!BL$23)</f>
        <v>-7.5018064821563174E-2</v>
      </c>
    </row>
    <row r="411" spans="1:7" x14ac:dyDescent="0.25">
      <c r="A411" t="s">
        <v>44</v>
      </c>
      <c r="B411" s="38" t="s">
        <v>13</v>
      </c>
      <c r="C411" s="41" cm="1">
        <f t="array" ref="C411">INDEX('Data Asli'!$C$23:$BM$23, 1, (ROW(A10)-1)*3 + 1)</f>
        <v>92546</v>
      </c>
      <c r="D411" s="41" cm="1">
        <f t="array" ref="D411">INDEX('Data Asli'!$D$23:$BM$23, 1, (ROW(A10)-1)*3+1)</f>
        <v>82965</v>
      </c>
      <c r="E411" s="41" cm="1">
        <f t="array" ref="E411">INDEX('Data Asli'!$E$23:$BM$23, 1, (ROW(A10)-1)*3+1)</f>
        <v>175511</v>
      </c>
      <c r="F411" s="34">
        <f>C411/'Data Asli'!BK$23</f>
        <v>6.6786220732406976E-2</v>
      </c>
      <c r="G411" s="40">
        <f>-(D411/'Data Asli'!BL$23)</f>
        <v>-6.4601203490871034E-2</v>
      </c>
    </row>
    <row r="412" spans="1:7" x14ac:dyDescent="0.25">
      <c r="A412" t="s">
        <v>44</v>
      </c>
      <c r="B412" s="38" t="s">
        <v>14</v>
      </c>
      <c r="C412" s="41" cm="1">
        <f t="array" ref="C412">INDEX('Data Asli'!$C$23:$BM$23, 1, (ROW(A11)-1)*3 + 1)</f>
        <v>75421</v>
      </c>
      <c r="D412" s="41" cm="1">
        <f t="array" ref="D412">INDEX('Data Asli'!$D$23:$BM$23, 1, (ROW(A11)-1)*3+1)</f>
        <v>66243</v>
      </c>
      <c r="E412" s="41" cm="1">
        <f t="array" ref="E412">INDEX('Data Asli'!$E$23:$BM$23, 1, (ROW(A11)-1)*3+1)</f>
        <v>141664</v>
      </c>
      <c r="F412" s="34">
        <f>C412/'Data Asli'!BK$23</f>
        <v>5.4427890496173428E-2</v>
      </c>
      <c r="G412" s="40">
        <f>-(D412/'Data Asli'!BL$23)</f>
        <v>-5.1580516155556803E-2</v>
      </c>
    </row>
    <row r="413" spans="1:7" x14ac:dyDescent="0.25">
      <c r="A413" t="s">
        <v>44</v>
      </c>
      <c r="B413" s="38" t="s">
        <v>15</v>
      </c>
      <c r="C413" s="41" cm="1">
        <f t="array" ref="C413">INDEX('Data Asli'!$C$23:$BM$23, 1, (ROW(A12)-1)*3 + 1)</f>
        <v>59323</v>
      </c>
      <c r="D413" s="41" cm="1">
        <f t="array" ref="D413">INDEX('Data Asli'!$D$23:$BM$23, 1, (ROW(A12)-1)*3+1)</f>
        <v>51770</v>
      </c>
      <c r="E413" s="41" cm="1">
        <f t="array" ref="E413">INDEX('Data Asli'!$E$23:$BM$23, 1, (ROW(A12)-1)*3+1)</f>
        <v>111093</v>
      </c>
      <c r="F413" s="34">
        <f>C413/'Data Asli'!BK$23</f>
        <v>4.2810699246953715E-2</v>
      </c>
      <c r="G413" s="40">
        <f>-(D413/'Data Asli'!BL$23)</f>
        <v>-4.0311026393327232E-2</v>
      </c>
    </row>
    <row r="414" spans="1:7" x14ac:dyDescent="0.25">
      <c r="A414" t="s">
        <v>44</v>
      </c>
      <c r="B414" s="38" t="s">
        <v>16</v>
      </c>
      <c r="C414" s="41" cm="1">
        <f t="array" ref="C414">INDEX('Data Asli'!$C$23:$BM$23, 1, (ROW(A13)-1)*3 + 1)</f>
        <v>41924</v>
      </c>
      <c r="D414" s="41" cm="1">
        <f t="array" ref="D414">INDEX('Data Asli'!$D$23:$BM$23, 1, (ROW(A13)-1)*3+1)</f>
        <v>36702</v>
      </c>
      <c r="E414" s="41" cm="1">
        <f t="array" ref="E414">INDEX('Data Asli'!$E$23:$BM$23, 1, (ROW(A13)-1)*3+1)</f>
        <v>78626</v>
      </c>
      <c r="F414" s="34">
        <f>C414/'Data Asli'!BK$23</f>
        <v>3.0254635726940437E-2</v>
      </c>
      <c r="G414" s="40">
        <f>-(D414/'Data Asli'!BL$23)</f>
        <v>-2.8578236250490552E-2</v>
      </c>
    </row>
    <row r="415" spans="1:7" x14ac:dyDescent="0.25">
      <c r="A415" t="s">
        <v>44</v>
      </c>
      <c r="B415" s="38" t="s">
        <v>17</v>
      </c>
      <c r="C415" s="41" cm="1">
        <f t="array" ref="C415">INDEX('Data Asli'!$C$23:$BM$23, 1, (ROW(A14)-1)*3 + 1)</f>
        <v>28167</v>
      </c>
      <c r="D415" s="41" cm="1">
        <f t="array" ref="D415">INDEX('Data Asli'!$D$23:$BM$23, 1, (ROW(A14)-1)*3+1)</f>
        <v>25129</v>
      </c>
      <c r="E415" s="41" cm="1">
        <f t="array" ref="E415">INDEX('Data Asli'!$E$23:$BM$23, 1, (ROW(A14)-1)*3+1)</f>
        <v>53296</v>
      </c>
      <c r="F415" s="34">
        <f>C415/'Data Asli'!BK$23</f>
        <v>2.0326837241692857E-2</v>
      </c>
      <c r="G415" s="40">
        <f>-(D415/'Data Asli'!BL$23)</f>
        <v>-1.9566849183656941E-2</v>
      </c>
    </row>
    <row r="416" spans="1:7" x14ac:dyDescent="0.25">
      <c r="A416" t="s">
        <v>44</v>
      </c>
      <c r="B416" s="38" t="s">
        <v>18</v>
      </c>
      <c r="C416" s="41" cm="1">
        <f t="array" ref="C416">INDEX('Data Asli'!$C$23:$BM$23, 1, (ROW(A15)-1)*3 + 1)</f>
        <v>17562</v>
      </c>
      <c r="D416" s="41" cm="1">
        <f t="array" ref="D416">INDEX('Data Asli'!$D$23:$BM$23, 1, (ROW(A15)-1)*3+1)</f>
        <v>16255</v>
      </c>
      <c r="E416" s="41" cm="1">
        <f t="array" ref="E416">INDEX('Data Asli'!$E$23:$BM$23, 1, (ROW(A15)-1)*3+1)</f>
        <v>33817</v>
      </c>
      <c r="F416" s="34">
        <f>C416/'Data Asli'!BK$23</f>
        <v>1.2673693174232611E-2</v>
      </c>
      <c r="G416" s="40">
        <f>-(D416/'Data Asli'!BL$23)</f>
        <v>-1.2657054935745298E-2</v>
      </c>
    </row>
    <row r="417" spans="1:7" x14ac:dyDescent="0.25">
      <c r="A417" t="s">
        <v>44</v>
      </c>
      <c r="B417" s="38" t="s">
        <v>19</v>
      </c>
      <c r="C417" s="41" cm="1">
        <f t="array" ref="C417">INDEX('Data Asli'!$C$23:$BM$23, 1, (ROW(A16)-1)*3 + 1)</f>
        <v>9681</v>
      </c>
      <c r="D417" s="41" cm="1">
        <f t="array" ref="D417">INDEX('Data Asli'!$D$23:$BM$23, 1, (ROW(A16)-1)*3+1)</f>
        <v>9501</v>
      </c>
      <c r="E417" s="41" cm="1">
        <f t="array" ref="E417">INDEX('Data Asli'!$E$23:$BM$23, 1, (ROW(A16)-1)*3+1)</f>
        <v>19182</v>
      </c>
      <c r="F417" s="34">
        <f>C417/'Data Asli'!BK$23</f>
        <v>6.986335475443908E-3</v>
      </c>
      <c r="G417" s="40">
        <f>-(D417/'Data Asli'!BL$23)</f>
        <v>-7.3980116237782889E-3</v>
      </c>
    </row>
    <row r="418" spans="1:7" x14ac:dyDescent="0.25">
      <c r="A418" t="s">
        <v>44</v>
      </c>
      <c r="B418" s="38" t="s">
        <v>20</v>
      </c>
      <c r="C418" s="41" cm="1">
        <f t="array" ref="C418">INDEX('Data Asli'!$C$23:$BM$23, 1, (ROW(A17)-1)*3 + 1)</f>
        <v>4358</v>
      </c>
      <c r="D418" s="41" cm="1">
        <f t="array" ref="D418">INDEX('Data Asli'!$D$23:$BM$23, 1, (ROW(A17)-1)*3+1)</f>
        <v>4654</v>
      </c>
      <c r="E418" s="41" cm="1">
        <f t="array" ref="E418">INDEX('Data Asli'!$E$23:$BM$23, 1, (ROW(A17)-1)*3+1)</f>
        <v>9012</v>
      </c>
      <c r="F418" s="34">
        <f>C418/'Data Asli'!BK$23</f>
        <v>3.1449695281463227E-3</v>
      </c>
      <c r="G418" s="40">
        <f>-(D418/'Data Asli'!BL$23)</f>
        <v>-3.6238654980595888E-3</v>
      </c>
    </row>
    <row r="419" spans="1:7" x14ac:dyDescent="0.25">
      <c r="A419" t="s">
        <v>44</v>
      </c>
      <c r="B419" s="38" t="s">
        <v>21</v>
      </c>
      <c r="C419" s="41" cm="1">
        <f t="array" ref="C419">INDEX('Data Asli'!$C$23:$BM$23, 1, (ROW(A18)-1)*3 + 1)</f>
        <v>1411</v>
      </c>
      <c r="D419" s="41" cm="1">
        <f t="array" ref="D419">INDEX('Data Asli'!$D$23:$BM$23, 1, (ROW(A18)-1)*3+1)</f>
        <v>1701</v>
      </c>
      <c r="E419" s="41" cm="1">
        <f t="array" ref="E419">INDEX('Data Asli'!$E$23:$BM$23, 1, (ROW(A18)-1)*3+1)</f>
        <v>3112</v>
      </c>
      <c r="F419" s="34">
        <f>C419/'Data Asli'!BK$23</f>
        <v>1.0182542460336075E-3</v>
      </c>
      <c r="G419" s="40">
        <f>-(D419/'Data Asli'!BL$23)</f>
        <v>-1.3244940292650108E-3</v>
      </c>
    </row>
    <row r="420" spans="1:7" x14ac:dyDescent="0.25">
      <c r="A420" t="s">
        <v>44</v>
      </c>
      <c r="B420" s="38" t="s">
        <v>22</v>
      </c>
      <c r="C420" s="41" cm="1">
        <f t="array" ref="C420">INDEX('Data Asli'!$C$23:$BM$23, 1, (ROW(A19)-1)*3 + 1)</f>
        <v>285</v>
      </c>
      <c r="D420" s="41" cm="1">
        <f t="array" ref="D420">INDEX('Data Asli'!$D$23:$BM$23, 1, (ROW(A19)-1)*3+1)</f>
        <v>407</v>
      </c>
      <c r="E420" s="41" cm="1">
        <f t="array" ref="E420">INDEX('Data Asli'!$E$23:$BM$23, 1, (ROW(A19)-1)*3+1)</f>
        <v>692</v>
      </c>
      <c r="F420" s="34">
        <f>C420/'Data Asli'!BK$23</f>
        <v>2.0567148130374069E-4</v>
      </c>
      <c r="G420" s="40">
        <f>-(D420/'Data Asli'!BL$23)</f>
        <v>-3.1691303345729536E-4</v>
      </c>
    </row>
    <row r="421" spans="1:7" x14ac:dyDescent="0.25">
      <c r="A421" t="s">
        <v>44</v>
      </c>
      <c r="B421" s="38" t="s">
        <v>23</v>
      </c>
      <c r="C421" s="41" cm="1">
        <f t="array" ref="C421">INDEX('Data Asli'!$C$23:$BM$23, 1, (ROW(A20)-1)*3 + 1)</f>
        <v>33</v>
      </c>
      <c r="D421" s="41" cm="1">
        <f t="array" ref="D421">INDEX('Data Asli'!$D$23:$BM$23, 1, (ROW(A20)-1)*3+1)</f>
        <v>57</v>
      </c>
      <c r="E421" s="41" cm="1">
        <f t="array" ref="E421">INDEX('Data Asli'!$E$23:$BM$23, 1, (ROW(A20)-1)*3+1)</f>
        <v>90</v>
      </c>
      <c r="F421" s="34">
        <f>C421/'Data Asli'!BK$23</f>
        <v>2.3814592572012082E-5</v>
      </c>
      <c r="G421" s="40">
        <f>-(D421/'Data Asli'!BL$23)</f>
        <v>-4.4383397806058566E-5</v>
      </c>
    </row>
    <row r="422" spans="1:7" x14ac:dyDescent="0.25">
      <c r="A422" t="s">
        <v>45</v>
      </c>
      <c r="B422" s="38" t="s">
        <v>4</v>
      </c>
      <c r="C422" s="41" cm="1">
        <f t="array" ref="C422">INDEX('Data Asli'!$C$24:$BM$24, 1, (ROW(A1)-1)*3 + 1)</f>
        <v>188557</v>
      </c>
      <c r="D422" s="41" cm="1">
        <f t="array" ref="D422">INDEX('Data Asli'!$D$24:$BM$24, 1, (ROW(A1)-1)*3+1)</f>
        <v>180247</v>
      </c>
      <c r="E422" s="41" cm="1">
        <f t="array" ref="E422">INDEX('Data Asli'!$E$24:$BM$24, 1, (ROW(A1)-1)*3+1)</f>
        <v>368804</v>
      </c>
      <c r="F422" s="34">
        <f>C422/'Data Asli'!BK$24</f>
        <v>9.1426762148446722E-2</v>
      </c>
      <c r="G422" s="40">
        <f>-(D422/'Data Asli'!BL$24)</f>
        <v>-8.9621574372725554E-2</v>
      </c>
    </row>
    <row r="423" spans="1:7" x14ac:dyDescent="0.25">
      <c r="A423" t="s">
        <v>45</v>
      </c>
      <c r="B423" s="42" t="s">
        <v>133</v>
      </c>
      <c r="C423" s="41" cm="1">
        <f t="array" ref="C423">INDEX('Data Asli'!$C$24:$BM$24, 1, (ROW(A2)-1)*3 + 1)</f>
        <v>198799</v>
      </c>
      <c r="D423" s="41" cm="1">
        <f t="array" ref="D423">INDEX('Data Asli'!$D$24:$BM$24, 1, (ROW(A2)-1)*3+1)</f>
        <v>190550</v>
      </c>
      <c r="E423" s="41" cm="1">
        <f t="array" ref="E423">INDEX('Data Asli'!$E$24:$BM$24, 1, (ROW(A2)-1)*3+1)</f>
        <v>389349</v>
      </c>
      <c r="F423" s="34">
        <f>C423/'Data Asli'!BK$24</f>
        <v>9.6392862043568048E-2</v>
      </c>
      <c r="G423" s="40">
        <f>-(D423/'Data Asli'!BL$24)</f>
        <v>-9.4744384076976884E-2</v>
      </c>
    </row>
    <row r="424" spans="1:7" x14ac:dyDescent="0.25">
      <c r="A424" t="s">
        <v>45</v>
      </c>
      <c r="B424" s="38" t="s">
        <v>6</v>
      </c>
      <c r="C424" s="41" cm="1">
        <f t="array" ref="C424">INDEX('Data Asli'!$C$24:$BM$24, 1, (ROW(A3)-1)*3 + 1)</f>
        <v>174728</v>
      </c>
      <c r="D424" s="41" cm="1">
        <f t="array" ref="D424">INDEX('Data Asli'!$D$24:$BM$24, 1, (ROW(A3)-1)*3+1)</f>
        <v>163785</v>
      </c>
      <c r="E424" s="41" cm="1">
        <f t="array" ref="E424">INDEX('Data Asli'!$E$24:$BM$24, 1, (ROW(A3)-1)*3+1)</f>
        <v>338513</v>
      </c>
      <c r="F424" s="34">
        <f>C424/'Data Asli'!BK$24</f>
        <v>8.4721412075254687E-2</v>
      </c>
      <c r="G424" s="40">
        <f>-(D424/'Data Asli'!BL$24)</f>
        <v>-8.1436415355799846E-2</v>
      </c>
    </row>
    <row r="425" spans="1:7" x14ac:dyDescent="0.25">
      <c r="A425" t="s">
        <v>45</v>
      </c>
      <c r="B425" s="38" t="s">
        <v>7</v>
      </c>
      <c r="C425" s="41" cm="1">
        <f t="array" ref="C425">INDEX('Data Asli'!$C$24:$BM$24, 1, (ROW(A4)-1)*3 + 1)</f>
        <v>170989</v>
      </c>
      <c r="D425" s="41" cm="1">
        <f t="array" ref="D425">INDEX('Data Asli'!$D$24:$BM$24, 1, (ROW(A4)-1)*3+1)</f>
        <v>160686</v>
      </c>
      <c r="E425" s="41" cm="1">
        <f t="array" ref="E425">INDEX('Data Asli'!$E$24:$BM$24, 1, (ROW(A4)-1)*3+1)</f>
        <v>331675</v>
      </c>
      <c r="F425" s="34">
        <f>C425/'Data Asli'!BK$24</f>
        <v>8.2908460746621754E-2</v>
      </c>
      <c r="G425" s="40">
        <f>-(D425/'Data Asli'!BL$24)</f>
        <v>-7.9895545000226234E-2</v>
      </c>
    </row>
    <row r="426" spans="1:7" x14ac:dyDescent="0.25">
      <c r="A426" t="s">
        <v>45</v>
      </c>
      <c r="B426" s="38" t="s">
        <v>8</v>
      </c>
      <c r="C426" s="41" cm="1">
        <f t="array" ref="C426">INDEX('Data Asli'!$C$24:$BM$24, 1, (ROW(A5)-1)*3 + 1)</f>
        <v>173440</v>
      </c>
      <c r="D426" s="41" cm="1">
        <f t="array" ref="D426">INDEX('Data Asli'!$D$24:$BM$24, 1, (ROW(A5)-1)*3+1)</f>
        <v>164980</v>
      </c>
      <c r="E426" s="41" cm="1">
        <f t="array" ref="E426">INDEX('Data Asli'!$E$24:$BM$24, 1, (ROW(A5)-1)*3+1)</f>
        <v>338420</v>
      </c>
      <c r="F426" s="34">
        <f>C426/'Data Asli'!BK$24</f>
        <v>8.4096891799437828E-2</v>
      </c>
      <c r="G426" s="40">
        <f>-(D426/'Data Asli'!BL$24)</f>
        <v>-8.203058769362187E-2</v>
      </c>
    </row>
    <row r="427" spans="1:7" x14ac:dyDescent="0.25">
      <c r="A427" t="s">
        <v>45</v>
      </c>
      <c r="B427" s="38" t="s">
        <v>9</v>
      </c>
      <c r="C427" s="41" cm="1">
        <f t="array" ref="C427">INDEX('Data Asli'!$C$24:$BM$24, 1, (ROW(A6)-1)*3 + 1)</f>
        <v>170662</v>
      </c>
      <c r="D427" s="41" cm="1">
        <f t="array" ref="D427">INDEX('Data Asli'!$D$24:$BM$24, 1, (ROW(A6)-1)*3+1)</f>
        <v>164063</v>
      </c>
      <c r="E427" s="41" cm="1">
        <f t="array" ref="E427">INDEX('Data Asli'!$E$24:$BM$24, 1, (ROW(A6)-1)*3+1)</f>
        <v>334725</v>
      </c>
      <c r="F427" s="34">
        <f>C427/'Data Asli'!BK$24</f>
        <v>8.2749906297714823E-2</v>
      </c>
      <c r="G427" s="40">
        <f>-(D427/'Data Asli'!BL$24)</f>
        <v>-8.1574641221837108E-2</v>
      </c>
    </row>
    <row r="428" spans="1:7" x14ac:dyDescent="0.25">
      <c r="A428" t="s">
        <v>45</v>
      </c>
      <c r="B428" s="38" t="s">
        <v>10</v>
      </c>
      <c r="C428" s="41" cm="1">
        <f t="array" ref="C428">INDEX('Data Asli'!$C$24:$BM$24, 1, (ROW(A7)-1)*3 + 1)</f>
        <v>167929</v>
      </c>
      <c r="D428" s="41" cm="1">
        <f t="array" ref="D428">INDEX('Data Asli'!$D$24:$BM$24, 1, (ROW(A7)-1)*3+1)</f>
        <v>163853</v>
      </c>
      <c r="E428" s="41" cm="1">
        <f t="array" ref="E428">INDEX('Data Asli'!$E$24:$BM$24, 1, (ROW(A7)-1)*3+1)</f>
        <v>331782</v>
      </c>
      <c r="F428" s="34">
        <f>C428/'Data Asli'!BK$24</f>
        <v>8.1424740215566171E-2</v>
      </c>
      <c r="G428" s="40">
        <f>-(D428/'Data Asli'!BL$24)</f>
        <v>-8.1470225999290977E-2</v>
      </c>
    </row>
    <row r="429" spans="1:7" x14ac:dyDescent="0.25">
      <c r="A429" t="s">
        <v>45</v>
      </c>
      <c r="B429" s="38" t="s">
        <v>11</v>
      </c>
      <c r="C429" s="41" cm="1">
        <f t="array" ref="C429">INDEX('Data Asli'!$C$24:$BM$24, 1, (ROW(A8)-1)*3 + 1)</f>
        <v>160327</v>
      </c>
      <c r="D429" s="41" cm="1">
        <f t="array" ref="D429">INDEX('Data Asli'!$D$24:$BM$24, 1, (ROW(A8)-1)*3+1)</f>
        <v>157409</v>
      </c>
      <c r="E429" s="41" cm="1">
        <f t="array" ref="E429">INDEX('Data Asli'!$E$24:$BM$24, 1, (ROW(A8)-1)*3+1)</f>
        <v>317736</v>
      </c>
      <c r="F429" s="34">
        <f>C429/'Data Asli'!BK$24</f>
        <v>7.7738712935473187E-2</v>
      </c>
      <c r="G429" s="40">
        <f>-(D429/'Data Asli'!BL$24)</f>
        <v>-7.8266170313161146E-2</v>
      </c>
    </row>
    <row r="430" spans="1:7" x14ac:dyDescent="0.25">
      <c r="A430" t="s">
        <v>45</v>
      </c>
      <c r="B430" s="38" t="s">
        <v>12</v>
      </c>
      <c r="C430" s="41" cm="1">
        <f t="array" ref="C430">INDEX('Data Asli'!$C$24:$BM$24, 1, (ROW(A9)-1)*3 + 1)</f>
        <v>153553</v>
      </c>
      <c r="D430" s="41" cm="1">
        <f t="array" ref="D430">INDEX('Data Asli'!$D$24:$BM$24, 1, (ROW(A9)-1)*3+1)</f>
        <v>151314</v>
      </c>
      <c r="E430" s="41" cm="1">
        <f t="array" ref="E430">INDEX('Data Asli'!$E$24:$BM$24, 1, (ROW(A9)-1)*3+1)</f>
        <v>304867</v>
      </c>
      <c r="F430" s="34">
        <f>C430/'Data Asli'!BK$24</f>
        <v>7.4454162975548188E-2</v>
      </c>
      <c r="G430" s="40">
        <f>-(D430/'Data Asli'!BL$24)</f>
        <v>-7.5235642782596077E-2</v>
      </c>
    </row>
    <row r="431" spans="1:7" x14ac:dyDescent="0.25">
      <c r="A431" t="s">
        <v>45</v>
      </c>
      <c r="B431" s="38" t="s">
        <v>13</v>
      </c>
      <c r="C431" s="41" cm="1">
        <f t="array" ref="C431">INDEX('Data Asli'!$C$24:$BM$24, 1, (ROW(A10)-1)*3 + 1)</f>
        <v>137029</v>
      </c>
      <c r="D431" s="41" cm="1">
        <f t="array" ref="D431">INDEX('Data Asli'!$D$24:$BM$24, 1, (ROW(A10)-1)*3+1)</f>
        <v>135178</v>
      </c>
      <c r="E431" s="41" cm="1">
        <f t="array" ref="E431">INDEX('Data Asli'!$E$24:$BM$24, 1, (ROW(A10)-1)*3+1)</f>
        <v>272207</v>
      </c>
      <c r="F431" s="34">
        <f>C431/'Data Asli'!BK$24</f>
        <v>6.6442072107848055E-2</v>
      </c>
      <c r="G431" s="40">
        <f>-(D431/'Data Asli'!BL$24)</f>
        <v>-6.7212575968289598E-2</v>
      </c>
    </row>
    <row r="432" spans="1:7" x14ac:dyDescent="0.25">
      <c r="A432" t="s">
        <v>45</v>
      </c>
      <c r="B432" s="38" t="s">
        <v>14</v>
      </c>
      <c r="C432" s="41" cm="1">
        <f t="array" ref="C432">INDEX('Data Asli'!$C$24:$BM$24, 1, (ROW(A11)-1)*3 + 1)</f>
        <v>116401</v>
      </c>
      <c r="D432" s="41" cm="1">
        <f t="array" ref="D432">INDEX('Data Asli'!$D$24:$BM$24, 1, (ROW(A11)-1)*3+1)</f>
        <v>114393</v>
      </c>
      <c r="E432" s="41" cm="1">
        <f t="array" ref="E432">INDEX('Data Asli'!$E$24:$BM$24, 1, (ROW(A11)-1)*3+1)</f>
        <v>230794</v>
      </c>
      <c r="F432" s="34">
        <f>C432/'Data Asli'!BK$24</f>
        <v>5.6440050174967504E-2</v>
      </c>
      <c r="G432" s="40">
        <f>-(D432/'Data Asli'!BL$24)</f>
        <v>-5.6877955012949975E-2</v>
      </c>
    </row>
    <row r="433" spans="1:7" x14ac:dyDescent="0.25">
      <c r="A433" t="s">
        <v>45</v>
      </c>
      <c r="B433" s="38" t="s">
        <v>15</v>
      </c>
      <c r="C433" s="41" cm="1">
        <f t="array" ref="C433">INDEX('Data Asli'!$C$24:$BM$24, 1, (ROW(A12)-1)*3 + 1)</f>
        <v>93884</v>
      </c>
      <c r="D433" s="41" cm="1">
        <f t="array" ref="D433">INDEX('Data Asli'!$D$24:$BM$24, 1, (ROW(A12)-1)*3+1)</f>
        <v>92670</v>
      </c>
      <c r="E433" s="41" cm="1">
        <f t="array" ref="E433">INDEX('Data Asli'!$E$24:$BM$24, 1, (ROW(A12)-1)*3+1)</f>
        <v>186554</v>
      </c>
      <c r="F433" s="34">
        <f>C433/'Data Asli'!BK$24</f>
        <v>4.552209749595492E-2</v>
      </c>
      <c r="G433" s="40">
        <f>-(D433/'Data Asli'!BL$24)</f>
        <v>-4.6076946063570969E-2</v>
      </c>
    </row>
    <row r="434" spans="1:7" x14ac:dyDescent="0.25">
      <c r="A434" t="s">
        <v>45</v>
      </c>
      <c r="B434" s="38" t="s">
        <v>16</v>
      </c>
      <c r="C434" s="41" cm="1">
        <f t="array" ref="C434">INDEX('Data Asli'!$C$24:$BM$24, 1, (ROW(A13)-1)*3 + 1)</f>
        <v>68502</v>
      </c>
      <c r="D434" s="41" cm="1">
        <f t="array" ref="D434">INDEX('Data Asli'!$D$24:$BM$24, 1, (ROW(A13)-1)*3+1)</f>
        <v>68161</v>
      </c>
      <c r="E434" s="41" cm="1">
        <f t="array" ref="E434">INDEX('Data Asli'!$E$24:$BM$24, 1, (ROW(A13)-1)*3+1)</f>
        <v>136663</v>
      </c>
      <c r="F434" s="34">
        <f>C434/'Data Asli'!BK$24</f>
        <v>3.3214975104042269E-2</v>
      </c>
      <c r="G434" s="40">
        <f>-(D434/'Data Asli'!BL$24)</f>
        <v>-3.3890695161746635E-2</v>
      </c>
    </row>
    <row r="435" spans="1:7" x14ac:dyDescent="0.25">
      <c r="A435" t="s">
        <v>45</v>
      </c>
      <c r="B435" s="38" t="s">
        <v>17</v>
      </c>
      <c r="C435" s="41" cm="1">
        <f t="array" ref="C435">INDEX('Data Asli'!$C$24:$BM$24, 1, (ROW(A14)-1)*3 + 1)</f>
        <v>46844</v>
      </c>
      <c r="D435" s="41" cm="1">
        <f t="array" ref="D435">INDEX('Data Asli'!$D$24:$BM$24, 1, (ROW(A14)-1)*3+1)</f>
        <v>48284</v>
      </c>
      <c r="E435" s="41" cm="1">
        <f t="array" ref="E435">INDEX('Data Asli'!$E$24:$BM$24, 1, (ROW(A14)-1)*3+1)</f>
        <v>95128</v>
      </c>
      <c r="F435" s="34">
        <f>C435/'Data Asli'!BK$24</f>
        <v>2.271353090090444E-2</v>
      </c>
      <c r="G435" s="40">
        <f>-(D435/'Data Asli'!BL$24)</f>
        <v>-2.4007545740082667E-2</v>
      </c>
    </row>
    <row r="436" spans="1:7" x14ac:dyDescent="0.25">
      <c r="A436" t="s">
        <v>45</v>
      </c>
      <c r="B436" s="38" t="s">
        <v>18</v>
      </c>
      <c r="C436" s="41" cm="1">
        <f t="array" ref="C436">INDEX('Data Asli'!$C$24:$BM$24, 1, (ROW(A15)-1)*3 + 1)</f>
        <v>21312</v>
      </c>
      <c r="D436" s="41" cm="1">
        <f t="array" ref="D436">INDEX('Data Asli'!$D$24:$BM$24, 1, (ROW(A15)-1)*3+1)</f>
        <v>27288</v>
      </c>
      <c r="E436" s="41" cm="1">
        <f t="array" ref="E436">INDEX('Data Asli'!$E$24:$BM$24, 1, (ROW(A15)-1)*3+1)</f>
        <v>48600</v>
      </c>
      <c r="F436" s="34">
        <f>C436/'Data Asli'!BK$24</f>
        <v>1.0333677110410626E-2</v>
      </c>
      <c r="G436" s="40">
        <f>-(D436/'Data Asli'!BL$24)</f>
        <v>-1.3568012346851458E-2</v>
      </c>
    </row>
    <row r="437" spans="1:7" x14ac:dyDescent="0.25">
      <c r="A437" t="s">
        <v>45</v>
      </c>
      <c r="B437" s="38" t="s">
        <v>19</v>
      </c>
      <c r="C437" s="41" cm="1">
        <f t="array" ref="C437">INDEX('Data Asli'!$C$24:$BM$24, 1, (ROW(A16)-1)*3 + 1)</f>
        <v>11889</v>
      </c>
      <c r="D437" s="41" cm="1">
        <f t="array" ref="D437">INDEX('Data Asli'!$D$24:$BM$24, 1, (ROW(A16)-1)*3+1)</f>
        <v>16357</v>
      </c>
      <c r="E437" s="41" cm="1">
        <f t="array" ref="E437">INDEX('Data Asli'!$E$24:$BM$24, 1, (ROW(A16)-1)*3+1)</f>
        <v>28246</v>
      </c>
      <c r="F437" s="34">
        <f>C437/'Data Asli'!BK$24</f>
        <v>5.7646906515424149E-3</v>
      </c>
      <c r="G437" s="40">
        <f>-(D437/'Data Asli'!BL$24)</f>
        <v>-8.1329514056526428E-3</v>
      </c>
    </row>
    <row r="438" spans="1:7" x14ac:dyDescent="0.25">
      <c r="A438" t="s">
        <v>45</v>
      </c>
      <c r="B438" s="38" t="s">
        <v>20</v>
      </c>
      <c r="C438" s="41" cm="1">
        <f t="array" ref="C438">INDEX('Data Asli'!$C$24:$BM$24, 1, (ROW(A17)-1)*3 + 1)</f>
        <v>5395</v>
      </c>
      <c r="D438" s="41" cm="1">
        <f t="array" ref="D438">INDEX('Data Asli'!$D$24:$BM$24, 1, (ROW(A17)-1)*3+1)</f>
        <v>8153</v>
      </c>
      <c r="E438" s="41" cm="1">
        <f t="array" ref="E438">INDEX('Data Asli'!$E$24:$BM$24, 1, (ROW(A17)-1)*3+1)</f>
        <v>13548</v>
      </c>
      <c r="F438" s="34">
        <f>C438/'Data Asli'!BK$24</f>
        <v>2.6159059689689064E-3</v>
      </c>
      <c r="G438" s="40">
        <f>-(D438/'Data Asli'!BL$24)</f>
        <v>-4.0537967115171483E-3</v>
      </c>
    </row>
    <row r="439" spans="1:7" x14ac:dyDescent="0.25">
      <c r="A439" t="s">
        <v>45</v>
      </c>
      <c r="B439" s="38" t="s">
        <v>21</v>
      </c>
      <c r="C439" s="41" cm="1">
        <f t="array" ref="C439">INDEX('Data Asli'!$C$24:$BM$24, 1, (ROW(A18)-1)*3 + 1)</f>
        <v>1750</v>
      </c>
      <c r="D439" s="41" cm="1">
        <f t="array" ref="D439">INDEX('Data Asli'!$D$24:$BM$24, 1, (ROW(A18)-1)*3+1)</f>
        <v>3009</v>
      </c>
      <c r="E439" s="41" cm="1">
        <f t="array" ref="E439">INDEX('Data Asli'!$E$24:$BM$24, 1, (ROW(A18)-1)*3+1)</f>
        <v>4759</v>
      </c>
      <c r="F439" s="34">
        <f>C439/'Data Asli'!BK$24</f>
        <v>8.485329834468186E-4</v>
      </c>
      <c r="G439" s="40">
        <f>-(D439/'Data Asli'!BL$24)</f>
        <v>-1.4961209744824113E-3</v>
      </c>
    </row>
    <row r="440" spans="1:7" x14ac:dyDescent="0.25">
      <c r="A440" t="s">
        <v>45</v>
      </c>
      <c r="B440" s="38" t="s">
        <v>22</v>
      </c>
      <c r="C440" s="41" cm="1">
        <f t="array" ref="C440">INDEX('Data Asli'!$C$24:$BM$24, 1, (ROW(A19)-1)*3 + 1)</f>
        <v>352</v>
      </c>
      <c r="D440" s="41" cm="1">
        <f t="array" ref="D440">INDEX('Data Asli'!$D$24:$BM$24, 1, (ROW(A19)-1)*3+1)</f>
        <v>720</v>
      </c>
      <c r="E440" s="41" cm="1">
        <f t="array" ref="E440">INDEX('Data Asli'!$E$24:$BM$24, 1, (ROW(A19)-1)*3+1)</f>
        <v>1072</v>
      </c>
      <c r="F440" s="34">
        <f>C440/'Data Asli'!BK$24</f>
        <v>1.7067634867044579E-4</v>
      </c>
      <c r="G440" s="40">
        <f>-(D440/'Data Asli'!BL$24)</f>
        <v>-3.5799504872958992E-4</v>
      </c>
    </row>
    <row r="441" spans="1:7" x14ac:dyDescent="0.25">
      <c r="A441" t="s">
        <v>45</v>
      </c>
      <c r="B441" s="38" t="s">
        <v>23</v>
      </c>
      <c r="C441" s="41" cm="1">
        <f t="array" ref="C441">INDEX('Data Asli'!$C$24:$BM$24, 1, (ROW(A20)-1)*3 + 1)</f>
        <v>41</v>
      </c>
      <c r="D441" s="41" cm="1">
        <f t="array" ref="D441">INDEX('Data Asli'!$D$24:$BM$24, 1, (ROW(A20)-1)*3+1)</f>
        <v>101</v>
      </c>
      <c r="E441" s="41" cm="1">
        <f t="array" ref="E441">INDEX('Data Asli'!$E$24:$BM$24, 1, (ROW(A20)-1)*3+1)</f>
        <v>142</v>
      </c>
      <c r="F441" s="34">
        <f>C441/'Data Asli'!BK$24</f>
        <v>1.9879915612182607E-5</v>
      </c>
      <c r="G441" s="40">
        <f>-(D441/'Data Asli'!BL$24)</f>
        <v>-5.0218749891234143E-5</v>
      </c>
    </row>
    <row r="442" spans="1:7" x14ac:dyDescent="0.25">
      <c r="A442" t="s">
        <v>46</v>
      </c>
      <c r="B442" s="38" t="s">
        <v>4</v>
      </c>
      <c r="C442" s="41" cm="1">
        <f t="array" ref="C442">INDEX('Data Asli'!$C$25:$BM$25, 1, (ROW(A1)-1)*3 + 1)</f>
        <v>161118</v>
      </c>
      <c r="D442" s="41" cm="1">
        <f t="array" ref="D442">INDEX('Data Asli'!$D$25:$BM$25, 1, (ROW(A1)-1)*3+1)</f>
        <v>153666</v>
      </c>
      <c r="E442" s="41" cm="1">
        <f t="array" ref="E442">INDEX('Data Asli'!$E$25:$BM$25, 1, (ROW(A1)-1)*3+1)</f>
        <v>314784</v>
      </c>
      <c r="F442" s="34">
        <f>C442/'Data Asli'!BK$25</f>
        <v>8.2134587797723729E-2</v>
      </c>
      <c r="G442" s="40">
        <f>-(D442/'Data Asli'!BL$25)</f>
        <v>-8.5161590662850076E-2</v>
      </c>
    </row>
    <row r="443" spans="1:7" x14ac:dyDescent="0.25">
      <c r="A443" t="s">
        <v>46</v>
      </c>
      <c r="B443" s="42" t="s">
        <v>133</v>
      </c>
      <c r="C443" s="41" cm="1">
        <f t="array" ref="C443">INDEX('Data Asli'!$C$25:$BM$25, 1, (ROW(A2)-1)*3 + 1)</f>
        <v>160936</v>
      </c>
      <c r="D443" s="41" cm="1">
        <f t="array" ref="D443">INDEX('Data Asli'!$D$25:$BM$25, 1, (ROW(A2)-1)*3+1)</f>
        <v>153701</v>
      </c>
      <c r="E443" s="41" cm="1">
        <f t="array" ref="E443">INDEX('Data Asli'!$E$25:$BM$25, 1, (ROW(A2)-1)*3+1)</f>
        <v>314637</v>
      </c>
      <c r="F443" s="34">
        <f>C443/'Data Asli'!BK$25</f>
        <v>8.2041808002920019E-2</v>
      </c>
      <c r="G443" s="40">
        <f>-(D443/'Data Asli'!BL$25)</f>
        <v>-8.5180987638584463E-2</v>
      </c>
    </row>
    <row r="444" spans="1:7" x14ac:dyDescent="0.25">
      <c r="A444" t="s">
        <v>46</v>
      </c>
      <c r="B444" s="38" t="s">
        <v>6</v>
      </c>
      <c r="C444" s="41" cm="1">
        <f t="array" ref="C444">INDEX('Data Asli'!$C$25:$BM$25, 1, (ROW(A3)-1)*3 + 1)</f>
        <v>171344</v>
      </c>
      <c r="D444" s="41" cm="1">
        <f t="array" ref="D444">INDEX('Data Asli'!$D$25:$BM$25, 1, (ROW(A3)-1)*3+1)</f>
        <v>158824</v>
      </c>
      <c r="E444" s="41" cm="1">
        <f t="array" ref="E444">INDEX('Data Asli'!$E$25:$BM$25, 1, (ROW(A3)-1)*3+1)</f>
        <v>330168</v>
      </c>
      <c r="F444" s="34">
        <f>C444/'Data Asli'!BK$25</f>
        <v>8.7347588795871192E-2</v>
      </c>
      <c r="G444" s="40">
        <f>-(D444/'Data Asli'!BL$25)</f>
        <v>-8.802015068679149E-2</v>
      </c>
    </row>
    <row r="445" spans="1:7" x14ac:dyDescent="0.25">
      <c r="A445" t="s">
        <v>46</v>
      </c>
      <c r="B445" s="38" t="s">
        <v>7</v>
      </c>
      <c r="C445" s="41" cm="1">
        <f t="array" ref="C445">INDEX('Data Asli'!$C$25:$BM$25, 1, (ROW(A4)-1)*3 + 1)</f>
        <v>172970</v>
      </c>
      <c r="D445" s="41" cm="1">
        <f t="array" ref="D445">INDEX('Data Asli'!$D$25:$BM$25, 1, (ROW(A4)-1)*3+1)</f>
        <v>159284</v>
      </c>
      <c r="E445" s="41" cm="1">
        <f t="array" ref="E445">INDEX('Data Asli'!$E$25:$BM$25, 1, (ROW(A4)-1)*3+1)</f>
        <v>332254</v>
      </c>
      <c r="F445" s="34">
        <f>C445/'Data Asli'!BK$25</f>
        <v>8.8176489599996744E-2</v>
      </c>
      <c r="G445" s="40">
        <f>-(D445/'Data Asli'!BL$25)</f>
        <v>-8.827508236787196E-2</v>
      </c>
    </row>
    <row r="446" spans="1:7" x14ac:dyDescent="0.25">
      <c r="A446" t="s">
        <v>46</v>
      </c>
      <c r="B446" s="38" t="s">
        <v>8</v>
      </c>
      <c r="C446" s="41" cm="1">
        <f t="array" ref="C446">INDEX('Data Asli'!$C$25:$BM$25, 1, (ROW(A5)-1)*3 + 1)</f>
        <v>172805</v>
      </c>
      <c r="D446" s="41" cm="1">
        <f t="array" ref="D446">INDEX('Data Asli'!$D$25:$BM$25, 1, (ROW(A5)-1)*3+1)</f>
        <v>158922</v>
      </c>
      <c r="E446" s="41" cm="1">
        <f t="array" ref="E446">INDEX('Data Asli'!$E$25:$BM$25, 1, (ROW(A5)-1)*3+1)</f>
        <v>331727</v>
      </c>
      <c r="F446" s="34">
        <f>C446/'Data Asli'!BK$25</f>
        <v>8.8092376049762597E-2</v>
      </c>
      <c r="G446" s="40">
        <f>-(D446/'Data Asli'!BL$25)</f>
        <v>-8.8074462218847765E-2</v>
      </c>
    </row>
    <row r="447" spans="1:7" x14ac:dyDescent="0.25">
      <c r="A447" t="s">
        <v>46</v>
      </c>
      <c r="B447" s="38" t="s">
        <v>9</v>
      </c>
      <c r="C447" s="41" cm="1">
        <f t="array" ref="C447">INDEX('Data Asli'!$C$25:$BM$25, 1, (ROW(A6)-1)*3 + 1)</f>
        <v>170143</v>
      </c>
      <c r="D447" s="41" cm="1">
        <f t="array" ref="D447">INDEX('Data Asli'!$D$25:$BM$25, 1, (ROW(A6)-1)*3+1)</f>
        <v>156594</v>
      </c>
      <c r="E447" s="41" cm="1">
        <f t="array" ref="E447">INDEX('Data Asli'!$E$25:$BM$25, 1, (ROW(A6)-1)*3+1)</f>
        <v>326737</v>
      </c>
      <c r="F447" s="34">
        <f>C447/'Data Asli'!BK$25</f>
        <v>8.6735344105985115E-2</v>
      </c>
      <c r="G447" s="40">
        <f>-(D447/'Data Asli'!BL$25)</f>
        <v>-8.678428623285793E-2</v>
      </c>
    </row>
    <row r="448" spans="1:7" x14ac:dyDescent="0.25">
      <c r="A448" t="s">
        <v>46</v>
      </c>
      <c r="B448" s="38" t="s">
        <v>10</v>
      </c>
      <c r="C448" s="41" cm="1">
        <f t="array" ref="C448">INDEX('Data Asli'!$C$25:$BM$25, 1, (ROW(A7)-1)*3 + 1)</f>
        <v>168395</v>
      </c>
      <c r="D448" s="41" cm="1">
        <f t="array" ref="D448">INDEX('Data Asli'!$D$25:$BM$25, 1, (ROW(A7)-1)*3+1)</f>
        <v>155799</v>
      </c>
      <c r="E448" s="41" cm="1">
        <f t="array" ref="E448">INDEX('Data Asli'!$E$25:$BM$25, 1, (ROW(A7)-1)*3+1)</f>
        <v>324194</v>
      </c>
      <c r="F448" s="34">
        <f>C448/'Data Asli'!BK$25</f>
        <v>8.5844250252595539E-2</v>
      </c>
      <c r="G448" s="40">
        <f>-(D448/'Data Asli'!BL$25)</f>
        <v>-8.6343697784034071E-2</v>
      </c>
    </row>
    <row r="449" spans="1:7" x14ac:dyDescent="0.25">
      <c r="A449" t="s">
        <v>46</v>
      </c>
      <c r="B449" s="38" t="s">
        <v>11</v>
      </c>
      <c r="C449" s="41" cm="1">
        <f t="array" ref="C449">INDEX('Data Asli'!$C$25:$BM$25, 1, (ROW(A8)-1)*3 + 1)</f>
        <v>159272</v>
      </c>
      <c r="D449" s="41" cm="1">
        <f t="array" ref="D449">INDEX('Data Asli'!$D$25:$BM$25, 1, (ROW(A8)-1)*3+1)</f>
        <v>147050</v>
      </c>
      <c r="E449" s="41" cm="1">
        <f t="array" ref="E449">INDEX('Data Asli'!$E$25:$BM$25, 1, (ROW(A8)-1)*3+1)</f>
        <v>306322</v>
      </c>
      <c r="F449" s="34">
        <f>C449/'Data Asli'!BK$25</f>
        <v>8.1193535593286001E-2</v>
      </c>
      <c r="G449" s="40">
        <f>-(D449/'Data Asli'!BL$25)</f>
        <v>-8.1495008049744924E-2</v>
      </c>
    </row>
    <row r="450" spans="1:7" x14ac:dyDescent="0.25">
      <c r="A450" t="s">
        <v>46</v>
      </c>
      <c r="B450" s="38" t="s">
        <v>12</v>
      </c>
      <c r="C450" s="41" cm="1">
        <f t="array" ref="C450">INDEX('Data Asli'!$C$25:$BM$25, 1, (ROW(A9)-1)*3 + 1)</f>
        <v>149449</v>
      </c>
      <c r="D450" s="41" cm="1">
        <f t="array" ref="D450">INDEX('Data Asli'!$D$25:$BM$25, 1, (ROW(A9)-1)*3+1)</f>
        <v>137287</v>
      </c>
      <c r="E450" s="41" cm="1">
        <f t="array" ref="E450">INDEX('Data Asli'!$E$25:$BM$25, 1, (ROW(A9)-1)*3+1)</f>
        <v>286736</v>
      </c>
      <c r="F450" s="34">
        <f>C450/'Data Asli'!BK$25</f>
        <v>7.6185975569346781E-2</v>
      </c>
      <c r="G450" s="40">
        <f>-(D450/'Data Asli'!BL$25)</f>
        <v>-7.6084360218465361E-2</v>
      </c>
    </row>
    <row r="451" spans="1:7" x14ac:dyDescent="0.25">
      <c r="A451" t="s">
        <v>46</v>
      </c>
      <c r="B451" s="38" t="s">
        <v>13</v>
      </c>
      <c r="C451" s="41" cm="1">
        <f t="array" ref="C451">INDEX('Data Asli'!$C$25:$BM$25, 1, (ROW(A10)-1)*3 + 1)</f>
        <v>131119</v>
      </c>
      <c r="D451" s="41" cm="1">
        <f t="array" ref="D451">INDEX('Data Asli'!$D$25:$BM$25, 1, (ROW(A10)-1)*3+1)</f>
        <v>119419</v>
      </c>
      <c r="E451" s="41" cm="1">
        <f t="array" ref="E451">INDEX('Data Asli'!$E$25:$BM$25, 1, (ROW(A10)-1)*3+1)</f>
        <v>250538</v>
      </c>
      <c r="F451" s="34">
        <f>C451/'Data Asli'!BK$25</f>
        <v>6.6841724806972147E-2</v>
      </c>
      <c r="G451" s="40">
        <f>-(D451/'Data Asli'!BL$25)</f>
        <v>-6.6181927006409319E-2</v>
      </c>
    </row>
    <row r="452" spans="1:7" x14ac:dyDescent="0.25">
      <c r="A452" t="s">
        <v>46</v>
      </c>
      <c r="B452" s="38" t="s">
        <v>14</v>
      </c>
      <c r="C452" s="41" cm="1">
        <f t="array" ref="C452">INDEX('Data Asli'!$C$25:$BM$25, 1, (ROW(A11)-1)*3 + 1)</f>
        <v>108347</v>
      </c>
      <c r="D452" s="41" cm="1">
        <f t="array" ref="D452">INDEX('Data Asli'!$D$25:$BM$25, 1, (ROW(A11)-1)*3+1)</f>
        <v>96850</v>
      </c>
      <c r="E452" s="41" cm="1">
        <f t="array" ref="E452">INDEX('Data Asli'!$E$25:$BM$25, 1, (ROW(A11)-1)*3+1)</f>
        <v>205197</v>
      </c>
      <c r="F452" s="34">
        <f>C452/'Data Asli'!BK$25</f>
        <v>5.5233035316475956E-2</v>
      </c>
      <c r="G452" s="40">
        <f>-(D452/'Data Asli'!BL$25)</f>
        <v>-5.3674202853572231E-2</v>
      </c>
    </row>
    <row r="453" spans="1:7" x14ac:dyDescent="0.25">
      <c r="A453" t="s">
        <v>46</v>
      </c>
      <c r="B453" s="38" t="s">
        <v>15</v>
      </c>
      <c r="C453" s="41" cm="1">
        <f t="array" ref="C453">INDEX('Data Asli'!$C$25:$BM$25, 1, (ROW(A12)-1)*3 + 1)</f>
        <v>85787</v>
      </c>
      <c r="D453" s="41" cm="1">
        <f t="array" ref="D453">INDEX('Data Asli'!$D$25:$BM$25, 1, (ROW(A12)-1)*3+1)</f>
        <v>75728</v>
      </c>
      <c r="E453" s="41" cm="1">
        <f t="array" ref="E453">INDEX('Data Asli'!$E$25:$BM$25, 1, (ROW(A12)-1)*3+1)</f>
        <v>161515</v>
      </c>
      <c r="F453" s="34">
        <f>C453/'Data Asli'!BK$25</f>
        <v>4.3732418993553332E-2</v>
      </c>
      <c r="G453" s="40">
        <f>-(D453/'Data Asli'!BL$25)</f>
        <v>-4.1968405097525224E-2</v>
      </c>
    </row>
    <row r="454" spans="1:7" x14ac:dyDescent="0.25">
      <c r="A454" t="s">
        <v>46</v>
      </c>
      <c r="B454" s="38" t="s">
        <v>16</v>
      </c>
      <c r="C454" s="41" cm="1">
        <f t="array" ref="C454">INDEX('Data Asli'!$C$25:$BM$25, 1, (ROW(A13)-1)*3 + 1)</f>
        <v>61171</v>
      </c>
      <c r="D454" s="41" cm="1">
        <f t="array" ref="D454">INDEX('Data Asli'!$D$25:$BM$25, 1, (ROW(A13)-1)*3+1)</f>
        <v>52827</v>
      </c>
      <c r="E454" s="41" cm="1">
        <f t="array" ref="E454">INDEX('Data Asli'!$E$25:$BM$25, 1, (ROW(A13)-1)*3+1)</f>
        <v>113998</v>
      </c>
      <c r="F454" s="34">
        <f>C454/'Data Asli'!BK$25</f>
        <v>3.1183696856804072E-2</v>
      </c>
      <c r="G454" s="40">
        <f>-(D454/'Data Asli'!BL$25)</f>
        <v>-2.9276686774864846E-2</v>
      </c>
    </row>
    <row r="455" spans="1:7" x14ac:dyDescent="0.25">
      <c r="A455" t="s">
        <v>46</v>
      </c>
      <c r="B455" s="38" t="s">
        <v>17</v>
      </c>
      <c r="C455" s="41" cm="1">
        <f t="array" ref="C455">INDEX('Data Asli'!$C$25:$BM$25, 1, (ROW(A14)-1)*3 + 1)</f>
        <v>40830</v>
      </c>
      <c r="D455" s="41" cm="1">
        <f t="array" ref="D455">INDEX('Data Asli'!$D$25:$BM$25, 1, (ROW(A14)-1)*3+1)</f>
        <v>35088</v>
      </c>
      <c r="E455" s="41" cm="1">
        <f t="array" ref="E455">INDEX('Data Asli'!$E$25:$BM$25, 1, (ROW(A14)-1)*3+1)</f>
        <v>75918</v>
      </c>
      <c r="F455" s="34">
        <f>C455/'Data Asli'!BK$25</f>
        <v>2.081428033975757E-2</v>
      </c>
      <c r="G455" s="40">
        <f>-(D455/'Data Asli'!BL$25)</f>
        <v>-1.9445745273372662E-2</v>
      </c>
    </row>
    <row r="456" spans="1:7" x14ac:dyDescent="0.25">
      <c r="A456" t="s">
        <v>46</v>
      </c>
      <c r="B456" s="38" t="s">
        <v>18</v>
      </c>
      <c r="C456" s="41" cm="1">
        <f t="array" ref="C456">INDEX('Data Asli'!$C$25:$BM$25, 1, (ROW(A15)-1)*3 + 1)</f>
        <v>25321</v>
      </c>
      <c r="D456" s="41" cm="1">
        <f t="array" ref="D456">INDEX('Data Asli'!$D$25:$BM$25, 1, (ROW(A15)-1)*3+1)</f>
        <v>22053</v>
      </c>
      <c r="E456" s="41" cm="1">
        <f t="array" ref="E456">INDEX('Data Asli'!$E$25:$BM$25, 1, (ROW(A15)-1)*3+1)</f>
        <v>47374</v>
      </c>
      <c r="F456" s="34">
        <f>C456/'Data Asli'!BK$25</f>
        <v>1.2908116396840592E-2</v>
      </c>
      <c r="G456" s="40">
        <f>-(D456/'Data Asli'!BL$25)</f>
        <v>-1.2221757310581604E-2</v>
      </c>
    </row>
    <row r="457" spans="1:7" x14ac:dyDescent="0.25">
      <c r="A457" t="s">
        <v>46</v>
      </c>
      <c r="B457" s="38" t="s">
        <v>19</v>
      </c>
      <c r="C457" s="41" cm="1">
        <f t="array" ref="C457">INDEX('Data Asli'!$C$25:$BM$25, 1, (ROW(A16)-1)*3 + 1)</f>
        <v>13902</v>
      </c>
      <c r="D457" s="41" cm="1">
        <f t="array" ref="D457">INDEX('Data Asli'!$D$25:$BM$25, 1, (ROW(A16)-1)*3+1)</f>
        <v>12559</v>
      </c>
      <c r="E457" s="41" cm="1">
        <f t="array" ref="E457">INDEX('Data Asli'!$E$25:$BM$25, 1, (ROW(A16)-1)*3+1)</f>
        <v>26461</v>
      </c>
      <c r="F457" s="34">
        <f>C457/'Data Asli'!BK$25</f>
        <v>7.0869489415456705E-3</v>
      </c>
      <c r="G457" s="40">
        <f>-(D457/'Data Asli'!BL$25)</f>
        <v>-6.9601890928034449E-3</v>
      </c>
    </row>
    <row r="458" spans="1:7" x14ac:dyDescent="0.25">
      <c r="A458" t="s">
        <v>46</v>
      </c>
      <c r="B458" s="38" t="s">
        <v>20</v>
      </c>
      <c r="C458" s="41" cm="1">
        <f t="array" ref="C458">INDEX('Data Asli'!$C$25:$BM$25, 1, (ROW(A17)-1)*3 + 1)</f>
        <v>6246</v>
      </c>
      <c r="D458" s="41" cm="1">
        <f t="array" ref="D458">INDEX('Data Asli'!$D$25:$BM$25, 1, (ROW(A17)-1)*3+1)</f>
        <v>6012</v>
      </c>
      <c r="E458" s="41" cm="1">
        <f t="array" ref="E458">INDEX('Data Asli'!$E$25:$BM$25, 1, (ROW(A17)-1)*3+1)</f>
        <v>12258</v>
      </c>
      <c r="F458" s="34">
        <f>C458/'Data Asli'!BK$25</f>
        <v>3.1840802106815032E-3</v>
      </c>
      <c r="G458" s="40">
        <f>-(D458/'Data Asli'!BL$25)</f>
        <v>-3.3318462318603641E-3</v>
      </c>
    </row>
    <row r="459" spans="1:7" x14ac:dyDescent="0.25">
      <c r="A459" t="s">
        <v>46</v>
      </c>
      <c r="B459" s="38" t="s">
        <v>21</v>
      </c>
      <c r="C459" s="41" cm="1">
        <f t="array" ref="C459">INDEX('Data Asli'!$C$25:$BM$25, 1, (ROW(A18)-1)*3 + 1)</f>
        <v>2022</v>
      </c>
      <c r="D459" s="41" cm="1">
        <f t="array" ref="D459">INDEX('Data Asli'!$D$25:$BM$25, 1, (ROW(A18)-1)*3+1)</f>
        <v>2162</v>
      </c>
      <c r="E459" s="41" cm="1">
        <f t="array" ref="E459">INDEX('Data Asli'!$E$25:$BM$25, 1, (ROW(A18)-1)*3+1)</f>
        <v>4184</v>
      </c>
      <c r="F459" s="34">
        <f>C459/'Data Asli'!BK$25</f>
        <v>1.0307733246874798E-3</v>
      </c>
      <c r="G459" s="40">
        <f>-(D459/'Data Asli'!BL$25)</f>
        <v>-1.1981789010781947E-3</v>
      </c>
    </row>
    <row r="460" spans="1:7" x14ac:dyDescent="0.25">
      <c r="A460" t="s">
        <v>46</v>
      </c>
      <c r="B460" s="38" t="s">
        <v>22</v>
      </c>
      <c r="C460" s="41" cm="1">
        <f t="array" ref="C460">INDEX('Data Asli'!$C$25:$BM$25, 1, (ROW(A19)-1)*3 + 1)</f>
        <v>409</v>
      </c>
      <c r="D460" s="41" cm="1">
        <f t="array" ref="D460">INDEX('Data Asli'!$D$25:$BM$25, 1, (ROW(A19)-1)*3+1)</f>
        <v>509</v>
      </c>
      <c r="E460" s="41" cm="1">
        <f t="array" ref="E460">INDEX('Data Asli'!$E$25:$BM$25, 1, (ROW(A19)-1)*3+1)</f>
        <v>918</v>
      </c>
      <c r="F460" s="34">
        <f>C460/'Data Asli'!BK$25</f>
        <v>2.084996487622054E-4</v>
      </c>
      <c r="G460" s="40">
        <f>-(D460/'Data Asli'!BL$25)</f>
        <v>-2.8208744710860365E-4</v>
      </c>
    </row>
    <row r="461" spans="1:7" x14ac:dyDescent="0.25">
      <c r="A461" t="s">
        <v>46</v>
      </c>
      <c r="B461" s="38" t="s">
        <v>23</v>
      </c>
      <c r="C461" s="41" cm="1">
        <f t="array" ref="C461">INDEX('Data Asli'!$C$25:$BM$25, 1, (ROW(A20)-1)*3 + 1)</f>
        <v>48</v>
      </c>
      <c r="D461" s="41" cm="1">
        <f t="array" ref="D461">INDEX('Data Asli'!$D$25:$BM$25, 1, (ROW(A20)-1)*3+1)</f>
        <v>71</v>
      </c>
      <c r="E461" s="41" cm="1">
        <f t="array" ref="E461">INDEX('Data Asli'!$E$25:$BM$25, 1, (ROW(A20)-1)*3+1)</f>
        <v>119</v>
      </c>
      <c r="F461" s="34">
        <f>C461/'Data Asli'!BK$25</f>
        <v>2.4469396431750266E-5</v>
      </c>
      <c r="G461" s="40">
        <f>-(D461/'Data Asli'!BL$25)</f>
        <v>-3.934815077546338E-5</v>
      </c>
    </row>
    <row r="462" spans="1:7" x14ac:dyDescent="0.25">
      <c r="A462" t="s">
        <v>47</v>
      </c>
      <c r="B462" s="38" t="s">
        <v>4</v>
      </c>
      <c r="C462" s="41" cm="1">
        <f t="array" ref="C462">INDEX('Data Asli'!$C$26:$BM$26, 1, (ROW(A1)-1)*3 + 1)</f>
        <v>30030</v>
      </c>
      <c r="D462" s="41" cm="1">
        <f t="array" ref="D462">INDEX('Data Asli'!$D$26:$BM$26, 1, (ROW(A1)-1)*3+1)</f>
        <v>28612</v>
      </c>
      <c r="E462" s="41" cm="1">
        <f t="array" ref="E462">INDEX('Data Asli'!$E$26:$BM$26, 1, (ROW(A1)-1)*3+1)</f>
        <v>58642</v>
      </c>
      <c r="F462" s="34">
        <f>C462/'Data Asli'!BK$26</f>
        <v>8.1019830028328618E-2</v>
      </c>
      <c r="G462" s="40">
        <f>-(D462/'Data Asli'!BL$26)</f>
        <v>-8.6398280006280873E-2</v>
      </c>
    </row>
    <row r="463" spans="1:7" x14ac:dyDescent="0.25">
      <c r="A463" t="s">
        <v>47</v>
      </c>
      <c r="B463" s="42" t="s">
        <v>133</v>
      </c>
      <c r="C463" s="41" cm="1">
        <f t="array" ref="C463">INDEX('Data Asli'!$C$26:$BM$26, 1, (ROW(A2)-1)*3 + 1)</f>
        <v>29196</v>
      </c>
      <c r="D463" s="41" cm="1">
        <f t="array" ref="D463">INDEX('Data Asli'!$D$26:$BM$26, 1, (ROW(A2)-1)*3+1)</f>
        <v>27869</v>
      </c>
      <c r="E463" s="41" cm="1">
        <f t="array" ref="E463">INDEX('Data Asli'!$E$26:$BM$26, 1, (ROW(A2)-1)*3+1)</f>
        <v>57065</v>
      </c>
      <c r="F463" s="34">
        <f>C463/'Data Asli'!BK$26</f>
        <v>7.8769728854714685E-2</v>
      </c>
      <c r="G463" s="40">
        <f>-(D463/'Data Asli'!BL$26)</f>
        <v>-8.4154678648645384E-2</v>
      </c>
    </row>
    <row r="464" spans="1:7" x14ac:dyDescent="0.25">
      <c r="A464" t="s">
        <v>47</v>
      </c>
      <c r="B464" s="38" t="s">
        <v>6</v>
      </c>
      <c r="C464" s="41" cm="1">
        <f t="array" ref="C464">INDEX('Data Asli'!$C$26:$BM$26, 1, (ROW(A3)-1)*3 + 1)</f>
        <v>33533</v>
      </c>
      <c r="D464" s="41" cm="1">
        <f t="array" ref="D464">INDEX('Data Asli'!$D$26:$BM$26, 1, (ROW(A3)-1)*3+1)</f>
        <v>30967</v>
      </c>
      <c r="E464" s="41" cm="1">
        <f t="array" ref="E464">INDEX('Data Asli'!$E$26:$BM$26, 1, (ROW(A3)-1)*3+1)</f>
        <v>64500</v>
      </c>
      <c r="F464" s="34">
        <f>C464/'Data Asli'!BK$26</f>
        <v>9.0470794550114669E-2</v>
      </c>
      <c r="G464" s="40">
        <f>-(D464/'Data Asli'!BL$26)</f>
        <v>-9.350956021789808E-2</v>
      </c>
    </row>
    <row r="465" spans="1:7" x14ac:dyDescent="0.25">
      <c r="A465" t="s">
        <v>47</v>
      </c>
      <c r="B465" s="38" t="s">
        <v>7</v>
      </c>
      <c r="C465" s="41" cm="1">
        <f t="array" ref="C465">INDEX('Data Asli'!$C$26:$BM$26, 1, (ROW(A4)-1)*3 + 1)</f>
        <v>34145</v>
      </c>
      <c r="D465" s="41" cm="1">
        <f t="array" ref="D465">INDEX('Data Asli'!$D$26:$BM$26, 1, (ROW(A4)-1)*3+1)</f>
        <v>31167</v>
      </c>
      <c r="E465" s="41" cm="1">
        <f t="array" ref="E465">INDEX('Data Asli'!$E$26:$BM$26, 1, (ROW(A4)-1)*3+1)</f>
        <v>65312</v>
      </c>
      <c r="F465" s="34">
        <f>C465/'Data Asli'!BK$26</f>
        <v>9.2121947929313372E-2</v>
      </c>
      <c r="G465" s="40">
        <f>-(D465/'Data Asli'!BL$26)</f>
        <v>-9.4113490596804003E-2</v>
      </c>
    </row>
    <row r="466" spans="1:7" x14ac:dyDescent="0.25">
      <c r="A466" t="s">
        <v>47</v>
      </c>
      <c r="B466" s="38" t="s">
        <v>8</v>
      </c>
      <c r="C466" s="41" cm="1">
        <f t="array" ref="C466">INDEX('Data Asli'!$C$26:$BM$26, 1, (ROW(A5)-1)*3 + 1)</f>
        <v>33955</v>
      </c>
      <c r="D466" s="41" cm="1">
        <f t="array" ref="D466">INDEX('Data Asli'!$D$26:$BM$26, 1, (ROW(A5)-1)*3+1)</f>
        <v>30729</v>
      </c>
      <c r="E466" s="41" cm="1">
        <f t="array" ref="E466">INDEX('Data Asli'!$E$26:$BM$26, 1, (ROW(A5)-1)*3+1)</f>
        <v>64684</v>
      </c>
      <c r="F466" s="34">
        <f>C466/'Data Asli'!BK$26</f>
        <v>9.1609334952111154E-2</v>
      </c>
      <c r="G466" s="40">
        <f>-(D466/'Data Asli'!BL$26)</f>
        <v>-9.2790883067000035E-2</v>
      </c>
    </row>
    <row r="467" spans="1:7" x14ac:dyDescent="0.25">
      <c r="A467" t="s">
        <v>47</v>
      </c>
      <c r="B467" s="38" t="s">
        <v>9</v>
      </c>
      <c r="C467" s="41" cm="1">
        <f t="array" ref="C467">INDEX('Data Asli'!$C$26:$BM$26, 1, (ROW(A6)-1)*3 + 1)</f>
        <v>33182</v>
      </c>
      <c r="D467" s="41" cm="1">
        <f t="array" ref="D467">INDEX('Data Asli'!$D$26:$BM$26, 1, (ROW(A6)-1)*3+1)</f>
        <v>29781</v>
      </c>
      <c r="E467" s="41" cm="1">
        <f t="array" ref="E467">INDEX('Data Asli'!$E$26:$BM$26, 1, (ROW(A6)-1)*3+1)</f>
        <v>62963</v>
      </c>
      <c r="F467" s="34">
        <f>C467/'Data Asli'!BK$26</f>
        <v>8.9523809523809519E-2</v>
      </c>
      <c r="G467" s="40">
        <f>-(D467/'Data Asli'!BL$26)</f>
        <v>-8.9928253070985981E-2</v>
      </c>
    </row>
    <row r="468" spans="1:7" x14ac:dyDescent="0.25">
      <c r="A468" t="s">
        <v>47</v>
      </c>
      <c r="B468" s="38" t="s">
        <v>10</v>
      </c>
      <c r="C468" s="41" cm="1">
        <f t="array" ref="C468">INDEX('Data Asli'!$C$26:$BM$26, 1, (ROW(A7)-1)*3 + 1)</f>
        <v>32439</v>
      </c>
      <c r="D468" s="41" cm="1">
        <f t="array" ref="D468">INDEX('Data Asli'!$D$26:$BM$26, 1, (ROW(A7)-1)*3+1)</f>
        <v>28906</v>
      </c>
      <c r="E468" s="41" cm="1">
        <f t="array" ref="E468">INDEX('Data Asli'!$E$26:$BM$26, 1, (ROW(A7)-1)*3+1)</f>
        <v>61345</v>
      </c>
      <c r="F468" s="34">
        <f>C468/'Data Asli'!BK$26</f>
        <v>8.7519222986645079E-2</v>
      </c>
      <c r="G468" s="40">
        <f>-(D468/'Data Asli'!BL$26)</f>
        <v>-8.7286057663272576E-2</v>
      </c>
    </row>
    <row r="469" spans="1:7" x14ac:dyDescent="0.25">
      <c r="A469" t="s">
        <v>47</v>
      </c>
      <c r="B469" s="38" t="s">
        <v>11</v>
      </c>
      <c r="C469" s="41" cm="1">
        <f t="array" ref="C469">INDEX('Data Asli'!$C$26:$BM$26, 1, (ROW(A8)-1)*3 + 1)</f>
        <v>30334</v>
      </c>
      <c r="D469" s="41" cm="1">
        <f t="array" ref="D469">INDEX('Data Asli'!$D$26:$BM$26, 1, (ROW(A8)-1)*3+1)</f>
        <v>26735</v>
      </c>
      <c r="E469" s="41" cm="1">
        <f t="array" ref="E469">INDEX('Data Asli'!$E$26:$BM$26, 1, (ROW(A8)-1)*3+1)</f>
        <v>57069</v>
      </c>
      <c r="F469" s="34">
        <f>C469/'Data Asli'!BK$26</f>
        <v>8.1840010791852158E-2</v>
      </c>
      <c r="G469" s="40">
        <f>-(D469/'Data Asli'!BL$26)</f>
        <v>-8.0730393400248818E-2</v>
      </c>
    </row>
    <row r="470" spans="1:7" x14ac:dyDescent="0.25">
      <c r="A470" t="s">
        <v>47</v>
      </c>
      <c r="B470" s="38" t="s">
        <v>12</v>
      </c>
      <c r="C470" s="41" cm="1">
        <f t="array" ref="C470">INDEX('Data Asli'!$C$26:$BM$26, 1, (ROW(A9)-1)*3 + 1)</f>
        <v>28053</v>
      </c>
      <c r="D470" s="41" cm="1">
        <f t="array" ref="D470">INDEX('Data Asli'!$D$26:$BM$26, 1, (ROW(A9)-1)*3+1)</f>
        <v>24308</v>
      </c>
      <c r="E470" s="41" cm="1">
        <f t="array" ref="E470">INDEX('Data Asli'!$E$26:$BM$26, 1, (ROW(A9)-1)*3+1)</f>
        <v>52361</v>
      </c>
      <c r="F470" s="34">
        <f>C470/'Data Asli'!BK$26</f>
        <v>7.5685957102387694E-2</v>
      </c>
      <c r="G470" s="40">
        <f>-(D470/'Data Asli'!BL$26)</f>
        <v>-7.3401698252225478E-2</v>
      </c>
    </row>
    <row r="471" spans="1:7" x14ac:dyDescent="0.25">
      <c r="A471" t="s">
        <v>47</v>
      </c>
      <c r="B471" s="38" t="s">
        <v>13</v>
      </c>
      <c r="C471" s="41" cm="1">
        <f t="array" ref="C471">INDEX('Data Asli'!$C$26:$BM$26, 1, (ROW(A10)-1)*3 + 1)</f>
        <v>24281</v>
      </c>
      <c r="D471" s="41" cm="1">
        <f t="array" ref="D471">INDEX('Data Asli'!$D$26:$BM$26, 1, (ROW(A10)-1)*3+1)</f>
        <v>20745</v>
      </c>
      <c r="E471" s="41" cm="1">
        <f t="array" ref="E471">INDEX('Data Asli'!$E$26:$BM$26, 1, (ROW(A10)-1)*3+1)</f>
        <v>45026</v>
      </c>
      <c r="F471" s="34">
        <f>C471/'Data Asli'!BK$26</f>
        <v>6.550924052340483E-2</v>
      </c>
      <c r="G471" s="40">
        <f>-(D471/'Data Asli'!BL$26)</f>
        <v>-6.2642678552016523E-2</v>
      </c>
    </row>
    <row r="472" spans="1:7" x14ac:dyDescent="0.25">
      <c r="A472" t="s">
        <v>47</v>
      </c>
      <c r="B472" s="38" t="s">
        <v>14</v>
      </c>
      <c r="C472" s="41" cm="1">
        <f t="array" ref="C472">INDEX('Data Asli'!$C$26:$BM$26, 1, (ROW(A11)-1)*3 + 1)</f>
        <v>19603</v>
      </c>
      <c r="D472" s="41" cm="1">
        <f t="array" ref="D472">INDEX('Data Asli'!$D$26:$BM$26, 1, (ROW(A11)-1)*3+1)</f>
        <v>16342</v>
      </c>
      <c r="E472" s="41" cm="1">
        <f t="array" ref="E472">INDEX('Data Asli'!$E$26:$BM$26, 1, (ROW(A11)-1)*3+1)</f>
        <v>35945</v>
      </c>
      <c r="F472" s="34">
        <f>C472/'Data Asli'!BK$26</f>
        <v>5.2888169432078781E-2</v>
      </c>
      <c r="G472" s="40">
        <f>-(D472/'Data Asli'!BL$26)</f>
        <v>-4.9347151260402698E-2</v>
      </c>
    </row>
    <row r="473" spans="1:7" x14ac:dyDescent="0.25">
      <c r="A473" t="s">
        <v>47</v>
      </c>
      <c r="B473" s="38" t="s">
        <v>15</v>
      </c>
      <c r="C473" s="41" cm="1">
        <f t="array" ref="C473">INDEX('Data Asli'!$C$26:$BM$26, 1, (ROW(A12)-1)*3 + 1)</f>
        <v>15326</v>
      </c>
      <c r="D473" s="41" cm="1">
        <f t="array" ref="D473">INDEX('Data Asli'!$D$26:$BM$26, 1, (ROW(A12)-1)*3+1)</f>
        <v>12629</v>
      </c>
      <c r="E473" s="41" cm="1">
        <f t="array" ref="E473">INDEX('Data Asli'!$E$26:$BM$26, 1, (ROW(A12)-1)*3+1)</f>
        <v>27955</v>
      </c>
      <c r="F473" s="34">
        <f>C473/'Data Asli'!BK$26</f>
        <v>4.1348981518953193E-2</v>
      </c>
      <c r="G473" s="40">
        <f>-(D473/'Data Asli'!BL$26)</f>
        <v>-3.8135183776014304E-2</v>
      </c>
    </row>
    <row r="474" spans="1:7" x14ac:dyDescent="0.25">
      <c r="A474" t="s">
        <v>47</v>
      </c>
      <c r="B474" s="38" t="s">
        <v>16</v>
      </c>
      <c r="C474" s="41" cm="1">
        <f t="array" ref="C474">INDEX('Data Asli'!$C$26:$BM$26, 1, (ROW(A13)-1)*3 + 1)</f>
        <v>10746</v>
      </c>
      <c r="D474" s="41" cm="1">
        <f t="array" ref="D474">INDEX('Data Asli'!$D$26:$BM$26, 1, (ROW(A13)-1)*3+1)</f>
        <v>8780</v>
      </c>
      <c r="E474" s="41" cm="1">
        <f t="array" ref="E474">INDEX('Data Asli'!$E$26:$BM$26, 1, (ROW(A13)-1)*3+1)</f>
        <v>19526</v>
      </c>
      <c r="F474" s="34">
        <f>C474/'Data Asli'!BK$26</f>
        <v>2.8992310805341967E-2</v>
      </c>
      <c r="G474" s="40">
        <f>-(D474/'Data Asli'!BL$26)</f>
        <v>-2.6512543633969876E-2</v>
      </c>
    </row>
    <row r="475" spans="1:7" x14ac:dyDescent="0.25">
      <c r="A475" t="s">
        <v>47</v>
      </c>
      <c r="B475" s="38" t="s">
        <v>17</v>
      </c>
      <c r="C475" s="41" cm="1">
        <f t="array" ref="C475">INDEX('Data Asli'!$C$26:$BM$26, 1, (ROW(A14)-1)*3 + 1)</f>
        <v>7230</v>
      </c>
      <c r="D475" s="41" cm="1">
        <f t="array" ref="D475">INDEX('Data Asli'!$D$26:$BM$26, 1, (ROW(A14)-1)*3+1)</f>
        <v>5958</v>
      </c>
      <c r="E475" s="41" cm="1">
        <f t="array" ref="E475">INDEX('Data Asli'!$E$26:$BM$26, 1, (ROW(A14)-1)*3+1)</f>
        <v>13188</v>
      </c>
      <c r="F475" s="34">
        <f>C475/'Data Asli'!BK$26</f>
        <v>1.9506272764063134E-2</v>
      </c>
      <c r="G475" s="40">
        <f>-(D475/'Data Asli'!BL$26)</f>
        <v>-1.7991085987607347E-2</v>
      </c>
    </row>
    <row r="476" spans="1:7" x14ac:dyDescent="0.25">
      <c r="A476" t="s">
        <v>47</v>
      </c>
      <c r="B476" s="38" t="s">
        <v>18</v>
      </c>
      <c r="C476" s="41" cm="1">
        <f t="array" ref="C476">INDEX('Data Asli'!$C$26:$BM$26, 1, (ROW(A15)-1)*3 + 1)</f>
        <v>4520</v>
      </c>
      <c r="D476" s="41" cm="1">
        <f t="array" ref="D476">INDEX('Data Asli'!$D$26:$BM$26, 1, (ROW(A15)-1)*3+1)</f>
        <v>3823</v>
      </c>
      <c r="E476" s="41" cm="1">
        <f t="array" ref="E476">INDEX('Data Asli'!$E$26:$BM$26, 1, (ROW(A15)-1)*3+1)</f>
        <v>8343</v>
      </c>
      <c r="F476" s="34">
        <f>C476/'Data Asli'!BK$26</f>
        <v>1.219479293133684E-2</v>
      </c>
      <c r="G476" s="40">
        <f>-(D476/'Data Asli'!BL$26)</f>
        <v>-1.1544129192786655E-2</v>
      </c>
    </row>
    <row r="477" spans="1:7" x14ac:dyDescent="0.25">
      <c r="A477" t="s">
        <v>47</v>
      </c>
      <c r="B477" s="38" t="s">
        <v>19</v>
      </c>
      <c r="C477" s="41" cm="1">
        <f t="array" ref="C477">INDEX('Data Asli'!$C$26:$BM$26, 1, (ROW(A16)-1)*3 + 1)</f>
        <v>2502</v>
      </c>
      <c r="D477" s="41" cm="1">
        <f t="array" ref="D477">INDEX('Data Asli'!$D$26:$BM$26, 1, (ROW(A16)-1)*3+1)</f>
        <v>2221</v>
      </c>
      <c r="E477" s="41" cm="1">
        <f t="array" ref="E477">INDEX('Data Asli'!$E$26:$BM$26, 1, (ROW(A16)-1)*3+1)</f>
        <v>4723</v>
      </c>
      <c r="F477" s="34">
        <f>C477/'Data Asli'!BK$26</f>
        <v>6.7503035208417647E-3</v>
      </c>
      <c r="G477" s="40">
        <f>-(D477/'Data Asli'!BL$26)</f>
        <v>-6.7066468577502382E-3</v>
      </c>
    </row>
    <row r="478" spans="1:7" x14ac:dyDescent="0.25">
      <c r="A478" t="s">
        <v>47</v>
      </c>
      <c r="B478" s="38" t="s">
        <v>20</v>
      </c>
      <c r="C478" s="41" cm="1">
        <f t="array" ref="C478">INDEX('Data Asli'!$C$26:$BM$26, 1, (ROW(A17)-1)*3 + 1)</f>
        <v>1127</v>
      </c>
      <c r="D478" s="41" cm="1">
        <f t="array" ref="D478">INDEX('Data Asli'!$D$26:$BM$26, 1, (ROW(A17)-1)*3+1)</f>
        <v>1082</v>
      </c>
      <c r="E478" s="41" cm="1">
        <f t="array" ref="E478">INDEX('Data Asli'!$E$26:$BM$26, 1, (ROW(A17)-1)*3+1)</f>
        <v>2209</v>
      </c>
      <c r="F478" s="34">
        <f>C478/'Data Asli'!BK$26</f>
        <v>3.040604343720491E-3</v>
      </c>
      <c r="G478" s="40">
        <f>-(D478/'Data Asli'!BL$26)</f>
        <v>-3.2672633498810259E-3</v>
      </c>
    </row>
    <row r="479" spans="1:7" x14ac:dyDescent="0.25">
      <c r="A479" t="s">
        <v>47</v>
      </c>
      <c r="B479" s="38" t="s">
        <v>21</v>
      </c>
      <c r="C479" s="41" cm="1">
        <f t="array" ref="C479">INDEX('Data Asli'!$C$26:$BM$26, 1, (ROW(A18)-1)*3 + 1)</f>
        <v>365</v>
      </c>
      <c r="D479" s="41" cm="1">
        <f t="array" ref="D479">INDEX('Data Asli'!$D$26:$BM$26, 1, (ROW(A18)-1)*3+1)</f>
        <v>400</v>
      </c>
      <c r="E479" s="41" cm="1">
        <f t="array" ref="E479">INDEX('Data Asli'!$E$26:$BM$26, 1, (ROW(A18)-1)*3+1)</f>
        <v>765</v>
      </c>
      <c r="F479" s="34">
        <f>C479/'Data Asli'!BK$26</f>
        <v>9.8475650883582898E-4</v>
      </c>
      <c r="G479" s="40">
        <f>-(D479/'Data Asli'!BL$26)</f>
        <v>-1.2078607578118394E-3</v>
      </c>
    </row>
    <row r="480" spans="1:7" x14ac:dyDescent="0.25">
      <c r="A480" t="s">
        <v>47</v>
      </c>
      <c r="B480" s="38" t="s">
        <v>22</v>
      </c>
      <c r="C480" s="41" cm="1">
        <f t="array" ref="C480">INDEX('Data Asli'!$C$26:$BM$26, 1, (ROW(A19)-1)*3 + 1)</f>
        <v>74</v>
      </c>
      <c r="D480" s="41" cm="1">
        <f t="array" ref="D480">INDEX('Data Asli'!$D$26:$BM$26, 1, (ROW(A19)-1)*3+1)</f>
        <v>96</v>
      </c>
      <c r="E480" s="41" cm="1">
        <f t="array" ref="E480">INDEX('Data Asli'!$E$26:$BM$26, 1, (ROW(A19)-1)*3+1)</f>
        <v>170</v>
      </c>
      <c r="F480" s="34">
        <f>C480/'Data Asli'!BK$26</f>
        <v>1.9964926480507217E-4</v>
      </c>
      <c r="G480" s="40">
        <f>-(D480/'Data Asli'!BL$26)</f>
        <v>-2.8988658187484149E-4</v>
      </c>
    </row>
    <row r="481" spans="1:7" x14ac:dyDescent="0.25">
      <c r="A481" t="s">
        <v>47</v>
      </c>
      <c r="B481" s="38" t="s">
        <v>23</v>
      </c>
      <c r="C481" s="41" cm="1">
        <f t="array" ref="C481">INDEX('Data Asli'!$C$26:$BM$26, 1, (ROW(A20)-1)*3 + 1)</f>
        <v>9</v>
      </c>
      <c r="D481" s="41" cm="1">
        <f t="array" ref="D481">INDEX('Data Asli'!$D$26:$BM$26, 1, (ROW(A20)-1)*3+1)</f>
        <v>14</v>
      </c>
      <c r="E481" s="41" cm="1">
        <f t="array" ref="E481">INDEX('Data Asli'!$E$26:$BM$26, 1, (ROW(A20)-1)*3+1)</f>
        <v>23</v>
      </c>
      <c r="F481" s="34">
        <f>C481/'Data Asli'!BK$26</f>
        <v>2.4281667341157425E-5</v>
      </c>
      <c r="G481" s="40">
        <f>-(D481/'Data Asli'!BL$26)</f>
        <v>-4.2275126523414383E-5</v>
      </c>
    </row>
    <row r="482" spans="1:7" x14ac:dyDescent="0.25">
      <c r="A482" t="s">
        <v>48</v>
      </c>
      <c r="B482" s="38" t="s">
        <v>4</v>
      </c>
      <c r="C482" s="41" cm="1">
        <f t="array" ref="C482">INDEX('Data Asli'!$C$27:$BM$27, 1, (ROW(A1)-1)*3 + 1)</f>
        <v>101716</v>
      </c>
      <c r="D482" s="41" cm="1">
        <f t="array" ref="D482">INDEX('Data Asli'!$D$27:$BM$27, 1, (ROW(A1)-1)*3+1)</f>
        <v>97281</v>
      </c>
      <c r="E482" s="41" cm="1">
        <f t="array" ref="E482">INDEX('Data Asli'!$E$27:$BM$27, 1, (ROW(A1)-1)*3+1)</f>
        <v>198997</v>
      </c>
      <c r="F482" s="34">
        <f>C482/'Data Asli'!BK$27</f>
        <v>7.5798968342327924E-2</v>
      </c>
      <c r="G482" s="40">
        <f>-(D482/'Data Asli'!BL$27)</f>
        <v>-7.6000484373107913E-2</v>
      </c>
    </row>
    <row r="483" spans="1:7" x14ac:dyDescent="0.25">
      <c r="A483" t="s">
        <v>48</v>
      </c>
      <c r="B483" s="42" t="s">
        <v>133</v>
      </c>
      <c r="C483" s="41" cm="1">
        <f t="array" ref="C483">INDEX('Data Asli'!$C$27:$BM$27, 1, (ROW(A2)-1)*3 + 1)</f>
        <v>105308</v>
      </c>
      <c r="D483" s="41" cm="1">
        <f t="array" ref="D483">INDEX('Data Asli'!$D$27:$BM$27, 1, (ROW(A2)-1)*3+1)</f>
        <v>100881</v>
      </c>
      <c r="E483" s="41" cm="1">
        <f t="array" ref="E483">INDEX('Data Asli'!$E$27:$BM$27, 1, (ROW(A2)-1)*3+1)</f>
        <v>206189</v>
      </c>
      <c r="F483" s="34">
        <f>C483/'Data Asli'!BK$27</f>
        <v>7.8475733986726456E-2</v>
      </c>
      <c r="G483" s="40">
        <f>-(D483/'Data Asli'!BL$27)</f>
        <v>-7.8812973386822707E-2</v>
      </c>
    </row>
    <row r="484" spans="1:7" x14ac:dyDescent="0.25">
      <c r="A484" t="s">
        <v>48</v>
      </c>
      <c r="B484" s="38" t="s">
        <v>6</v>
      </c>
      <c r="C484" s="41" cm="1">
        <f t="array" ref="C484">INDEX('Data Asli'!$C$27:$BM$27, 1, (ROW(A3)-1)*3 + 1)</f>
        <v>105207</v>
      </c>
      <c r="D484" s="41" cm="1">
        <f t="array" ref="D484">INDEX('Data Asli'!$D$27:$BM$27, 1, (ROW(A3)-1)*3+1)</f>
        <v>97993</v>
      </c>
      <c r="E484" s="41" cm="1">
        <f t="array" ref="E484">INDEX('Data Asli'!$E$27:$BM$27, 1, (ROW(A3)-1)*3+1)</f>
        <v>203200</v>
      </c>
      <c r="F484" s="34">
        <f>C484/'Data Asli'!BK$27</f>
        <v>7.8400468583028168E-2</v>
      </c>
      <c r="G484" s="40">
        <f>-(D484/'Data Asli'!BL$27)</f>
        <v>-7.6556732200264849E-2</v>
      </c>
    </row>
    <row r="485" spans="1:7" x14ac:dyDescent="0.25">
      <c r="A485" t="s">
        <v>48</v>
      </c>
      <c r="B485" s="38" t="s">
        <v>7</v>
      </c>
      <c r="C485" s="41" cm="1">
        <f t="array" ref="C485">INDEX('Data Asli'!$C$27:$BM$27, 1, (ROW(A4)-1)*3 + 1)</f>
        <v>106734</v>
      </c>
      <c r="D485" s="41" cm="1">
        <f t="array" ref="D485">INDEX('Data Asli'!$D$27:$BM$27, 1, (ROW(A4)-1)*3+1)</f>
        <v>98940</v>
      </c>
      <c r="E485" s="41" cm="1">
        <f t="array" ref="E485">INDEX('Data Asli'!$E$27:$BM$27, 1, (ROW(A4)-1)*3+1)</f>
        <v>205674</v>
      </c>
      <c r="F485" s="34">
        <f>C485/'Data Asli'!BK$27</f>
        <v>7.9538392062704272E-2</v>
      </c>
      <c r="G485" s="40">
        <f>-(D485/'Data Asli'!BL$27)</f>
        <v>-7.7296573060261484E-2</v>
      </c>
    </row>
    <row r="486" spans="1:7" x14ac:dyDescent="0.25">
      <c r="A486" t="s">
        <v>48</v>
      </c>
      <c r="B486" s="38" t="s">
        <v>8</v>
      </c>
      <c r="C486" s="41" cm="1">
        <f t="array" ref="C486">INDEX('Data Asli'!$C$27:$BM$27, 1, (ROW(A5)-1)*3 + 1)</f>
        <v>110259</v>
      </c>
      <c r="D486" s="41" cm="1">
        <f t="array" ref="D486">INDEX('Data Asli'!$D$27:$BM$27, 1, (ROW(A5)-1)*3+1)</f>
        <v>102459</v>
      </c>
      <c r="E486" s="41" cm="1">
        <f t="array" ref="E486">INDEX('Data Asli'!$E$27:$BM$27, 1, (ROW(A5)-1)*3+1)</f>
        <v>212718</v>
      </c>
      <c r="F486" s="34">
        <f>C486/'Data Asli'!BK$27</f>
        <v>8.2165229171976231E-2</v>
      </c>
      <c r="G486" s="40">
        <f>-(D486/'Data Asli'!BL$27)</f>
        <v>-8.0045781071167693E-2</v>
      </c>
    </row>
    <row r="487" spans="1:7" x14ac:dyDescent="0.25">
      <c r="A487" t="s">
        <v>48</v>
      </c>
      <c r="B487" s="38" t="s">
        <v>9</v>
      </c>
      <c r="C487" s="41" cm="1">
        <f t="array" ref="C487">INDEX('Data Asli'!$C$27:$BM$27, 1, (ROW(A6)-1)*3 + 1)</f>
        <v>108400</v>
      </c>
      <c r="D487" s="41" cm="1">
        <f t="array" ref="D487">INDEX('Data Asli'!$D$27:$BM$27, 1, (ROW(A6)-1)*3+1)</f>
        <v>100773</v>
      </c>
      <c r="E487" s="41" cm="1">
        <f t="array" ref="E487">INDEX('Data Asli'!$E$27:$BM$27, 1, (ROW(A6)-1)*3+1)</f>
        <v>209173</v>
      </c>
      <c r="F487" s="34">
        <f>C487/'Data Asli'!BK$27</f>
        <v>8.077989862271763E-2</v>
      </c>
      <c r="G487" s="40">
        <f>-(D487/'Data Asli'!BL$27)</f>
        <v>-7.8728598716411261E-2</v>
      </c>
    </row>
    <row r="488" spans="1:7" x14ac:dyDescent="0.25">
      <c r="A488" t="s">
        <v>48</v>
      </c>
      <c r="B488" s="38" t="s">
        <v>10</v>
      </c>
      <c r="C488" s="41" cm="1">
        <f t="array" ref="C488">INDEX('Data Asli'!$C$27:$BM$27, 1, (ROW(A7)-1)*3 + 1)</f>
        <v>103865</v>
      </c>
      <c r="D488" s="41" cm="1">
        <f t="array" ref="D488">INDEX('Data Asli'!$D$27:$BM$27, 1, (ROW(A7)-1)*3+1)</f>
        <v>96469</v>
      </c>
      <c r="E488" s="41" cm="1">
        <f t="array" ref="E488">INDEX('Data Asli'!$E$27:$BM$27, 1, (ROW(A7)-1)*3+1)</f>
        <v>200334</v>
      </c>
      <c r="F488" s="34">
        <f>C488/'Data Asli'!BK$27</f>
        <v>7.740040747646279E-2</v>
      </c>
      <c r="G488" s="40">
        <f>-(D488/'Data Asli'!BL$27)</f>
        <v>-7.5366111851125586E-2</v>
      </c>
    </row>
    <row r="489" spans="1:7" x14ac:dyDescent="0.25">
      <c r="A489" t="s">
        <v>48</v>
      </c>
      <c r="B489" s="38" t="s">
        <v>11</v>
      </c>
      <c r="C489" s="41" cm="1">
        <f t="array" ref="C489">INDEX('Data Asli'!$C$27:$BM$27, 1, (ROW(A8)-1)*3 + 1)</f>
        <v>100283</v>
      </c>
      <c r="D489" s="41" cm="1">
        <f t="array" ref="D489">INDEX('Data Asli'!$D$27:$BM$27, 1, (ROW(A8)-1)*3+1)</f>
        <v>93504</v>
      </c>
      <c r="E489" s="41" cm="1">
        <f t="array" ref="E489">INDEX('Data Asli'!$E$27:$BM$27, 1, (ROW(A8)-1)*3+1)</f>
        <v>193787</v>
      </c>
      <c r="F489" s="34">
        <f>C489/'Data Asli'!BK$27</f>
        <v>7.4731093852232408E-2</v>
      </c>
      <c r="G489" s="40">
        <f>-(D489/'Data Asli'!BL$27)</f>
        <v>-7.304971464955215E-2</v>
      </c>
    </row>
    <row r="490" spans="1:7" x14ac:dyDescent="0.25">
      <c r="A490" t="s">
        <v>48</v>
      </c>
      <c r="B490" s="38" t="s">
        <v>12</v>
      </c>
      <c r="C490" s="41" cm="1">
        <f t="array" ref="C490">INDEX('Data Asli'!$C$27:$BM$27, 1, (ROW(A9)-1)*3 + 1)</f>
        <v>98479</v>
      </c>
      <c r="D490" s="41" cm="1">
        <f t="array" ref="D490">INDEX('Data Asli'!$D$27:$BM$27, 1, (ROW(A9)-1)*3+1)</f>
        <v>92391</v>
      </c>
      <c r="E490" s="41" cm="1">
        <f t="array" ref="E490">INDEX('Data Asli'!$E$27:$BM$27, 1, (ROW(A9)-1)*3+1)</f>
        <v>190870</v>
      </c>
      <c r="F490" s="34">
        <f>C490/'Data Asli'!BK$27</f>
        <v>7.3386749413898611E-2</v>
      </c>
      <c r="G490" s="40">
        <f>-(D490/'Data Asli'!BL$27)</f>
        <v>-7.2180186796145324E-2</v>
      </c>
    </row>
    <row r="491" spans="1:7" x14ac:dyDescent="0.25">
      <c r="A491" t="s">
        <v>48</v>
      </c>
      <c r="B491" s="38" t="s">
        <v>13</v>
      </c>
      <c r="C491" s="41" cm="1">
        <f t="array" ref="C491">INDEX('Data Asli'!$C$27:$BM$27, 1, (ROW(A10)-1)*3 + 1)</f>
        <v>91441</v>
      </c>
      <c r="D491" s="41" cm="1">
        <f t="array" ref="D491">INDEX('Data Asli'!$D$27:$BM$27, 1, (ROW(A10)-1)*3+1)</f>
        <v>86433</v>
      </c>
      <c r="E491" s="41" cm="1">
        <f t="array" ref="E491">INDEX('Data Asli'!$E$27:$BM$27, 1, (ROW(A10)-1)*3+1)</f>
        <v>177874</v>
      </c>
      <c r="F491" s="34">
        <f>C491/'Data Asli'!BK$27</f>
        <v>6.8142017619556489E-2</v>
      </c>
      <c r="G491" s="40">
        <f>-(D491/'Data Asli'!BL$27)</f>
        <v>-6.7525517478447344E-2</v>
      </c>
    </row>
    <row r="492" spans="1:7" x14ac:dyDescent="0.25">
      <c r="A492" t="s">
        <v>48</v>
      </c>
      <c r="B492" s="38" t="s">
        <v>14</v>
      </c>
      <c r="C492" s="41" cm="1">
        <f t="array" ref="C492">INDEX('Data Asli'!$C$27:$BM$27, 1, (ROW(A11)-1)*3 + 1)</f>
        <v>83573</v>
      </c>
      <c r="D492" s="41" cm="1">
        <f t="array" ref="D492">INDEX('Data Asli'!$D$27:$BM$27, 1, (ROW(A11)-1)*3+1)</f>
        <v>79765</v>
      </c>
      <c r="E492" s="41" cm="1">
        <f t="array" ref="E492">INDEX('Data Asli'!$E$27:$BM$27, 1, (ROW(A11)-1)*3+1)</f>
        <v>163338</v>
      </c>
      <c r="F492" s="34">
        <f>C492/'Data Asli'!BK$27</f>
        <v>6.2278768151258122E-2</v>
      </c>
      <c r="G492" s="40">
        <f>-(D492/'Data Asli'!BL$27)</f>
        <v>-6.2316162827488954E-2</v>
      </c>
    </row>
    <row r="493" spans="1:7" x14ac:dyDescent="0.25">
      <c r="A493" t="s">
        <v>48</v>
      </c>
      <c r="B493" s="38" t="s">
        <v>15</v>
      </c>
      <c r="C493" s="41" cm="1">
        <f t="array" ref="C493">INDEX('Data Asli'!$C$27:$BM$27, 1, (ROW(A12)-1)*3 + 1)</f>
        <v>71231</v>
      </c>
      <c r="D493" s="41" cm="1">
        <f t="array" ref="D493">INDEX('Data Asli'!$D$27:$BM$27, 1, (ROW(A12)-1)*3+1)</f>
        <v>68876</v>
      </c>
      <c r="E493" s="41" cm="1">
        <f t="array" ref="E493">INDEX('Data Asli'!$E$27:$BM$27, 1, (ROW(A12)-1)*3+1)</f>
        <v>140107</v>
      </c>
      <c r="F493" s="34">
        <f>C493/'Data Asli'!BK$27</f>
        <v>5.3081484859730625E-2</v>
      </c>
      <c r="G493" s="40">
        <f>-(D493/'Data Asli'!BL$27)</f>
        <v>-5.380916480794997E-2</v>
      </c>
    </row>
    <row r="494" spans="1:7" x14ac:dyDescent="0.25">
      <c r="A494" t="s">
        <v>48</v>
      </c>
      <c r="B494" s="38" t="s">
        <v>16</v>
      </c>
      <c r="C494" s="41" cm="1">
        <f t="array" ref="C494">INDEX('Data Asli'!$C$27:$BM$27, 1, (ROW(A13)-1)*3 + 1)</f>
        <v>56736</v>
      </c>
      <c r="D494" s="41" cm="1">
        <f t="array" ref="D494">INDEX('Data Asli'!$D$27:$BM$27, 1, (ROW(A13)-1)*3+1)</f>
        <v>55999</v>
      </c>
      <c r="E494" s="41" cm="1">
        <f t="array" ref="E494">INDEX('Data Asli'!$E$27:$BM$27, 1, (ROW(A13)-1)*3+1)</f>
        <v>112735</v>
      </c>
      <c r="F494" s="34">
        <f>C494/'Data Asli'!BK$27</f>
        <v>4.227978162600099E-2</v>
      </c>
      <c r="G494" s="40">
        <f>-(D494/'Data Asli'!BL$27)</f>
        <v>-4.3749047855281817E-2</v>
      </c>
    </row>
    <row r="495" spans="1:7" x14ac:dyDescent="0.25">
      <c r="A495" t="s">
        <v>48</v>
      </c>
      <c r="B495" s="38" t="s">
        <v>17</v>
      </c>
      <c r="C495" s="41" cm="1">
        <f t="array" ref="C495">INDEX('Data Asli'!$C$27:$BM$27, 1, (ROW(A14)-1)*3 + 1)</f>
        <v>41576</v>
      </c>
      <c r="D495" s="41" cm="1">
        <f t="array" ref="D495">INDEX('Data Asli'!$D$27:$BM$27, 1, (ROW(A14)-1)*3+1)</f>
        <v>42405</v>
      </c>
      <c r="E495" s="41" cm="1">
        <f t="array" ref="E495">INDEX('Data Asli'!$E$27:$BM$27, 1, (ROW(A14)-1)*3+1)</f>
        <v>83981</v>
      </c>
      <c r="F495" s="34">
        <f>C495/'Data Asli'!BK$27</f>
        <v>3.098251905108956E-2</v>
      </c>
      <c r="G495" s="40">
        <f>-(D495/'Data Asli'!BL$27)</f>
        <v>-3.3128776840715468E-2</v>
      </c>
    </row>
    <row r="496" spans="1:7" x14ac:dyDescent="0.25">
      <c r="A496" t="s">
        <v>48</v>
      </c>
      <c r="B496" s="38" t="s">
        <v>18</v>
      </c>
      <c r="C496" s="41" cm="1">
        <f t="array" ref="C496">INDEX('Data Asli'!$C$27:$BM$27, 1, (ROW(A15)-1)*3 + 1)</f>
        <v>28246</v>
      </c>
      <c r="D496" s="41" cm="1">
        <f t="array" ref="D496">INDEX('Data Asli'!$D$27:$BM$27, 1, (ROW(A15)-1)*3+1)</f>
        <v>30297</v>
      </c>
      <c r="E496" s="41" cm="1">
        <f t="array" ref="E496">INDEX('Data Asli'!$E$27:$BM$27, 1, (ROW(A15)-1)*3+1)</f>
        <v>58543</v>
      </c>
      <c r="F496" s="34">
        <f>C496/'Data Asli'!BK$27</f>
        <v>2.1048976166949097E-2</v>
      </c>
      <c r="G496" s="40">
        <f>-(D496/'Data Asli'!BL$27)</f>
        <v>-2.3669438791254722E-2</v>
      </c>
    </row>
    <row r="497" spans="1:7" x14ac:dyDescent="0.25">
      <c r="A497" t="s">
        <v>48</v>
      </c>
      <c r="B497" s="38" t="s">
        <v>19</v>
      </c>
      <c r="C497" s="41" cm="1">
        <f t="array" ref="C497">INDEX('Data Asli'!$C$27:$BM$27, 1, (ROW(A16)-1)*3 + 1)</f>
        <v>16945</v>
      </c>
      <c r="D497" s="41" cm="1">
        <f t="array" ref="D497">INDEX('Data Asli'!$D$27:$BM$27, 1, (ROW(A16)-1)*3+1)</f>
        <v>19526</v>
      </c>
      <c r="E497" s="41" cm="1">
        <f t="array" ref="E497">INDEX('Data Asli'!$E$27:$BM$27, 1, (ROW(A16)-1)*3+1)</f>
        <v>36471</v>
      </c>
      <c r="F497" s="34">
        <f>C497/'Data Asli'!BK$27</f>
        <v>1.262744817492574E-2</v>
      </c>
      <c r="G497" s="40">
        <f>-(D497/'Data Asli'!BL$27)</f>
        <v>-1.525462791160972E-2</v>
      </c>
    </row>
    <row r="498" spans="1:7" x14ac:dyDescent="0.25">
      <c r="A498" t="s">
        <v>48</v>
      </c>
      <c r="B498" s="38" t="s">
        <v>20</v>
      </c>
      <c r="C498" s="41" cm="1">
        <f t="array" ref="C498">INDEX('Data Asli'!$C$27:$BM$27, 1, (ROW(A17)-1)*3 + 1)</f>
        <v>8295</v>
      </c>
      <c r="D498" s="41" cm="1">
        <f t="array" ref="D498">INDEX('Data Asli'!$D$27:$BM$27, 1, (ROW(A17)-1)*3+1)</f>
        <v>10519</v>
      </c>
      <c r="E498" s="41" cm="1">
        <f t="array" ref="E498">INDEX('Data Asli'!$E$27:$BM$27, 1, (ROW(A17)-1)*3+1)</f>
        <v>18814</v>
      </c>
      <c r="F498" s="34">
        <f>C498/'Data Asli'!BK$27</f>
        <v>6.1814507294782545E-3</v>
      </c>
      <c r="G498" s="40">
        <f>-(D498/'Data Asli'!BL$27)</f>
        <v>-8.2179366486849655E-3</v>
      </c>
    </row>
    <row r="499" spans="1:7" x14ac:dyDescent="0.25">
      <c r="A499" t="s">
        <v>48</v>
      </c>
      <c r="B499" s="38" t="s">
        <v>21</v>
      </c>
      <c r="C499" s="41" cm="1">
        <f t="array" ref="C499">INDEX('Data Asli'!$C$27:$BM$27, 1, (ROW(A18)-1)*3 + 1)</f>
        <v>2908</v>
      </c>
      <c r="D499" s="41" cm="1">
        <f t="array" ref="D499">INDEX('Data Asli'!$D$27:$BM$27, 1, (ROW(A18)-1)*3+1)</f>
        <v>4220</v>
      </c>
      <c r="E499" s="41" cm="1">
        <f t="array" ref="E499">INDEX('Data Asli'!$E$27:$BM$27, 1, (ROW(A18)-1)*3+1)</f>
        <v>7128</v>
      </c>
      <c r="F499" s="34">
        <f>C499/'Data Asli'!BK$27</f>
        <v>2.1670474648972592E-3</v>
      </c>
      <c r="G499" s="40">
        <f>-(D499/'Data Asli'!BL$27)</f>
        <v>-3.2968621216323372E-3</v>
      </c>
    </row>
    <row r="500" spans="1:7" x14ac:dyDescent="0.25">
      <c r="A500" t="s">
        <v>48</v>
      </c>
      <c r="B500" s="38" t="s">
        <v>22</v>
      </c>
      <c r="C500" s="41" cm="1">
        <f t="array" ref="C500">INDEX('Data Asli'!$C$27:$BM$27, 1, (ROW(A19)-1)*3 + 1)</f>
        <v>635</v>
      </c>
      <c r="D500" s="41" cm="1">
        <f t="array" ref="D500">INDEX('Data Asli'!$D$27:$BM$27, 1, (ROW(A19)-1)*3+1)</f>
        <v>1102</v>
      </c>
      <c r="E500" s="41" cm="1">
        <f t="array" ref="E500">INDEX('Data Asli'!$E$27:$BM$27, 1, (ROW(A19)-1)*3+1)</f>
        <v>1737</v>
      </c>
      <c r="F500" s="34">
        <f>C500/'Data Asli'!BK$27</f>
        <v>4.732032806773588E-4</v>
      </c>
      <c r="G500" s="40">
        <f>-(D500/'Data Asli'!BL$27)</f>
        <v>-8.6093413697602747E-4</v>
      </c>
    </row>
    <row r="501" spans="1:7" x14ac:dyDescent="0.25">
      <c r="A501" t="s">
        <v>48</v>
      </c>
      <c r="B501" s="38" t="s">
        <v>23</v>
      </c>
      <c r="C501" s="41" cm="1">
        <f t="array" ref="C501">INDEX('Data Asli'!$C$27:$BM$27, 1, (ROW(A20)-1)*3 + 1)</f>
        <v>81</v>
      </c>
      <c r="D501" s="41" cm="1">
        <f t="array" ref="D501">INDEX('Data Asli'!$D$27:$BM$27, 1, (ROW(A20)-1)*3+1)</f>
        <v>172</v>
      </c>
      <c r="E501" s="41" cm="1">
        <f t="array" ref="E501">INDEX('Data Asli'!$E$27:$BM$27, 1, (ROW(A20)-1)*3+1)</f>
        <v>253</v>
      </c>
      <c r="F501" s="34">
        <f>C501/'Data Asli'!BK$27</f>
        <v>6.0361363361993801E-5</v>
      </c>
      <c r="G501" s="40">
        <f>-(D501/'Data Asli'!BL$27)</f>
        <v>-1.3437447509970663E-4</v>
      </c>
    </row>
    <row r="502" spans="1:7" x14ac:dyDescent="0.25">
      <c r="A502" t="s">
        <v>49</v>
      </c>
      <c r="B502" s="38" t="s">
        <v>4</v>
      </c>
      <c r="C502" s="41" cm="1">
        <f t="array" ref="C502">INDEX('Data Asli'!$C$28:$BM$28, 1, (ROW(A1)-1)*3 + 1)</f>
        <v>140972</v>
      </c>
      <c r="D502" s="41" cm="1">
        <f t="array" ref="D502">INDEX('Data Asli'!$D$28:$BM$28, 1, (ROW(A1)-1)*3+1)</f>
        <v>135074</v>
      </c>
      <c r="E502" s="41" cm="1">
        <f t="array" ref="E502">INDEX('Data Asli'!$E$28:$BM$28, 1, (ROW(A1)-1)*3+1)</f>
        <v>276046</v>
      </c>
      <c r="F502" s="34">
        <f>C502/'Data Asli'!BK$28</f>
        <v>9.1856029754233057E-2</v>
      </c>
      <c r="G502" s="40">
        <f>-(D502/'Data Asli'!BL$28)</f>
        <v>-9.3088486231830123E-2</v>
      </c>
    </row>
    <row r="503" spans="1:7" x14ac:dyDescent="0.25">
      <c r="A503" t="s">
        <v>49</v>
      </c>
      <c r="B503" s="42" t="s">
        <v>133</v>
      </c>
      <c r="C503" s="41" cm="1">
        <f t="array" ref="C503">INDEX('Data Asli'!$C$28:$BM$28, 1, (ROW(A2)-1)*3 + 1)</f>
        <v>137442</v>
      </c>
      <c r="D503" s="41" cm="1">
        <f t="array" ref="D503">INDEX('Data Asli'!$D$28:$BM$28, 1, (ROW(A2)-1)*3+1)</f>
        <v>132066</v>
      </c>
      <c r="E503" s="41" cm="1">
        <f t="array" ref="E503">INDEX('Data Asli'!$E$28:$BM$28, 1, (ROW(A2)-1)*3+1)</f>
        <v>269508</v>
      </c>
      <c r="F503" s="34">
        <f>C503/'Data Asli'!BK$28</f>
        <v>8.9555914943969722E-2</v>
      </c>
      <c r="G503" s="40">
        <f>-(D503/'Data Asli'!BL$28)</f>
        <v>-9.1015473167988484E-2</v>
      </c>
    </row>
    <row r="504" spans="1:7" x14ac:dyDescent="0.25">
      <c r="A504" t="s">
        <v>49</v>
      </c>
      <c r="B504" s="38" t="s">
        <v>6</v>
      </c>
      <c r="C504" s="41" cm="1">
        <f t="array" ref="C504">INDEX('Data Asli'!$C$28:$BM$28, 1, (ROW(A3)-1)*3 + 1)</f>
        <v>136156</v>
      </c>
      <c r="D504" s="41" cm="1">
        <f t="array" ref="D504">INDEX('Data Asli'!$D$28:$BM$28, 1, (ROW(A3)-1)*3+1)</f>
        <v>127218</v>
      </c>
      <c r="E504" s="41" cm="1">
        <f t="array" ref="E504">INDEX('Data Asli'!$E$28:$BM$28, 1, (ROW(A3)-1)*3+1)</f>
        <v>263374</v>
      </c>
      <c r="F504" s="34">
        <f>C504/'Data Asli'!BK$28</f>
        <v>8.871796943518824E-2</v>
      </c>
      <c r="G504" s="40">
        <f>-(D504/'Data Asli'!BL$28)</f>
        <v>-8.7674393602328829E-2</v>
      </c>
    </row>
    <row r="505" spans="1:7" x14ac:dyDescent="0.25">
      <c r="A505" t="s">
        <v>49</v>
      </c>
      <c r="B505" s="38" t="s">
        <v>7</v>
      </c>
      <c r="C505" s="41" cm="1">
        <f t="array" ref="C505">INDEX('Data Asli'!$C$28:$BM$28, 1, (ROW(A4)-1)*3 + 1)</f>
        <v>135177</v>
      </c>
      <c r="D505" s="41" cm="1">
        <f t="array" ref="D505">INDEX('Data Asli'!$D$28:$BM$28, 1, (ROW(A4)-1)*3+1)</f>
        <v>125780</v>
      </c>
      <c r="E505" s="41" cm="1">
        <f t="array" ref="E505">INDEX('Data Asli'!$E$28:$BM$28, 1, (ROW(A4)-1)*3+1)</f>
        <v>260957</v>
      </c>
      <c r="F505" s="34">
        <f>C505/'Data Asli'!BK$28</f>
        <v>8.8080062239933907E-2</v>
      </c>
      <c r="G505" s="40">
        <f>-(D505/'Data Asli'!BL$28)</f>
        <v>-8.668337206449496E-2</v>
      </c>
    </row>
    <row r="506" spans="1:7" x14ac:dyDescent="0.25">
      <c r="A506" t="s">
        <v>49</v>
      </c>
      <c r="B506" s="38" t="s">
        <v>8</v>
      </c>
      <c r="C506" s="41" cm="1">
        <f t="array" ref="C506">INDEX('Data Asli'!$C$28:$BM$28, 1, (ROW(A5)-1)*3 + 1)</f>
        <v>137025</v>
      </c>
      <c r="D506" s="41" cm="1">
        <f t="array" ref="D506">INDEX('Data Asli'!$D$28:$BM$28, 1, (ROW(A5)-1)*3+1)</f>
        <v>127818</v>
      </c>
      <c r="E506" s="41" cm="1">
        <f t="array" ref="E506">INDEX('Data Asli'!$E$28:$BM$28, 1, (ROW(A5)-1)*3+1)</f>
        <v>264843</v>
      </c>
      <c r="F506" s="34">
        <f>C506/'Data Asli'!BK$28</f>
        <v>8.9284201664683663E-2</v>
      </c>
      <c r="G506" s="40">
        <f>-(D506/'Data Asli'!BL$28)</f>
        <v>-8.808789354857384E-2</v>
      </c>
    </row>
    <row r="507" spans="1:7" x14ac:dyDescent="0.25">
      <c r="A507" t="s">
        <v>49</v>
      </c>
      <c r="B507" s="38" t="s">
        <v>9</v>
      </c>
      <c r="C507" s="41" cm="1">
        <f t="array" ref="C507">INDEX('Data Asli'!$C$28:$BM$28, 1, (ROW(A6)-1)*3 + 1)</f>
        <v>131975</v>
      </c>
      <c r="D507" s="41" cm="1">
        <f t="array" ref="D507">INDEX('Data Asli'!$D$28:$BM$28, 1, (ROW(A6)-1)*3+1)</f>
        <v>123630</v>
      </c>
      <c r="E507" s="41" cm="1">
        <f t="array" ref="E507">INDEX('Data Asli'!$E$28:$BM$28, 1, (ROW(A6)-1)*3+1)</f>
        <v>255605</v>
      </c>
      <c r="F507" s="34">
        <f>C507/'Data Asli'!BK$28</f>
        <v>8.5993669145751697E-2</v>
      </c>
      <c r="G507" s="40">
        <f>-(D507/'Data Asli'!BL$28)</f>
        <v>-8.5201663923783685E-2</v>
      </c>
    </row>
    <row r="508" spans="1:7" x14ac:dyDescent="0.25">
      <c r="A508" t="s">
        <v>49</v>
      </c>
      <c r="B508" s="38" t="s">
        <v>10</v>
      </c>
      <c r="C508" s="41" cm="1">
        <f t="array" ref="C508">INDEX('Data Asli'!$C$28:$BM$28, 1, (ROW(A7)-1)*3 + 1)</f>
        <v>124172</v>
      </c>
      <c r="D508" s="41" cm="1">
        <f t="array" ref="D508">INDEX('Data Asli'!$D$28:$BM$28, 1, (ROW(A7)-1)*3+1)</f>
        <v>117349</v>
      </c>
      <c r="E508" s="41" cm="1">
        <f t="array" ref="E508">INDEX('Data Asli'!$E$28:$BM$28, 1, (ROW(A7)-1)*3+1)</f>
        <v>241521</v>
      </c>
      <c r="F508" s="34">
        <f>C508/'Data Asli'!BK$28</f>
        <v>8.0909307711053452E-2</v>
      </c>
      <c r="G508" s="40">
        <f>-(D508/'Data Asli'!BL$28)</f>
        <v>-8.0873008653175538E-2</v>
      </c>
    </row>
    <row r="509" spans="1:7" x14ac:dyDescent="0.25">
      <c r="A509" t="s">
        <v>49</v>
      </c>
      <c r="B509" s="38" t="s">
        <v>11</v>
      </c>
      <c r="C509" s="41" cm="1">
        <f t="array" ref="C509">INDEX('Data Asli'!$C$28:$BM$28, 1, (ROW(A8)-1)*3 + 1)</f>
        <v>115700</v>
      </c>
      <c r="D509" s="41" cm="1">
        <f t="array" ref="D509">INDEX('Data Asli'!$D$28:$BM$28, 1, (ROW(A8)-1)*3+1)</f>
        <v>109747</v>
      </c>
      <c r="E509" s="41" cm="1">
        <f t="array" ref="E509">INDEX('Data Asli'!$E$28:$BM$28, 1, (ROW(A8)-1)*3+1)</f>
        <v>225447</v>
      </c>
      <c r="F509" s="34">
        <f>C509/'Data Asli'!BK$28</f>
        <v>7.5389032166421455E-2</v>
      </c>
      <c r="G509" s="40">
        <f>-(D509/'Data Asli'!BL$28)</f>
        <v>-7.5633964334251305E-2</v>
      </c>
    </row>
    <row r="510" spans="1:7" x14ac:dyDescent="0.25">
      <c r="A510" t="s">
        <v>49</v>
      </c>
      <c r="B510" s="38" t="s">
        <v>12</v>
      </c>
      <c r="C510" s="41" cm="1">
        <f t="array" ref="C510">INDEX('Data Asli'!$C$28:$BM$28, 1, (ROW(A9)-1)*3 + 1)</f>
        <v>108007</v>
      </c>
      <c r="D510" s="41" cm="1">
        <f t="array" ref="D510">INDEX('Data Asli'!$D$28:$BM$28, 1, (ROW(A9)-1)*3+1)</f>
        <v>102803</v>
      </c>
      <c r="E510" s="41" cm="1">
        <f t="array" ref="E510">INDEX('Data Asli'!$E$28:$BM$28, 1, (ROW(A9)-1)*3+1)</f>
        <v>210810</v>
      </c>
      <c r="F510" s="34">
        <f>C510/'Data Asli'!BK$28</f>
        <v>7.0376345697482121E-2</v>
      </c>
      <c r="G510" s="40">
        <f>-(D510/'Data Asli'!BL$28)</f>
        <v>-7.084839162304242E-2</v>
      </c>
    </row>
    <row r="511" spans="1:7" x14ac:dyDescent="0.25">
      <c r="A511" t="s">
        <v>49</v>
      </c>
      <c r="B511" s="38" t="s">
        <v>13</v>
      </c>
      <c r="C511" s="41" cm="1">
        <f t="array" ref="C511">INDEX('Data Asli'!$C$28:$BM$28, 1, (ROW(A10)-1)*3 + 1)</f>
        <v>95609</v>
      </c>
      <c r="D511" s="41" cm="1">
        <f t="array" ref="D511">INDEX('Data Asli'!$D$28:$BM$28, 1, (ROW(A10)-1)*3+1)</f>
        <v>90870</v>
      </c>
      <c r="E511" s="41" cm="1">
        <f t="array" ref="E511">INDEX('Data Asli'!$E$28:$BM$28, 1, (ROW(A10)-1)*3+1)</f>
        <v>186479</v>
      </c>
      <c r="F511" s="34">
        <f>C511/'Data Asli'!BK$28</f>
        <v>6.2297925465854699E-2</v>
      </c>
      <c r="G511" s="40">
        <f>-(D511/'Data Asli'!BL$28)</f>
        <v>-6.262456685880631E-2</v>
      </c>
    </row>
    <row r="512" spans="1:7" x14ac:dyDescent="0.25">
      <c r="A512" t="s">
        <v>49</v>
      </c>
      <c r="B512" s="38" t="s">
        <v>14</v>
      </c>
      <c r="C512" s="41" cm="1">
        <f t="array" ref="C512">INDEX('Data Asli'!$C$28:$BM$28, 1, (ROW(A11)-1)*3 + 1)</f>
        <v>81230</v>
      </c>
      <c r="D512" s="41" cm="1">
        <f t="array" ref="D512">INDEX('Data Asli'!$D$28:$BM$28, 1, (ROW(A11)-1)*3+1)</f>
        <v>76598</v>
      </c>
      <c r="E512" s="41" cm="1">
        <f t="array" ref="E512">INDEX('Data Asli'!$E$28:$BM$28, 1, (ROW(A11)-1)*3+1)</f>
        <v>157828</v>
      </c>
      <c r="F512" s="34">
        <f>C512/'Data Asli'!BK$28</f>
        <v>5.2928704259969012E-2</v>
      </c>
      <c r="G512" s="40">
        <f>-(D512/'Data Asli'!BL$28)</f>
        <v>-5.2788781470791739E-2</v>
      </c>
    </row>
    <row r="513" spans="1:7" x14ac:dyDescent="0.25">
      <c r="A513" t="s">
        <v>49</v>
      </c>
      <c r="B513" s="38" t="s">
        <v>15</v>
      </c>
      <c r="C513" s="41" cm="1">
        <f t="array" ref="C513">INDEX('Data Asli'!$C$28:$BM$28, 1, (ROW(A12)-1)*3 + 1)</f>
        <v>66139</v>
      </c>
      <c r="D513" s="41" cm="1">
        <f t="array" ref="D513">INDEX('Data Asli'!$D$28:$BM$28, 1, (ROW(A12)-1)*3+1)</f>
        <v>62199</v>
      </c>
      <c r="E513" s="41" cm="1">
        <f t="array" ref="E513">INDEX('Data Asli'!$E$28:$BM$28, 1, (ROW(A12)-1)*3+1)</f>
        <v>128338</v>
      </c>
      <c r="F513" s="34">
        <f>C513/'Data Asli'!BK$28</f>
        <v>4.3095550548443808E-2</v>
      </c>
      <c r="G513" s="40">
        <f>-(D513/'Data Asli'!BL$28)</f>
        <v>-4.2865471927488651E-2</v>
      </c>
    </row>
    <row r="514" spans="1:7" x14ac:dyDescent="0.25">
      <c r="A514" t="s">
        <v>49</v>
      </c>
      <c r="B514" s="38" t="s">
        <v>16</v>
      </c>
      <c r="C514" s="41" cm="1">
        <f t="array" ref="C514">INDEX('Data Asli'!$C$28:$BM$28, 1, (ROW(A13)-1)*3 + 1)</f>
        <v>49580</v>
      </c>
      <c r="D514" s="41" cm="1">
        <f t="array" ref="D514">INDEX('Data Asli'!$D$28:$BM$28, 1, (ROW(A13)-1)*3+1)</f>
        <v>46471</v>
      </c>
      <c r="E514" s="41" cm="1">
        <f t="array" ref="E514">INDEX('Data Asli'!$E$28:$BM$28, 1, (ROW(A13)-1)*3+1)</f>
        <v>96051</v>
      </c>
      <c r="F514" s="34">
        <f>C514/'Data Asli'!BK$28</f>
        <v>3.2305861839336002E-2</v>
      </c>
      <c r="G514" s="40">
        <f>-(D514/'Data Asli'!BL$28)</f>
        <v>-3.2026260003252864E-2</v>
      </c>
    </row>
    <row r="515" spans="1:7" x14ac:dyDescent="0.25">
      <c r="A515" t="s">
        <v>49</v>
      </c>
      <c r="B515" s="38" t="s">
        <v>17</v>
      </c>
      <c r="C515" s="41" cm="1">
        <f t="array" ref="C515">INDEX('Data Asli'!$C$28:$BM$28, 1, (ROW(A14)-1)*3 + 1)</f>
        <v>35374</v>
      </c>
      <c r="D515" s="41" cm="1">
        <f t="array" ref="D515">INDEX('Data Asli'!$D$28:$BM$28, 1, (ROW(A14)-1)*3+1)</f>
        <v>33371</v>
      </c>
      <c r="E515" s="41" cm="1">
        <f t="array" ref="E515">INDEX('Data Asli'!$E$28:$BM$28, 1, (ROW(A14)-1)*3+1)</f>
        <v>68745</v>
      </c>
      <c r="F515" s="34">
        <f>C515/'Data Asli'!BK$28</f>
        <v>2.3049365806871152E-2</v>
      </c>
      <c r="G515" s="40">
        <f>-(D515/'Data Asli'!BL$28)</f>
        <v>-2.2998177843570215E-2</v>
      </c>
    </row>
    <row r="516" spans="1:7" x14ac:dyDescent="0.25">
      <c r="A516" t="s">
        <v>49</v>
      </c>
      <c r="B516" s="38" t="s">
        <v>18</v>
      </c>
      <c r="C516" s="41" cm="1">
        <f t="array" ref="C516">INDEX('Data Asli'!$C$28:$BM$28, 1, (ROW(A15)-1)*3 + 1)</f>
        <v>21107</v>
      </c>
      <c r="D516" s="41" cm="1">
        <f t="array" ref="D516">INDEX('Data Asli'!$D$28:$BM$28, 1, (ROW(A15)-1)*3+1)</f>
        <v>20583</v>
      </c>
      <c r="E516" s="41" cm="1">
        <f t="array" ref="E516">INDEX('Data Asli'!$E$28:$BM$28, 1, (ROW(A15)-1)*3+1)</f>
        <v>41690</v>
      </c>
      <c r="F516" s="34">
        <f>C516/'Data Asli'!BK$28</f>
        <v>1.3753122747939996E-2</v>
      </c>
      <c r="G516" s="40">
        <f>-(D516/'Data Asli'!BL$28)</f>
        <v>-1.4185115655934964E-2</v>
      </c>
    </row>
    <row r="517" spans="1:7" x14ac:dyDescent="0.25">
      <c r="A517" t="s">
        <v>49</v>
      </c>
      <c r="B517" s="38" t="s">
        <v>19</v>
      </c>
      <c r="C517" s="41" cm="1">
        <f t="array" ref="C517">INDEX('Data Asli'!$C$28:$BM$28, 1, (ROW(A16)-1)*3 + 1)</f>
        <v>11644</v>
      </c>
      <c r="D517" s="41" cm="1">
        <f t="array" ref="D517">INDEX('Data Asli'!$D$28:$BM$28, 1, (ROW(A16)-1)*3+1)</f>
        <v>11501</v>
      </c>
      <c r="E517" s="41" cm="1">
        <f t="array" ref="E517">INDEX('Data Asli'!$E$28:$BM$28, 1, (ROW(A16)-1)*3+1)</f>
        <v>23145</v>
      </c>
      <c r="F517" s="34">
        <f>C517/'Data Asli'!BK$28</f>
        <v>7.5871209208799601E-3</v>
      </c>
      <c r="G517" s="40">
        <f>-(D517/'Data Asli'!BL$28)</f>
        <v>-7.9261048029397093E-3</v>
      </c>
    </row>
    <row r="518" spans="1:7" x14ac:dyDescent="0.25">
      <c r="A518" t="s">
        <v>49</v>
      </c>
      <c r="B518" s="38" t="s">
        <v>20</v>
      </c>
      <c r="C518" s="41" cm="1">
        <f t="array" ref="C518">INDEX('Data Asli'!$C$28:$BM$28, 1, (ROW(A17)-1)*3 + 1)</f>
        <v>5310</v>
      </c>
      <c r="D518" s="41" cm="1">
        <f t="array" ref="D518">INDEX('Data Asli'!$D$28:$BM$28, 1, (ROW(A17)-1)*3+1)</f>
        <v>5532</v>
      </c>
      <c r="E518" s="41" cm="1">
        <f t="array" ref="E518">INDEX('Data Asli'!$E$28:$BM$28, 1, (ROW(A17)-1)*3+1)</f>
        <v>10842</v>
      </c>
      <c r="F518" s="34">
        <f>C518/'Data Asli'!BK$28</f>
        <v>3.4599460743621256E-3</v>
      </c>
      <c r="G518" s="40">
        <f>-(D518/'Data Asli'!BL$28)</f>
        <v>-3.8124695043789646E-3</v>
      </c>
    </row>
    <row r="519" spans="1:7" x14ac:dyDescent="0.25">
      <c r="A519" t="s">
        <v>49</v>
      </c>
      <c r="B519" s="38" t="s">
        <v>21</v>
      </c>
      <c r="C519" s="41" cm="1">
        <f t="array" ref="C519">INDEX('Data Asli'!$C$28:$BM$28, 1, (ROW(A18)-1)*3 + 1)</f>
        <v>1711</v>
      </c>
      <c r="D519" s="41" cm="1">
        <f t="array" ref="D519">INDEX('Data Asli'!$D$28:$BM$28, 1, (ROW(A18)-1)*3+1)</f>
        <v>1933</v>
      </c>
      <c r="E519" s="41" cm="1">
        <f t="array" ref="E519">INDEX('Data Asli'!$E$28:$BM$28, 1, (ROW(A18)-1)*3+1)</f>
        <v>3644</v>
      </c>
      <c r="F519" s="34">
        <f>C519/'Data Asli'!BK$28</f>
        <v>1.1148715128500182E-3</v>
      </c>
      <c r="G519" s="40">
        <f>-(D519/'Data Asli'!BL$28)</f>
        <v>-1.3321589934859974E-3</v>
      </c>
    </row>
    <row r="520" spans="1:7" x14ac:dyDescent="0.25">
      <c r="A520" t="s">
        <v>49</v>
      </c>
      <c r="B520" s="38" t="s">
        <v>22</v>
      </c>
      <c r="C520" s="41" cm="1">
        <f t="array" ref="C520">INDEX('Data Asli'!$C$28:$BM$28, 1, (ROW(A19)-1)*3 + 1)</f>
        <v>337</v>
      </c>
      <c r="D520" s="41" cm="1">
        <f t="array" ref="D520">INDEX('Data Asli'!$D$28:$BM$28, 1, (ROW(A19)-1)*3+1)</f>
        <v>429</v>
      </c>
      <c r="E520" s="41" cm="1">
        <f t="array" ref="E520">INDEX('Data Asli'!$E$28:$BM$28, 1, (ROW(A19)-1)*3+1)</f>
        <v>766</v>
      </c>
      <c r="F520" s="34">
        <f>C520/'Data Asli'!BK$28</f>
        <v>2.1958603146140043E-4</v>
      </c>
      <c r="G520" s="40">
        <f>-(D520/'Data Asli'!BL$28)</f>
        <v>-2.9565246156517999E-4</v>
      </c>
    </row>
    <row r="521" spans="1:7" x14ac:dyDescent="0.25">
      <c r="A521" t="s">
        <v>49</v>
      </c>
      <c r="B521" s="38" t="s">
        <v>23</v>
      </c>
      <c r="C521" s="41" cm="1">
        <f t="array" ref="C521">INDEX('Data Asli'!$C$28:$BM$28, 1, (ROW(A20)-1)*3 + 1)</f>
        <v>39</v>
      </c>
      <c r="D521" s="41" cm="1">
        <f t="array" ref="D521">INDEX('Data Asli'!$D$28:$BM$28, 1, (ROW(A20)-1)*3+1)</f>
        <v>56</v>
      </c>
      <c r="E521" s="41" cm="1">
        <f t="array" ref="E521">INDEX('Data Asli'!$E$28:$BM$28, 1, (ROW(A20)-1)*3+1)</f>
        <v>95</v>
      </c>
      <c r="F521" s="34">
        <f>C521/'Data Asli'!BK$28</f>
        <v>2.5412033314524086E-5</v>
      </c>
      <c r="G521" s="40">
        <f>-(D521/'Data Asli'!BL$28)</f>
        <v>-3.859332831620065E-5</v>
      </c>
    </row>
    <row r="522" spans="1:7" x14ac:dyDescent="0.25">
      <c r="A522" t="s">
        <v>50</v>
      </c>
      <c r="B522" s="38" t="s">
        <v>4</v>
      </c>
      <c r="C522" s="41" cm="1">
        <f t="array" ref="C522">INDEX('Data Asli'!$C$29:$BM$29, 1, (ROW(A1)-1)*3 + 1)</f>
        <v>372898</v>
      </c>
      <c r="D522" s="41" cm="1">
        <f t="array" ref="D522">INDEX('Data Asli'!$D$29:$BM$29, 1, (ROW(A1)-1)*3+1)</f>
        <v>355813</v>
      </c>
      <c r="E522" s="41" cm="1">
        <f t="array" ref="E522">INDEX('Data Asli'!$E$29:$BM$29, 1, (ROW(A1)-1)*3+1)</f>
        <v>728711</v>
      </c>
      <c r="F522" s="34">
        <f>C522/'Data Asli'!BK$29</f>
        <v>8.2780847574756788E-2</v>
      </c>
      <c r="G522" s="40">
        <f>-(D522/'Data Asli'!BL$29)</f>
        <v>-7.787771500511724E-2</v>
      </c>
    </row>
    <row r="523" spans="1:7" x14ac:dyDescent="0.25">
      <c r="A523" t="s">
        <v>50</v>
      </c>
      <c r="B523" s="42" t="s">
        <v>133</v>
      </c>
      <c r="C523" s="41" cm="1">
        <f t="array" ref="C523">INDEX('Data Asli'!$C$29:$BM$29, 1, (ROW(A2)-1)*3 + 1)</f>
        <v>362004</v>
      </c>
      <c r="D523" s="41" cm="1">
        <f t="array" ref="D523">INDEX('Data Asli'!$D$29:$BM$29, 1, (ROW(A2)-1)*3+1)</f>
        <v>346208</v>
      </c>
      <c r="E523" s="41" cm="1">
        <f t="array" ref="E523">INDEX('Data Asli'!$E$29:$BM$29, 1, (ROW(A2)-1)*3+1)</f>
        <v>708212</v>
      </c>
      <c r="F523" s="34">
        <f>C523/'Data Asli'!BK$29</f>
        <v>8.0362452856953523E-2</v>
      </c>
      <c r="G523" s="40">
        <f>-(D523/'Data Asli'!BL$29)</f>
        <v>-7.5775443720413893E-2</v>
      </c>
    </row>
    <row r="524" spans="1:7" x14ac:dyDescent="0.25">
      <c r="A524" t="s">
        <v>50</v>
      </c>
      <c r="B524" s="38" t="s">
        <v>6</v>
      </c>
      <c r="C524" s="41" cm="1">
        <f t="array" ref="C524">INDEX('Data Asli'!$C$29:$BM$29, 1, (ROW(A3)-1)*3 + 1)</f>
        <v>418586</v>
      </c>
      <c r="D524" s="41" cm="1">
        <f t="array" ref="D524">INDEX('Data Asli'!$D$29:$BM$29, 1, (ROW(A3)-1)*3+1)</f>
        <v>394292</v>
      </c>
      <c r="E524" s="41" cm="1">
        <f t="array" ref="E524">INDEX('Data Asli'!$E$29:$BM$29, 1, (ROW(A3)-1)*3+1)</f>
        <v>812878</v>
      </c>
      <c r="F524" s="34">
        <f>C524/'Data Asli'!BK$29</f>
        <v>9.2923276238883412E-2</v>
      </c>
      <c r="G524" s="40">
        <f>-(D524/'Data Asli'!BL$29)</f>
        <v>-8.6299713627095376E-2</v>
      </c>
    </row>
    <row r="525" spans="1:7" x14ac:dyDescent="0.25">
      <c r="A525" t="s">
        <v>50</v>
      </c>
      <c r="B525" s="38" t="s">
        <v>7</v>
      </c>
      <c r="C525" s="41" cm="1">
        <f t="array" ref="C525">INDEX('Data Asli'!$C$29:$BM$29, 1, (ROW(A4)-1)*3 + 1)</f>
        <v>419846</v>
      </c>
      <c r="D525" s="41" cm="1">
        <f t="array" ref="D525">INDEX('Data Asli'!$D$29:$BM$29, 1, (ROW(A4)-1)*3+1)</f>
        <v>398722</v>
      </c>
      <c r="E525" s="41" cm="1">
        <f t="array" ref="E525">INDEX('Data Asli'!$E$29:$BM$29, 1, (ROW(A4)-1)*3+1)</f>
        <v>818568</v>
      </c>
      <c r="F525" s="34">
        <f>C525/'Data Asli'!BK$29</f>
        <v>9.3202987763064807E-2</v>
      </c>
      <c r="G525" s="40">
        <f>-(D525/'Data Asli'!BL$29)</f>
        <v>-8.7269319227432265E-2</v>
      </c>
    </row>
    <row r="526" spans="1:7" x14ac:dyDescent="0.25">
      <c r="A526" t="s">
        <v>50</v>
      </c>
      <c r="B526" s="38" t="s">
        <v>8</v>
      </c>
      <c r="C526" s="41" cm="1">
        <f t="array" ref="C526">INDEX('Data Asli'!$C$29:$BM$29, 1, (ROW(A5)-1)*3 + 1)</f>
        <v>407624</v>
      </c>
      <c r="D526" s="41" cm="1">
        <f t="array" ref="D526">INDEX('Data Asli'!$D$29:$BM$29, 1, (ROW(A5)-1)*3+1)</f>
        <v>394183</v>
      </c>
      <c r="E526" s="41" cm="1">
        <f t="array" ref="E526">INDEX('Data Asli'!$E$29:$BM$29, 1, (ROW(A5)-1)*3+1)</f>
        <v>801807</v>
      </c>
      <c r="F526" s="34">
        <f>C526/'Data Asli'!BK$29</f>
        <v>9.048978597850528E-2</v>
      </c>
      <c r="G526" s="40">
        <f>-(D526/'Data Asli'!BL$29)</f>
        <v>-8.6275856514129973E-2</v>
      </c>
    </row>
    <row r="527" spans="1:7" x14ac:dyDescent="0.25">
      <c r="A527" t="s">
        <v>50</v>
      </c>
      <c r="B527" s="38" t="s">
        <v>9</v>
      </c>
      <c r="C527" s="41" cm="1">
        <f t="array" ref="C527">INDEX('Data Asli'!$C$29:$BM$29, 1, (ROW(A6)-1)*3 + 1)</f>
        <v>386598</v>
      </c>
      <c r="D527" s="41" cm="1">
        <f t="array" ref="D527">INDEX('Data Asli'!$D$29:$BM$29, 1, (ROW(A6)-1)*3+1)</f>
        <v>379926</v>
      </c>
      <c r="E527" s="41" cm="1">
        <f t="array" ref="E527">INDEX('Data Asli'!$E$29:$BM$29, 1, (ROW(A6)-1)*3+1)</f>
        <v>766524</v>
      </c>
      <c r="F527" s="34">
        <f>C527/'Data Asli'!BK$29</f>
        <v>8.5822155417046547E-2</v>
      </c>
      <c r="G527" s="40">
        <f>-(D527/'Data Asli'!BL$29)</f>
        <v>-8.3155389912774894E-2</v>
      </c>
    </row>
    <row r="528" spans="1:7" x14ac:dyDescent="0.25">
      <c r="A528" t="s">
        <v>50</v>
      </c>
      <c r="B528" s="38" t="s">
        <v>10</v>
      </c>
      <c r="C528" s="41" cm="1">
        <f t="array" ref="C528">INDEX('Data Asli'!$C$29:$BM$29, 1, (ROW(A7)-1)*3 + 1)</f>
        <v>357764</v>
      </c>
      <c r="D528" s="41" cm="1">
        <f t="array" ref="D528">INDEX('Data Asli'!$D$29:$BM$29, 1, (ROW(A7)-1)*3+1)</f>
        <v>358933</v>
      </c>
      <c r="E528" s="41" cm="1">
        <f t="array" ref="E528">INDEX('Data Asli'!$E$29:$BM$29, 1, (ROW(A7)-1)*3+1)</f>
        <v>716697</v>
      </c>
      <c r="F528" s="34">
        <f>C528/'Data Asli'!BK$29</f>
        <v>7.9421201378755815E-2</v>
      </c>
      <c r="G528" s="40">
        <f>-(D528/'Data Asli'!BL$29)</f>
        <v>-7.856059750467731E-2</v>
      </c>
    </row>
    <row r="529" spans="1:7" x14ac:dyDescent="0.25">
      <c r="A529" t="s">
        <v>50</v>
      </c>
      <c r="B529" s="38" t="s">
        <v>11</v>
      </c>
      <c r="C529" s="41" cm="1">
        <f t="array" ref="C529">INDEX('Data Asli'!$C$29:$BM$29, 1, (ROW(A8)-1)*3 + 1)</f>
        <v>332416</v>
      </c>
      <c r="D529" s="41" cm="1">
        <f t="array" ref="D529">INDEX('Data Asli'!$D$29:$BM$29, 1, (ROW(A8)-1)*3+1)</f>
        <v>339086</v>
      </c>
      <c r="E529" s="41" cm="1">
        <f t="array" ref="E529">INDEX('Data Asli'!$E$29:$BM$29, 1, (ROW(A8)-1)*3+1)</f>
        <v>671502</v>
      </c>
      <c r="F529" s="34">
        <f>C529/'Data Asli'!BK$29</f>
        <v>7.3794115890700285E-2</v>
      </c>
      <c r="G529" s="40">
        <f>-(D529/'Data Asli'!BL$29)</f>
        <v>-7.4216633091610432E-2</v>
      </c>
    </row>
    <row r="530" spans="1:7" x14ac:dyDescent="0.25">
      <c r="A530" t="s">
        <v>50</v>
      </c>
      <c r="B530" s="38" t="s">
        <v>12</v>
      </c>
      <c r="C530" s="41" cm="1">
        <f t="array" ref="C530">INDEX('Data Asli'!$C$29:$BM$29, 1, (ROW(A9)-1)*3 + 1)</f>
        <v>311791</v>
      </c>
      <c r="D530" s="41" cm="1">
        <f t="array" ref="D530">INDEX('Data Asli'!$D$29:$BM$29, 1, (ROW(A9)-1)*3+1)</f>
        <v>323596</v>
      </c>
      <c r="E530" s="41" cm="1">
        <f t="array" ref="E530">INDEX('Data Asli'!$E$29:$BM$29, 1, (ROW(A9)-1)*3+1)</f>
        <v>635387</v>
      </c>
      <c r="F530" s="34">
        <f>C530/'Data Asli'!BK$29</f>
        <v>6.9215504631778654E-2</v>
      </c>
      <c r="G530" s="40">
        <f>-(D530/'Data Asli'!BL$29)</f>
        <v>-7.082629657937152E-2</v>
      </c>
    </row>
    <row r="531" spans="1:7" x14ac:dyDescent="0.25">
      <c r="A531" t="s">
        <v>50</v>
      </c>
      <c r="B531" s="38" t="s">
        <v>13</v>
      </c>
      <c r="C531" s="41" cm="1">
        <f t="array" ref="C531">INDEX('Data Asli'!$C$29:$BM$29, 1, (ROW(A10)-1)*3 + 1)</f>
        <v>278330</v>
      </c>
      <c r="D531" s="41" cm="1">
        <f t="array" ref="D531">INDEX('Data Asli'!$D$29:$BM$29, 1, (ROW(A10)-1)*3+1)</f>
        <v>293386</v>
      </c>
      <c r="E531" s="41" cm="1">
        <f t="array" ref="E531">INDEX('Data Asli'!$E$29:$BM$29, 1, (ROW(A10)-1)*3+1)</f>
        <v>571716</v>
      </c>
      <c r="F531" s="34">
        <f>C531/'Data Asli'!BK$29</f>
        <v>6.178738771857735E-2</v>
      </c>
      <c r="G531" s="40">
        <f>-(D531/'Data Asli'!BL$29)</f>
        <v>-6.4214155453823571E-2</v>
      </c>
    </row>
    <row r="532" spans="1:7" x14ac:dyDescent="0.25">
      <c r="A532" t="s">
        <v>50</v>
      </c>
      <c r="B532" s="38" t="s">
        <v>14</v>
      </c>
      <c r="C532" s="41" cm="1">
        <f t="array" ref="C532">INDEX('Data Asli'!$C$29:$BM$29, 1, (ROW(A11)-1)*3 + 1)</f>
        <v>240534</v>
      </c>
      <c r="D532" s="41" cm="1">
        <f t="array" ref="D532">INDEX('Data Asli'!$D$29:$BM$29, 1, (ROW(A11)-1)*3+1)</f>
        <v>258461</v>
      </c>
      <c r="E532" s="41" cm="1">
        <f t="array" ref="E532">INDEX('Data Asli'!$E$29:$BM$29, 1, (ROW(A11)-1)*3+1)</f>
        <v>498995</v>
      </c>
      <c r="F532" s="34">
        <f>C532/'Data Asli'!BK$29</f>
        <v>5.3396929966228163E-2</v>
      </c>
      <c r="G532" s="40">
        <f>-(D532/'Data Asli'!BL$29)</f>
        <v>-5.6570030038075078E-2</v>
      </c>
    </row>
    <row r="533" spans="1:7" x14ac:dyDescent="0.25">
      <c r="A533" t="s">
        <v>50</v>
      </c>
      <c r="B533" s="38" t="s">
        <v>15</v>
      </c>
      <c r="C533" s="41" cm="1">
        <f t="array" ref="C533">INDEX('Data Asli'!$C$29:$BM$29, 1, (ROW(A12)-1)*3 + 1)</f>
        <v>198862</v>
      </c>
      <c r="D533" s="41" cm="1">
        <f t="array" ref="D533">INDEX('Data Asli'!$D$29:$BM$29, 1, (ROW(A12)-1)*3+1)</f>
        <v>217777</v>
      </c>
      <c r="E533" s="41" cm="1">
        <f t="array" ref="E533">INDEX('Data Asli'!$E$29:$BM$29, 1, (ROW(A12)-1)*3+1)</f>
        <v>416639</v>
      </c>
      <c r="F533" s="34">
        <f>C533/'Data Asli'!BK$29</f>
        <v>4.4146026287111451E-2</v>
      </c>
      <c r="G533" s="40">
        <f>-(D533/'Data Asli'!BL$29)</f>
        <v>-4.7665417341888623E-2</v>
      </c>
    </row>
    <row r="534" spans="1:7" x14ac:dyDescent="0.25">
      <c r="A534" t="s">
        <v>50</v>
      </c>
      <c r="B534" s="38" t="s">
        <v>16</v>
      </c>
      <c r="C534" s="41" cm="1">
        <f t="array" ref="C534">INDEX('Data Asli'!$C$29:$BM$29, 1, (ROW(A13)-1)*3 + 1)</f>
        <v>152399</v>
      </c>
      <c r="D534" s="41" cm="1">
        <f t="array" ref="D534">INDEX('Data Asli'!$D$29:$BM$29, 1, (ROW(A13)-1)*3+1)</f>
        <v>171390</v>
      </c>
      <c r="E534" s="41" cm="1">
        <f t="array" ref="E534">INDEX('Data Asli'!$E$29:$BM$29, 1, (ROW(A13)-1)*3+1)</f>
        <v>323789</v>
      </c>
      <c r="F534" s="34">
        <f>C534/'Data Asli'!BK$29</f>
        <v>3.3831552836285958E-2</v>
      </c>
      <c r="G534" s="40">
        <f>-(D534/'Data Asli'!BL$29)</f>
        <v>-3.7512574230640937E-2</v>
      </c>
    </row>
    <row r="535" spans="1:7" x14ac:dyDescent="0.25">
      <c r="A535" t="s">
        <v>50</v>
      </c>
      <c r="B535" s="38" t="s">
        <v>17</v>
      </c>
      <c r="C535" s="41" cm="1">
        <f t="array" ref="C535">INDEX('Data Asli'!$C$29:$BM$29, 1, (ROW(A14)-1)*3 + 1)</f>
        <v>112335</v>
      </c>
      <c r="D535" s="41" cm="1">
        <f t="array" ref="D535">INDEX('Data Asli'!$D$29:$BM$29, 1, (ROW(A14)-1)*3+1)</f>
        <v>131128</v>
      </c>
      <c r="E535" s="41" cm="1">
        <f t="array" ref="E535">INDEX('Data Asli'!$E$29:$BM$29, 1, (ROW(A14)-1)*3+1)</f>
        <v>243463</v>
      </c>
      <c r="F535" s="34">
        <f>C535/'Data Asli'!BK$29</f>
        <v>2.4937614340410256E-2</v>
      </c>
      <c r="G535" s="40">
        <f>-(D535/'Data Asli'!BL$29)</f>
        <v>-2.8700325769971904E-2</v>
      </c>
    </row>
    <row r="536" spans="1:7" x14ac:dyDescent="0.25">
      <c r="A536" t="s">
        <v>50</v>
      </c>
      <c r="B536" s="38" t="s">
        <v>18</v>
      </c>
      <c r="C536" s="41" cm="1">
        <f t="array" ref="C536">INDEX('Data Asli'!$C$29:$BM$29, 1, (ROW(A15)-1)*3 + 1)</f>
        <v>74612</v>
      </c>
      <c r="D536" s="41" cm="1">
        <f t="array" ref="D536">INDEX('Data Asli'!$D$29:$BM$29, 1, (ROW(A15)-1)*3+1)</f>
        <v>92775</v>
      </c>
      <c r="E536" s="41" cm="1">
        <f t="array" ref="E536">INDEX('Data Asli'!$E$29:$BM$29, 1, (ROW(A15)-1)*3+1)</f>
        <v>167387</v>
      </c>
      <c r="F536" s="34">
        <f>C536/'Data Asli'!BK$29</f>
        <v>1.6563362097001738E-2</v>
      </c>
      <c r="G536" s="40">
        <f>-(D536/'Data Asli'!BL$29)</f>
        <v>-2.0305905095091389E-2</v>
      </c>
    </row>
    <row r="537" spans="1:7" x14ac:dyDescent="0.25">
      <c r="A537" t="s">
        <v>50</v>
      </c>
      <c r="B537" s="38" t="s">
        <v>19</v>
      </c>
      <c r="C537" s="41" cm="1">
        <f t="array" ref="C537">INDEX('Data Asli'!$C$29:$BM$29, 1, (ROW(A16)-1)*3 + 1)</f>
        <v>45426</v>
      </c>
      <c r="D537" s="41" cm="1">
        <f t="array" ref="D537">INDEX('Data Asli'!$D$29:$BM$29, 1, (ROW(A16)-1)*3+1)</f>
        <v>61212</v>
      </c>
      <c r="E537" s="41" cm="1">
        <f t="array" ref="E537">INDEX('Data Asli'!$E$29:$BM$29, 1, (ROW(A16)-1)*3+1)</f>
        <v>106638</v>
      </c>
      <c r="F537" s="34">
        <f>C537/'Data Asli'!BK$29</f>
        <v>1.0084266426558743E-2</v>
      </c>
      <c r="G537" s="40">
        <f>-(D537/'Data Asli'!BL$29)</f>
        <v>-1.3397629347138066E-2</v>
      </c>
    </row>
    <row r="538" spans="1:7" x14ac:dyDescent="0.25">
      <c r="A538" t="s">
        <v>50</v>
      </c>
      <c r="B538" s="38" t="s">
        <v>20</v>
      </c>
      <c r="C538" s="41" cm="1">
        <f t="array" ref="C538">INDEX('Data Asli'!$C$29:$BM$29, 1, (ROW(A17)-1)*3 + 1)</f>
        <v>22566</v>
      </c>
      <c r="D538" s="41" cm="1">
        <f t="array" ref="D538">INDEX('Data Asli'!$D$29:$BM$29, 1, (ROW(A17)-1)*3+1)</f>
        <v>33776</v>
      </c>
      <c r="E538" s="41" cm="1">
        <f t="array" ref="E538">INDEX('Data Asli'!$E$29:$BM$29, 1, (ROW(A17)-1)*3+1)</f>
        <v>56342</v>
      </c>
      <c r="F538" s="34">
        <f>C538/'Data Asli'!BK$29</f>
        <v>5.0095002021248751E-3</v>
      </c>
      <c r="G538" s="40">
        <f>-(D538/'Data Asli'!BL$29)</f>
        <v>-7.3926408029297407E-3</v>
      </c>
    </row>
    <row r="539" spans="1:7" x14ac:dyDescent="0.25">
      <c r="A539" t="s">
        <v>50</v>
      </c>
      <c r="B539" s="38" t="s">
        <v>21</v>
      </c>
      <c r="C539" s="41" cm="1">
        <f t="array" ref="C539">INDEX('Data Asli'!$C$29:$BM$29, 1, (ROW(A18)-1)*3 + 1)</f>
        <v>8036</v>
      </c>
      <c r="D539" s="41" cm="1">
        <f t="array" ref="D539">INDEX('Data Asli'!$D$29:$BM$29, 1, (ROW(A18)-1)*3+1)</f>
        <v>13892</v>
      </c>
      <c r="E539" s="41" cm="1">
        <f t="array" ref="E539">INDEX('Data Asli'!$E$29:$BM$29, 1, (ROW(A18)-1)*3+1)</f>
        <v>21928</v>
      </c>
      <c r="F539" s="34">
        <f>C539/'Data Asli'!BK$29</f>
        <v>1.7839379431124477E-3</v>
      </c>
      <c r="G539" s="40">
        <f>-(D539/'Data Asli'!BL$29)</f>
        <v>-3.0405781038103969E-3</v>
      </c>
    </row>
    <row r="540" spans="1:7" x14ac:dyDescent="0.25">
      <c r="A540" t="s">
        <v>50</v>
      </c>
      <c r="B540" s="38" t="s">
        <v>22</v>
      </c>
      <c r="C540" s="41" cm="1">
        <f t="array" ref="C540">INDEX('Data Asli'!$C$29:$BM$29, 1, (ROW(A19)-1)*3 + 1)</f>
        <v>1784</v>
      </c>
      <c r="D540" s="41" cm="1">
        <f t="array" ref="D540">INDEX('Data Asli'!$D$29:$BM$29, 1, (ROW(A19)-1)*3+1)</f>
        <v>3718</v>
      </c>
      <c r="E540" s="41" cm="1">
        <f t="array" ref="E540">INDEX('Data Asli'!$E$29:$BM$29, 1, (ROW(A19)-1)*3+1)</f>
        <v>5502</v>
      </c>
      <c r="F540" s="34">
        <f>C540/'Data Asli'!BK$29</f>
        <v>3.9603599931714871E-4</v>
      </c>
      <c r="G540" s="40">
        <f>-(D540/'Data Asli'!BL$29)</f>
        <v>-8.1376831197574545E-4</v>
      </c>
    </row>
    <row r="541" spans="1:7" x14ac:dyDescent="0.25">
      <c r="A541" t="s">
        <v>50</v>
      </c>
      <c r="B541" s="38" t="s">
        <v>23</v>
      </c>
      <c r="C541" s="41" cm="1">
        <f t="array" ref="C541">INDEX('Data Asli'!$C$29:$BM$29, 1, (ROW(A20)-1)*3 + 1)</f>
        <v>230</v>
      </c>
      <c r="D541" s="41" cm="1">
        <f t="array" ref="D541">INDEX('Data Asli'!$D$29:$BM$29, 1, (ROW(A20)-1)*3+1)</f>
        <v>594</v>
      </c>
      <c r="E541" s="41" cm="1">
        <f t="array" ref="E541">INDEX('Data Asli'!$E$29:$BM$29, 1, (ROW(A20)-1)*3+1)</f>
        <v>824</v>
      </c>
      <c r="F541" s="34">
        <f>C541/'Data Asli'!BK$29</f>
        <v>5.105845282676244E-5</v>
      </c>
      <c r="G541" s="40">
        <f>-(D541/'Data Asli'!BL$29)</f>
        <v>-1.3001032203162796E-4</v>
      </c>
    </row>
    <row r="542" spans="1:7" x14ac:dyDescent="0.25">
      <c r="A542" t="s">
        <v>51</v>
      </c>
      <c r="B542" s="38" t="s">
        <v>4</v>
      </c>
      <c r="C542" s="41" cm="1">
        <f t="array" ref="C542">INDEX('Data Asli'!$C$30:$BM$30, 1, (ROW(A1)-1)*3 + 1)</f>
        <v>128577</v>
      </c>
      <c r="D542" s="41" cm="1">
        <f t="array" ref="D542">INDEX('Data Asli'!$D$30:$BM$30, 1, (ROW(A1)-1)*3+1)</f>
        <v>125003</v>
      </c>
      <c r="E542" s="41" cm="1">
        <f t="array" ref="E542">INDEX('Data Asli'!$E$30:$BM$30, 1, (ROW(A1)-1)*3+1)</f>
        <v>253580</v>
      </c>
      <c r="F542" s="34">
        <f>C542/'Data Asli'!BK$30</f>
        <v>9.6631278962628714E-2</v>
      </c>
      <c r="G542" s="40">
        <f>-(D542/'Data Asli'!BL$30)</f>
        <v>-9.6581036111941687E-2</v>
      </c>
    </row>
    <row r="543" spans="1:7" x14ac:dyDescent="0.25">
      <c r="A543" t="s">
        <v>51</v>
      </c>
      <c r="B543" s="42" t="s">
        <v>133</v>
      </c>
      <c r="C543" s="41" cm="1">
        <f t="array" ref="C543">INDEX('Data Asli'!$C$30:$BM$30, 1, (ROW(A2)-1)*3 + 1)</f>
        <v>125642</v>
      </c>
      <c r="D543" s="41" cm="1">
        <f t="array" ref="D543">INDEX('Data Asli'!$D$30:$BM$30, 1, (ROW(A2)-1)*3+1)</f>
        <v>122428</v>
      </c>
      <c r="E543" s="41" cm="1">
        <f t="array" ref="E543">INDEX('Data Asli'!$E$30:$BM$30, 1, (ROW(A2)-1)*3+1)</f>
        <v>248070</v>
      </c>
      <c r="F543" s="34">
        <f>C543/'Data Asli'!BK$30</f>
        <v>9.4425497183964452E-2</v>
      </c>
      <c r="G543" s="40">
        <f>-(D543/'Data Asli'!BL$30)</f>
        <v>-9.4591514516553982E-2</v>
      </c>
    </row>
    <row r="544" spans="1:7" x14ac:dyDescent="0.25">
      <c r="A544" t="s">
        <v>51</v>
      </c>
      <c r="B544" s="38" t="s">
        <v>6</v>
      </c>
      <c r="C544" s="41" cm="1">
        <f t="array" ref="C544">INDEX('Data Asli'!$C$30:$BM$30, 1, (ROW(A3)-1)*3 + 1)</f>
        <v>128512</v>
      </c>
      <c r="D544" s="41" cm="1">
        <f t="array" ref="D544">INDEX('Data Asli'!$D$30:$BM$30, 1, (ROW(A3)-1)*3+1)</f>
        <v>120824</v>
      </c>
      <c r="E544" s="41" cm="1">
        <f t="array" ref="E544">INDEX('Data Asli'!$E$30:$BM$30, 1, (ROW(A3)-1)*3+1)</f>
        <v>249336</v>
      </c>
      <c r="F544" s="34">
        <f>C544/'Data Asli'!BK$30</f>
        <v>9.658242859955779E-2</v>
      </c>
      <c r="G544" s="40">
        <f>-(D544/'Data Asli'!BL$30)</f>
        <v>-9.3352216404320232E-2</v>
      </c>
    </row>
    <row r="545" spans="1:7" x14ac:dyDescent="0.25">
      <c r="A545" t="s">
        <v>51</v>
      </c>
      <c r="B545" s="38" t="s">
        <v>7</v>
      </c>
      <c r="C545" s="41" cm="1">
        <f t="array" ref="C545">INDEX('Data Asli'!$C$30:$BM$30, 1, (ROW(A4)-1)*3 + 1)</f>
        <v>125997</v>
      </c>
      <c r="D545" s="41" cm="1">
        <f t="array" ref="D545">INDEX('Data Asli'!$D$30:$BM$30, 1, (ROW(A4)-1)*3+1)</f>
        <v>118662</v>
      </c>
      <c r="E545" s="41" cm="1">
        <f t="array" ref="E545">INDEX('Data Asli'!$E$30:$BM$30, 1, (ROW(A4)-1)*3+1)</f>
        <v>244659</v>
      </c>
      <c r="F545" s="34">
        <f>C545/'Data Asli'!BK$30</f>
        <v>9.4692295320736447E-2</v>
      </c>
      <c r="G545" s="40">
        <f>-(D545/'Data Asli'!BL$30)</f>
        <v>-9.1681790893940338E-2</v>
      </c>
    </row>
    <row r="546" spans="1:7" x14ac:dyDescent="0.25">
      <c r="A546" t="s">
        <v>51</v>
      </c>
      <c r="B546" s="38" t="s">
        <v>8</v>
      </c>
      <c r="C546" s="41" cm="1">
        <f t="array" ref="C546">INDEX('Data Asli'!$C$30:$BM$30, 1, (ROW(A5)-1)*3 + 1)</f>
        <v>123092</v>
      </c>
      <c r="D546" s="41" cm="1">
        <f t="array" ref="D546">INDEX('Data Asli'!$D$30:$BM$30, 1, (ROW(A5)-1)*3+1)</f>
        <v>118053</v>
      </c>
      <c r="E546" s="41" cm="1">
        <f t="array" ref="E546">INDEX('Data Asli'!$E$30:$BM$30, 1, (ROW(A5)-1)*3+1)</f>
        <v>241145</v>
      </c>
      <c r="F546" s="34">
        <f>C546/'Data Asli'!BK$30</f>
        <v>9.2509059863489534E-2</v>
      </c>
      <c r="G546" s="40">
        <f>-(D546/'Data Asli'!BL$30)</f>
        <v>-9.1211259378759332E-2</v>
      </c>
    </row>
    <row r="547" spans="1:7" x14ac:dyDescent="0.25">
      <c r="A547" t="s">
        <v>51</v>
      </c>
      <c r="B547" s="38" t="s">
        <v>9</v>
      </c>
      <c r="C547" s="41" cm="1">
        <f t="array" ref="C547">INDEX('Data Asli'!$C$30:$BM$30, 1, (ROW(A6)-1)*3 + 1)</f>
        <v>116191</v>
      </c>
      <c r="D547" s="41" cm="1">
        <f t="array" ref="D547">INDEX('Data Asli'!$D$30:$BM$30, 1, (ROW(A6)-1)*3+1)</f>
        <v>112440</v>
      </c>
      <c r="E547" s="41" cm="1">
        <f t="array" ref="E547">INDEX('Data Asli'!$E$30:$BM$30, 1, (ROW(A6)-1)*3+1)</f>
        <v>228631</v>
      </c>
      <c r="F547" s="34">
        <f>C547/'Data Asli'!BK$30</f>
        <v>8.7322654393451341E-2</v>
      </c>
      <c r="G547" s="40">
        <f>-(D547/'Data Asli'!BL$30)</f>
        <v>-8.6874488615687015E-2</v>
      </c>
    </row>
    <row r="548" spans="1:7" x14ac:dyDescent="0.25">
      <c r="A548" t="s">
        <v>51</v>
      </c>
      <c r="B548" s="38" t="s">
        <v>10</v>
      </c>
      <c r="C548" s="41" cm="1">
        <f t="array" ref="C548">INDEX('Data Asli'!$C$30:$BM$30, 1, (ROW(A7)-1)*3 + 1)</f>
        <v>107440</v>
      </c>
      <c r="D548" s="41" cm="1">
        <f t="array" ref="D548">INDEX('Data Asli'!$D$30:$BM$30, 1, (ROW(A7)-1)*3+1)</f>
        <v>105072</v>
      </c>
      <c r="E548" s="41" cm="1">
        <f t="array" ref="E548">INDEX('Data Asli'!$E$30:$BM$30, 1, (ROW(A7)-1)*3+1)</f>
        <v>212512</v>
      </c>
      <c r="F548" s="34">
        <f>C548/'Data Asli'!BK$30</f>
        <v>8.0745892436009783E-2</v>
      </c>
      <c r="G548" s="40">
        <f>-(D548/'Data Asli'!BL$30)</f>
        <v>-8.1181752648767924E-2</v>
      </c>
    </row>
    <row r="549" spans="1:7" x14ac:dyDescent="0.25">
      <c r="A549" t="s">
        <v>51</v>
      </c>
      <c r="B549" s="38" t="s">
        <v>11</v>
      </c>
      <c r="C549" s="41" cm="1">
        <f t="array" ref="C549">INDEX('Data Asli'!$C$30:$BM$30, 1, (ROW(A8)-1)*3 + 1)</f>
        <v>98051</v>
      </c>
      <c r="D549" s="41" cm="1">
        <f t="array" ref="D549">INDEX('Data Asli'!$D$30:$BM$30, 1, (ROW(A8)-1)*3+1)</f>
        <v>96260</v>
      </c>
      <c r="E549" s="41" cm="1">
        <f t="array" ref="E549">INDEX('Data Asli'!$E$30:$BM$30, 1, (ROW(A8)-1)*3+1)</f>
        <v>194311</v>
      </c>
      <c r="F549" s="34">
        <f>C549/'Data Asli'!BK$30</f>
        <v>7.3689645376425861E-2</v>
      </c>
      <c r="G549" s="40">
        <f>-(D549/'Data Asli'!BL$30)</f>
        <v>-7.4373339328940163E-2</v>
      </c>
    </row>
    <row r="550" spans="1:7" x14ac:dyDescent="0.25">
      <c r="A550" t="s">
        <v>51</v>
      </c>
      <c r="B550" s="38" t="s">
        <v>12</v>
      </c>
      <c r="C550" s="41" cm="1">
        <f t="array" ref="C550">INDEX('Data Asli'!$C$30:$BM$30, 1, (ROW(A9)-1)*3 + 1)</f>
        <v>88971</v>
      </c>
      <c r="D550" s="41" cm="1">
        <f t="array" ref="D550">INDEX('Data Asli'!$D$30:$BM$30, 1, (ROW(A9)-1)*3+1)</f>
        <v>87369</v>
      </c>
      <c r="E550" s="41" cm="1">
        <f t="array" ref="E550">INDEX('Data Asli'!$E$30:$BM$30, 1, (ROW(A9)-1)*3+1)</f>
        <v>176340</v>
      </c>
      <c r="F550" s="34">
        <f>C550/'Data Asli'!BK$30</f>
        <v>6.6865625427440678E-2</v>
      </c>
      <c r="G550" s="40">
        <f>-(D550/'Data Asli'!BL$30)</f>
        <v>-6.7503888259195649E-2</v>
      </c>
    </row>
    <row r="551" spans="1:7" x14ac:dyDescent="0.25">
      <c r="A551" t="s">
        <v>51</v>
      </c>
      <c r="B551" s="38" t="s">
        <v>13</v>
      </c>
      <c r="C551" s="41" cm="1">
        <f t="array" ref="C551">INDEX('Data Asli'!$C$30:$BM$30, 1, (ROW(A10)-1)*3 + 1)</f>
        <v>77081</v>
      </c>
      <c r="D551" s="41" cm="1">
        <f t="array" ref="D551">INDEX('Data Asli'!$D$30:$BM$30, 1, (ROW(A10)-1)*3+1)</f>
        <v>75679</v>
      </c>
      <c r="E551" s="41" cm="1">
        <f t="array" ref="E551">INDEX('Data Asli'!$E$30:$BM$30, 1, (ROW(A10)-1)*3+1)</f>
        <v>152760</v>
      </c>
      <c r="F551" s="34">
        <f>C551/'Data Asli'!BK$30</f>
        <v>5.7929766705696856E-2</v>
      </c>
      <c r="G551" s="40">
        <f>-(D551/'Data Asli'!BL$30)</f>
        <v>-5.8471846531008335E-2</v>
      </c>
    </row>
    <row r="552" spans="1:7" x14ac:dyDescent="0.25">
      <c r="A552" t="s">
        <v>51</v>
      </c>
      <c r="B552" s="38" t="s">
        <v>14</v>
      </c>
      <c r="C552" s="41" cm="1">
        <f t="array" ref="C552">INDEX('Data Asli'!$C$30:$BM$30, 1, (ROW(A11)-1)*3 + 1)</f>
        <v>63523</v>
      </c>
      <c r="D552" s="41" cm="1">
        <f t="array" ref="D552">INDEX('Data Asli'!$D$30:$BM$30, 1, (ROW(A11)-1)*3+1)</f>
        <v>62128</v>
      </c>
      <c r="E552" s="41" cm="1">
        <f t="array" ref="E552">INDEX('Data Asli'!$E$30:$BM$30, 1, (ROW(A11)-1)*3+1)</f>
        <v>125651</v>
      </c>
      <c r="F552" s="34">
        <f>C552/'Data Asli'!BK$30</f>
        <v>4.7740332513148263E-2</v>
      </c>
      <c r="G552" s="40">
        <f>-(D552/'Data Asli'!BL$30)</f>
        <v>-4.8001940845921402E-2</v>
      </c>
    </row>
    <row r="553" spans="1:7" x14ac:dyDescent="0.25">
      <c r="A553" t="s">
        <v>51</v>
      </c>
      <c r="B553" s="38" t="s">
        <v>15</v>
      </c>
      <c r="C553" s="41" cm="1">
        <f t="array" ref="C553">INDEX('Data Asli'!$C$30:$BM$30, 1, (ROW(A12)-1)*3 + 1)</f>
        <v>50907</v>
      </c>
      <c r="D553" s="41" cm="1">
        <f t="array" ref="D553">INDEX('Data Asli'!$D$30:$BM$30, 1, (ROW(A12)-1)*3+1)</f>
        <v>49918</v>
      </c>
      <c r="E553" s="41" cm="1">
        <f t="array" ref="E553">INDEX('Data Asli'!$E$30:$BM$30, 1, (ROW(A12)-1)*3+1)</f>
        <v>100825</v>
      </c>
      <c r="F553" s="34">
        <f>C553/'Data Asli'!BK$30</f>
        <v>3.8258852813104524E-2</v>
      </c>
      <c r="G553" s="40">
        <f>-(D553/'Data Asli'!BL$30)</f>
        <v>-3.8568131649927645E-2</v>
      </c>
    </row>
    <row r="554" spans="1:7" x14ac:dyDescent="0.25">
      <c r="A554" t="s">
        <v>51</v>
      </c>
      <c r="B554" s="38" t="s">
        <v>16</v>
      </c>
      <c r="C554" s="41" cm="1">
        <f t="array" ref="C554">INDEX('Data Asli'!$C$30:$BM$30, 1, (ROW(A13)-1)*3 + 1)</f>
        <v>37729</v>
      </c>
      <c r="D554" s="41" cm="1">
        <f t="array" ref="D554">INDEX('Data Asli'!$D$30:$BM$30, 1, (ROW(A13)-1)*3+1)</f>
        <v>37246</v>
      </c>
      <c r="E554" s="41" cm="1">
        <f t="array" ref="E554">INDEX('Data Asli'!$E$30:$BM$30, 1, (ROW(A13)-1)*3+1)</f>
        <v>74975</v>
      </c>
      <c r="F554" s="34">
        <f>C554/'Data Asli'!BK$30</f>
        <v>2.8355005358509058E-2</v>
      </c>
      <c r="G554" s="40">
        <f>-(D554/'Data Asli'!BL$30)</f>
        <v>-2.8777367511382768E-2</v>
      </c>
    </row>
    <row r="555" spans="1:7" x14ac:dyDescent="0.25">
      <c r="A555" t="s">
        <v>51</v>
      </c>
      <c r="B555" s="38" t="s">
        <v>17</v>
      </c>
      <c r="C555" s="41" cm="1">
        <f t="array" ref="C555">INDEX('Data Asli'!$C$30:$BM$30, 1, (ROW(A14)-1)*3 + 1)</f>
        <v>26823</v>
      </c>
      <c r="D555" s="41" cm="1">
        <f t="array" ref="D555">INDEX('Data Asli'!$D$30:$BM$30, 1, (ROW(A14)-1)*3+1)</f>
        <v>27047</v>
      </c>
      <c r="E555" s="41" cm="1">
        <f t="array" ref="E555">INDEX('Data Asli'!$E$30:$BM$30, 1, (ROW(A14)-1)*3+1)</f>
        <v>53870</v>
      </c>
      <c r="F555" s="34">
        <f>C555/'Data Asli'!BK$30</f>
        <v>2.0158665979254378E-2</v>
      </c>
      <c r="G555" s="40">
        <f>-(D555/'Data Asli'!BL$30)</f>
        <v>-2.0897316734155874E-2</v>
      </c>
    </row>
    <row r="556" spans="1:7" x14ac:dyDescent="0.25">
      <c r="A556" t="s">
        <v>51</v>
      </c>
      <c r="B556" s="38" t="s">
        <v>18</v>
      </c>
      <c r="C556" s="41" cm="1">
        <f t="array" ref="C556">INDEX('Data Asli'!$C$30:$BM$30, 1, (ROW(A15)-1)*3 + 1)</f>
        <v>16880</v>
      </c>
      <c r="D556" s="41" cm="1">
        <f t="array" ref="D556">INDEX('Data Asli'!$D$30:$BM$30, 1, (ROW(A15)-1)*3+1)</f>
        <v>17914</v>
      </c>
      <c r="E556" s="41" cm="1">
        <f t="array" ref="E556">INDEX('Data Asli'!$E$30:$BM$30, 1, (ROW(A15)-1)*3+1)</f>
        <v>34794</v>
      </c>
      <c r="F556" s="34">
        <f>C556/'Data Asli'!BK$30</f>
        <v>1.2686063517496697E-2</v>
      </c>
      <c r="G556" s="40">
        <f>-(D556/'Data Asli'!BL$30)</f>
        <v>-1.3840889265932205E-2</v>
      </c>
    </row>
    <row r="557" spans="1:7" x14ac:dyDescent="0.25">
      <c r="A557" t="s">
        <v>51</v>
      </c>
      <c r="B557" s="38" t="s">
        <v>19</v>
      </c>
      <c r="C557" s="41" cm="1">
        <f t="array" ref="C557">INDEX('Data Asli'!$C$30:$BM$30, 1, (ROW(A16)-1)*3 + 1)</f>
        <v>9341</v>
      </c>
      <c r="D557" s="41" cm="1">
        <f t="array" ref="D557">INDEX('Data Asli'!$D$30:$BM$30, 1, (ROW(A16)-1)*3+1)</f>
        <v>10629</v>
      </c>
      <c r="E557" s="41" cm="1">
        <f t="array" ref="E557">INDEX('Data Asli'!$E$30:$BM$30, 1, (ROW(A16)-1)*3+1)</f>
        <v>19970</v>
      </c>
      <c r="F557" s="34">
        <f>C557/'Data Asli'!BK$30</f>
        <v>7.0201729453161516E-3</v>
      </c>
      <c r="G557" s="40">
        <f>-(D557/'Data Asli'!BL$30)</f>
        <v>-8.2122815679129962E-3</v>
      </c>
    </row>
    <row r="558" spans="1:7" x14ac:dyDescent="0.25">
      <c r="A558" t="s">
        <v>51</v>
      </c>
      <c r="B558" s="38" t="s">
        <v>20</v>
      </c>
      <c r="C558" s="41" cm="1">
        <f t="array" ref="C558">INDEX('Data Asli'!$C$30:$BM$30, 1, (ROW(A17)-1)*3 + 1)</f>
        <v>4197</v>
      </c>
      <c r="D558" s="41" cm="1">
        <f t="array" ref="D558">INDEX('Data Asli'!$D$30:$BM$30, 1, (ROW(A17)-1)*3+1)</f>
        <v>5220</v>
      </c>
      <c r="E558" s="41" cm="1">
        <f t="array" ref="E558">INDEX('Data Asli'!$E$30:$BM$30, 1, (ROW(A17)-1)*3+1)</f>
        <v>9417</v>
      </c>
      <c r="F558" s="34">
        <f>C558/'Data Asli'!BK$30</f>
        <v>3.1542303662875377E-3</v>
      </c>
      <c r="G558" s="40">
        <f>-(D558/'Data Asli'!BL$30)</f>
        <v>-4.0331272729801334E-3</v>
      </c>
    </row>
    <row r="559" spans="1:7" x14ac:dyDescent="0.25">
      <c r="A559" t="s">
        <v>51</v>
      </c>
      <c r="B559" s="38" t="s">
        <v>21</v>
      </c>
      <c r="C559" s="41" cm="1">
        <f t="array" ref="C559">INDEX('Data Asli'!$C$30:$BM$30, 1, (ROW(A18)-1)*3 + 1)</f>
        <v>1344</v>
      </c>
      <c r="D559" s="41" cm="1">
        <f t="array" ref="D559">INDEX('Data Asli'!$D$30:$BM$30, 1, (ROW(A18)-1)*3+1)</f>
        <v>1888</v>
      </c>
      <c r="E559" s="41" cm="1">
        <f t="array" ref="E559">INDEX('Data Asli'!$E$30:$BM$30, 1, (ROW(A18)-1)*3+1)</f>
        <v>3232</v>
      </c>
      <c r="F559" s="34">
        <f>C559/'Data Asli'!BK$30</f>
        <v>1.0100751994973674E-3</v>
      </c>
      <c r="G559" s="40">
        <f>-(D559/'Data Asli'!BL$30)</f>
        <v>-1.4587249600357265E-3</v>
      </c>
    </row>
    <row r="560" spans="1:7" x14ac:dyDescent="0.25">
      <c r="A560" t="s">
        <v>51</v>
      </c>
      <c r="B560" s="38" t="s">
        <v>22</v>
      </c>
      <c r="C560" s="41" cm="1">
        <f t="array" ref="C560">INDEX('Data Asli'!$C$30:$BM$30, 1, (ROW(A19)-1)*3 + 1)</f>
        <v>266</v>
      </c>
      <c r="D560" s="41" cm="1">
        <f t="array" ref="D560">INDEX('Data Asli'!$D$30:$BM$30, 1, (ROW(A19)-1)*3+1)</f>
        <v>440</v>
      </c>
      <c r="E560" s="41" cm="1">
        <f t="array" ref="E560">INDEX('Data Asli'!$E$30:$BM$30, 1, (ROW(A19)-1)*3+1)</f>
        <v>706</v>
      </c>
      <c r="F560" s="34">
        <f>C560/'Data Asli'!BK$30</f>
        <v>1.9991071656718729E-4</v>
      </c>
      <c r="G560" s="40">
        <f>-(D560/'Data Asli'!BL$30)</f>
        <v>-3.399570881439193E-4</v>
      </c>
    </row>
    <row r="561" spans="1:7" x14ac:dyDescent="0.25">
      <c r="A561" t="s">
        <v>51</v>
      </c>
      <c r="B561" s="38" t="s">
        <v>23</v>
      </c>
      <c r="C561" s="41" cm="1">
        <f t="array" ref="C561">INDEX('Data Asli'!$C$30:$BM$30, 1, (ROW(A20)-1)*3 + 1)</f>
        <v>30</v>
      </c>
      <c r="D561" s="41" cm="1">
        <f t="array" ref="D561">INDEX('Data Asli'!$D$30:$BM$30, 1, (ROW(A20)-1)*3+1)</f>
        <v>61</v>
      </c>
      <c r="E561" s="41" cm="1">
        <f t="array" ref="E561">INDEX('Data Asli'!$E$30:$BM$30, 1, (ROW(A20)-1)*3+1)</f>
        <v>91</v>
      </c>
      <c r="F561" s="34">
        <f>C561/'Data Asli'!BK$30</f>
        <v>2.2546321417351949E-5</v>
      </c>
      <c r="G561" s="40">
        <f>-(D561/'Data Asli'!BL$30)</f>
        <v>-4.7130414492679719E-5</v>
      </c>
    </row>
    <row r="562" spans="1:7" x14ac:dyDescent="0.25">
      <c r="A562" t="s">
        <v>52</v>
      </c>
      <c r="B562" s="38" t="s">
        <v>4</v>
      </c>
      <c r="C562" s="41" cm="1">
        <f t="array" ref="C562">INDEX('Data Asli'!$C$31:$BM$31, 1, (ROW(A1)-1)*3 + 1)</f>
        <v>49090</v>
      </c>
      <c r="D562" s="41" cm="1">
        <f t="array" ref="D562">INDEX('Data Asli'!$D$31:$BM$31, 1, (ROW(A1)-1)*3+1)</f>
        <v>47217</v>
      </c>
      <c r="E562" s="41" cm="1">
        <f t="array" ref="E562">INDEX('Data Asli'!$E$31:$BM$31, 1, (ROW(A1)-1)*3+1)</f>
        <v>96307</v>
      </c>
      <c r="F562" s="34">
        <f>C562/'Data Asli'!BK$31</f>
        <v>8.3013584194781762E-2</v>
      </c>
      <c r="G562" s="40">
        <f>-(D562/'Data Asli'!BL$31)</f>
        <v>-8.136204793118422E-2</v>
      </c>
    </row>
    <row r="563" spans="1:7" x14ac:dyDescent="0.25">
      <c r="A563" t="s">
        <v>52</v>
      </c>
      <c r="B563" s="42" t="s">
        <v>133</v>
      </c>
      <c r="C563" s="41" cm="1">
        <f t="array" ref="C563">INDEX('Data Asli'!$C$31:$BM$31, 1, (ROW(A2)-1)*3 + 1)</f>
        <v>47402</v>
      </c>
      <c r="D563" s="41" cm="1">
        <f t="array" ref="D563">INDEX('Data Asli'!$D$31:$BM$31, 1, (ROW(A2)-1)*3+1)</f>
        <v>45755</v>
      </c>
      <c r="E563" s="41" cm="1">
        <f t="array" ref="E563">INDEX('Data Asli'!$E$31:$BM$31, 1, (ROW(A2)-1)*3+1)</f>
        <v>93157</v>
      </c>
      <c r="F563" s="34">
        <f>C563/'Data Asli'!BK$31</f>
        <v>8.0159093868426262E-2</v>
      </c>
      <c r="G563" s="40">
        <f>-(D563/'Data Asli'!BL$31)</f>
        <v>-7.8842800328088061E-2</v>
      </c>
    </row>
    <row r="564" spans="1:7" x14ac:dyDescent="0.25">
      <c r="A564" t="s">
        <v>52</v>
      </c>
      <c r="B564" s="38" t="s">
        <v>6</v>
      </c>
      <c r="C564" s="41" cm="1">
        <f t="array" ref="C564">INDEX('Data Asli'!$C$31:$BM$31, 1, (ROW(A3)-1)*3 + 1)</f>
        <v>53916</v>
      </c>
      <c r="D564" s="41" cm="1">
        <f t="array" ref="D564">INDEX('Data Asli'!$D$31:$BM$31, 1, (ROW(A3)-1)*3+1)</f>
        <v>51281</v>
      </c>
      <c r="E564" s="41" cm="1">
        <f t="array" ref="E564">INDEX('Data Asli'!$E$31:$BM$31, 1, (ROW(A3)-1)*3+1)</f>
        <v>105197</v>
      </c>
      <c r="F564" s="34">
        <f>C564/'Data Asli'!BK$31</f>
        <v>9.1174585566222321E-2</v>
      </c>
      <c r="G564" s="40">
        <f>-(D564/'Data Asli'!BL$31)</f>
        <v>-8.8364935933224434E-2</v>
      </c>
    </row>
    <row r="565" spans="1:7" x14ac:dyDescent="0.25">
      <c r="A565" t="s">
        <v>52</v>
      </c>
      <c r="B565" s="38" t="s">
        <v>7</v>
      </c>
      <c r="C565" s="41" cm="1">
        <f t="array" ref="C565">INDEX('Data Asli'!$C$31:$BM$31, 1, (ROW(A4)-1)*3 + 1)</f>
        <v>54595</v>
      </c>
      <c r="D565" s="41" cm="1">
        <f t="array" ref="D565">INDEX('Data Asli'!$D$31:$BM$31, 1, (ROW(A4)-1)*3+1)</f>
        <v>51985</v>
      </c>
      <c r="E565" s="41" cm="1">
        <f t="array" ref="E565">INDEX('Data Asli'!$E$31:$BM$31, 1, (ROW(A4)-1)*3+1)</f>
        <v>106580</v>
      </c>
      <c r="F565" s="34">
        <f>C565/'Data Asli'!BK$31</f>
        <v>9.2322807682096358E-2</v>
      </c>
      <c r="G565" s="40">
        <f>-(D565/'Data Asli'!BL$31)</f>
        <v>-8.9578034642239276E-2</v>
      </c>
    </row>
    <row r="566" spans="1:7" x14ac:dyDescent="0.25">
      <c r="A566" t="s">
        <v>52</v>
      </c>
      <c r="B566" s="38" t="s">
        <v>8</v>
      </c>
      <c r="C566" s="41" cm="1">
        <f t="array" ref="C566">INDEX('Data Asli'!$C$31:$BM$31, 1, (ROW(A5)-1)*3 + 1)</f>
        <v>54526</v>
      </c>
      <c r="D566" s="41" cm="1">
        <f t="array" ref="D566">INDEX('Data Asli'!$D$31:$BM$31, 1, (ROW(A5)-1)*3+1)</f>
        <v>52236</v>
      </c>
      <c r="E566" s="41" cm="1">
        <f t="array" ref="E566">INDEX('Data Asli'!$E$31:$BM$31, 1, (ROW(A5)-1)*3+1)</f>
        <v>106762</v>
      </c>
      <c r="F566" s="34">
        <f>C566/'Data Asli'!BK$31</f>
        <v>9.220612531686026E-2</v>
      </c>
      <c r="G566" s="40">
        <f>-(D566/'Data Asli'!BL$31)</f>
        <v>-9.0010545687640872E-2</v>
      </c>
    </row>
    <row r="567" spans="1:7" x14ac:dyDescent="0.25">
      <c r="A567" t="s">
        <v>52</v>
      </c>
      <c r="B567" s="38" t="s">
        <v>9</v>
      </c>
      <c r="C567" s="41" cm="1">
        <f t="array" ref="C567">INDEX('Data Asli'!$C$31:$BM$31, 1, (ROW(A6)-1)*3 + 1)</f>
        <v>52064</v>
      </c>
      <c r="D567" s="41" cm="1">
        <f t="array" ref="D567">INDEX('Data Asli'!$D$31:$BM$31, 1, (ROW(A6)-1)*3+1)</f>
        <v>50108</v>
      </c>
      <c r="E567" s="41" cm="1">
        <f t="array" ref="E567">INDEX('Data Asli'!$E$31:$BM$31, 1, (ROW(A6)-1)*3+1)</f>
        <v>102172</v>
      </c>
      <c r="F567" s="34">
        <f>C567/'Data Asli'!BK$31</f>
        <v>8.8042763241334643E-2</v>
      </c>
      <c r="G567" s="40">
        <f>-(D567/'Data Asli'!BL$31)</f>
        <v>-8.6343679135391468E-2</v>
      </c>
    </row>
    <row r="568" spans="1:7" x14ac:dyDescent="0.25">
      <c r="A568" t="s">
        <v>52</v>
      </c>
      <c r="B568" s="38" t="s">
        <v>10</v>
      </c>
      <c r="C568" s="41" cm="1">
        <f t="array" ref="C568">INDEX('Data Asli'!$C$31:$BM$31, 1, (ROW(A7)-1)*3 + 1)</f>
        <v>48081</v>
      </c>
      <c r="D568" s="41" cm="1">
        <f t="array" ref="D568">INDEX('Data Asli'!$D$31:$BM$31, 1, (ROW(A7)-1)*3+1)</f>
        <v>46522</v>
      </c>
      <c r="E568" s="41" cm="1">
        <f t="array" ref="E568">INDEX('Data Asli'!$E$31:$BM$31, 1, (ROW(A7)-1)*3+1)</f>
        <v>94603</v>
      </c>
      <c r="F568" s="34">
        <f>C568/'Data Asli'!BK$31</f>
        <v>8.1307315984300299E-2</v>
      </c>
      <c r="G568" s="40">
        <f>-(D568/'Data Asli'!BL$31)</f>
        <v>-8.0164457586347132E-2</v>
      </c>
    </row>
    <row r="569" spans="1:7" x14ac:dyDescent="0.25">
      <c r="A569" t="s">
        <v>52</v>
      </c>
      <c r="B569" s="38" t="s">
        <v>11</v>
      </c>
      <c r="C569" s="41" cm="1">
        <f t="array" ref="C569">INDEX('Data Asli'!$C$31:$BM$31, 1, (ROW(A8)-1)*3 + 1)</f>
        <v>44701</v>
      </c>
      <c r="D569" s="41" cm="1">
        <f t="array" ref="D569">INDEX('Data Asli'!$D$31:$BM$31, 1, (ROW(A8)-1)*3+1)</f>
        <v>43520</v>
      </c>
      <c r="E569" s="41" cm="1">
        <f t="array" ref="E569">INDEX('Data Asli'!$E$31:$BM$31, 1, (ROW(A8)-1)*3+1)</f>
        <v>88221</v>
      </c>
      <c r="F569" s="34">
        <f>C569/'Data Asli'!BK$31</f>
        <v>7.5591571136503152E-2</v>
      </c>
      <c r="G569" s="40">
        <f>-(D569/'Data Asli'!BL$31)</f>
        <v>-7.4991556557281E-2</v>
      </c>
    </row>
    <row r="570" spans="1:7" x14ac:dyDescent="0.25">
      <c r="A570" t="s">
        <v>52</v>
      </c>
      <c r="B570" s="38" t="s">
        <v>12</v>
      </c>
      <c r="C570" s="41" cm="1">
        <f t="array" ref="C570">INDEX('Data Asli'!$C$31:$BM$31, 1, (ROW(A9)-1)*3 + 1)</f>
        <v>42004</v>
      </c>
      <c r="D570" s="41" cm="1">
        <f t="array" ref="D570">INDEX('Data Asli'!$D$31:$BM$31, 1, (ROW(A9)-1)*3+1)</f>
        <v>41191</v>
      </c>
      <c r="E570" s="41" cm="1">
        <f t="array" ref="E570">INDEX('Data Asli'!$E$31:$BM$31, 1, (ROW(A9)-1)*3+1)</f>
        <v>83195</v>
      </c>
      <c r="F570" s="34">
        <f>C570/'Data Asli'!BK$31</f>
        <v>7.103081259966619E-2</v>
      </c>
      <c r="G570" s="40">
        <f>-(D570/'Data Asli'!BL$31)</f>
        <v>-7.0978336538395262E-2</v>
      </c>
    </row>
    <row r="571" spans="1:7" x14ac:dyDescent="0.25">
      <c r="A571" t="s">
        <v>52</v>
      </c>
      <c r="B571" s="38" t="s">
        <v>13</v>
      </c>
      <c r="C571" s="41" cm="1">
        <f t="array" ref="C571">INDEX('Data Asli'!$C$31:$BM$31, 1, (ROW(A10)-1)*3 + 1)</f>
        <v>37407</v>
      </c>
      <c r="D571" s="41" cm="1">
        <f t="array" ref="D571">INDEX('Data Asli'!$D$31:$BM$31, 1, (ROW(A10)-1)*3+1)</f>
        <v>36996</v>
      </c>
      <c r="E571" s="41" cm="1">
        <f t="array" ref="E571">INDEX('Data Asli'!$E$31:$BM$31, 1, (ROW(A10)-1)*3+1)</f>
        <v>74403</v>
      </c>
      <c r="F571" s="34">
        <f>C571/'Data Asli'!BK$31</f>
        <v>6.3257061396907746E-2</v>
      </c>
      <c r="G571" s="40">
        <f>-(D571/'Data Asli'!BL$31)</f>
        <v>-6.3749715679990077E-2</v>
      </c>
    </row>
    <row r="572" spans="1:7" x14ac:dyDescent="0.25">
      <c r="A572" t="s">
        <v>52</v>
      </c>
      <c r="B572" s="38" t="s">
        <v>14</v>
      </c>
      <c r="C572" s="41" cm="1">
        <f t="array" ref="C572">INDEX('Data Asli'!$C$31:$BM$31, 1, (ROW(A11)-1)*3 + 1)</f>
        <v>32285</v>
      </c>
      <c r="D572" s="41" cm="1">
        <f t="array" ref="D572">INDEX('Data Asli'!$D$31:$BM$31, 1, (ROW(A11)-1)*3+1)</f>
        <v>32298</v>
      </c>
      <c r="E572" s="41" cm="1">
        <f t="array" ref="E572">INDEX('Data Asli'!$E$31:$BM$31, 1, (ROW(A11)-1)*3+1)</f>
        <v>64583</v>
      </c>
      <c r="F572" s="34">
        <f>C572/'Data Asli'!BK$31</f>
        <v>5.459550958909206E-2</v>
      </c>
      <c r="G572" s="40">
        <f>-(D572/'Data Asli'!BL$31)</f>
        <v>-5.5654349579206383E-2</v>
      </c>
    </row>
    <row r="573" spans="1:7" x14ac:dyDescent="0.25">
      <c r="A573" t="s">
        <v>52</v>
      </c>
      <c r="B573" s="38" t="s">
        <v>15</v>
      </c>
      <c r="C573" s="41" cm="1">
        <f t="array" ref="C573">INDEX('Data Asli'!$C$31:$BM$31, 1, (ROW(A12)-1)*3 + 1)</f>
        <v>26236</v>
      </c>
      <c r="D573" s="41" cm="1">
        <f t="array" ref="D573">INDEX('Data Asli'!$D$31:$BM$31, 1, (ROW(A12)-1)*3+1)</f>
        <v>26653</v>
      </c>
      <c r="E573" s="41" cm="1">
        <f t="array" ref="E573">INDEX('Data Asli'!$E$31:$BM$31, 1, (ROW(A12)-1)*3+1)</f>
        <v>52889</v>
      </c>
      <c r="F573" s="34">
        <f>C573/'Data Asli'!BK$31</f>
        <v>4.4366355570060995E-2</v>
      </c>
      <c r="G573" s="40">
        <f>-(D573/'Data Asli'!BL$31)</f>
        <v>-4.5927158936608703E-2</v>
      </c>
    </row>
    <row r="574" spans="1:7" x14ac:dyDescent="0.25">
      <c r="A574" t="s">
        <v>52</v>
      </c>
      <c r="B574" s="38" t="s">
        <v>16</v>
      </c>
      <c r="C574" s="41" cm="1">
        <f t="array" ref="C574">INDEX('Data Asli'!$C$31:$BM$31, 1, (ROW(A13)-1)*3 + 1)</f>
        <v>19287</v>
      </c>
      <c r="D574" s="41" cm="1">
        <f t="array" ref="D574">INDEX('Data Asli'!$D$31:$BM$31, 1, (ROW(A13)-1)*3+1)</f>
        <v>20139</v>
      </c>
      <c r="E574" s="41" cm="1">
        <f t="array" ref="E574">INDEX('Data Asli'!$E$31:$BM$31, 1, (ROW(A13)-1)*3+1)</f>
        <v>39426</v>
      </c>
      <c r="F574" s="34">
        <f>C574/'Data Asli'!BK$31</f>
        <v>3.2615257656646073E-2</v>
      </c>
      <c r="G574" s="40">
        <f>-(D574/'Data Asli'!BL$31)</f>
        <v>-3.4702549575070823E-2</v>
      </c>
    </row>
    <row r="575" spans="1:7" x14ac:dyDescent="0.25">
      <c r="A575" t="s">
        <v>52</v>
      </c>
      <c r="B575" s="38" t="s">
        <v>17</v>
      </c>
      <c r="C575" s="41" cm="1">
        <f t="array" ref="C575">INDEX('Data Asli'!$C$31:$BM$31, 1, (ROW(A14)-1)*3 + 1)</f>
        <v>13399</v>
      </c>
      <c r="D575" s="41" cm="1">
        <f t="array" ref="D575">INDEX('Data Asli'!$D$31:$BM$31, 1, (ROW(A14)-1)*3+1)</f>
        <v>14564</v>
      </c>
      <c r="E575" s="41" cm="1">
        <f t="array" ref="E575">INDEX('Data Asli'!$E$31:$BM$31, 1, (ROW(A14)-1)*3+1)</f>
        <v>27963</v>
      </c>
      <c r="F575" s="34">
        <f>C575/'Data Asli'!BK$31</f>
        <v>2.2658362489832568E-2</v>
      </c>
      <c r="G575" s="40">
        <f>-(D575/'Data Asli'!BL$31)</f>
        <v>-2.50959795427445E-2</v>
      </c>
    </row>
    <row r="576" spans="1:7" x14ac:dyDescent="0.25">
      <c r="A576" t="s">
        <v>52</v>
      </c>
      <c r="B576" s="38" t="s">
        <v>18</v>
      </c>
      <c r="C576" s="41" cm="1">
        <f t="array" ref="C576">INDEX('Data Asli'!$C$31:$BM$31, 1, (ROW(A15)-1)*3 + 1)</f>
        <v>8570</v>
      </c>
      <c r="D576" s="41" cm="1">
        <f t="array" ref="D576">INDEX('Data Asli'!$D$31:$BM$31, 1, (ROW(A15)-1)*3+1)</f>
        <v>9826</v>
      </c>
      <c r="E576" s="41" cm="1">
        <f t="array" ref="E576">INDEX('Data Asli'!$E$31:$BM$31, 1, (ROW(A15)-1)*3+1)</f>
        <v>18396</v>
      </c>
      <c r="F576" s="34">
        <f>C576/'Data Asli'!BK$31</f>
        <v>1.4492287972077402E-2</v>
      </c>
      <c r="G576" s="40">
        <f>-(D576/'Data Asli'!BL$31)</f>
        <v>-1.6931687378948602E-2</v>
      </c>
    </row>
    <row r="577" spans="1:7" x14ac:dyDescent="0.25">
      <c r="A577" t="s">
        <v>52</v>
      </c>
      <c r="B577" s="38" t="s">
        <v>19</v>
      </c>
      <c r="C577" s="41" cm="1">
        <f t="array" ref="C577">INDEX('Data Asli'!$C$31:$BM$31, 1, (ROW(A16)-1)*3 + 1)</f>
        <v>4790</v>
      </c>
      <c r="D577" s="41" cm="1">
        <f t="array" ref="D577">INDEX('Data Asli'!$D$31:$BM$31, 1, (ROW(A16)-1)*3+1)</f>
        <v>5883</v>
      </c>
      <c r="E577" s="41" cm="1">
        <f t="array" ref="E577">INDEX('Data Asli'!$E$31:$BM$31, 1, (ROW(A16)-1)*3+1)</f>
        <v>10673</v>
      </c>
      <c r="F577" s="34">
        <f>C577/'Data Asli'!BK$31</f>
        <v>8.1001236156652001E-3</v>
      </c>
      <c r="G577" s="40">
        <f>-(D577/'Data Asli'!BL$31)</f>
        <v>-1.0137300717520316E-2</v>
      </c>
    </row>
    <row r="578" spans="1:7" x14ac:dyDescent="0.25">
      <c r="A578" t="s">
        <v>52</v>
      </c>
      <c r="B578" s="38" t="s">
        <v>20</v>
      </c>
      <c r="C578" s="41" cm="1">
        <f t="array" ref="C578">INDEX('Data Asli'!$C$31:$BM$31, 1, (ROW(A17)-1)*3 + 1)</f>
        <v>2160</v>
      </c>
      <c r="D578" s="41" cm="1">
        <f t="array" ref="D578">INDEX('Data Asli'!$D$31:$BM$31, 1, (ROW(A17)-1)*3+1)</f>
        <v>2876</v>
      </c>
      <c r="E578" s="41" cm="1">
        <f t="array" ref="E578">INDEX('Data Asli'!$E$31:$BM$31, 1, (ROW(A17)-1)*3+1)</f>
        <v>5036</v>
      </c>
      <c r="F578" s="34">
        <f>C578/'Data Asli'!BK$31</f>
        <v>3.652665346521259E-3</v>
      </c>
      <c r="G578" s="40">
        <f>-(D578/'Data Asli'!BL$31)</f>
        <v>-4.9557839305776697E-3</v>
      </c>
    </row>
    <row r="579" spans="1:7" x14ac:dyDescent="0.25">
      <c r="A579" t="s">
        <v>52</v>
      </c>
      <c r="B579" s="38" t="s">
        <v>21</v>
      </c>
      <c r="C579" s="41" cm="1">
        <f t="array" ref="C579">INDEX('Data Asli'!$C$31:$BM$31, 1, (ROW(A18)-1)*3 + 1)</f>
        <v>687</v>
      </c>
      <c r="D579" s="41" cm="1">
        <f t="array" ref="D579">INDEX('Data Asli'!$D$31:$BM$31, 1, (ROW(A18)-1)*3+1)</f>
        <v>1020</v>
      </c>
      <c r="E579" s="41" cm="1">
        <f t="array" ref="E579">INDEX('Data Asli'!$E$31:$BM$31, 1, (ROW(A18)-1)*3+1)</f>
        <v>1707</v>
      </c>
      <c r="F579" s="34">
        <f>C579/'Data Asli'!BK$31</f>
        <v>1.1617505060463448E-3</v>
      </c>
      <c r="G579" s="40">
        <f>-(D579/'Data Asli'!BL$31)</f>
        <v>-1.7576146068112735E-3</v>
      </c>
    </row>
    <row r="580" spans="1:7" x14ac:dyDescent="0.25">
      <c r="A580" t="s">
        <v>52</v>
      </c>
      <c r="B580" s="38" t="s">
        <v>22</v>
      </c>
      <c r="C580" s="41" cm="1">
        <f t="array" ref="C580">INDEX('Data Asli'!$C$31:$BM$31, 1, (ROW(A19)-1)*3 + 1)</f>
        <v>134</v>
      </c>
      <c r="D580" s="41" cm="1">
        <f t="array" ref="D580">INDEX('Data Asli'!$D$31:$BM$31, 1, (ROW(A19)-1)*3+1)</f>
        <v>232</v>
      </c>
      <c r="E580" s="41" cm="1">
        <f t="array" ref="E580">INDEX('Data Asli'!$E$31:$BM$31, 1, (ROW(A19)-1)*3+1)</f>
        <v>366</v>
      </c>
      <c r="F580" s="34">
        <f>C580/'Data Asli'!BK$31</f>
        <v>2.2660053538604106E-4</v>
      </c>
      <c r="G580" s="40">
        <f>-(D580/'Data Asli'!BL$31)</f>
        <v>-3.9977116547079949E-4</v>
      </c>
    </row>
    <row r="581" spans="1:7" x14ac:dyDescent="0.25">
      <c r="A581" t="s">
        <v>52</v>
      </c>
      <c r="B581" s="38" t="s">
        <v>23</v>
      </c>
      <c r="C581" s="41" cm="1">
        <f t="array" ref="C581">INDEX('Data Asli'!$C$31:$BM$31, 1, (ROW(A20)-1)*3 + 1)</f>
        <v>15</v>
      </c>
      <c r="D581" s="41" cm="1">
        <f t="array" ref="D581">INDEX('Data Asli'!$D$31:$BM$31, 1, (ROW(A20)-1)*3+1)</f>
        <v>30</v>
      </c>
      <c r="E581" s="41" cm="1">
        <f t="array" ref="E581">INDEX('Data Asli'!$E$31:$BM$31, 1, (ROW(A20)-1)*3+1)</f>
        <v>45</v>
      </c>
      <c r="F581" s="34">
        <f>C581/'Data Asli'!BK$31</f>
        <v>2.5365731573064299E-5</v>
      </c>
      <c r="G581" s="40">
        <f>-(D581/'Data Asli'!BL$31)</f>
        <v>-5.1694547259155103E-5</v>
      </c>
    </row>
    <row r="582" spans="1:7" x14ac:dyDescent="0.25">
      <c r="A582" t="s">
        <v>53</v>
      </c>
      <c r="B582" s="38" t="s">
        <v>4</v>
      </c>
      <c r="C582" s="41" cm="1">
        <f t="array" ref="C582">INDEX('Data Asli'!$C$32:$BM$32, 1, (ROW(A1)-1)*3 + 1)</f>
        <v>70133</v>
      </c>
      <c r="D582" s="41" cm="1">
        <f t="array" ref="D582">INDEX('Data Asli'!$D$32:$BM$32, 1, (ROW(A1)-1)*3+1)</f>
        <v>68261</v>
      </c>
      <c r="E582" s="41" cm="1">
        <f t="array" ref="E582">INDEX('Data Asli'!$E$32:$BM$32, 1, (ROW(A1)-1)*3+1)</f>
        <v>138394</v>
      </c>
      <c r="F582" s="34">
        <f>C582/'Data Asli'!BK$32</f>
        <v>9.7381652265314422E-2</v>
      </c>
      <c r="G582" s="40">
        <f>-(D582/'Data Asli'!BL$32)</f>
        <v>-9.7649354402167543E-2</v>
      </c>
    </row>
    <row r="583" spans="1:7" x14ac:dyDescent="0.25">
      <c r="A583" t="s">
        <v>53</v>
      </c>
      <c r="B583" s="42" t="s">
        <v>133</v>
      </c>
      <c r="C583" s="41" cm="1">
        <f t="array" ref="C583">INDEX('Data Asli'!$C$32:$BM$32, 1, (ROW(A2)-1)*3 + 1)</f>
        <v>67739</v>
      </c>
      <c r="D583" s="41" cm="1">
        <f t="array" ref="D583">INDEX('Data Asli'!$D$32:$BM$32, 1, (ROW(A2)-1)*3+1)</f>
        <v>66123</v>
      </c>
      <c r="E583" s="41" cm="1">
        <f t="array" ref="E583">INDEX('Data Asli'!$E$32:$BM$32, 1, (ROW(A2)-1)*3+1)</f>
        <v>133862</v>
      </c>
      <c r="F583" s="34">
        <f>C583/'Data Asli'!BK$32</f>
        <v>9.4057515617471568E-2</v>
      </c>
      <c r="G583" s="40">
        <f>-(D583/'Data Asli'!BL$32)</f>
        <v>-9.4590882951238978E-2</v>
      </c>
    </row>
    <row r="584" spans="1:7" x14ac:dyDescent="0.25">
      <c r="A584" t="s">
        <v>53</v>
      </c>
      <c r="B584" s="38" t="s">
        <v>6</v>
      </c>
      <c r="C584" s="41" cm="1">
        <f t="array" ref="C584">INDEX('Data Asli'!$C$32:$BM$32, 1, (ROW(A3)-1)*3 + 1)</f>
        <v>71331</v>
      </c>
      <c r="D584" s="41" cm="1">
        <f t="array" ref="D584">INDEX('Data Asli'!$D$32:$BM$32, 1, (ROW(A3)-1)*3+1)</f>
        <v>66546</v>
      </c>
      <c r="E584" s="41" cm="1">
        <f t="array" ref="E584">INDEX('Data Asli'!$E$32:$BM$32, 1, (ROW(A3)-1)*3+1)</f>
        <v>137877</v>
      </c>
      <c r="F584" s="34">
        <f>C584/'Data Asli'!BK$32</f>
        <v>9.9045109117493091E-2</v>
      </c>
      <c r="G584" s="40">
        <f>-(D584/'Data Asli'!BL$32)</f>
        <v>-9.51959968070588E-2</v>
      </c>
    </row>
    <row r="585" spans="1:7" x14ac:dyDescent="0.25">
      <c r="A585" t="s">
        <v>53</v>
      </c>
      <c r="B585" s="38" t="s">
        <v>7</v>
      </c>
      <c r="C585" s="41" cm="1">
        <f t="array" ref="C585">INDEX('Data Asli'!$C$32:$BM$32, 1, (ROW(A4)-1)*3 + 1)</f>
        <v>69855</v>
      </c>
      <c r="D585" s="41" cm="1">
        <f t="array" ref="D585">INDEX('Data Asli'!$D$32:$BM$32, 1, (ROW(A4)-1)*3+1)</f>
        <v>65138</v>
      </c>
      <c r="E585" s="41" cm="1">
        <f t="array" ref="E585">INDEX('Data Asli'!$E$32:$BM$32, 1, (ROW(A4)-1)*3+1)</f>
        <v>134993</v>
      </c>
      <c r="F585" s="34">
        <f>C585/'Data Asli'!BK$32</f>
        <v>9.6995641409800507E-2</v>
      </c>
      <c r="G585" s="40">
        <f>-(D585/'Data Asli'!BL$32)</f>
        <v>-9.3181811679412682E-2</v>
      </c>
    </row>
    <row r="586" spans="1:7" x14ac:dyDescent="0.25">
      <c r="A586" t="s">
        <v>53</v>
      </c>
      <c r="B586" s="38" t="s">
        <v>8</v>
      </c>
      <c r="C586" s="41" cm="1">
        <f t="array" ref="C586">INDEX('Data Asli'!$C$32:$BM$32, 1, (ROW(A5)-1)*3 + 1)</f>
        <v>67596</v>
      </c>
      <c r="D586" s="41" cm="1">
        <f t="array" ref="D586">INDEX('Data Asli'!$D$32:$BM$32, 1, (ROW(A5)-1)*3+1)</f>
        <v>64131</v>
      </c>
      <c r="E586" s="41" cm="1">
        <f t="array" ref="E586">INDEX('Data Asli'!$E$32:$BM$32, 1, (ROW(A5)-1)*3+1)</f>
        <v>131727</v>
      </c>
      <c r="F586" s="34">
        <f>C586/'Data Asli'!BK$32</f>
        <v>9.3858956076685637E-2</v>
      </c>
      <c r="G586" s="40">
        <f>-(D586/'Data Asli'!BL$32)</f>
        <v>-9.174126876496691E-2</v>
      </c>
    </row>
    <row r="587" spans="1:7" x14ac:dyDescent="0.25">
      <c r="A587" t="s">
        <v>53</v>
      </c>
      <c r="B587" s="38" t="s">
        <v>9</v>
      </c>
      <c r="C587" s="41" cm="1">
        <f t="array" ref="C587">INDEX('Data Asli'!$C$32:$BM$32, 1, (ROW(A6)-1)*3 + 1)</f>
        <v>63083</v>
      </c>
      <c r="D587" s="41" cm="1">
        <f t="array" ref="D587">INDEX('Data Asli'!$D$32:$BM$32, 1, (ROW(A6)-1)*3+1)</f>
        <v>60447</v>
      </c>
      <c r="E587" s="41" cm="1">
        <f t="array" ref="E587">INDEX('Data Asli'!$E$32:$BM$32, 1, (ROW(A6)-1)*3+1)</f>
        <v>123530</v>
      </c>
      <c r="F587" s="34">
        <f>C587/'Data Asli'!BK$32</f>
        <v>8.7592528051742113E-2</v>
      </c>
      <c r="G587" s="40">
        <f>-(D587/'Data Asli'!BL$32)</f>
        <v>-8.6471199155415554E-2</v>
      </c>
    </row>
    <row r="588" spans="1:7" x14ac:dyDescent="0.25">
      <c r="A588" t="s">
        <v>53</v>
      </c>
      <c r="B588" s="38" t="s">
        <v>10</v>
      </c>
      <c r="C588" s="41" cm="1">
        <f t="array" ref="C588">INDEX('Data Asli'!$C$32:$BM$32, 1, (ROW(A7)-1)*3 + 1)</f>
        <v>57050</v>
      </c>
      <c r="D588" s="41" cm="1">
        <f t="array" ref="D588">INDEX('Data Asli'!$D$32:$BM$32, 1, (ROW(A7)-1)*3+1)</f>
        <v>55410</v>
      </c>
      <c r="E588" s="41" cm="1">
        <f t="array" ref="E588">INDEX('Data Asli'!$E$32:$BM$32, 1, (ROW(A7)-1)*3+1)</f>
        <v>112460</v>
      </c>
      <c r="F588" s="34">
        <f>C588/'Data Asli'!BK$32</f>
        <v>7.9215537075787254E-2</v>
      </c>
      <c r="G588" s="40">
        <f>-(D588/'Data Asli'!BL$32)</f>
        <v>-7.9265623524766751E-2</v>
      </c>
    </row>
    <row r="589" spans="1:7" x14ac:dyDescent="0.25">
      <c r="A589" t="s">
        <v>53</v>
      </c>
      <c r="B589" s="38" t="s">
        <v>11</v>
      </c>
      <c r="C589" s="41" cm="1">
        <f t="array" ref="C589">INDEX('Data Asli'!$C$32:$BM$32, 1, (ROW(A8)-1)*3 + 1)</f>
        <v>51817</v>
      </c>
      <c r="D589" s="41" cm="1">
        <f t="array" ref="D589">INDEX('Data Asli'!$D$32:$BM$32, 1, (ROW(A8)-1)*3+1)</f>
        <v>50629</v>
      </c>
      <c r="E589" s="41" cm="1">
        <f t="array" ref="E589">INDEX('Data Asli'!$E$32:$BM$32, 1, (ROW(A8)-1)*3+1)</f>
        <v>102446</v>
      </c>
      <c r="F589" s="34">
        <f>C589/'Data Asli'!BK$32</f>
        <v>7.1949368705627847E-2</v>
      </c>
      <c r="G589" s="40">
        <f>-(D589/'Data Asli'!BL$32)</f>
        <v>-7.2426263371871788E-2</v>
      </c>
    </row>
    <row r="590" spans="1:7" x14ac:dyDescent="0.25">
      <c r="A590" t="s">
        <v>53</v>
      </c>
      <c r="B590" s="38" t="s">
        <v>12</v>
      </c>
      <c r="C590" s="41" cm="1">
        <f t="array" ref="C590">INDEX('Data Asli'!$C$32:$BM$32, 1, (ROW(A9)-1)*3 + 1)</f>
        <v>47321</v>
      </c>
      <c r="D590" s="41" cm="1">
        <f t="array" ref="D590">INDEX('Data Asli'!$D$32:$BM$32, 1, (ROW(A9)-1)*3+1)</f>
        <v>46321</v>
      </c>
      <c r="E590" s="41" cm="1">
        <f t="array" ref="E590">INDEX('Data Asli'!$E$32:$BM$32, 1, (ROW(A9)-1)*3+1)</f>
        <v>93642</v>
      </c>
      <c r="F590" s="34">
        <f>C590/'Data Asli'!BK$32</f>
        <v>6.5706545661057478E-2</v>
      </c>
      <c r="G590" s="40">
        <f>-(D590/'Data Asli'!BL$32)</f>
        <v>-6.6263543535295441E-2</v>
      </c>
    </row>
    <row r="591" spans="1:7" x14ac:dyDescent="0.25">
      <c r="A591" t="s">
        <v>53</v>
      </c>
      <c r="B591" s="38" t="s">
        <v>13</v>
      </c>
      <c r="C591" s="41" cm="1">
        <f t="array" ref="C591">INDEX('Data Asli'!$C$32:$BM$32, 1, (ROW(A10)-1)*3 + 1)</f>
        <v>41056</v>
      </c>
      <c r="D591" s="41" cm="1">
        <f t="array" ref="D591">INDEX('Data Asli'!$D$32:$BM$32, 1, (ROW(A10)-1)*3+1)</f>
        <v>40311</v>
      </c>
      <c r="E591" s="41" cm="1">
        <f t="array" ref="E591">INDEX('Data Asli'!$E$32:$BM$32, 1, (ROW(A10)-1)*3+1)</f>
        <v>81367</v>
      </c>
      <c r="F591" s="34">
        <f>C591/'Data Asli'!BK$32</f>
        <v>5.7007416129421944E-2</v>
      </c>
      <c r="G591" s="40">
        <f>-(D591/'Data Asli'!BL$32)</f>
        <v>-5.7666062983340059E-2</v>
      </c>
    </row>
    <row r="592" spans="1:7" x14ac:dyDescent="0.25">
      <c r="A592" t="s">
        <v>53</v>
      </c>
      <c r="B592" s="38" t="s">
        <v>14</v>
      </c>
      <c r="C592" s="41" cm="1">
        <f t="array" ref="C592">INDEX('Data Asli'!$C$32:$BM$32, 1, (ROW(A11)-1)*3 + 1)</f>
        <v>33914</v>
      </c>
      <c r="D592" s="41" cm="1">
        <f t="array" ref="D592">INDEX('Data Asli'!$D$32:$BM$32, 1, (ROW(A11)-1)*3+1)</f>
        <v>33371</v>
      </c>
      <c r="E592" s="41" cm="1">
        <f t="array" ref="E592">INDEX('Data Asli'!$E$32:$BM$32, 1, (ROW(A11)-1)*3+1)</f>
        <v>67285</v>
      </c>
      <c r="F592" s="34">
        <f>C592/'Data Asli'!BK$32</f>
        <v>4.7090547316183159E-2</v>
      </c>
      <c r="G592" s="40">
        <f>-(D592/'Data Asli'!BL$32)</f>
        <v>-4.7738190266107046E-2</v>
      </c>
    </row>
    <row r="593" spans="1:7" x14ac:dyDescent="0.25">
      <c r="A593" t="s">
        <v>53</v>
      </c>
      <c r="B593" s="38" t="s">
        <v>15</v>
      </c>
      <c r="C593" s="41" cm="1">
        <f t="array" ref="C593">INDEX('Data Asli'!$C$32:$BM$32, 1, (ROW(A12)-1)*3 + 1)</f>
        <v>27122</v>
      </c>
      <c r="D593" s="41" cm="1">
        <f t="array" ref="D593">INDEX('Data Asli'!$D$32:$BM$32, 1, (ROW(A12)-1)*3+1)</f>
        <v>26915</v>
      </c>
      <c r="E593" s="41" cm="1">
        <f t="array" ref="E593">INDEX('Data Asli'!$E$32:$BM$32, 1, (ROW(A12)-1)*3+1)</f>
        <v>54037</v>
      </c>
      <c r="F593" s="34">
        <f>C593/'Data Asli'!BK$32</f>
        <v>3.7659663392979881E-2</v>
      </c>
      <c r="G593" s="40">
        <f>-(D593/'Data Asli'!BL$32)</f>
        <v>-3.8502693686502387E-2</v>
      </c>
    </row>
    <row r="594" spans="1:7" x14ac:dyDescent="0.25">
      <c r="A594" t="s">
        <v>53</v>
      </c>
      <c r="B594" s="38" t="s">
        <v>16</v>
      </c>
      <c r="C594" s="41" cm="1">
        <f t="array" ref="C594">INDEX('Data Asli'!$C$32:$BM$32, 1, (ROW(A13)-1)*3 + 1)</f>
        <v>19781</v>
      </c>
      <c r="D594" s="41" cm="1">
        <f t="array" ref="D594">INDEX('Data Asli'!$D$32:$BM$32, 1, (ROW(A13)-1)*3+1)</f>
        <v>20009</v>
      </c>
      <c r="E594" s="41" cm="1">
        <f t="array" ref="E594">INDEX('Data Asli'!$E$32:$BM$32, 1, (ROW(A13)-1)*3+1)</f>
        <v>39790</v>
      </c>
      <c r="F594" s="34">
        <f>C594/'Data Asli'!BK$32</f>
        <v>2.7466477456549478E-2</v>
      </c>
      <c r="G594" s="40">
        <f>-(D594/'Data Asli'!BL$32)</f>
        <v>-2.8623458962408553E-2</v>
      </c>
    </row>
    <row r="595" spans="1:7" x14ac:dyDescent="0.25">
      <c r="A595" t="s">
        <v>53</v>
      </c>
      <c r="B595" s="38" t="s">
        <v>17</v>
      </c>
      <c r="C595" s="41" cm="1">
        <f t="array" ref="C595">INDEX('Data Asli'!$C$32:$BM$32, 1, (ROW(A14)-1)*3 + 1)</f>
        <v>14170</v>
      </c>
      <c r="D595" s="41" cm="1">
        <f t="array" ref="D595">INDEX('Data Asli'!$D$32:$BM$32, 1, (ROW(A14)-1)*3+1)</f>
        <v>14721</v>
      </c>
      <c r="E595" s="41" cm="1">
        <f t="array" ref="E595">INDEX('Data Asli'!$E$32:$BM$32, 1, (ROW(A14)-1)*3+1)</f>
        <v>28891</v>
      </c>
      <c r="F595" s="34">
        <f>C595/'Data Asli'!BK$32</f>
        <v>1.9675445405151717E-2</v>
      </c>
      <c r="G595" s="40">
        <f>-(D595/'Data Asli'!BL$32)</f>
        <v>-2.1058820500055791E-2</v>
      </c>
    </row>
    <row r="596" spans="1:7" x14ac:dyDescent="0.25">
      <c r="A596" t="s">
        <v>53</v>
      </c>
      <c r="B596" s="38" t="s">
        <v>18</v>
      </c>
      <c r="C596" s="41" cm="1">
        <f t="array" ref="C596">INDEX('Data Asli'!$C$32:$BM$32, 1, (ROW(A15)-1)*3 + 1)</f>
        <v>9342</v>
      </c>
      <c r="D596" s="41" cm="1">
        <f t="array" ref="D596">INDEX('Data Asli'!$D$32:$BM$32, 1, (ROW(A15)-1)*3+1)</f>
        <v>10106</v>
      </c>
      <c r="E596" s="41" cm="1">
        <f t="array" ref="E596">INDEX('Data Asli'!$E$32:$BM$32, 1, (ROW(A15)-1)*3+1)</f>
        <v>19448</v>
      </c>
      <c r="F596" s="34">
        <f>C596/'Data Asli'!BK$32</f>
        <v>1.2971630979176241E-2</v>
      </c>
      <c r="G596" s="40">
        <f>-(D596/'Data Asli'!BL$32)</f>
        <v>-1.4456928196016834E-2</v>
      </c>
    </row>
    <row r="597" spans="1:7" x14ac:dyDescent="0.25">
      <c r="A597" t="s">
        <v>53</v>
      </c>
      <c r="B597" s="38" t="s">
        <v>19</v>
      </c>
      <c r="C597" s="41" cm="1">
        <f t="array" ref="C597">INDEX('Data Asli'!$C$32:$BM$32, 1, (ROW(A16)-1)*3 + 1)</f>
        <v>5380</v>
      </c>
      <c r="D597" s="41" cm="1">
        <f t="array" ref="D597">INDEX('Data Asli'!$D$32:$BM$32, 1, (ROW(A16)-1)*3+1)</f>
        <v>6151</v>
      </c>
      <c r="E597" s="41" cm="1">
        <f t="array" ref="E597">INDEX('Data Asli'!$E$32:$BM$32, 1, (ROW(A16)-1)*3+1)</f>
        <v>11531</v>
      </c>
      <c r="F597" s="34">
        <f>C597/'Data Asli'!BK$32</f>
        <v>7.4702820239743286E-3</v>
      </c>
      <c r="G597" s="40">
        <f>-(D597/'Data Asli'!BL$32)</f>
        <v>-8.7991851705619979E-3</v>
      </c>
    </row>
    <row r="598" spans="1:7" x14ac:dyDescent="0.25">
      <c r="A598" t="s">
        <v>53</v>
      </c>
      <c r="B598" s="38" t="s">
        <v>20</v>
      </c>
      <c r="C598" s="41" cm="1">
        <f t="array" ref="C598">INDEX('Data Asli'!$C$32:$BM$32, 1, (ROW(A17)-1)*3 + 1)</f>
        <v>2499</v>
      </c>
      <c r="D598" s="41" cm="1">
        <f t="array" ref="D598">INDEX('Data Asli'!$D$32:$BM$32, 1, (ROW(A17)-1)*3+1)</f>
        <v>3063</v>
      </c>
      <c r="E598" s="41" cm="1">
        <f t="array" ref="E598">INDEX('Data Asli'!$E$32:$BM$32, 1, (ROW(A17)-1)*3+1)</f>
        <v>5562</v>
      </c>
      <c r="F598" s="34">
        <f>C598/'Data Asli'!BK$32</f>
        <v>3.4699321148535032E-3</v>
      </c>
      <c r="G598" s="40">
        <f>-(D598/'Data Asli'!BL$32)</f>
        <v>-4.3817109701562995E-3</v>
      </c>
    </row>
    <row r="599" spans="1:7" x14ac:dyDescent="0.25">
      <c r="A599" t="s">
        <v>53</v>
      </c>
      <c r="B599" s="38" t="s">
        <v>21</v>
      </c>
      <c r="C599" s="41" cm="1">
        <f t="array" ref="C599">INDEX('Data Asli'!$C$32:$BM$32, 1, (ROW(A18)-1)*3 + 1)</f>
        <v>817</v>
      </c>
      <c r="D599" s="41" cm="1">
        <f t="array" ref="D599">INDEX('Data Asli'!$D$32:$BM$32, 1, (ROW(A18)-1)*3+1)</f>
        <v>1103</v>
      </c>
      <c r="E599" s="41" cm="1">
        <f t="array" ref="E599">INDEX('Data Asli'!$E$32:$BM$32, 1, (ROW(A18)-1)*3+1)</f>
        <v>1920</v>
      </c>
      <c r="F599" s="34">
        <f>C599/'Data Asli'!BK$32</f>
        <v>1.1344275861685923E-3</v>
      </c>
      <c r="G599" s="40">
        <f>-(D599/'Data Asli'!BL$32)</f>
        <v>-1.5778737186034602E-3</v>
      </c>
    </row>
    <row r="600" spans="1:7" x14ac:dyDescent="0.25">
      <c r="A600" t="s">
        <v>53</v>
      </c>
      <c r="B600" s="38" t="s">
        <v>22</v>
      </c>
      <c r="C600" s="41" cm="1">
        <f t="array" ref="C600">INDEX('Data Asli'!$C$32:$BM$32, 1, (ROW(A19)-1)*3 + 1)</f>
        <v>163</v>
      </c>
      <c r="D600" s="41" cm="1">
        <f t="array" ref="D600">INDEX('Data Asli'!$D$32:$BM$32, 1, (ROW(A19)-1)*3+1)</f>
        <v>253</v>
      </c>
      <c r="E600" s="41" cm="1">
        <f t="array" ref="E600">INDEX('Data Asli'!$E$32:$BM$32, 1, (ROW(A19)-1)*3+1)</f>
        <v>416</v>
      </c>
      <c r="F600" s="34">
        <f>C600/'Data Asli'!BK$32</f>
        <v>2.2633010593082074E-4</v>
      </c>
      <c r="G600" s="40">
        <f>-(D600/'Data Asli'!BL$32)</f>
        <v>-3.6192389012391246E-4</v>
      </c>
    </row>
    <row r="601" spans="1:7" x14ac:dyDescent="0.25">
      <c r="A601" t="s">
        <v>53</v>
      </c>
      <c r="B601" s="38" t="s">
        <v>23</v>
      </c>
      <c r="C601" s="41" cm="1">
        <f t="array" ref="C601">INDEX('Data Asli'!$C$32:$BM$32, 1, (ROW(A20)-1)*3 + 1)</f>
        <v>18</v>
      </c>
      <c r="D601" s="41" cm="1">
        <f t="array" ref="D601">INDEX('Data Asli'!$D$32:$BM$32, 1, (ROW(A20)-1)*3+1)</f>
        <v>33</v>
      </c>
      <c r="E601" s="41" cm="1">
        <f t="array" ref="E601">INDEX('Data Asli'!$E$32:$BM$32, 1, (ROW(A20)-1)*3+1)</f>
        <v>51</v>
      </c>
      <c r="F601" s="34">
        <f>C601/'Data Asli'!BK$32</f>
        <v>2.4993508630397382E-5</v>
      </c>
      <c r="G601" s="40">
        <f>-(D601/'Data Asli'!BL$32)</f>
        <v>-4.7207463929205969E-5</v>
      </c>
    </row>
    <row r="602" spans="1:7" x14ac:dyDescent="0.25">
      <c r="A602" t="s">
        <v>54</v>
      </c>
      <c r="B602" s="38" t="s">
        <v>4</v>
      </c>
      <c r="C602" s="41" cm="1">
        <f t="array" ref="C602">INDEX('Data Asli'!$C$33:$BM$33, 1, (ROW(A1)-1)*3 + 1)</f>
        <v>81279</v>
      </c>
      <c r="D602" s="41" cm="1">
        <f t="array" ref="D602">INDEX('Data Asli'!$D$33:$BM$33, 1, (ROW(A1)-1)*3+1)</f>
        <v>77805</v>
      </c>
      <c r="E602" s="41" cm="1">
        <f t="array" ref="E602">INDEX('Data Asli'!$E$33:$BM$33, 1, (ROW(A1)-1)*3+1)</f>
        <v>159084</v>
      </c>
      <c r="F602" s="34">
        <f>C602/'Data Asli'!BK$33</f>
        <v>8.6792215086739885E-2</v>
      </c>
      <c r="G602" s="40">
        <f>-(D602/'Data Asli'!BL$33)</f>
        <v>-8.5270893040128443E-2</v>
      </c>
    </row>
    <row r="603" spans="1:7" x14ac:dyDescent="0.25">
      <c r="A603" t="s">
        <v>54</v>
      </c>
      <c r="B603" s="42" t="s">
        <v>133</v>
      </c>
      <c r="C603" s="41" cm="1">
        <f t="array" ref="C603">INDEX('Data Asli'!$C$33:$BM$33, 1, (ROW(A2)-1)*3 + 1)</f>
        <v>77965</v>
      </c>
      <c r="D603" s="41" cm="1">
        <f t="array" ref="D603">INDEX('Data Asli'!$D$33:$BM$33, 1, (ROW(A2)-1)*3+1)</f>
        <v>74848</v>
      </c>
      <c r="E603" s="41" cm="1">
        <f t="array" ref="E603">INDEX('Data Asli'!$E$33:$BM$33, 1, (ROW(A2)-1)*3+1)</f>
        <v>152813</v>
      </c>
      <c r="F603" s="34">
        <f>C603/'Data Asli'!BK$33</f>
        <v>8.3253423999282414E-2</v>
      </c>
      <c r="G603" s="40">
        <f>-(D603/'Data Asli'!BL$33)</f>
        <v>-8.2030149762451432E-2</v>
      </c>
    </row>
    <row r="604" spans="1:7" x14ac:dyDescent="0.25">
      <c r="A604" t="s">
        <v>54</v>
      </c>
      <c r="B604" s="38" t="s">
        <v>6</v>
      </c>
      <c r="C604" s="41" cm="1">
        <f t="array" ref="C604">INDEX('Data Asli'!$C$33:$BM$33, 1, (ROW(A3)-1)*3 + 1)</f>
        <v>92900</v>
      </c>
      <c r="D604" s="41" cm="1">
        <f t="array" ref="D604">INDEX('Data Asli'!$D$33:$BM$33, 1, (ROW(A3)-1)*3+1)</f>
        <v>86166</v>
      </c>
      <c r="E604" s="41" cm="1">
        <f t="array" ref="E604">INDEX('Data Asli'!$E$33:$BM$33, 1, (ROW(A3)-1)*3+1)</f>
        <v>179066</v>
      </c>
      <c r="F604" s="34">
        <f>C604/'Data Asli'!BK$33</f>
        <v>9.9201476169221273E-2</v>
      </c>
      <c r="G604" s="40">
        <f>-(D604/'Data Asli'!BL$33)</f>
        <v>-9.4434185074168855E-2</v>
      </c>
    </row>
    <row r="605" spans="1:7" x14ac:dyDescent="0.25">
      <c r="A605" t="s">
        <v>54</v>
      </c>
      <c r="B605" s="38" t="s">
        <v>7</v>
      </c>
      <c r="C605" s="41" cm="1">
        <f t="array" ref="C605">INDEX('Data Asli'!$C$33:$BM$33, 1, (ROW(A4)-1)*3 + 1)</f>
        <v>93652</v>
      </c>
      <c r="D605" s="41" cm="1">
        <f t="array" ref="D605">INDEX('Data Asli'!$D$33:$BM$33, 1, (ROW(A4)-1)*3+1)</f>
        <v>87085</v>
      </c>
      <c r="E605" s="41" cm="1">
        <f t="array" ref="E605">INDEX('Data Asli'!$E$33:$BM$33, 1, (ROW(A4)-1)*3+1)</f>
        <v>180737</v>
      </c>
      <c r="F605" s="34">
        <f>C605/'Data Asli'!BK$33</f>
        <v>0.10000448488912714</v>
      </c>
      <c r="G605" s="40">
        <f>-(D605/'Data Asli'!BL$33)</f>
        <v>-9.5441369068820586E-2</v>
      </c>
    </row>
    <row r="606" spans="1:7" x14ac:dyDescent="0.25">
      <c r="A606" t="s">
        <v>54</v>
      </c>
      <c r="B606" s="38" t="s">
        <v>8</v>
      </c>
      <c r="C606" s="41" cm="1">
        <f t="array" ref="C606">INDEX('Data Asli'!$C$33:$BM$33, 1, (ROW(A5)-1)*3 + 1)</f>
        <v>91826</v>
      </c>
      <c r="D606" s="41" cm="1">
        <f t="array" ref="D606">INDEX('Data Asli'!$D$33:$BM$33, 1, (ROW(A5)-1)*3+1)</f>
        <v>86584</v>
      </c>
      <c r="E606" s="41" cm="1">
        <f t="array" ref="E606">INDEX('Data Asli'!$E$33:$BM$33, 1, (ROW(A5)-1)*3+1)</f>
        <v>178410</v>
      </c>
      <c r="F606" s="34">
        <f>C606/'Data Asli'!BK$33</f>
        <v>9.8054625949568486E-2</v>
      </c>
      <c r="G606" s="40">
        <f>-(D606/'Data Asli'!BL$33)</f>
        <v>-9.4892294878047442E-2</v>
      </c>
    </row>
    <row r="607" spans="1:7" x14ac:dyDescent="0.25">
      <c r="A607" t="s">
        <v>54</v>
      </c>
      <c r="B607" s="38" t="s">
        <v>9</v>
      </c>
      <c r="C607" s="41" cm="1">
        <f t="array" ref="C607">INDEX('Data Asli'!$C$33:$BM$33, 1, (ROW(A6)-1)*3 + 1)</f>
        <v>85599</v>
      </c>
      <c r="D607" s="41" cm="1">
        <f t="array" ref="D607">INDEX('Data Asli'!$D$33:$BM$33, 1, (ROW(A6)-1)*3+1)</f>
        <v>81907</v>
      </c>
      <c r="E607" s="41" cm="1">
        <f t="array" ref="E607">INDEX('Data Asli'!$E$33:$BM$33, 1, (ROW(A6)-1)*3+1)</f>
        <v>167506</v>
      </c>
      <c r="F607" s="34">
        <f>C607/'Data Asli'!BK$33</f>
        <v>9.1405243903220371E-2</v>
      </c>
      <c r="G607" s="40">
        <f>-(D607/'Data Asli'!BL$33)</f>
        <v>-8.9766506474362837E-2</v>
      </c>
    </row>
    <row r="608" spans="1:7" x14ac:dyDescent="0.25">
      <c r="A608" t="s">
        <v>54</v>
      </c>
      <c r="B608" s="38" t="s">
        <v>10</v>
      </c>
      <c r="C608" s="41" cm="1">
        <f t="array" ref="C608">INDEX('Data Asli'!$C$33:$BM$33, 1, (ROW(A7)-1)*3 + 1)</f>
        <v>76361</v>
      </c>
      <c r="D608" s="41" cm="1">
        <f t="array" ref="D608">INDEX('Data Asli'!$D$33:$BM$33, 1, (ROW(A7)-1)*3+1)</f>
        <v>74884</v>
      </c>
      <c r="E608" s="41" cm="1">
        <f t="array" ref="E608">INDEX('Data Asli'!$E$33:$BM$33, 1, (ROW(A7)-1)*3+1)</f>
        <v>151245</v>
      </c>
      <c r="F608" s="34">
        <f>C608/'Data Asli'!BK$33</f>
        <v>8.1540623485015132E-2</v>
      </c>
      <c r="G608" s="40">
        <f>-(D608/'Data Asli'!BL$33)</f>
        <v>-8.2069604195321361E-2</v>
      </c>
    </row>
    <row r="609" spans="1:7" x14ac:dyDescent="0.25">
      <c r="A609" t="s">
        <v>54</v>
      </c>
      <c r="B609" s="38" t="s">
        <v>11</v>
      </c>
      <c r="C609" s="41" cm="1">
        <f t="array" ref="C609">INDEX('Data Asli'!$C$33:$BM$33, 1, (ROW(A8)-1)*3 + 1)</f>
        <v>68270</v>
      </c>
      <c r="D609" s="41" cm="1">
        <f t="array" ref="D609">INDEX('Data Asli'!$D$33:$BM$33, 1, (ROW(A8)-1)*3+1)</f>
        <v>67934</v>
      </c>
      <c r="E609" s="41" cm="1">
        <f t="array" ref="E609">INDEX('Data Asli'!$E$33:$BM$33, 1, (ROW(A8)-1)*3+1)</f>
        <v>136204</v>
      </c>
      <c r="F609" s="34">
        <f>C609/'Data Asli'!BK$33</f>
        <v>7.2900804930815244E-2</v>
      </c>
      <c r="G609" s="40">
        <f>-(D609/'Data Asli'!BL$33)</f>
        <v>-7.4452706738488347E-2</v>
      </c>
    </row>
    <row r="610" spans="1:7" x14ac:dyDescent="0.25">
      <c r="A610" t="s">
        <v>54</v>
      </c>
      <c r="B610" s="38" t="s">
        <v>12</v>
      </c>
      <c r="C610" s="41" cm="1">
        <f t="array" ref="C610">INDEX('Data Asli'!$C$33:$BM$33, 1, (ROW(A9)-1)*3 + 1)</f>
        <v>60311</v>
      </c>
      <c r="D610" s="41" cm="1">
        <f t="array" ref="D610">INDEX('Data Asli'!$D$33:$BM$33, 1, (ROW(A9)-1)*3+1)</f>
        <v>60901</v>
      </c>
      <c r="E610" s="41" cm="1">
        <f t="array" ref="E610">INDEX('Data Asli'!$E$33:$BM$33, 1, (ROW(A9)-1)*3+1)</f>
        <v>121212</v>
      </c>
      <c r="F610" s="34">
        <f>C610/'Data Asli'!BK$33</f>
        <v>6.4401940034896715E-2</v>
      </c>
      <c r="G610" s="40">
        <f>-(D610/'Data Asli'!BL$33)</f>
        <v>-6.6744844894760777E-2</v>
      </c>
    </row>
    <row r="611" spans="1:7" x14ac:dyDescent="0.25">
      <c r="A611" t="s">
        <v>54</v>
      </c>
      <c r="B611" s="38" t="s">
        <v>13</v>
      </c>
      <c r="C611" s="41" cm="1">
        <f t="array" ref="C611">INDEX('Data Asli'!$C$33:$BM$33, 1, (ROW(A10)-1)*3 + 1)</f>
        <v>52162</v>
      </c>
      <c r="D611" s="41" cm="1">
        <f t="array" ref="D611">INDEX('Data Asli'!$D$33:$BM$33, 1, (ROW(A10)-1)*3+1)</f>
        <v>53060</v>
      </c>
      <c r="E611" s="41" cm="1">
        <f t="array" ref="E611">INDEX('Data Asli'!$E$33:$BM$33, 1, (ROW(A10)-1)*3+1)</f>
        <v>105222</v>
      </c>
      <c r="F611" s="34">
        <f>C611/'Data Asli'!BK$33</f>
        <v>5.5700187297512596E-2</v>
      </c>
      <c r="G611" s="40">
        <f>-(D611/'Data Asli'!BL$33)</f>
        <v>-5.8151450224397085E-2</v>
      </c>
    </row>
    <row r="612" spans="1:7" x14ac:dyDescent="0.25">
      <c r="A612" t="s">
        <v>54</v>
      </c>
      <c r="B612" s="38" t="s">
        <v>14</v>
      </c>
      <c r="C612" s="41" cm="1">
        <f t="array" ref="C612">INDEX('Data Asli'!$C$33:$BM$33, 1, (ROW(A11)-1)*3 + 1)</f>
        <v>43776</v>
      </c>
      <c r="D612" s="41" cm="1">
        <f t="array" ref="D612">INDEX('Data Asli'!$D$33:$BM$33, 1, (ROW(A11)-1)*3+1)</f>
        <v>44649</v>
      </c>
      <c r="E612" s="41" cm="1">
        <f t="array" ref="E612">INDEX('Data Asli'!$E$33:$BM$33, 1, (ROW(A11)-1)*3+1)</f>
        <v>88425</v>
      </c>
      <c r="F612" s="34">
        <f>C612/'Data Asli'!BK$33</f>
        <v>4.6745358673668788E-2</v>
      </c>
      <c r="G612" s="40">
        <f>-(D612/'Data Asli'!BL$33)</f>
        <v>-4.8933360366926228E-2</v>
      </c>
    </row>
    <row r="613" spans="1:7" x14ac:dyDescent="0.25">
      <c r="A613" t="s">
        <v>54</v>
      </c>
      <c r="B613" s="38" t="s">
        <v>15</v>
      </c>
      <c r="C613" s="41" cm="1">
        <f t="array" ref="C613">INDEX('Data Asli'!$C$33:$BM$33, 1, (ROW(A12)-1)*3 + 1)</f>
        <v>35893</v>
      </c>
      <c r="D613" s="41" cm="1">
        <f t="array" ref="D613">INDEX('Data Asli'!$D$33:$BM$33, 1, (ROW(A12)-1)*3+1)</f>
        <v>36693</v>
      </c>
      <c r="E613" s="41" cm="1">
        <f t="array" ref="E613">INDEX('Data Asli'!$E$33:$BM$33, 1, (ROW(A12)-1)*3+1)</f>
        <v>72586</v>
      </c>
      <c r="F613" s="34">
        <f>C613/'Data Asli'!BK$33</f>
        <v>3.832764891433648E-2</v>
      </c>
      <c r="G613" s="40">
        <f>-(D613/'Data Asli'!BL$33)</f>
        <v>-4.0213930702672492E-2</v>
      </c>
    </row>
    <row r="614" spans="1:7" x14ac:dyDescent="0.25">
      <c r="A614" t="s">
        <v>54</v>
      </c>
      <c r="B614" s="38" t="s">
        <v>16</v>
      </c>
      <c r="C614" s="41" cm="1">
        <f t="array" ref="C614">INDEX('Data Asli'!$C$33:$BM$33, 1, (ROW(A13)-1)*3 + 1)</f>
        <v>28133</v>
      </c>
      <c r="D614" s="41" cm="1">
        <f t="array" ref="D614">INDEX('Data Asli'!$D$33:$BM$33, 1, (ROW(A13)-1)*3+1)</f>
        <v>28751</v>
      </c>
      <c r="E614" s="41" cm="1">
        <f t="array" ref="E614">INDEX('Data Asli'!$E$33:$BM$33, 1, (ROW(A13)-1)*3+1)</f>
        <v>56884</v>
      </c>
      <c r="F614" s="34">
        <f>C614/'Data Asli'!BK$33</f>
        <v>3.0041282336584523E-2</v>
      </c>
      <c r="G614" s="40">
        <f>-(D614/'Data Asli'!BL$33)</f>
        <v>-3.1509844428979278E-2</v>
      </c>
    </row>
    <row r="615" spans="1:7" x14ac:dyDescent="0.25">
      <c r="A615" t="s">
        <v>54</v>
      </c>
      <c r="B615" s="38" t="s">
        <v>17</v>
      </c>
      <c r="C615" s="41" cm="1">
        <f t="array" ref="C615">INDEX('Data Asli'!$C$33:$BM$33, 1, (ROW(A14)-1)*3 + 1)</f>
        <v>20648</v>
      </c>
      <c r="D615" s="41" cm="1">
        <f t="array" ref="D615">INDEX('Data Asli'!$D$33:$BM$33, 1, (ROW(A14)-1)*3+1)</f>
        <v>21171</v>
      </c>
      <c r="E615" s="41" cm="1">
        <f t="array" ref="E615">INDEX('Data Asli'!$E$33:$BM$33, 1, (ROW(A14)-1)*3+1)</f>
        <v>41819</v>
      </c>
      <c r="F615" s="34">
        <f>C615/'Data Asli'!BK$33</f>
        <v>2.2048569213585369E-2</v>
      </c>
      <c r="G615" s="40">
        <f>-(D615/'Data Asli'!BL$33)</f>
        <v>-2.3202494396922554E-2</v>
      </c>
    </row>
    <row r="616" spans="1:7" x14ac:dyDescent="0.25">
      <c r="A616" t="s">
        <v>54</v>
      </c>
      <c r="B616" s="38" t="s">
        <v>18</v>
      </c>
      <c r="C616" s="41" cm="1">
        <f t="array" ref="C616">INDEX('Data Asli'!$C$33:$BM$33, 1, (ROW(A15)-1)*3 + 1)</f>
        <v>13961</v>
      </c>
      <c r="D616" s="41" cm="1">
        <f t="array" ref="D616">INDEX('Data Asli'!$D$33:$BM$33, 1, (ROW(A15)-1)*3+1)</f>
        <v>14569</v>
      </c>
      <c r="E616" s="41" cm="1">
        <f t="array" ref="E616">INDEX('Data Asli'!$E$33:$BM$33, 1, (ROW(A15)-1)*3+1)</f>
        <v>28530</v>
      </c>
      <c r="F616" s="34">
        <f>C616/'Data Asli'!BK$33</f>
        <v>1.4907985024741638E-2</v>
      </c>
      <c r="G616" s="40">
        <f>-(D616/'Data Asli'!BL$33)</f>
        <v>-1.5966989791165495E-2</v>
      </c>
    </row>
    <row r="617" spans="1:7" x14ac:dyDescent="0.25">
      <c r="A617" t="s">
        <v>54</v>
      </c>
      <c r="B617" s="38" t="s">
        <v>19</v>
      </c>
      <c r="C617" s="41" cm="1">
        <f t="array" ref="C617">INDEX('Data Asli'!$C$33:$BM$33, 1, (ROW(A16)-1)*3 + 1)</f>
        <v>8258</v>
      </c>
      <c r="D617" s="41" cm="1">
        <f t="array" ref="D617">INDEX('Data Asli'!$D$33:$BM$33, 1, (ROW(A16)-1)*3+1)</f>
        <v>8906</v>
      </c>
      <c r="E617" s="41" cm="1">
        <f t="array" ref="E617">INDEX('Data Asli'!$E$33:$BM$33, 1, (ROW(A16)-1)*3+1)</f>
        <v>17164</v>
      </c>
      <c r="F617" s="34">
        <f>C617/'Data Asli'!BK$33</f>
        <v>8.8181462885406816E-3</v>
      </c>
      <c r="G617" s="40">
        <f>-(D617/'Data Asli'!BL$33)</f>
        <v>-9.7605883094323501E-3</v>
      </c>
    </row>
    <row r="618" spans="1:7" x14ac:dyDescent="0.25">
      <c r="A618" t="s">
        <v>54</v>
      </c>
      <c r="B618" s="38" t="s">
        <v>20</v>
      </c>
      <c r="C618" s="41" cm="1">
        <f t="array" ref="C618">INDEX('Data Asli'!$C$33:$BM$33, 1, (ROW(A17)-1)*3 + 1)</f>
        <v>3898</v>
      </c>
      <c r="D618" s="41" cm="1">
        <f t="array" ref="D618">INDEX('Data Asli'!$D$33:$BM$33, 1, (ROW(A17)-1)*3+1)</f>
        <v>4466</v>
      </c>
      <c r="E618" s="41" cm="1">
        <f t="array" ref="E618">INDEX('Data Asli'!$E$33:$BM$33, 1, (ROW(A17)-1)*3+1)</f>
        <v>8364</v>
      </c>
      <c r="F618" s="34">
        <f>C618/'Data Asli'!BK$33</f>
        <v>4.1624042422779822E-3</v>
      </c>
      <c r="G618" s="40">
        <f>-(D618/'Data Asli'!BL$33)</f>
        <v>-4.8945415888080922E-3</v>
      </c>
    </row>
    <row r="619" spans="1:7" x14ac:dyDescent="0.25">
      <c r="A619" t="s">
        <v>54</v>
      </c>
      <c r="B619" s="38" t="s">
        <v>21</v>
      </c>
      <c r="C619" s="41" cm="1">
        <f t="array" ref="C619">INDEX('Data Asli'!$C$33:$BM$33, 1, (ROW(A18)-1)*3 + 1)</f>
        <v>1290</v>
      </c>
      <c r="D619" s="41" cm="1">
        <f t="array" ref="D619">INDEX('Data Asli'!$D$33:$BM$33, 1, (ROW(A18)-1)*3+1)</f>
        <v>1634</v>
      </c>
      <c r="E619" s="41" cm="1">
        <f t="array" ref="E619">INDEX('Data Asli'!$E$33:$BM$33, 1, (ROW(A18)-1)*3+1)</f>
        <v>2924</v>
      </c>
      <c r="F619" s="34">
        <f>C619/'Data Asli'!BK$33</f>
        <v>1.3775016604768077E-3</v>
      </c>
      <c r="G619" s="40">
        <f>-(D619/'Data Asli'!BL$33)</f>
        <v>-1.7907928697072151E-3</v>
      </c>
    </row>
    <row r="620" spans="1:7" x14ac:dyDescent="0.25">
      <c r="A620" t="s">
        <v>54</v>
      </c>
      <c r="B620" s="38" t="s">
        <v>22</v>
      </c>
      <c r="C620" s="41" cm="1">
        <f t="array" ref="C620">INDEX('Data Asli'!$C$33:$BM$33, 1, (ROW(A19)-1)*3 + 1)</f>
        <v>264</v>
      </c>
      <c r="D620" s="41" cm="1">
        <f t="array" ref="D620">INDEX('Data Asli'!$D$33:$BM$33, 1, (ROW(A19)-1)*3+1)</f>
        <v>380</v>
      </c>
      <c r="E620" s="41" cm="1">
        <f t="array" ref="E620">INDEX('Data Asli'!$E$33:$BM$33, 1, (ROW(A19)-1)*3+1)</f>
        <v>644</v>
      </c>
      <c r="F620" s="34">
        <f>C620/'Data Asli'!BK$33</f>
        <v>2.8190731656269557E-4</v>
      </c>
      <c r="G620" s="40">
        <f>-(D620/'Data Asli'!BL$33)</f>
        <v>-4.1646345807144541E-4</v>
      </c>
    </row>
    <row r="621" spans="1:7" x14ac:dyDescent="0.25">
      <c r="A621" t="s">
        <v>54</v>
      </c>
      <c r="B621" s="38" t="s">
        <v>23</v>
      </c>
      <c r="C621" s="41" cm="1">
        <f t="array" ref="C621">INDEX('Data Asli'!$C$33:$BM$33, 1, (ROW(A20)-1)*3 + 1)</f>
        <v>32</v>
      </c>
      <c r="D621" s="41" cm="1">
        <f t="array" ref="D621">INDEX('Data Asli'!$D$33:$BM$33, 1, (ROW(A20)-1)*3+1)</f>
        <v>52</v>
      </c>
      <c r="E621" s="41" cm="1">
        <f t="array" ref="E621">INDEX('Data Asli'!$E$33:$BM$33, 1, (ROW(A20)-1)*3+1)</f>
        <v>84</v>
      </c>
      <c r="F621" s="34">
        <f>C621/'Data Asli'!BK$33</f>
        <v>3.4170583825781278E-5</v>
      </c>
      <c r="G621" s="40">
        <f>-(D621/'Data Asli'!BL$33)</f>
        <v>-5.6989736367671476E-5</v>
      </c>
    </row>
    <row r="622" spans="1:7" x14ac:dyDescent="0.25">
      <c r="A622" t="s">
        <v>55</v>
      </c>
      <c r="B622" s="38" t="s">
        <v>4</v>
      </c>
      <c r="C622" s="41" cm="1">
        <f t="array" ref="C622">INDEX('Data Asli'!$C$34:$BM$34, 1, (ROW(A1)-1)*3 + 1)</f>
        <v>61854</v>
      </c>
      <c r="D622" s="41" cm="1">
        <f t="array" ref="D622">INDEX('Data Asli'!$D$34:$BM$34, 1, (ROW(A1)-1)*3+1)</f>
        <v>59183</v>
      </c>
      <c r="E622" s="41" cm="1">
        <f t="array" ref="E622">INDEX('Data Asli'!$E$34:$BM$34, 1, (ROW(A1)-1)*3+1)</f>
        <v>121037</v>
      </c>
      <c r="F622" s="34">
        <f>C622/'Data Asli'!BK$34</f>
        <v>9.4087260480886392E-2</v>
      </c>
      <c r="G622" s="40">
        <f>-(D622/'Data Asli'!BL$34)</f>
        <v>-9.4613173553137683E-2</v>
      </c>
    </row>
    <row r="623" spans="1:7" x14ac:dyDescent="0.25">
      <c r="A623" t="s">
        <v>55</v>
      </c>
      <c r="B623" s="42" t="s">
        <v>133</v>
      </c>
      <c r="C623" s="41" cm="1">
        <f t="array" ref="C623">INDEX('Data Asli'!$C$34:$BM$34, 1, (ROW(A2)-1)*3 + 1)</f>
        <v>59678</v>
      </c>
      <c r="D623" s="41" cm="1">
        <f t="array" ref="D623">INDEX('Data Asli'!$D$34:$BM$34, 1, (ROW(A2)-1)*3+1)</f>
        <v>57304</v>
      </c>
      <c r="E623" s="41" cm="1">
        <f t="array" ref="E623">INDEX('Data Asli'!$E$34:$BM$34, 1, (ROW(A2)-1)*3+1)</f>
        <v>116982</v>
      </c>
      <c r="F623" s="34">
        <f>C623/'Data Asli'!BK$34</f>
        <v>9.077730673809839E-2</v>
      </c>
      <c r="G623" s="40">
        <f>-(D623/'Data Asli'!BL$34)</f>
        <v>-9.1609301611763547E-2</v>
      </c>
    </row>
    <row r="624" spans="1:7" x14ac:dyDescent="0.25">
      <c r="A624" t="s">
        <v>55</v>
      </c>
      <c r="B624" s="38" t="s">
        <v>6</v>
      </c>
      <c r="C624" s="41" cm="1">
        <f t="array" ref="C624">INDEX('Data Asli'!$C$34:$BM$34, 1, (ROW(A3)-1)*3 + 1)</f>
        <v>63001</v>
      </c>
      <c r="D624" s="41" cm="1">
        <f t="array" ref="D624">INDEX('Data Asli'!$D$34:$BM$34, 1, (ROW(A3)-1)*3+1)</f>
        <v>58751</v>
      </c>
      <c r="E624" s="41" cm="1">
        <f t="array" ref="E624">INDEX('Data Asli'!$E$34:$BM$34, 1, (ROW(A3)-1)*3+1)</f>
        <v>121752</v>
      </c>
      <c r="F624" s="34">
        <f>C624/'Data Asli'!BK$34</f>
        <v>9.5831983340710761E-2</v>
      </c>
      <c r="G624" s="40">
        <f>-(D624/'Data Asli'!BL$34)</f>
        <v>-9.3922554777898917E-2</v>
      </c>
    </row>
    <row r="625" spans="1:7" x14ac:dyDescent="0.25">
      <c r="A625" t="s">
        <v>55</v>
      </c>
      <c r="B625" s="38" t="s">
        <v>7</v>
      </c>
      <c r="C625" s="41" cm="1">
        <f t="array" ref="C625">INDEX('Data Asli'!$C$34:$BM$34, 1, (ROW(A4)-1)*3 + 1)</f>
        <v>62777</v>
      </c>
      <c r="D625" s="41" cm="1">
        <f t="array" ref="D625">INDEX('Data Asli'!$D$34:$BM$34, 1, (ROW(A4)-1)*3+1)</f>
        <v>58526</v>
      </c>
      <c r="E625" s="41" cm="1">
        <f t="array" ref="E625">INDEX('Data Asli'!$E$34:$BM$34, 1, (ROW(A4)-1)*3+1)</f>
        <v>121303</v>
      </c>
      <c r="F625" s="34">
        <f>C625/'Data Asli'!BK$34</f>
        <v>9.5491252808364929E-2</v>
      </c>
      <c r="G625" s="40">
        <f>-(D625/'Data Asli'!BL$34)</f>
        <v>-9.3562857499128738E-2</v>
      </c>
    </row>
    <row r="626" spans="1:7" x14ac:dyDescent="0.25">
      <c r="A626" t="s">
        <v>55</v>
      </c>
      <c r="B626" s="38" t="s">
        <v>8</v>
      </c>
      <c r="C626" s="41" cm="1">
        <f t="array" ref="C626">INDEX('Data Asli'!$C$34:$BM$34, 1, (ROW(A5)-1)*3 + 1)</f>
        <v>62810</v>
      </c>
      <c r="D626" s="41" cm="1">
        <f t="array" ref="D626">INDEX('Data Asli'!$D$34:$BM$34, 1, (ROW(A5)-1)*3+1)</f>
        <v>59109</v>
      </c>
      <c r="E626" s="41" cm="1">
        <f t="array" ref="E626">INDEX('Data Asli'!$E$34:$BM$34, 1, (ROW(A5)-1)*3+1)</f>
        <v>121919</v>
      </c>
      <c r="F626" s="34">
        <f>C626/'Data Asli'!BK$34</f>
        <v>9.5541449717148022E-2</v>
      </c>
      <c r="G626" s="40">
        <f>-(D626/'Data Asli'!BL$34)</f>
        <v>-9.449487311478659E-2</v>
      </c>
    </row>
    <row r="627" spans="1:7" x14ac:dyDescent="0.25">
      <c r="A627" t="s">
        <v>55</v>
      </c>
      <c r="B627" s="38" t="s">
        <v>9</v>
      </c>
      <c r="C627" s="41" cm="1">
        <f t="array" ref="C627">INDEX('Data Asli'!$C$34:$BM$34, 1, (ROW(A6)-1)*3 + 1)</f>
        <v>59517</v>
      </c>
      <c r="D627" s="41" cm="1">
        <f t="array" ref="D627">INDEX('Data Asli'!$D$34:$BM$34, 1, (ROW(A6)-1)*3+1)</f>
        <v>56427</v>
      </c>
      <c r="E627" s="41" cm="1">
        <f t="array" ref="E627">INDEX('Data Asli'!$E$34:$BM$34, 1, (ROW(A6)-1)*3+1)</f>
        <v>115944</v>
      </c>
      <c r="F627" s="34">
        <f>C627/'Data Asli'!BK$34</f>
        <v>9.0532406667974824E-2</v>
      </c>
      <c r="G627" s="40">
        <f>-(D627/'Data Asli'!BL$34)</f>
        <v>-9.0207281551845972E-2</v>
      </c>
    </row>
    <row r="628" spans="1:7" x14ac:dyDescent="0.25">
      <c r="A628" t="s">
        <v>55</v>
      </c>
      <c r="B628" s="38" t="s">
        <v>10</v>
      </c>
      <c r="C628" s="41" cm="1">
        <f t="array" ref="C628">INDEX('Data Asli'!$C$34:$BM$34, 1, (ROW(A7)-1)*3 + 1)</f>
        <v>54728</v>
      </c>
      <c r="D628" s="41" cm="1">
        <f t="array" ref="D628">INDEX('Data Asli'!$D$34:$BM$34, 1, (ROW(A7)-1)*3+1)</f>
        <v>52523</v>
      </c>
      <c r="E628" s="41" cm="1">
        <f t="array" ref="E628">INDEX('Data Asli'!$E$34:$BM$34, 1, (ROW(A7)-1)*3+1)</f>
        <v>107251</v>
      </c>
      <c r="F628" s="34">
        <f>C628/'Data Asli'!BK$34</f>
        <v>8.3247770420634887E-2</v>
      </c>
      <c r="G628" s="40">
        <f>-(D628/'Data Asli'!BL$34)</f>
        <v>-8.3966134101540149E-2</v>
      </c>
    </row>
    <row r="629" spans="1:7" x14ac:dyDescent="0.25">
      <c r="A629" t="s">
        <v>55</v>
      </c>
      <c r="B629" s="38" t="s">
        <v>11</v>
      </c>
      <c r="C629" s="41" cm="1">
        <f t="array" ref="C629">INDEX('Data Asli'!$C$34:$BM$34, 1, (ROW(A8)-1)*3 + 1)</f>
        <v>49573</v>
      </c>
      <c r="D629" s="41" cm="1">
        <f t="array" ref="D629">INDEX('Data Asli'!$D$34:$BM$34, 1, (ROW(A8)-1)*3+1)</f>
        <v>47797</v>
      </c>
      <c r="E629" s="41" cm="1">
        <f t="array" ref="E629">INDEX('Data Asli'!$E$34:$BM$34, 1, (ROW(A8)-1)*3+1)</f>
        <v>97370</v>
      </c>
      <c r="F629" s="34">
        <f>C629/'Data Asli'!BK$34</f>
        <v>7.5406404821337036E-2</v>
      </c>
      <c r="G629" s="40">
        <f>-(D629/'Data Asli'!BL$34)</f>
        <v>-7.6410892592793905E-2</v>
      </c>
    </row>
    <row r="630" spans="1:7" x14ac:dyDescent="0.25">
      <c r="A630" t="s">
        <v>55</v>
      </c>
      <c r="B630" s="38" t="s">
        <v>12</v>
      </c>
      <c r="C630" s="41" cm="1">
        <f t="array" ref="C630">INDEX('Data Asli'!$C$34:$BM$34, 1, (ROW(A9)-1)*3 + 1)</f>
        <v>44334</v>
      </c>
      <c r="D630" s="41" cm="1">
        <f t="array" ref="D630">INDEX('Data Asli'!$D$34:$BM$34, 1, (ROW(A9)-1)*3+1)</f>
        <v>42873</v>
      </c>
      <c r="E630" s="41" cm="1">
        <f t="array" ref="E630">INDEX('Data Asli'!$E$34:$BM$34, 1, (ROW(A9)-1)*3+1)</f>
        <v>87207</v>
      </c>
      <c r="F630" s="34">
        <f>C630/'Data Asli'!BK$34</f>
        <v>6.7437265272409494E-2</v>
      </c>
      <c r="G630" s="40">
        <f>-(D630/'Data Asli'!BL$34)</f>
        <v>-6.85391174787299E-2</v>
      </c>
    </row>
    <row r="631" spans="1:7" x14ac:dyDescent="0.25">
      <c r="A631" t="s">
        <v>55</v>
      </c>
      <c r="B631" s="38" t="s">
        <v>13</v>
      </c>
      <c r="C631" s="41" cm="1">
        <f t="array" ref="C631">INDEX('Data Asli'!$C$34:$BM$34, 1, (ROW(A10)-1)*3 + 1)</f>
        <v>38053</v>
      </c>
      <c r="D631" s="41" cm="1">
        <f t="array" ref="D631">INDEX('Data Asli'!$D$34:$BM$34, 1, (ROW(A10)-1)*3+1)</f>
        <v>36699</v>
      </c>
      <c r="E631" s="41" cm="1">
        <f t="array" ref="E631">INDEX('Data Asli'!$E$34:$BM$34, 1, (ROW(A10)-1)*3+1)</f>
        <v>74752</v>
      </c>
      <c r="F631" s="34">
        <f>C631/'Data Asli'!BK$34</f>
        <v>5.7883120300694695E-2</v>
      </c>
      <c r="G631" s="40">
        <f>-(D631/'Data Asli'!BL$34)</f>
        <v>-5.8669024149275967E-2</v>
      </c>
    </row>
    <row r="632" spans="1:7" x14ac:dyDescent="0.25">
      <c r="A632" t="s">
        <v>55</v>
      </c>
      <c r="B632" s="38" t="s">
        <v>14</v>
      </c>
      <c r="C632" s="41" cm="1">
        <f t="array" ref="C632">INDEX('Data Asli'!$C$34:$BM$34, 1, (ROW(A11)-1)*3 + 1)</f>
        <v>30948</v>
      </c>
      <c r="D632" s="41" cm="1">
        <f t="array" ref="D632">INDEX('Data Asli'!$D$34:$BM$34, 1, (ROW(A11)-1)*3+1)</f>
        <v>29502</v>
      </c>
      <c r="E632" s="41" cm="1">
        <f t="array" ref="E632">INDEX('Data Asli'!$E$34:$BM$34, 1, (ROW(A11)-1)*3+1)</f>
        <v>60450</v>
      </c>
      <c r="F632" s="34">
        <f>C632/'Data Asli'!BK$34</f>
        <v>4.7075573727850616E-2</v>
      </c>
      <c r="G632" s="40">
        <f>-(D632/'Data Asli'!BL$34)</f>
        <v>-4.7163507192346923E-2</v>
      </c>
    </row>
    <row r="633" spans="1:7" x14ac:dyDescent="0.25">
      <c r="A633" t="s">
        <v>55</v>
      </c>
      <c r="B633" s="38" t="s">
        <v>15</v>
      </c>
      <c r="C633" s="41" cm="1">
        <f t="array" ref="C633">INDEX('Data Asli'!$C$34:$BM$34, 1, (ROW(A12)-1)*3 + 1)</f>
        <v>24721</v>
      </c>
      <c r="D633" s="41" cm="1">
        <f t="array" ref="D633">INDEX('Data Asli'!$D$34:$BM$34, 1, (ROW(A12)-1)*3+1)</f>
        <v>23401</v>
      </c>
      <c r="E633" s="41" cm="1">
        <f t="array" ref="E633">INDEX('Data Asli'!$E$34:$BM$34, 1, (ROW(A12)-1)*3+1)</f>
        <v>48122</v>
      </c>
      <c r="F633" s="34">
        <f>C633/'Data Asli'!BK$34</f>
        <v>3.7603569152326322E-2</v>
      </c>
      <c r="G633" s="40">
        <f>-(D633/'Data Asli'!BL$34)</f>
        <v>-3.7410115646671759E-2</v>
      </c>
    </row>
    <row r="634" spans="1:7" x14ac:dyDescent="0.25">
      <c r="A634" t="s">
        <v>55</v>
      </c>
      <c r="B634" s="38" t="s">
        <v>16</v>
      </c>
      <c r="C634" s="41" cm="1">
        <f t="array" ref="C634">INDEX('Data Asli'!$C$34:$BM$34, 1, (ROW(A13)-1)*3 + 1)</f>
        <v>18579</v>
      </c>
      <c r="D634" s="41" cm="1">
        <f t="array" ref="D634">INDEX('Data Asli'!$D$34:$BM$34, 1, (ROW(A13)-1)*3+1)</f>
        <v>17382</v>
      </c>
      <c r="E634" s="41" cm="1">
        <f t="array" ref="E634">INDEX('Data Asli'!$E$34:$BM$34, 1, (ROW(A13)-1)*3+1)</f>
        <v>35961</v>
      </c>
      <c r="F634" s="34">
        <f>C634/'Data Asli'!BK$34</f>
        <v>2.8260859644879687E-2</v>
      </c>
      <c r="G634" s="40">
        <f>-(D634/'Data Asli'!BL$34)</f>
        <v>-2.7787813775926179E-2</v>
      </c>
    </row>
    <row r="635" spans="1:7" x14ac:dyDescent="0.25">
      <c r="A635" t="s">
        <v>55</v>
      </c>
      <c r="B635" s="38" t="s">
        <v>17</v>
      </c>
      <c r="C635" s="41" cm="1">
        <f t="array" ref="C635">INDEX('Data Asli'!$C$34:$BM$34, 1, (ROW(A14)-1)*3 + 1)</f>
        <v>13089</v>
      </c>
      <c r="D635" s="41" cm="1">
        <f t="array" ref="D635">INDEX('Data Asli'!$D$34:$BM$34, 1, (ROW(A14)-1)*3+1)</f>
        <v>12259</v>
      </c>
      <c r="E635" s="41" cm="1">
        <f t="array" ref="E635">INDEX('Data Asli'!$E$34:$BM$34, 1, (ROW(A14)-1)*3+1)</f>
        <v>25348</v>
      </c>
      <c r="F635" s="34">
        <f>C635/'Data Asli'!BK$34</f>
        <v>1.9909919365511074E-2</v>
      </c>
      <c r="G635" s="40">
        <f>-(D635/'Data Asli'!BL$34)</f>
        <v>-1.95979064019721E-2</v>
      </c>
    </row>
    <row r="636" spans="1:7" x14ac:dyDescent="0.25">
      <c r="A636" t="s">
        <v>55</v>
      </c>
      <c r="B636" s="38" t="s">
        <v>18</v>
      </c>
      <c r="C636" s="41" cm="1">
        <f t="array" ref="C636">INDEX('Data Asli'!$C$34:$BM$34, 1, (ROW(A15)-1)*3 + 1)</f>
        <v>7623</v>
      </c>
      <c r="D636" s="41" cm="1">
        <f t="array" ref="D636">INDEX('Data Asli'!$D$34:$BM$34, 1, (ROW(A15)-1)*3+1)</f>
        <v>7359</v>
      </c>
      <c r="E636" s="41" cm="1">
        <f t="array" ref="E636">INDEX('Data Asli'!$E$34:$BM$34, 1, (ROW(A15)-1)*3+1)</f>
        <v>14982</v>
      </c>
      <c r="F636" s="34">
        <f>C636/'Data Asli'!BK$34</f>
        <v>1.1595485928893798E-2</v>
      </c>
      <c r="G636" s="40">
        <f>-(D636/'Data Asli'!BL$34)</f>
        <v>-1.1764498997643582E-2</v>
      </c>
    </row>
    <row r="637" spans="1:7" x14ac:dyDescent="0.25">
      <c r="A637" t="s">
        <v>55</v>
      </c>
      <c r="B637" s="38" t="s">
        <v>19</v>
      </c>
      <c r="C637" s="41" cm="1">
        <f t="array" ref="C637">INDEX('Data Asli'!$C$34:$BM$34, 1, (ROW(A16)-1)*3 + 1)</f>
        <v>3753</v>
      </c>
      <c r="D637" s="41" cm="1">
        <f t="array" ref="D637">INDEX('Data Asli'!$D$34:$BM$34, 1, (ROW(A16)-1)*3+1)</f>
        <v>3818</v>
      </c>
      <c r="E637" s="41" cm="1">
        <f t="array" ref="E637">INDEX('Data Asli'!$E$34:$BM$34, 1, (ROW(A16)-1)*3+1)</f>
        <v>7571</v>
      </c>
      <c r="F637" s="34">
        <f>C637/'Data Asli'!BK$34</f>
        <v>5.7087575352405117E-3</v>
      </c>
      <c r="G637" s="40">
        <f>-(D637/'Data Asli'!BL$34)</f>
        <v>-6.1036631570869958E-3</v>
      </c>
    </row>
    <row r="638" spans="1:7" x14ac:dyDescent="0.25">
      <c r="A638" t="s">
        <v>55</v>
      </c>
      <c r="B638" s="38" t="s">
        <v>20</v>
      </c>
      <c r="C638" s="41" cm="1">
        <f t="array" ref="C638">INDEX('Data Asli'!$C$34:$BM$34, 1, (ROW(A17)-1)*3 + 1)</f>
        <v>1704</v>
      </c>
      <c r="D638" s="41" cm="1">
        <f t="array" ref="D638">INDEX('Data Asli'!$D$34:$BM$34, 1, (ROW(A17)-1)*3+1)</f>
        <v>1821</v>
      </c>
      <c r="E638" s="41" cm="1">
        <f t="array" ref="E638">INDEX('Data Asli'!$E$34:$BM$34, 1, (ROW(A17)-1)*3+1)</f>
        <v>3525</v>
      </c>
      <c r="F638" s="34">
        <f>C638/'Data Asli'!BK$34</f>
        <v>2.5919858353450126E-3</v>
      </c>
      <c r="G638" s="40">
        <f>-(D638/'Data Asli'!BL$34)</f>
        <v>-2.911149976180047E-3</v>
      </c>
    </row>
    <row r="639" spans="1:7" x14ac:dyDescent="0.25">
      <c r="A639" t="s">
        <v>55</v>
      </c>
      <c r="B639" s="38" t="s">
        <v>21</v>
      </c>
      <c r="C639" s="41" cm="1">
        <f t="array" ref="C639">INDEX('Data Asli'!$C$34:$BM$34, 1, (ROW(A18)-1)*3 + 1)</f>
        <v>548</v>
      </c>
      <c r="D639" s="41" cm="1">
        <f t="array" ref="D639">INDEX('Data Asli'!$D$34:$BM$34, 1, (ROW(A18)-1)*3+1)</f>
        <v>633</v>
      </c>
      <c r="E639" s="41" cm="1">
        <f t="array" ref="E639">INDEX('Data Asli'!$E$34:$BM$34, 1, (ROW(A18)-1)*3+1)</f>
        <v>1181</v>
      </c>
      <c r="F639" s="34">
        <f>C639/'Data Asli'!BK$34</f>
        <v>8.3357290948888902E-4</v>
      </c>
      <c r="G639" s="40">
        <f>-(D639/'Data Asli'!BL$34)</f>
        <v>-1.0119483442734595E-3</v>
      </c>
    </row>
    <row r="640" spans="1:7" x14ac:dyDescent="0.25">
      <c r="A640" t="s">
        <v>55</v>
      </c>
      <c r="B640" s="38" t="s">
        <v>22</v>
      </c>
      <c r="C640" s="41" cm="1">
        <f t="array" ref="C640">INDEX('Data Asli'!$C$34:$BM$34, 1, (ROW(A19)-1)*3 + 1)</f>
        <v>109</v>
      </c>
      <c r="D640" s="41" cm="1">
        <f t="array" ref="D640">INDEX('Data Asli'!$D$34:$BM$34, 1, (ROW(A19)-1)*3+1)</f>
        <v>141</v>
      </c>
      <c r="E640" s="41" cm="1">
        <f t="array" ref="E640">INDEX('Data Asli'!$E$34:$BM$34, 1, (ROW(A19)-1)*3+1)</f>
        <v>250</v>
      </c>
      <c r="F640" s="34">
        <f>C640/'Data Asli'!BK$34</f>
        <v>1.6580191082899435E-4</v>
      </c>
      <c r="G640" s="40">
        <f>-(D640/'Data Asli'!BL$34)</f>
        <v>-2.2541029469598387E-4</v>
      </c>
    </row>
    <row r="641" spans="1:7" x14ac:dyDescent="0.25">
      <c r="A641" t="s">
        <v>55</v>
      </c>
      <c r="B641" s="38" t="s">
        <v>23</v>
      </c>
      <c r="C641" s="41" cm="1">
        <f t="array" ref="C641">INDEX('Data Asli'!$C$34:$BM$34, 1, (ROW(A20)-1)*3 + 1)</f>
        <v>12</v>
      </c>
      <c r="D641" s="41" cm="1">
        <f t="array" ref="D641">INDEX('Data Asli'!$D$34:$BM$34, 1, (ROW(A20)-1)*3+1)</f>
        <v>18</v>
      </c>
      <c r="E641" s="41" cm="1">
        <f t="array" ref="E641">INDEX('Data Asli'!$E$34:$BM$34, 1, (ROW(A20)-1)*3+1)</f>
        <v>30</v>
      </c>
      <c r="F641" s="34">
        <f>C641/'Data Asli'!BK$34</f>
        <v>1.8253421375669102E-5</v>
      </c>
      <c r="G641" s="40">
        <f>-(D641/'Data Asli'!BL$34)</f>
        <v>-2.8775782301614962E-5</v>
      </c>
    </row>
    <row r="642" spans="1:7" x14ac:dyDescent="0.25">
      <c r="A642" t="s">
        <v>56</v>
      </c>
      <c r="B642" s="38" t="s">
        <v>4</v>
      </c>
      <c r="C642" s="41" cm="1">
        <f t="array" ref="C642">INDEX('Data Asli'!$C$35:$BM$35, 1, (ROW(A1)-1)*3 + 1)</f>
        <v>50927</v>
      </c>
      <c r="D642" s="41" cm="1">
        <f t="array" ref="D642">INDEX('Data Asli'!$D$35:$BM$35, 1, (ROW(A1)-1)*3+1)</f>
        <v>48749</v>
      </c>
      <c r="E642" s="41" cm="1">
        <f t="array" ref="E642">INDEX('Data Asli'!$E$35:$BM$35, 1, (ROW(A1)-1)*3+1)</f>
        <v>99676</v>
      </c>
      <c r="F642" s="34">
        <f>C642/'Data Asli'!BK$35</f>
        <v>8.5286571723315607E-2</v>
      </c>
      <c r="G642" s="40">
        <f>-(D642/'Data Asli'!BL$35)</f>
        <v>-9.0790404886951989E-2</v>
      </c>
    </row>
    <row r="643" spans="1:7" x14ac:dyDescent="0.25">
      <c r="A643" t="s">
        <v>56</v>
      </c>
      <c r="B643" s="42" t="s">
        <v>133</v>
      </c>
      <c r="C643" s="41" cm="1">
        <f t="array" ref="C643">INDEX('Data Asli'!$C$35:$BM$35, 1, (ROW(A2)-1)*3 + 1)</f>
        <v>48271</v>
      </c>
      <c r="D643" s="41" cm="1">
        <f t="array" ref="D643">INDEX('Data Asli'!$D$35:$BM$35, 1, (ROW(A2)-1)*3+1)</f>
        <v>46409</v>
      </c>
      <c r="E643" s="41" cm="1">
        <f t="array" ref="E643">INDEX('Data Asli'!$E$35:$BM$35, 1, (ROW(A2)-1)*3+1)</f>
        <v>94680</v>
      </c>
      <c r="F643" s="34">
        <f>C643/'Data Asli'!BK$35</f>
        <v>8.0838614166476863E-2</v>
      </c>
      <c r="G643" s="40">
        <f>-(D643/'Data Asli'!BL$35)</f>
        <v>-8.6432376056915117E-2</v>
      </c>
    </row>
    <row r="644" spans="1:7" x14ac:dyDescent="0.25">
      <c r="A644" t="s">
        <v>56</v>
      </c>
      <c r="B644" s="38" t="s">
        <v>6</v>
      </c>
      <c r="C644" s="41" cm="1">
        <f t="array" ref="C644">INDEX('Data Asli'!$C$35:$BM$35, 1, (ROW(A3)-1)*3 + 1)</f>
        <v>54777</v>
      </c>
      <c r="D644" s="41" cm="1">
        <f t="array" ref="D644">INDEX('Data Asli'!$D$35:$BM$35, 1, (ROW(A3)-1)*3+1)</f>
        <v>50382</v>
      </c>
      <c r="E644" s="41" cm="1">
        <f t="array" ref="E644">INDEX('Data Asli'!$E$35:$BM$35, 1, (ROW(A3)-1)*3+1)</f>
        <v>105159</v>
      </c>
      <c r="F644" s="34">
        <f>C644/'Data Asli'!BK$35</f>
        <v>9.1734100561353685E-2</v>
      </c>
      <c r="G644" s="40">
        <f>-(D644/'Data Asli'!BL$35)</f>
        <v>-9.3831713040563189E-2</v>
      </c>
    </row>
    <row r="645" spans="1:7" x14ac:dyDescent="0.25">
      <c r="A645" t="s">
        <v>56</v>
      </c>
      <c r="B645" s="38" t="s">
        <v>7</v>
      </c>
      <c r="C645" s="41" cm="1">
        <f t="array" ref="C645">INDEX('Data Asli'!$C$35:$BM$35, 1, (ROW(A4)-1)*3 + 1)</f>
        <v>56604</v>
      </c>
      <c r="D645" s="41" cm="1">
        <f t="array" ref="D645">INDEX('Data Asli'!$D$35:$BM$35, 1, (ROW(A4)-1)*3+1)</f>
        <v>51408</v>
      </c>
      <c r="E645" s="41" cm="1">
        <f t="array" ref="E645">INDEX('Data Asli'!$E$35:$BM$35, 1, (ROW(A4)-1)*3+1)</f>
        <v>108012</v>
      </c>
      <c r="F645" s="34">
        <f>C645/'Data Asli'!BK$35</f>
        <v>9.4793746064495379E-2</v>
      </c>
      <c r="G645" s="40">
        <f>-(D645/'Data Asli'!BL$35)</f>
        <v>-9.5742541066040895E-2</v>
      </c>
    </row>
    <row r="646" spans="1:7" x14ac:dyDescent="0.25">
      <c r="A646" t="s">
        <v>56</v>
      </c>
      <c r="B646" s="38" t="s">
        <v>8</v>
      </c>
      <c r="C646" s="41" cm="1">
        <f t="array" ref="C646">INDEX('Data Asli'!$C$35:$BM$35, 1, (ROW(A5)-1)*3 + 1)</f>
        <v>58895</v>
      </c>
      <c r="D646" s="41" cm="1">
        <f t="array" ref="D646">INDEX('Data Asli'!$D$35:$BM$35, 1, (ROW(A5)-1)*3+1)</f>
        <v>53206</v>
      </c>
      <c r="E646" s="41" cm="1">
        <f t="array" ref="E646">INDEX('Data Asli'!$E$35:$BM$35, 1, (ROW(A5)-1)*3+1)</f>
        <v>112101</v>
      </c>
      <c r="F646" s="34">
        <f>C646/'Data Asli'!BK$35</f>
        <v>9.8630444393831812E-2</v>
      </c>
      <c r="G646" s="40">
        <f>-(D646/'Data Asli'!BL$35)</f>
        <v>-9.9091146124334187E-2</v>
      </c>
    </row>
    <row r="647" spans="1:7" x14ac:dyDescent="0.25">
      <c r="A647" t="s">
        <v>56</v>
      </c>
      <c r="B647" s="38" t="s">
        <v>9</v>
      </c>
      <c r="C647" s="41" cm="1">
        <f t="array" ref="C647">INDEX('Data Asli'!$C$35:$BM$35, 1, (ROW(A6)-1)*3 + 1)</f>
        <v>57368</v>
      </c>
      <c r="D647" s="41" cm="1">
        <f t="array" ref="D647">INDEX('Data Asli'!$D$35:$BM$35, 1, (ROW(A6)-1)*3+1)</f>
        <v>51418</v>
      </c>
      <c r="E647" s="41" cm="1">
        <f t="array" ref="E647">INDEX('Data Asli'!$E$35:$BM$35, 1, (ROW(A6)-1)*3+1)</f>
        <v>108786</v>
      </c>
      <c r="F647" s="34">
        <f>C647/'Data Asli'!BK$35</f>
        <v>9.6073203735212553E-2</v>
      </c>
      <c r="G647" s="40">
        <f>-(D647/'Data Asli'!BL$35)</f>
        <v>-9.5761165120870115E-2</v>
      </c>
    </row>
    <row r="648" spans="1:7" x14ac:dyDescent="0.25">
      <c r="A648" t="s">
        <v>56</v>
      </c>
      <c r="B648" s="38" t="s">
        <v>10</v>
      </c>
      <c r="C648" s="41" cm="1">
        <f t="array" ref="C648">INDEX('Data Asli'!$C$35:$BM$35, 1, (ROW(A7)-1)*3 + 1)</f>
        <v>54898</v>
      </c>
      <c r="D648" s="41" cm="1">
        <f t="array" ref="D648">INDEX('Data Asli'!$D$35:$BM$35, 1, (ROW(A7)-1)*3+1)</f>
        <v>48683</v>
      </c>
      <c r="E648" s="41" cm="1">
        <f t="array" ref="E648">INDEX('Data Asli'!$E$35:$BM$35, 1, (ROW(A7)-1)*3+1)</f>
        <v>103581</v>
      </c>
      <c r="F648" s="34">
        <f>C648/'Data Asli'!BK$35</f>
        <v>9.1936737181977729E-2</v>
      </c>
      <c r="G648" s="40">
        <f>-(D648/'Data Asli'!BL$35)</f>
        <v>-9.0667486125079147E-2</v>
      </c>
    </row>
    <row r="649" spans="1:7" x14ac:dyDescent="0.25">
      <c r="A649" t="s">
        <v>56</v>
      </c>
      <c r="B649" s="38" t="s">
        <v>11</v>
      </c>
      <c r="C649" s="41" cm="1">
        <f t="array" ref="C649">INDEX('Data Asli'!$C$35:$BM$35, 1, (ROW(A8)-1)*3 + 1)</f>
        <v>49777</v>
      </c>
      <c r="D649" s="41" cm="1">
        <f t="array" ref="D649">INDEX('Data Asli'!$D$35:$BM$35, 1, (ROW(A8)-1)*3+1)</f>
        <v>43812</v>
      </c>
      <c r="E649" s="41" cm="1">
        <f t="array" ref="E649">INDEX('Data Asli'!$E$35:$BM$35, 1, (ROW(A8)-1)*3+1)</f>
        <v>93589</v>
      </c>
      <c r="F649" s="34">
        <f>C649/'Data Asli'!BK$35</f>
        <v>8.3360686485979552E-2</v>
      </c>
      <c r="G649" s="40">
        <f>-(D649/'Data Asli'!BL$35)</f>
        <v>-8.1595709017767346E-2</v>
      </c>
    </row>
    <row r="650" spans="1:7" x14ac:dyDescent="0.25">
      <c r="A650" t="s">
        <v>56</v>
      </c>
      <c r="B650" s="38" t="s">
        <v>12</v>
      </c>
      <c r="C650" s="41" cm="1">
        <f t="array" ref="C650">INDEX('Data Asli'!$C$35:$BM$35, 1, (ROW(A9)-1)*3 + 1)</f>
        <v>43371</v>
      </c>
      <c r="D650" s="41" cm="1">
        <f t="array" ref="D650">INDEX('Data Asli'!$D$35:$BM$35, 1, (ROW(A9)-1)*3+1)</f>
        <v>37810</v>
      </c>
      <c r="E650" s="41" cm="1">
        <f t="array" ref="E650">INDEX('Data Asli'!$E$35:$BM$35, 1, (ROW(A9)-1)*3+1)</f>
        <v>81181</v>
      </c>
      <c r="F650" s="34">
        <f>C650/'Data Asli'!BK$35</f>
        <v>7.2632668372610232E-2</v>
      </c>
      <c r="G650" s="40">
        <f>-(D650/'Data Asli'!BL$35)</f>
        <v>-7.0417551309271048E-2</v>
      </c>
    </row>
    <row r="651" spans="1:7" x14ac:dyDescent="0.25">
      <c r="A651" t="s">
        <v>56</v>
      </c>
      <c r="B651" s="38" t="s">
        <v>13</v>
      </c>
      <c r="C651" s="41" cm="1">
        <f t="array" ref="C651">INDEX('Data Asli'!$C$35:$BM$35, 1, (ROW(A10)-1)*3 + 1)</f>
        <v>36377</v>
      </c>
      <c r="D651" s="41" cm="1">
        <f t="array" ref="D651">INDEX('Data Asli'!$D$35:$BM$35, 1, (ROW(A10)-1)*3+1)</f>
        <v>31517</v>
      </c>
      <c r="E651" s="41" cm="1">
        <f t="array" ref="E651">INDEX('Data Asli'!$E$35:$BM$35, 1, (ROW(A10)-1)*3+1)</f>
        <v>67894</v>
      </c>
      <c r="F651" s="34">
        <f>C651/'Data Asli'!BK$35</f>
        <v>6.0919936763976903E-2</v>
      </c>
      <c r="G651" s="40">
        <f>-(D651/'Data Asli'!BL$35)</f>
        <v>-5.8697433605244535E-2</v>
      </c>
    </row>
    <row r="652" spans="1:7" x14ac:dyDescent="0.25">
      <c r="A652" t="s">
        <v>56</v>
      </c>
      <c r="B652" s="38" t="s">
        <v>14</v>
      </c>
      <c r="C652" s="41" cm="1">
        <f t="array" ref="C652">INDEX('Data Asli'!$C$35:$BM$35, 1, (ROW(A11)-1)*3 + 1)</f>
        <v>28375</v>
      </c>
      <c r="D652" s="41" cm="1">
        <f t="array" ref="D652">INDEX('Data Asli'!$D$35:$BM$35, 1, (ROW(A11)-1)*3+1)</f>
        <v>24420</v>
      </c>
      <c r="E652" s="41" cm="1">
        <f t="array" ref="E652">INDEX('Data Asli'!$E$35:$BM$35, 1, (ROW(A11)-1)*3+1)</f>
        <v>52795</v>
      </c>
      <c r="F652" s="34">
        <f>C652/'Data Asli'!BK$35</f>
        <v>4.7519124877748155E-2</v>
      </c>
      <c r="G652" s="40">
        <f>-(D652/'Data Asli'!BL$35)</f>
        <v>-4.5479941892948933E-2</v>
      </c>
    </row>
    <row r="653" spans="1:7" x14ac:dyDescent="0.25">
      <c r="A653" t="s">
        <v>56</v>
      </c>
      <c r="B653" s="38" t="s">
        <v>15</v>
      </c>
      <c r="C653" s="41" cm="1">
        <f t="array" ref="C653">INDEX('Data Asli'!$C$35:$BM$35, 1, (ROW(A12)-1)*3 + 1)</f>
        <v>21873</v>
      </c>
      <c r="D653" s="41" cm="1">
        <f t="array" ref="D653">INDEX('Data Asli'!$D$35:$BM$35, 1, (ROW(A12)-1)*3+1)</f>
        <v>18730</v>
      </c>
      <c r="E653" s="41" cm="1">
        <f t="array" ref="E653">INDEX('Data Asli'!$E$35:$BM$35, 1, (ROW(A12)-1)*3+1)</f>
        <v>40603</v>
      </c>
      <c r="F653" s="34">
        <f>C653/'Data Asli'!BK$35</f>
        <v>3.6630337214131642E-2</v>
      </c>
      <c r="G653" s="40">
        <f>-(D653/'Data Asli'!BL$35)</f>
        <v>-3.488285469512422E-2</v>
      </c>
    </row>
    <row r="654" spans="1:7" x14ac:dyDescent="0.25">
      <c r="A654" t="s">
        <v>56</v>
      </c>
      <c r="B654" s="38" t="s">
        <v>16</v>
      </c>
      <c r="C654" s="41" cm="1">
        <f t="array" ref="C654">INDEX('Data Asli'!$C$35:$BM$35, 1, (ROW(A13)-1)*3 + 1)</f>
        <v>15533</v>
      </c>
      <c r="D654" s="41" cm="1">
        <f t="array" ref="D654">INDEX('Data Asli'!$D$35:$BM$35, 1, (ROW(A13)-1)*3+1)</f>
        <v>13236</v>
      </c>
      <c r="E654" s="41" cm="1">
        <f t="array" ref="E654">INDEX('Data Asli'!$E$35:$BM$35, 1, (ROW(A13)-1)*3+1)</f>
        <v>28769</v>
      </c>
      <c r="F654" s="34">
        <f>C654/'Data Asli'!BK$35</f>
        <v>2.6012848166557256E-2</v>
      </c>
      <c r="G654" s="40">
        <f>-(D654/'Data Asli'!BL$35)</f>
        <v>-2.4650798971952173E-2</v>
      </c>
    </row>
    <row r="655" spans="1:7" x14ac:dyDescent="0.25">
      <c r="A655" t="s">
        <v>56</v>
      </c>
      <c r="B655" s="38" t="s">
        <v>17</v>
      </c>
      <c r="C655" s="41" cm="1">
        <f t="array" ref="C655">INDEX('Data Asli'!$C$35:$BM$35, 1, (ROW(A14)-1)*3 + 1)</f>
        <v>10462</v>
      </c>
      <c r="D655" s="41" cm="1">
        <f t="array" ref="D655">INDEX('Data Asli'!$D$35:$BM$35, 1, (ROW(A14)-1)*3+1)</f>
        <v>8876</v>
      </c>
      <c r="E655" s="41" cm="1">
        <f t="array" ref="E655">INDEX('Data Asli'!$E$35:$BM$35, 1, (ROW(A14)-1)*3+1)</f>
        <v>19338</v>
      </c>
      <c r="F655" s="34">
        <f>C655/'Data Asli'!BK$35</f>
        <v>1.7520531611312819E-2</v>
      </c>
      <c r="G655" s="40">
        <f>-(D655/'Data Asli'!BL$35)</f>
        <v>-1.6530711066413378E-2</v>
      </c>
    </row>
    <row r="656" spans="1:7" x14ac:dyDescent="0.25">
      <c r="A656" t="s">
        <v>56</v>
      </c>
      <c r="B656" s="38" t="s">
        <v>18</v>
      </c>
      <c r="C656" s="41" cm="1">
        <f t="array" ref="C656">INDEX('Data Asli'!$C$35:$BM$35, 1, (ROW(A15)-1)*3 + 1)</f>
        <v>5665</v>
      </c>
      <c r="D656" s="41" cm="1">
        <f t="array" ref="D656">INDEX('Data Asli'!$D$35:$BM$35, 1, (ROW(A15)-1)*3+1)</f>
        <v>4798</v>
      </c>
      <c r="E656" s="41" cm="1">
        <f t="array" ref="E656">INDEX('Data Asli'!$E$35:$BM$35, 1, (ROW(A15)-1)*3+1)</f>
        <v>10463</v>
      </c>
      <c r="F656" s="34">
        <f>C656/'Data Asli'!BK$35</f>
        <v>9.4870781473988825E-3</v>
      </c>
      <c r="G656" s="40">
        <f>-(D656/'Data Asli'!BL$35)</f>
        <v>-8.9358215070585167E-3</v>
      </c>
    </row>
    <row r="657" spans="1:7" x14ac:dyDescent="0.25">
      <c r="A657" t="s">
        <v>56</v>
      </c>
      <c r="B657" s="38" t="s">
        <v>19</v>
      </c>
      <c r="C657" s="41" cm="1">
        <f t="array" ref="C657">INDEX('Data Asli'!$C$35:$BM$35, 1, (ROW(A16)-1)*3 + 1)</f>
        <v>2676</v>
      </c>
      <c r="D657" s="41" cm="1">
        <f t="array" ref="D657">INDEX('Data Asli'!$D$35:$BM$35, 1, (ROW(A16)-1)*3+1)</f>
        <v>2296</v>
      </c>
      <c r="E657" s="41" cm="1">
        <f t="array" ref="E657">INDEX('Data Asli'!$E$35:$BM$35, 1, (ROW(A16)-1)*3+1)</f>
        <v>4972</v>
      </c>
      <c r="F657" s="34">
        <f>C657/'Data Asli'!BK$35</f>
        <v>4.4814512131402312E-3</v>
      </c>
      <c r="G657" s="40">
        <f>-(D657/'Data Asli'!BL$35)</f>
        <v>-4.2760829887883191E-3</v>
      </c>
    </row>
    <row r="658" spans="1:7" x14ac:dyDescent="0.25">
      <c r="A658" t="s">
        <v>56</v>
      </c>
      <c r="B658" s="38" t="s">
        <v>20</v>
      </c>
      <c r="C658" s="41" cm="1">
        <f t="array" ref="C658">INDEX('Data Asli'!$C$35:$BM$35, 1, (ROW(A17)-1)*3 + 1)</f>
        <v>975</v>
      </c>
      <c r="D658" s="41" cm="1">
        <f t="array" ref="D658">INDEX('Data Asli'!$D$35:$BM$35, 1, (ROW(A17)-1)*3+1)</f>
        <v>893</v>
      </c>
      <c r="E658" s="41" cm="1">
        <f t="array" ref="E658">INDEX('Data Asli'!$E$35:$BM$35, 1, (ROW(A17)-1)*3+1)</f>
        <v>1868</v>
      </c>
      <c r="F658" s="34">
        <f>C658/'Data Asli'!BK$35</f>
        <v>1.6328157446979543E-3</v>
      </c>
      <c r="G658" s="40">
        <f>-(D658/'Data Asli'!BL$35)</f>
        <v>-1.6631280962491153E-3</v>
      </c>
    </row>
    <row r="659" spans="1:7" x14ac:dyDescent="0.25">
      <c r="A659" t="s">
        <v>56</v>
      </c>
      <c r="B659" s="38" t="s">
        <v>21</v>
      </c>
      <c r="C659" s="41" cm="1">
        <f t="array" ref="C659">INDEX('Data Asli'!$C$35:$BM$35, 1, (ROW(A18)-1)*3 + 1)</f>
        <v>259</v>
      </c>
      <c r="D659" s="41" cm="1">
        <f t="array" ref="D659">INDEX('Data Asli'!$D$35:$BM$35, 1, (ROW(A18)-1)*3+1)</f>
        <v>249</v>
      </c>
      <c r="E659" s="41" cm="1">
        <f t="array" ref="E659">INDEX('Data Asli'!$E$35:$BM$35, 1, (ROW(A18)-1)*3+1)</f>
        <v>508</v>
      </c>
      <c r="F659" s="34">
        <f>C659/'Data Asli'!BK$35</f>
        <v>4.3374284910437962E-4</v>
      </c>
      <c r="G659" s="40">
        <f>-(D659/'Data Asli'!BL$35)</f>
        <v>-4.637389652475137E-4</v>
      </c>
    </row>
    <row r="660" spans="1:7" x14ac:dyDescent="0.25">
      <c r="A660" t="s">
        <v>56</v>
      </c>
      <c r="B660" s="38" t="s">
        <v>22</v>
      </c>
      <c r="C660" s="41" cm="1">
        <f t="array" ref="C660">INDEX('Data Asli'!$C$35:$BM$35, 1, (ROW(A19)-1)*3 + 1)</f>
        <v>39</v>
      </c>
      <c r="D660" s="41" cm="1">
        <f t="array" ref="D660">INDEX('Data Asli'!$D$35:$BM$35, 1, (ROW(A19)-1)*3+1)</f>
        <v>42</v>
      </c>
      <c r="E660" s="41" cm="1">
        <f t="array" ref="E660">INDEX('Data Asli'!$E$35:$BM$35, 1, (ROW(A19)-1)*3+1)</f>
        <v>81</v>
      </c>
      <c r="F660" s="34">
        <f>C660/'Data Asli'!BK$35</f>
        <v>6.5312629787918174E-5</v>
      </c>
      <c r="G660" s="40">
        <f>-(D660/'Data Asli'!BL$35)</f>
        <v>-7.8221030282713154E-5</v>
      </c>
    </row>
    <row r="661" spans="1:7" x14ac:dyDescent="0.25">
      <c r="A661" t="s">
        <v>56</v>
      </c>
      <c r="B661" s="38" t="s">
        <v>23</v>
      </c>
      <c r="C661" s="41" cm="1">
        <f t="array" ref="C661">INDEX('Data Asli'!$C$35:$BM$35, 1, (ROW(A20)-1)*3 + 1)</f>
        <v>6</v>
      </c>
      <c r="D661" s="41" cm="1">
        <f t="array" ref="D661">INDEX('Data Asli'!$D$35:$BM$35, 1, (ROW(A20)-1)*3+1)</f>
        <v>6</v>
      </c>
      <c r="E661" s="41" cm="1">
        <f t="array" ref="E661">INDEX('Data Asli'!$E$35:$BM$35, 1, (ROW(A20)-1)*3+1)</f>
        <v>12</v>
      </c>
      <c r="F661" s="34">
        <f>C661/'Data Asli'!BK$35</f>
        <v>1.0048096890448949E-5</v>
      </c>
      <c r="G661" s="40">
        <f>-(D661/'Data Asli'!BL$35)</f>
        <v>-1.117443289753045E-5</v>
      </c>
    </row>
    <row r="662" spans="1:7" x14ac:dyDescent="0.25">
      <c r="A662" t="s">
        <v>57</v>
      </c>
      <c r="B662" s="38" t="s">
        <v>4</v>
      </c>
      <c r="C662" s="41" cm="1">
        <f t="array" ref="C662">INDEX('Data Asli'!$C$36:$BM$36, 1, (ROW(A1)-1)*3 + 1)</f>
        <v>211044</v>
      </c>
      <c r="D662" s="41" cm="1">
        <f t="array" ref="D662">INDEX('Data Asli'!$D$36:$BM$36, 1, (ROW(A1)-1)*3+1)</f>
        <v>200764</v>
      </c>
      <c r="E662" s="41" cm="1">
        <f t="array" ref="E662">INDEX('Data Asli'!$E$36:$BM$36, 1, (ROW(A1)-1)*3+1)</f>
        <v>411808</v>
      </c>
      <c r="F662" s="34">
        <f>C662/'Data Asli'!BK$36</f>
        <v>9.1965663433142483E-2</v>
      </c>
      <c r="G662" s="40">
        <f>-(D662/'Data Asli'!BL$36)</f>
        <v>-9.9937577592446397E-2</v>
      </c>
    </row>
    <row r="663" spans="1:7" x14ac:dyDescent="0.25">
      <c r="A663" t="s">
        <v>57</v>
      </c>
      <c r="B663" s="42" t="s">
        <v>133</v>
      </c>
      <c r="C663" s="41" cm="1">
        <f t="array" ref="C663">INDEX('Data Asli'!$C$36:$BM$36, 1, (ROW(A2)-1)*3 + 1)</f>
        <v>210341</v>
      </c>
      <c r="D663" s="41" cm="1">
        <f t="array" ref="D663">INDEX('Data Asli'!$D$36:$BM$36, 1, (ROW(A2)-1)*3+1)</f>
        <v>200589</v>
      </c>
      <c r="E663" s="41" cm="1">
        <f t="array" ref="E663">INDEX('Data Asli'!$E$36:$BM$36, 1, (ROW(A2)-1)*3+1)</f>
        <v>410930</v>
      </c>
      <c r="F663" s="34">
        <f>C663/'Data Asli'!BK$36</f>
        <v>9.1659320389068738E-2</v>
      </c>
      <c r="G663" s="40">
        <f>-(D663/'Data Asli'!BL$36)</f>
        <v>-9.9850464982224052E-2</v>
      </c>
    </row>
    <row r="664" spans="1:7" x14ac:dyDescent="0.25">
      <c r="A664" t="s">
        <v>57</v>
      </c>
      <c r="B664" s="38" t="s">
        <v>6</v>
      </c>
      <c r="C664" s="41" cm="1">
        <f t="array" ref="C664">INDEX('Data Asli'!$C$36:$BM$36, 1, (ROW(A3)-1)*3 + 1)</f>
        <v>180386</v>
      </c>
      <c r="D664" s="41" cm="1">
        <f t="array" ref="D664">INDEX('Data Asli'!$D$36:$BM$36, 1, (ROW(A3)-1)*3+1)</f>
        <v>154915</v>
      </c>
      <c r="E664" s="41" cm="1">
        <f t="array" ref="E664">INDEX('Data Asli'!$E$36:$BM$36, 1, (ROW(A3)-1)*3+1)</f>
        <v>335301</v>
      </c>
      <c r="F664" s="34">
        <f>C664/'Data Asli'!BK$36</f>
        <v>7.8605969200976289E-2</v>
      </c>
      <c r="G664" s="40">
        <f>-(D664/'Data Asli'!BL$36)</f>
        <v>-7.7114571500537105E-2</v>
      </c>
    </row>
    <row r="665" spans="1:7" x14ac:dyDescent="0.25">
      <c r="A665" t="s">
        <v>57</v>
      </c>
      <c r="B665" s="38" t="s">
        <v>7</v>
      </c>
      <c r="C665" s="41" cm="1">
        <f t="array" ref="C665">INDEX('Data Asli'!$C$36:$BM$36, 1, (ROW(A4)-1)*3 + 1)</f>
        <v>186945</v>
      </c>
      <c r="D665" s="41" cm="1">
        <f t="array" ref="D665">INDEX('Data Asli'!$D$36:$BM$36, 1, (ROW(A4)-1)*3+1)</f>
        <v>157463</v>
      </c>
      <c r="E665" s="41" cm="1">
        <f t="array" ref="E665">INDEX('Data Asli'!$E$36:$BM$36, 1, (ROW(A4)-1)*3+1)</f>
        <v>344408</v>
      </c>
      <c r="F665" s="34">
        <f>C665/'Data Asli'!BK$36</f>
        <v>8.1464154159837862E-2</v>
      </c>
      <c r="G665" s="40">
        <f>-(D665/'Data Asli'!BL$36)</f>
        <v>-7.8382931105374407E-2</v>
      </c>
    </row>
    <row r="666" spans="1:7" x14ac:dyDescent="0.25">
      <c r="A666" t="s">
        <v>57</v>
      </c>
      <c r="B666" s="38" t="s">
        <v>8</v>
      </c>
      <c r="C666" s="41" cm="1">
        <f t="array" ref="C666">INDEX('Data Asli'!$C$36:$BM$36, 1, (ROW(A5)-1)*3 + 1)</f>
        <v>216937</v>
      </c>
      <c r="D666" s="41" cm="1">
        <f t="array" ref="D666">INDEX('Data Asli'!$D$36:$BM$36, 1, (ROW(A5)-1)*3+1)</f>
        <v>184725</v>
      </c>
      <c r="E666" s="41" cm="1">
        <f t="array" ref="E666">INDEX('Data Asli'!$E$36:$BM$36, 1, (ROW(A5)-1)*3+1)</f>
        <v>401662</v>
      </c>
      <c r="F666" s="34">
        <f>C666/'Data Asli'!BK$36</f>
        <v>9.4533628666039454E-2</v>
      </c>
      <c r="G666" s="40">
        <f>-(D666/'Data Asli'!BL$36)</f>
        <v>-9.1953582418982785E-2</v>
      </c>
    </row>
    <row r="667" spans="1:7" x14ac:dyDescent="0.25">
      <c r="A667" t="s">
        <v>57</v>
      </c>
      <c r="B667" s="38" t="s">
        <v>9</v>
      </c>
      <c r="C667" s="41" cm="1">
        <f t="array" ref="C667">INDEX('Data Asli'!$C$36:$BM$36, 1, (ROW(A6)-1)*3 + 1)</f>
        <v>216788</v>
      </c>
      <c r="D667" s="41" cm="1">
        <f t="array" ref="D667">INDEX('Data Asli'!$D$36:$BM$36, 1, (ROW(A6)-1)*3+1)</f>
        <v>187429</v>
      </c>
      <c r="E667" s="41" cm="1">
        <f t="array" ref="E667">INDEX('Data Asli'!$E$36:$BM$36, 1, (ROW(A6)-1)*3+1)</f>
        <v>404217</v>
      </c>
      <c r="F667" s="34">
        <f>C667/'Data Asli'!BK$36</f>
        <v>9.4468699628248581E-2</v>
      </c>
      <c r="G667" s="40">
        <f>-(D667/'Data Asli'!BL$36)</f>
        <v>-9.3299596693503989E-2</v>
      </c>
    </row>
    <row r="668" spans="1:7" x14ac:dyDescent="0.25">
      <c r="A668" t="s">
        <v>57</v>
      </c>
      <c r="B668" s="38" t="s">
        <v>10</v>
      </c>
      <c r="C668" s="41" cm="1">
        <f t="array" ref="C668">INDEX('Data Asli'!$C$36:$BM$36, 1, (ROW(A7)-1)*3 + 1)</f>
        <v>208281</v>
      </c>
      <c r="D668" s="41" cm="1">
        <f t="array" ref="D668">INDEX('Data Asli'!$D$36:$BM$36, 1, (ROW(A7)-1)*3+1)</f>
        <v>186094</v>
      </c>
      <c r="E668" s="41" cm="1">
        <f t="array" ref="E668">INDEX('Data Asli'!$E$36:$BM$36, 1, (ROW(A7)-1)*3+1)</f>
        <v>394375</v>
      </c>
      <c r="F668" s="34">
        <f>C668/'Data Asli'!BK$36</f>
        <v>9.0761643759208269E-2</v>
      </c>
      <c r="G668" s="40">
        <f>-(D668/'Data Asli'!BL$36)</f>
        <v>-9.2635051924093562E-2</v>
      </c>
    </row>
    <row r="669" spans="1:7" x14ac:dyDescent="0.25">
      <c r="A669" t="s">
        <v>57</v>
      </c>
      <c r="B669" s="38" t="s">
        <v>11</v>
      </c>
      <c r="C669" s="41" cm="1">
        <f t="array" ref="C669">INDEX('Data Asli'!$C$36:$BM$36, 1, (ROW(A8)-1)*3 + 1)</f>
        <v>191350</v>
      </c>
      <c r="D669" s="41" cm="1">
        <f t="array" ref="D669">INDEX('Data Asli'!$D$36:$BM$36, 1, (ROW(A8)-1)*3+1)</f>
        <v>172407</v>
      </c>
      <c r="E669" s="41" cm="1">
        <f t="array" ref="E669">INDEX('Data Asli'!$E$36:$BM$36, 1, (ROW(A8)-1)*3+1)</f>
        <v>363757</v>
      </c>
      <c r="F669" s="34">
        <f>C669/'Data Asli'!BK$36</f>
        <v>8.338370054553465E-2</v>
      </c>
      <c r="G669" s="40">
        <f>-(D669/'Data Asli'!BL$36)</f>
        <v>-8.5821850232018215E-2</v>
      </c>
    </row>
    <row r="670" spans="1:7" x14ac:dyDescent="0.25">
      <c r="A670" t="s">
        <v>57</v>
      </c>
      <c r="B670" s="38" t="s">
        <v>12</v>
      </c>
      <c r="C670" s="41" cm="1">
        <f t="array" ref="C670">INDEX('Data Asli'!$C$36:$BM$36, 1, (ROW(A9)-1)*3 + 1)</f>
        <v>169871</v>
      </c>
      <c r="D670" s="41" cm="1">
        <f t="array" ref="D670">INDEX('Data Asli'!$D$36:$BM$36, 1, (ROW(A9)-1)*3+1)</f>
        <v>153869</v>
      </c>
      <c r="E670" s="41" cm="1">
        <f t="array" ref="E670">INDEX('Data Asli'!$E$36:$BM$36, 1, (ROW(A9)-1)*3+1)</f>
        <v>323740</v>
      </c>
      <c r="F670" s="34">
        <f>C670/'Data Asli'!BK$36</f>
        <v>7.4023896500499176E-2</v>
      </c>
      <c r="G670" s="40">
        <f>-(D670/'Data Asli'!BL$36)</f>
        <v>-7.6593886984579571E-2</v>
      </c>
    </row>
    <row r="671" spans="1:7" x14ac:dyDescent="0.25">
      <c r="A671" t="s">
        <v>57</v>
      </c>
      <c r="B671" s="38" t="s">
        <v>13</v>
      </c>
      <c r="C671" s="41" cm="1">
        <f t="array" ref="C671">INDEX('Data Asli'!$C$36:$BM$36, 1, (ROW(A10)-1)*3 + 1)</f>
        <v>145204</v>
      </c>
      <c r="D671" s="41" cm="1">
        <f t="array" ref="D671">INDEX('Data Asli'!$D$36:$BM$36, 1, (ROW(A10)-1)*3+1)</f>
        <v>129353</v>
      </c>
      <c r="E671" s="41" cm="1">
        <f t="array" ref="E671">INDEX('Data Asli'!$E$36:$BM$36, 1, (ROW(A10)-1)*3+1)</f>
        <v>274557</v>
      </c>
      <c r="F671" s="34">
        <f>C671/'Data Asli'!BK$36</f>
        <v>6.3274872505951471E-2</v>
      </c>
      <c r="G671" s="40">
        <f>-(D671/'Data Asli'!BL$36)</f>
        <v>-6.4390156971945764E-2</v>
      </c>
    </row>
    <row r="672" spans="1:7" x14ac:dyDescent="0.25">
      <c r="A672" t="s">
        <v>57</v>
      </c>
      <c r="B672" s="38" t="s">
        <v>14</v>
      </c>
      <c r="C672" s="41" cm="1">
        <f t="array" ref="C672">INDEX('Data Asli'!$C$36:$BM$36, 1, (ROW(A11)-1)*3 + 1)</f>
        <v>117857</v>
      </c>
      <c r="D672" s="41" cm="1">
        <f t="array" ref="D672">INDEX('Data Asli'!$D$36:$BM$36, 1, (ROW(A11)-1)*3+1)</f>
        <v>99486</v>
      </c>
      <c r="E672" s="41" cm="1">
        <f t="array" ref="E672">INDEX('Data Asli'!$E$36:$BM$36, 1, (ROW(A11)-1)*3+1)</f>
        <v>217343</v>
      </c>
      <c r="F672" s="34">
        <f>C672/'Data Asli'!BK$36</f>
        <v>5.1357997361876545E-2</v>
      </c>
      <c r="G672" s="40">
        <f>-(D672/'Data Asli'!BL$36)</f>
        <v>-4.952277223188481E-2</v>
      </c>
    </row>
    <row r="673" spans="1:7" x14ac:dyDescent="0.25">
      <c r="A673" t="s">
        <v>57</v>
      </c>
      <c r="B673" s="38" t="s">
        <v>15</v>
      </c>
      <c r="C673" s="41" cm="1">
        <f t="array" ref="C673">INDEX('Data Asli'!$C$36:$BM$36, 1, (ROW(A12)-1)*3 + 1)</f>
        <v>91516</v>
      </c>
      <c r="D673" s="41" cm="1">
        <f t="array" ref="D673">INDEX('Data Asli'!$D$36:$BM$36, 1, (ROW(A12)-1)*3+1)</f>
        <v>74283</v>
      </c>
      <c r="E673" s="41" cm="1">
        <f t="array" ref="E673">INDEX('Data Asli'!$E$36:$BM$36, 1, (ROW(A12)-1)*3+1)</f>
        <v>165799</v>
      </c>
      <c r="F673" s="34">
        <f>C673/'Data Asli'!BK$36</f>
        <v>3.9879502164228635E-2</v>
      </c>
      <c r="G673" s="40">
        <f>-(D673/'Data Asli'!BL$36)</f>
        <v>-3.6977063000835288E-2</v>
      </c>
    </row>
    <row r="674" spans="1:7" x14ac:dyDescent="0.25">
      <c r="A674" t="s">
        <v>57</v>
      </c>
      <c r="B674" s="38" t="s">
        <v>16</v>
      </c>
      <c r="C674" s="41" cm="1">
        <f t="array" ref="C674">INDEX('Data Asli'!$C$36:$BM$36, 1, (ROW(A13)-1)*3 + 1)</f>
        <v>63247</v>
      </c>
      <c r="D674" s="41" cm="1">
        <f t="array" ref="D674">INDEX('Data Asli'!$D$36:$BM$36, 1, (ROW(A13)-1)*3+1)</f>
        <v>47882</v>
      </c>
      <c r="E674" s="41" cm="1">
        <f t="array" ref="E674">INDEX('Data Asli'!$E$36:$BM$36, 1, (ROW(A13)-1)*3+1)</f>
        <v>111129</v>
      </c>
      <c r="F674" s="34">
        <f>C674/'Data Asli'!BK$36</f>
        <v>2.7560851363488004E-2</v>
      </c>
      <c r="G674" s="40">
        <f>-(D674/'Data Asli'!BL$36)</f>
        <v>-2.3835005729520822E-2</v>
      </c>
    </row>
    <row r="675" spans="1:7" x14ac:dyDescent="0.25">
      <c r="A675" t="s">
        <v>57</v>
      </c>
      <c r="B675" s="38" t="s">
        <v>17</v>
      </c>
      <c r="C675" s="41" cm="1">
        <f t="array" ref="C675">INDEX('Data Asli'!$C$36:$BM$36, 1, (ROW(A14)-1)*3 + 1)</f>
        <v>40922</v>
      </c>
      <c r="D675" s="41" cm="1">
        <f t="array" ref="D675">INDEX('Data Asli'!$D$36:$BM$36, 1, (ROW(A14)-1)*3+1)</f>
        <v>29414</v>
      </c>
      <c r="E675" s="41" cm="1">
        <f t="array" ref="E675">INDEX('Data Asli'!$E$36:$BM$36, 1, (ROW(A14)-1)*3+1)</f>
        <v>70336</v>
      </c>
      <c r="F675" s="34">
        <f>C675/'Data Asli'!BK$36</f>
        <v>1.7832389828713713E-2</v>
      </c>
      <c r="G675" s="40">
        <f>-(D675/'Data Asli'!BL$36)</f>
        <v>-1.4641887526171116E-2</v>
      </c>
    </row>
    <row r="676" spans="1:7" x14ac:dyDescent="0.25">
      <c r="A676" t="s">
        <v>57</v>
      </c>
      <c r="B676" s="38" t="s">
        <v>18</v>
      </c>
      <c r="C676" s="41" cm="1">
        <f t="array" ref="C676">INDEX('Data Asli'!$C$36:$BM$36, 1, (ROW(A15)-1)*3 + 1)</f>
        <v>24354</v>
      </c>
      <c r="D676" s="41" cm="1">
        <f t="array" ref="D676">INDEX('Data Asli'!$D$36:$BM$36, 1, (ROW(A15)-1)*3+1)</f>
        <v>16852</v>
      </c>
      <c r="E676" s="41" cm="1">
        <f t="array" ref="E676">INDEX('Data Asli'!$E$36:$BM$36, 1, (ROW(A15)-1)*3+1)</f>
        <v>41206</v>
      </c>
      <c r="F676" s="34">
        <f>C676/'Data Asli'!BK$36</f>
        <v>1.0612629438651428E-2</v>
      </c>
      <c r="G676" s="40">
        <f>-(D676/'Data Asli'!BL$36)</f>
        <v>-8.388695471239398E-3</v>
      </c>
    </row>
    <row r="677" spans="1:7" x14ac:dyDescent="0.25">
      <c r="A677" t="s">
        <v>57</v>
      </c>
      <c r="B677" s="38" t="s">
        <v>19</v>
      </c>
      <c r="C677" s="41" cm="1">
        <f t="array" ref="C677">INDEX('Data Asli'!$C$36:$BM$36, 1, (ROW(A16)-1)*3 + 1)</f>
        <v>12640</v>
      </c>
      <c r="D677" s="41" cm="1">
        <f t="array" ref="D677">INDEX('Data Asli'!$D$36:$BM$36, 1, (ROW(A16)-1)*3+1)</f>
        <v>8548</v>
      </c>
      <c r="E677" s="41" cm="1">
        <f t="array" ref="E677">INDEX('Data Asli'!$E$36:$BM$36, 1, (ROW(A16)-1)*3+1)</f>
        <v>21188</v>
      </c>
      <c r="F677" s="34">
        <f>C677/'Data Asli'!BK$36</f>
        <v>5.5080740783671695E-3</v>
      </c>
      <c r="G677" s="40">
        <f>-(D677/'Data Asli'!BL$36)</f>
        <v>-4.2550776696032742E-3</v>
      </c>
    </row>
    <row r="678" spans="1:7" x14ac:dyDescent="0.25">
      <c r="A678" t="s">
        <v>57</v>
      </c>
      <c r="B678" s="38" t="s">
        <v>20</v>
      </c>
      <c r="C678" s="41" cm="1">
        <f t="array" ref="C678">INDEX('Data Asli'!$C$36:$BM$36, 1, (ROW(A17)-1)*3 + 1)</f>
        <v>5270</v>
      </c>
      <c r="D678" s="41" cm="1">
        <f t="array" ref="D678">INDEX('Data Asli'!$D$36:$BM$36, 1, (ROW(A17)-1)*3+1)</f>
        <v>3537</v>
      </c>
      <c r="E678" s="41" cm="1">
        <f t="array" ref="E678">INDEX('Data Asli'!$E$36:$BM$36, 1, (ROW(A17)-1)*3+1)</f>
        <v>8807</v>
      </c>
      <c r="F678" s="34">
        <f>C678/'Data Asli'!BK$36</f>
        <v>2.2964834171673248E-3</v>
      </c>
      <c r="G678" s="40">
        <f>-(D678/'Data Asli'!BL$36)</f>
        <v>-1.7606702991795485E-3</v>
      </c>
    </row>
    <row r="679" spans="1:7" x14ac:dyDescent="0.25">
      <c r="A679" t="s">
        <v>57</v>
      </c>
      <c r="B679" s="38" t="s">
        <v>21</v>
      </c>
      <c r="C679" s="41" cm="1">
        <f t="array" ref="C679">INDEX('Data Asli'!$C$36:$BM$36, 1, (ROW(A18)-1)*3 + 1)</f>
        <v>1553</v>
      </c>
      <c r="D679" s="41" cm="1">
        <f t="array" ref="D679">INDEX('Data Asli'!$D$36:$BM$36, 1, (ROW(A18)-1)*3+1)</f>
        <v>1060</v>
      </c>
      <c r="E679" s="41" cm="1">
        <f t="array" ref="E679">INDEX('Data Asli'!$E$36:$BM$36, 1, (ROW(A18)-1)*3+1)</f>
        <v>2613</v>
      </c>
      <c r="F679" s="34">
        <f>C679/'Data Asli'!BK$36</f>
        <v>6.7674359522976386E-4</v>
      </c>
      <c r="G679" s="40">
        <f>-(D679/'Data Asli'!BL$36)</f>
        <v>-5.276535247753241E-4</v>
      </c>
    </row>
    <row r="680" spans="1:7" x14ac:dyDescent="0.25">
      <c r="A680" t="s">
        <v>57</v>
      </c>
      <c r="B680" s="38" t="s">
        <v>22</v>
      </c>
      <c r="C680" s="41" cm="1">
        <f t="array" ref="C680">INDEX('Data Asli'!$C$36:$BM$36, 1, (ROW(A19)-1)*3 + 1)</f>
        <v>278</v>
      </c>
      <c r="D680" s="41" cm="1">
        <f t="array" ref="D680">INDEX('Data Asli'!$D$36:$BM$36, 1, (ROW(A19)-1)*3+1)</f>
        <v>202</v>
      </c>
      <c r="E680" s="41" cm="1">
        <f t="array" ref="E680">INDEX('Data Asli'!$E$36:$BM$36, 1, (ROW(A19)-1)*3+1)</f>
        <v>480</v>
      </c>
      <c r="F680" s="34">
        <f>C680/'Data Asli'!BK$36</f>
        <v>1.2114276849573364E-4</v>
      </c>
      <c r="G680" s="40">
        <f>-(D680/'Data Asli'!BL$36)</f>
        <v>-1.0055284151378819E-4</v>
      </c>
    </row>
    <row r="681" spans="1:7" x14ac:dyDescent="0.25">
      <c r="A681" t="s">
        <v>57</v>
      </c>
      <c r="B681" s="38" t="s">
        <v>23</v>
      </c>
      <c r="C681" s="41" cm="1">
        <f t="array" ref="C681">INDEX('Data Asli'!$C$36:$BM$36, 1, (ROW(A20)-1)*3 + 1)</f>
        <v>29</v>
      </c>
      <c r="D681" s="41" cm="1">
        <f t="array" ref="D681">INDEX('Data Asli'!$D$36:$BM$36, 1, (ROW(A20)-1)*3+1)</f>
        <v>22</v>
      </c>
      <c r="E681" s="41" cm="1">
        <f t="array" ref="E681">INDEX('Data Asli'!$E$36:$BM$36, 1, (ROW(A20)-1)*3+1)</f>
        <v>51</v>
      </c>
      <c r="F681" s="34">
        <f>C681/'Data Asli'!BK$36</f>
        <v>1.2637195274734804E-5</v>
      </c>
      <c r="G681" s="40">
        <f>-(D681/'Data Asli'!BL$36)</f>
        <v>-1.0951299570808614E-5</v>
      </c>
    </row>
    <row r="682" spans="1:7" x14ac:dyDescent="0.25">
      <c r="A682" t="s">
        <v>3</v>
      </c>
      <c r="B682" s="38" t="s">
        <v>4</v>
      </c>
      <c r="C682" s="41" cm="1">
        <f t="array" ref="C682">INDEX('Data Asli'!$C$37:$BM$37, 1, (ROW(A1)-1)*3 + 1)</f>
        <v>11293711</v>
      </c>
      <c r="D682" s="41" cm="1">
        <f t="array" ref="D682">INDEX('Data Asli'!$D$37:$BM$37, 1, (ROW(A1)-1)*3+1)</f>
        <v>10778786</v>
      </c>
      <c r="E682" s="41" cm="1">
        <f t="array" ref="E682">INDEX('Data Asli'!$E$37:$BM$37, 1, (ROW(A1)-1)*3+1)</f>
        <v>22072497</v>
      </c>
      <c r="F682" s="34">
        <f>C682/'Data Asli'!BK$37</f>
        <v>8.2639792675499119E-2</v>
      </c>
      <c r="G682" s="40">
        <f>-(D682/'Data Asli'!BL$37)</f>
        <v>-8.0714565808044023E-2</v>
      </c>
    </row>
    <row r="683" spans="1:7" x14ac:dyDescent="0.25">
      <c r="A683" t="s">
        <v>3</v>
      </c>
      <c r="B683" s="42" t="s">
        <v>133</v>
      </c>
      <c r="C683" s="41" cm="1">
        <f t="array" ref="C683">INDEX('Data Asli'!$C$37:$BM$37, 1, (ROW(A2)-1)*3 + 1)</f>
        <v>11295307</v>
      </c>
      <c r="D683" s="41" cm="1">
        <f t="array" ref="D683">INDEX('Data Asli'!$D$37:$BM$37, 1, (ROW(A2)-1)*3+1)</f>
        <v>10799048</v>
      </c>
      <c r="E683" s="41" cm="1">
        <f t="array" ref="E683">INDEX('Data Asli'!$E$37:$BM$37, 1, (ROW(A2)-1)*3+1)</f>
        <v>22094355</v>
      </c>
      <c r="F683" s="34">
        <f>C683/'Data Asli'!BK$37</f>
        <v>8.2651471131686818E-2</v>
      </c>
      <c r="G683" s="40">
        <f>-(D683/'Data Asli'!BL$37)</f>
        <v>-8.0866293333982722E-2</v>
      </c>
    </row>
    <row r="684" spans="1:7" x14ac:dyDescent="0.25">
      <c r="A684" t="s">
        <v>3</v>
      </c>
      <c r="B684" s="38" t="s">
        <v>6</v>
      </c>
      <c r="C684" s="41" cm="1">
        <f t="array" ref="C684">INDEX('Data Asli'!$C$37:$BM$37, 1, (ROW(A3)-1)*3 + 1)</f>
        <v>11449769</v>
      </c>
      <c r="D684" s="41" cm="1">
        <f t="array" ref="D684">INDEX('Data Asli'!$D$37:$BM$37, 1, (ROW(A3)-1)*3+1)</f>
        <v>10746111</v>
      </c>
      <c r="E684" s="41" cm="1">
        <f t="array" ref="E684">INDEX('Data Asli'!$E$37:$BM$37, 1, (ROW(A3)-1)*3+1)</f>
        <v>22195880</v>
      </c>
      <c r="F684" s="34">
        <f>C684/'Data Asli'!BK$37</f>
        <v>8.3781720316940714E-2</v>
      </c>
      <c r="G684" s="40">
        <f>-(D684/'Data Asli'!BL$37)</f>
        <v>-8.0469886264561322E-2</v>
      </c>
    </row>
    <row r="685" spans="1:7" x14ac:dyDescent="0.25">
      <c r="A685" t="s">
        <v>3</v>
      </c>
      <c r="B685" s="38" t="s">
        <v>7</v>
      </c>
      <c r="C685" s="41" cm="1">
        <f t="array" ref="C685">INDEX('Data Asli'!$C$37:$BM$37, 1, (ROW(A4)-1)*3 + 1)</f>
        <v>11495696</v>
      </c>
      <c r="D685" s="41" cm="1">
        <f t="array" ref="D685">INDEX('Data Asli'!$D$37:$BM$37, 1, (ROW(A4)-1)*3+1)</f>
        <v>10816894</v>
      </c>
      <c r="E685" s="41" cm="1">
        <f t="array" ref="E685">INDEX('Data Asli'!$E$37:$BM$37, 1, (ROW(A4)-1)*3+1)</f>
        <v>22312590</v>
      </c>
      <c r="F685" s="34">
        <f>C685/'Data Asli'!BK$37</f>
        <v>8.411778326013164E-2</v>
      </c>
      <c r="G685" s="40">
        <f>-(D685/'Data Asli'!BL$37)</f>
        <v>-8.0999929175849361E-2</v>
      </c>
    </row>
    <row r="686" spans="1:7" x14ac:dyDescent="0.25">
      <c r="A686" t="s">
        <v>3</v>
      </c>
      <c r="B686" s="38" t="s">
        <v>8</v>
      </c>
      <c r="C686" s="41" cm="1">
        <f t="array" ref="C686">INDEX('Data Asli'!$C$37:$BM$37, 1, (ROW(A5)-1)*3 + 1)</f>
        <v>11632238</v>
      </c>
      <c r="D686" s="41" cm="1">
        <f t="array" ref="D686">INDEX('Data Asli'!$D$37:$BM$37, 1, (ROW(A5)-1)*3+1)</f>
        <v>11050132</v>
      </c>
      <c r="E686" s="41" cm="1">
        <f t="array" ref="E686">INDEX('Data Asli'!$E$37:$BM$37, 1, (ROW(A5)-1)*3+1)</f>
        <v>22682370</v>
      </c>
      <c r="F686" s="34">
        <f>C686/'Data Asli'!BK$37</f>
        <v>8.5116905919769198E-2</v>
      </c>
      <c r="G686" s="40">
        <f>-(D686/'Data Asli'!BL$37)</f>
        <v>-8.2746480587106305E-2</v>
      </c>
    </row>
    <row r="687" spans="1:7" x14ac:dyDescent="0.25">
      <c r="A687" t="s">
        <v>3</v>
      </c>
      <c r="B687" s="38" t="s">
        <v>9</v>
      </c>
      <c r="C687" s="41" cm="1">
        <f t="array" ref="C687">INDEX('Data Asli'!$C$37:$BM$37, 1, (ROW(A6)-1)*3 + 1)</f>
        <v>11410784</v>
      </c>
      <c r="D687" s="41" cm="1">
        <f t="array" ref="D687">INDEX('Data Asli'!$D$37:$BM$37, 1, (ROW(A6)-1)*3+1)</f>
        <v>10945191</v>
      </c>
      <c r="E687" s="41" cm="1">
        <f t="array" ref="E687">INDEX('Data Asli'!$E$37:$BM$37, 1, (ROW(A6)-1)*3+1)</f>
        <v>22355975</v>
      </c>
      <c r="F687" s="34">
        <f>C687/'Data Asli'!BK$37</f>
        <v>8.3496454267769249E-2</v>
      </c>
      <c r="G687" s="40">
        <f>-(D687/'Data Asli'!BL$37)</f>
        <v>-8.1960653013345958E-2</v>
      </c>
    </row>
    <row r="688" spans="1:7" x14ac:dyDescent="0.25">
      <c r="A688" t="s">
        <v>3</v>
      </c>
      <c r="B688" s="38" t="s">
        <v>10</v>
      </c>
      <c r="C688" s="41" cm="1">
        <f t="array" ref="C688">INDEX('Data Asli'!$C$37:$BM$37, 1, (ROW(A7)-1)*3 + 1)</f>
        <v>11109053</v>
      </c>
      <c r="D688" s="41" cm="1">
        <f t="array" ref="D688">INDEX('Data Asli'!$D$37:$BM$37, 1, (ROW(A7)-1)*3+1)</f>
        <v>10795496</v>
      </c>
      <c r="E688" s="41" cm="1">
        <f t="array" ref="E688">INDEX('Data Asli'!$E$37:$BM$37, 1, (ROW(A7)-1)*3+1)</f>
        <v>21904549</v>
      </c>
      <c r="F688" s="34">
        <f>C688/'Data Asli'!BK$37</f>
        <v>8.1288589440718956E-2</v>
      </c>
      <c r="G688" s="40">
        <f>-(D688/'Data Asli'!BL$37)</f>
        <v>-8.083969496402249E-2</v>
      </c>
    </row>
    <row r="689" spans="1:7" x14ac:dyDescent="0.25">
      <c r="A689" t="s">
        <v>3</v>
      </c>
      <c r="B689" s="38" t="s">
        <v>11</v>
      </c>
      <c r="C689" s="41" cm="1">
        <f t="array" ref="C689">INDEX('Data Asli'!$C$37:$BM$37, 1, (ROW(A8)-1)*3 + 1)</f>
        <v>10556654</v>
      </c>
      <c r="D689" s="41" cm="1">
        <f t="array" ref="D689">INDEX('Data Asli'!$D$37:$BM$37, 1, (ROW(A8)-1)*3+1)</f>
        <v>10354273</v>
      </c>
      <c r="E689" s="41" cm="1">
        <f t="array" ref="E689">INDEX('Data Asli'!$E$37:$BM$37, 1, (ROW(A8)-1)*3+1)</f>
        <v>20910927</v>
      </c>
      <c r="F689" s="34">
        <f>C689/'Data Asli'!BK$37</f>
        <v>7.7246504528668963E-2</v>
      </c>
      <c r="G689" s="40">
        <f>-(D689/'Data Asli'!BL$37)</f>
        <v>-7.7535693672084544E-2</v>
      </c>
    </row>
    <row r="690" spans="1:7" x14ac:dyDescent="0.25">
      <c r="A690" t="s">
        <v>3</v>
      </c>
      <c r="B690" s="38" t="s">
        <v>12</v>
      </c>
      <c r="C690" s="41" cm="1">
        <f t="array" ref="C690">INDEX('Data Asli'!$C$37:$BM$37, 1, (ROW(A9)-1)*3 + 1)</f>
        <v>10014632</v>
      </c>
      <c r="D690" s="41" cm="1">
        <f t="array" ref="D690">INDEX('Data Asli'!$D$37:$BM$37, 1, (ROW(A9)-1)*3+1)</f>
        <v>9928479</v>
      </c>
      <c r="E690" s="41" cm="1">
        <f t="array" ref="E690">INDEX('Data Asli'!$E$37:$BM$37, 1, (ROW(A9)-1)*3+1)</f>
        <v>19943111</v>
      </c>
      <c r="F690" s="34">
        <f>C690/'Data Asli'!BK$37</f>
        <v>7.3280351533824367E-2</v>
      </c>
      <c r="G690" s="40">
        <f>-(D690/'Data Asli'!BL$37)</f>
        <v>-7.4347229049661359E-2</v>
      </c>
    </row>
    <row r="691" spans="1:7" x14ac:dyDescent="0.25">
      <c r="A691" t="s">
        <v>3</v>
      </c>
      <c r="B691" s="38" t="s">
        <v>13</v>
      </c>
      <c r="C691" s="41" cm="1">
        <f t="array" ref="C691">INDEX('Data Asli'!$C$37:$BM$37, 1, (ROW(A10)-1)*3 + 1)</f>
        <v>9025557</v>
      </c>
      <c r="D691" s="41" cm="1">
        <f t="array" ref="D691">INDEX('Data Asli'!$D$37:$BM$37, 1, (ROW(A10)-1)*3+1)</f>
        <v>8996940</v>
      </c>
      <c r="E691" s="41" cm="1">
        <f t="array" ref="E691">INDEX('Data Asli'!$E$37:$BM$37, 1, (ROW(A10)-1)*3+1)</f>
        <v>18022497</v>
      </c>
      <c r="F691" s="34">
        <f>C691/'Data Asli'!BK$37</f>
        <v>6.6042964908602647E-2</v>
      </c>
      <c r="G691" s="40">
        <f>-(D691/'Data Asli'!BL$37)</f>
        <v>-6.7371604344034997E-2</v>
      </c>
    </row>
    <row r="692" spans="1:7" x14ac:dyDescent="0.25">
      <c r="A692" t="s">
        <v>3</v>
      </c>
      <c r="B692" s="38" t="s">
        <v>14</v>
      </c>
      <c r="C692" s="41" cm="1">
        <f t="array" ref="C692">INDEX('Data Asli'!$C$37:$BM$37, 1, (ROW(A11)-1)*3 + 1)</f>
        <v>7872400</v>
      </c>
      <c r="D692" s="41" cm="1">
        <f t="array" ref="D692">INDEX('Data Asli'!$D$37:$BM$37, 1, (ROW(A11)-1)*3+1)</f>
        <v>7873992</v>
      </c>
      <c r="E692" s="41" cm="1">
        <f t="array" ref="E692">INDEX('Data Asli'!$E$37:$BM$37, 1, (ROW(A11)-1)*3+1)</f>
        <v>15746392</v>
      </c>
      <c r="F692" s="34">
        <f>C692/'Data Asli'!BK$37</f>
        <v>5.7604936398549536E-2</v>
      </c>
      <c r="G692" s="40">
        <f>-(D692/'Data Asli'!BL$37)</f>
        <v>-5.8962655484208724E-2</v>
      </c>
    </row>
    <row r="693" spans="1:7" x14ac:dyDescent="0.25">
      <c r="A693" t="s">
        <v>3</v>
      </c>
      <c r="B693" s="38" t="s">
        <v>15</v>
      </c>
      <c r="C693" s="41" cm="1">
        <f t="array" ref="C693">INDEX('Data Asli'!$C$37:$BM$37, 1, (ROW(A12)-1)*3 + 1)</f>
        <v>6546325</v>
      </c>
      <c r="D693" s="41" cm="1">
        <f t="array" ref="D693">INDEX('Data Asli'!$D$37:$BM$37, 1, (ROW(A12)-1)*3+1)</f>
        <v>6574527</v>
      </c>
      <c r="E693" s="41" cm="1">
        <f t="array" ref="E693">INDEX('Data Asli'!$E$37:$BM$37, 1, (ROW(A12)-1)*3+1)</f>
        <v>13120852</v>
      </c>
      <c r="F693" s="34">
        <f>C693/'Data Asli'!BK$37</f>
        <v>4.7901610089583199E-2</v>
      </c>
      <c r="G693" s="40">
        <f>-(D693/'Data Asli'!BL$37)</f>
        <v>-4.9231897933427964E-2</v>
      </c>
    </row>
    <row r="694" spans="1:7" x14ac:dyDescent="0.25">
      <c r="A694" t="s">
        <v>3</v>
      </c>
      <c r="B694" s="38" t="s">
        <v>16</v>
      </c>
      <c r="C694" s="41" cm="1">
        <f t="array" ref="C694">INDEX('Data Asli'!$C$37:$BM$37, 1, (ROW(A13)-1)*3 + 1)</f>
        <v>5091717</v>
      </c>
      <c r="D694" s="41" cm="1">
        <f t="array" ref="D694">INDEX('Data Asli'!$D$37:$BM$37, 1, (ROW(A13)-1)*3+1)</f>
        <v>5117776</v>
      </c>
      <c r="E694" s="41" cm="1">
        <f t="array" ref="E694">INDEX('Data Asli'!$E$37:$BM$37, 1, (ROW(A13)-1)*3+1)</f>
        <v>10209493</v>
      </c>
      <c r="F694" s="34">
        <f>C694/'Data Asli'!BK$37</f>
        <v>3.7257765604442536E-2</v>
      </c>
      <c r="G694" s="40">
        <f>-(D694/'Data Asli'!BL$37)</f>
        <v>-3.8323338801125498E-2</v>
      </c>
    </row>
    <row r="695" spans="1:7" x14ac:dyDescent="0.25">
      <c r="A695" t="s">
        <v>3</v>
      </c>
      <c r="B695" s="38" t="s">
        <v>17</v>
      </c>
      <c r="C695" s="41" cm="1">
        <f t="array" ref="C695">INDEX('Data Asli'!$C$37:$BM$37, 1, (ROW(A14)-1)*3 + 1)</f>
        <v>3681457</v>
      </c>
      <c r="D695" s="41" cm="1">
        <f t="array" ref="D695">INDEX('Data Asli'!$D$37:$BM$37, 1, (ROW(A14)-1)*3+1)</f>
        <v>3772554</v>
      </c>
      <c r="E695" s="41" cm="1">
        <f t="array" ref="E695">INDEX('Data Asli'!$E$37:$BM$37, 1, (ROW(A14)-1)*3+1)</f>
        <v>7454011</v>
      </c>
      <c r="F695" s="34">
        <f>C695/'Data Asli'!BK$37</f>
        <v>2.6938430000888542E-2</v>
      </c>
      <c r="G695" s="40">
        <f>-(D695/'Data Asli'!BL$37)</f>
        <v>-2.8249940030110974E-2</v>
      </c>
    </row>
    <row r="696" spans="1:7" x14ac:dyDescent="0.25">
      <c r="A696" t="s">
        <v>3</v>
      </c>
      <c r="B696" s="38" t="s">
        <v>18</v>
      </c>
      <c r="C696" s="41" cm="1">
        <f t="array" ref="C696">INDEX('Data Asli'!$C$37:$BM$37, 1, (ROW(A15)-1)*3 + 1)</f>
        <v>2179067</v>
      </c>
      <c r="D696" s="41" cm="1">
        <f t="array" ref="D696">INDEX('Data Asli'!$D$37:$BM$37, 1, (ROW(A15)-1)*3+1)</f>
        <v>2374851</v>
      </c>
      <c r="E696" s="41" cm="1">
        <f t="array" ref="E696">INDEX('Data Asli'!$E$37:$BM$37, 1, (ROW(A15)-1)*3+1)</f>
        <v>4553918</v>
      </c>
      <c r="F696" s="34">
        <f>C696/'Data Asli'!BK$37</f>
        <v>1.5944948928303712E-2</v>
      </c>
      <c r="G696" s="40">
        <f>-(D696/'Data Asli'!BL$37)</f>
        <v>-1.7783548845278045E-2</v>
      </c>
    </row>
    <row r="697" spans="1:7" x14ac:dyDescent="0.25">
      <c r="A697" t="s">
        <v>3</v>
      </c>
      <c r="B697" s="38" t="s">
        <v>19</v>
      </c>
      <c r="C697" s="41" cm="1">
        <f t="array" ref="C697">INDEX('Data Asli'!$C$37:$BM$37, 1, (ROW(A16)-1)*3 + 1)</f>
        <v>1180035</v>
      </c>
      <c r="D697" s="41" cm="1">
        <f t="array" ref="D697">INDEX('Data Asli'!$D$37:$BM$37, 1, (ROW(A16)-1)*3+1)</f>
        <v>1440697</v>
      </c>
      <c r="E697" s="41" cm="1">
        <f t="array" ref="E697">INDEX('Data Asli'!$E$37:$BM$37, 1, (ROW(A16)-1)*3+1)</f>
        <v>2620732</v>
      </c>
      <c r="F697" s="34">
        <f>C697/'Data Asli'!BK$37</f>
        <v>8.6347036638207402E-3</v>
      </c>
      <c r="G697" s="40">
        <f>-(D697/'Data Asli'!BL$37)</f>
        <v>-1.0788342287893238E-2</v>
      </c>
    </row>
    <row r="698" spans="1:7" x14ac:dyDescent="0.25">
      <c r="A698" t="s">
        <v>3</v>
      </c>
      <c r="B698" s="38" t="s">
        <v>20</v>
      </c>
      <c r="C698" s="41" cm="1">
        <f t="array" ref="C698">INDEX('Data Asli'!$C$37:$BM$37, 1, (ROW(A17)-1)*3 + 1)</f>
        <v>574872</v>
      </c>
      <c r="D698" s="41" cm="1">
        <f t="array" ref="D698">INDEX('Data Asli'!$D$37:$BM$37, 1, (ROW(A17)-1)*3+1)</f>
        <v>770110</v>
      </c>
      <c r="E698" s="41" cm="1">
        <f t="array" ref="E698">INDEX('Data Asli'!$E$37:$BM$37, 1, (ROW(A17)-1)*3+1)</f>
        <v>1344982</v>
      </c>
      <c r="F698" s="34">
        <f>C698/'Data Asli'!BK$37</f>
        <v>4.2065272340464114E-3</v>
      </c>
      <c r="G698" s="40">
        <f>-(D698/'Data Asli'!BL$37)</f>
        <v>-5.7667991807642148E-3</v>
      </c>
    </row>
    <row r="699" spans="1:7" x14ac:dyDescent="0.25">
      <c r="A699" t="s">
        <v>3</v>
      </c>
      <c r="B699" s="38" t="s">
        <v>21</v>
      </c>
      <c r="C699" s="41" cm="1">
        <f t="array" ref="C699">INDEX('Data Asli'!$C$37:$BM$37, 1, (ROW(A18)-1)*3 + 1)</f>
        <v>202174</v>
      </c>
      <c r="D699" s="41" cm="1">
        <f t="array" ref="D699">INDEX('Data Asli'!$D$37:$BM$37, 1, (ROW(A18)-1)*3+1)</f>
        <v>310612</v>
      </c>
      <c r="E699" s="41" cm="1">
        <f t="array" ref="E699">INDEX('Data Asli'!$E$37:$BM$37, 1, (ROW(A18)-1)*3+1)</f>
        <v>512786</v>
      </c>
      <c r="F699" s="34">
        <f>C699/'Data Asli'!BK$37</f>
        <v>1.4793735597073768E-3</v>
      </c>
      <c r="G699" s="40">
        <f>-(D699/'Data Asli'!BL$37)</f>
        <v>-2.3259495749120701E-3</v>
      </c>
    </row>
    <row r="700" spans="1:7" x14ac:dyDescent="0.25">
      <c r="A700" t="s">
        <v>3</v>
      </c>
      <c r="B700" s="38" t="s">
        <v>22</v>
      </c>
      <c r="C700" s="41" cm="1">
        <f t="array" ref="C700">INDEX('Data Asli'!$C$37:$BM$37, 1, (ROW(A19)-1)*3 + 1)</f>
        <v>44674</v>
      </c>
      <c r="D700" s="41" cm="1">
        <f t="array" ref="D700">INDEX('Data Asli'!$D$37:$BM$37, 1, (ROW(A19)-1)*3+1)</f>
        <v>82392</v>
      </c>
      <c r="E700" s="41" cm="1">
        <f t="array" ref="E700">INDEX('Data Asli'!$E$37:$BM$37, 1, (ROW(A19)-1)*3+1)</f>
        <v>127066</v>
      </c>
      <c r="F700" s="34">
        <f>C700/'Data Asli'!BK$37</f>
        <v>3.2689433065758876E-4</v>
      </c>
      <c r="G700" s="40">
        <f>-(D700/'Data Asli'!BL$37)</f>
        <v>-6.1697435184782069E-4</v>
      </c>
    </row>
    <row r="701" spans="1:7" x14ac:dyDescent="0.25">
      <c r="A701" t="s">
        <v>3</v>
      </c>
      <c r="B701" s="38" t="s">
        <v>23</v>
      </c>
      <c r="C701" s="41" cm="1">
        <f t="array" ref="C701">INDEX('Data Asli'!$C$37:$BM$37, 1, (ROW(A20)-1)*3 + 1)</f>
        <v>5777</v>
      </c>
      <c r="D701" s="41" cm="1">
        <f t="array" ref="D701">INDEX('Data Asli'!$D$37:$BM$37, 1, (ROW(A20)-1)*3+1)</f>
        <v>13157</v>
      </c>
      <c r="E701" s="41" cm="1">
        <f t="array" ref="E701">INDEX('Data Asli'!$E$37:$BM$37, 1, (ROW(A20)-1)*3+1)</f>
        <v>18934</v>
      </c>
      <c r="F701" s="34">
        <f>C701/'Data Asli'!BK$37</f>
        <v>4.2272206388702384E-5</v>
      </c>
      <c r="G701" s="40">
        <f>-(D701/'Data Asli'!BL$37)</f>
        <v>-9.852329773839422E-5</v>
      </c>
    </row>
    <row r="702" spans="1:7" x14ac:dyDescent="0.25">
      <c r="B702" s="38"/>
      <c r="C702" s="38"/>
    </row>
    <row r="703" spans="1:7" x14ac:dyDescent="0.25">
      <c r="B703" s="38"/>
      <c r="C703" s="38"/>
    </row>
    <row r="704" spans="1:7" x14ac:dyDescent="0.25">
      <c r="B704" s="38"/>
      <c r="C704" s="38"/>
    </row>
    <row r="705" spans="2:3" x14ac:dyDescent="0.25">
      <c r="B705" s="38"/>
      <c r="C705" s="38"/>
    </row>
    <row r="706" spans="2:3" x14ac:dyDescent="0.25">
      <c r="B706" s="38"/>
      <c r="C706" s="38"/>
    </row>
    <row r="707" spans="2:3" x14ac:dyDescent="0.25">
      <c r="B707" s="38"/>
      <c r="C707" s="38"/>
    </row>
    <row r="708" spans="2:3" x14ac:dyDescent="0.25">
      <c r="B708" s="38"/>
      <c r="C708" s="38"/>
    </row>
    <row r="709" spans="2:3" x14ac:dyDescent="0.25">
      <c r="B709" s="38"/>
      <c r="C709" s="38"/>
    </row>
    <row r="710" spans="2:3" x14ac:dyDescent="0.25">
      <c r="B710" s="38"/>
      <c r="C710" s="38"/>
    </row>
    <row r="711" spans="2:3" x14ac:dyDescent="0.25">
      <c r="B711" s="38"/>
      <c r="C711" s="38"/>
    </row>
    <row r="712" spans="2:3" x14ac:dyDescent="0.25">
      <c r="B712" s="38"/>
      <c r="C712" s="38"/>
    </row>
    <row r="713" spans="2:3" x14ac:dyDescent="0.25">
      <c r="B713" s="38"/>
      <c r="C713" s="38"/>
    </row>
    <row r="714" spans="2:3" x14ac:dyDescent="0.25">
      <c r="B714" s="38"/>
      <c r="C714" s="38"/>
    </row>
    <row r="715" spans="2:3" x14ac:dyDescent="0.25">
      <c r="B715" s="38"/>
      <c r="C715" s="38"/>
    </row>
    <row r="716" spans="2:3" x14ac:dyDescent="0.25">
      <c r="B716" s="38"/>
      <c r="C716" s="38"/>
    </row>
    <row r="717" spans="2:3" x14ac:dyDescent="0.25">
      <c r="B717" s="38"/>
      <c r="C717" s="38"/>
    </row>
    <row r="718" spans="2:3" x14ac:dyDescent="0.25">
      <c r="B718" s="38"/>
      <c r="C718" s="38"/>
    </row>
    <row r="719" spans="2:3" x14ac:dyDescent="0.25">
      <c r="B719" s="38"/>
      <c r="C719" s="38"/>
    </row>
    <row r="720" spans="2:3" x14ac:dyDescent="0.25">
      <c r="B720" s="38"/>
      <c r="C720" s="38"/>
    </row>
    <row r="721" spans="2:3" x14ac:dyDescent="0.25">
      <c r="B721" s="38"/>
      <c r="C721" s="38"/>
    </row>
    <row r="722" spans="2:3" x14ac:dyDescent="0.25">
      <c r="B722" s="38"/>
      <c r="C722" s="38"/>
    </row>
  </sheetData>
  <phoneticPr fontId="5" type="noConversion"/>
  <pageMargins left="0.7" right="0.7" top="0.75" bottom="0.75" header="0.3" footer="0.3"/>
  <ignoredErrors>
    <ignoredError sqref="D2"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D9FF-AC84-40B2-9CA4-2EFA1181F35B}">
  <dimension ref="A1:EC97"/>
  <sheetViews>
    <sheetView topLeftCell="BD1" zoomScale="84" workbookViewId="0">
      <selection activeCell="BL3" sqref="BL3"/>
    </sheetView>
  </sheetViews>
  <sheetFormatPr defaultRowHeight="15" x14ac:dyDescent="0.25"/>
  <cols>
    <col min="1" max="1" width="3.42578125" customWidth="1"/>
    <col min="2" max="133" width="18" customWidth="1"/>
  </cols>
  <sheetData>
    <row r="1" spans="1:133" ht="15" customHeight="1" x14ac:dyDescent="0.25">
      <c r="A1" s="33" t="s">
        <v>115</v>
      </c>
      <c r="B1" s="33" t="s">
        <v>60</v>
      </c>
      <c r="C1" s="35" t="s">
        <v>4</v>
      </c>
      <c r="D1" s="35" t="s">
        <v>5</v>
      </c>
      <c r="E1" s="35" t="s">
        <v>6</v>
      </c>
      <c r="F1" s="35" t="s">
        <v>7</v>
      </c>
      <c r="G1" s="35" t="s">
        <v>8</v>
      </c>
      <c r="H1" s="35" t="s">
        <v>9</v>
      </c>
      <c r="I1" s="35" t="s">
        <v>10</v>
      </c>
      <c r="J1" s="35" t="s">
        <v>11</v>
      </c>
      <c r="K1" s="35" t="s">
        <v>12</v>
      </c>
      <c r="L1" s="35" t="s">
        <v>13</v>
      </c>
      <c r="M1" s="35" t="s">
        <v>14</v>
      </c>
      <c r="N1" s="35" t="s">
        <v>15</v>
      </c>
      <c r="O1" s="35" t="s">
        <v>16</v>
      </c>
      <c r="P1" s="35" t="s">
        <v>17</v>
      </c>
      <c r="Q1" s="35" t="s">
        <v>18</v>
      </c>
      <c r="R1" s="35" t="s">
        <v>19</v>
      </c>
      <c r="S1" s="35" t="s">
        <v>20</v>
      </c>
      <c r="T1" s="35" t="s">
        <v>21</v>
      </c>
      <c r="U1" s="35" t="s">
        <v>22</v>
      </c>
      <c r="V1" s="35" t="s">
        <v>23</v>
      </c>
      <c r="W1" s="35" t="s">
        <v>3</v>
      </c>
      <c r="X1" s="36"/>
      <c r="Y1" s="37"/>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row>
    <row r="2" spans="1:133" x14ac:dyDescent="0.25">
      <c r="A2" s="33"/>
      <c r="B2" s="33"/>
      <c r="C2" s="6" t="s">
        <v>1</v>
      </c>
      <c r="D2" s="6" t="s">
        <v>2</v>
      </c>
      <c r="E2" s="6" t="s">
        <v>3</v>
      </c>
      <c r="F2" s="6" t="s">
        <v>1</v>
      </c>
      <c r="G2" s="6" t="s">
        <v>2</v>
      </c>
      <c r="H2" s="6" t="s">
        <v>3</v>
      </c>
      <c r="I2" s="6" t="s">
        <v>1</v>
      </c>
      <c r="J2" s="6" t="s">
        <v>2</v>
      </c>
      <c r="K2" s="6" t="s">
        <v>3</v>
      </c>
      <c r="L2" s="6" t="s">
        <v>1</v>
      </c>
      <c r="M2" s="6" t="s">
        <v>2</v>
      </c>
      <c r="N2" s="6" t="s">
        <v>3</v>
      </c>
      <c r="O2" s="6" t="s">
        <v>1</v>
      </c>
      <c r="P2" s="6" t="s">
        <v>2</v>
      </c>
      <c r="Q2" s="6" t="s">
        <v>3</v>
      </c>
      <c r="R2" s="6" t="s">
        <v>1</v>
      </c>
      <c r="S2" s="6" t="s">
        <v>2</v>
      </c>
      <c r="T2" s="6" t="s">
        <v>3</v>
      </c>
      <c r="U2" s="6" t="s">
        <v>1</v>
      </c>
      <c r="V2" s="6" t="s">
        <v>2</v>
      </c>
      <c r="W2" s="6" t="s">
        <v>3</v>
      </c>
      <c r="X2" s="6" t="s">
        <v>1</v>
      </c>
      <c r="Y2" s="6" t="s">
        <v>2</v>
      </c>
      <c r="Z2" s="6" t="s">
        <v>3</v>
      </c>
      <c r="AA2" s="6" t="s">
        <v>1</v>
      </c>
      <c r="AB2" s="6" t="s">
        <v>2</v>
      </c>
      <c r="AC2" s="6" t="s">
        <v>3</v>
      </c>
      <c r="AD2" s="6" t="s">
        <v>1</v>
      </c>
      <c r="AE2" s="6" t="s">
        <v>2</v>
      </c>
      <c r="AF2" s="6" t="s">
        <v>3</v>
      </c>
      <c r="AG2" s="6" t="s">
        <v>1</v>
      </c>
      <c r="AH2" s="6" t="s">
        <v>2</v>
      </c>
      <c r="AI2" s="6" t="s">
        <v>3</v>
      </c>
      <c r="AJ2" s="6" t="s">
        <v>1</v>
      </c>
      <c r="AK2" s="6" t="s">
        <v>2</v>
      </c>
      <c r="AL2" s="6" t="s">
        <v>3</v>
      </c>
      <c r="AM2" s="6" t="s">
        <v>1</v>
      </c>
      <c r="AN2" s="6" t="s">
        <v>2</v>
      </c>
      <c r="AO2" s="6" t="s">
        <v>3</v>
      </c>
      <c r="AP2" s="6" t="s">
        <v>1</v>
      </c>
      <c r="AQ2" s="6" t="s">
        <v>2</v>
      </c>
      <c r="AR2" s="6" t="s">
        <v>3</v>
      </c>
      <c r="AS2" s="6" t="s">
        <v>1</v>
      </c>
      <c r="AT2" s="6" t="s">
        <v>2</v>
      </c>
      <c r="AU2" s="6" t="s">
        <v>3</v>
      </c>
      <c r="AV2" s="6" t="s">
        <v>1</v>
      </c>
      <c r="AW2" s="6" t="s">
        <v>2</v>
      </c>
      <c r="AX2" s="6" t="s">
        <v>3</v>
      </c>
      <c r="AY2" s="6" t="s">
        <v>1</v>
      </c>
      <c r="AZ2" s="6" t="s">
        <v>2</v>
      </c>
      <c r="BA2" s="6" t="s">
        <v>3</v>
      </c>
      <c r="BB2" s="6" t="s">
        <v>1</v>
      </c>
      <c r="BC2" s="6" t="s">
        <v>2</v>
      </c>
      <c r="BD2" s="6" t="s">
        <v>3</v>
      </c>
      <c r="BE2" s="6" t="s">
        <v>1</v>
      </c>
      <c r="BF2" s="6" t="s">
        <v>2</v>
      </c>
      <c r="BG2" s="6" t="s">
        <v>3</v>
      </c>
      <c r="BH2" s="6" t="s">
        <v>1</v>
      </c>
      <c r="BI2" s="6" t="s">
        <v>2</v>
      </c>
      <c r="BJ2" s="6" t="s">
        <v>3</v>
      </c>
      <c r="BK2" s="6" t="s">
        <v>1</v>
      </c>
      <c r="BL2" s="6" t="s">
        <v>2</v>
      </c>
      <c r="BM2" s="6" t="s">
        <v>3</v>
      </c>
      <c r="BN2" s="5"/>
      <c r="BO2" s="5" cm="1">
        <f t="array" ref="BO2">INDEX('Data Asli'!C3:BM3, 1, (ROW(BO1)-1)*3+1)</f>
        <v>251133</v>
      </c>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row>
    <row r="3" spans="1:133" ht="15" customHeight="1" x14ac:dyDescent="0.25">
      <c r="A3">
        <v>1</v>
      </c>
      <c r="B3" t="s">
        <v>25</v>
      </c>
      <c r="C3" s="7">
        <v>251133</v>
      </c>
      <c r="D3" s="7">
        <v>239742</v>
      </c>
      <c r="E3" s="7">
        <v>490875</v>
      </c>
      <c r="F3" s="7">
        <v>248087</v>
      </c>
      <c r="G3" s="7">
        <v>237231</v>
      </c>
      <c r="H3" s="7">
        <v>485318</v>
      </c>
      <c r="I3" s="7">
        <v>249888</v>
      </c>
      <c r="J3" s="7">
        <v>235033</v>
      </c>
      <c r="K3" s="7">
        <v>484921</v>
      </c>
      <c r="L3" s="7">
        <v>245079</v>
      </c>
      <c r="M3" s="7">
        <v>231662</v>
      </c>
      <c r="N3" s="7">
        <v>476741</v>
      </c>
      <c r="O3" s="7">
        <v>239338</v>
      </c>
      <c r="P3" s="7">
        <v>229461</v>
      </c>
      <c r="Q3" s="7">
        <v>468799</v>
      </c>
      <c r="R3" s="7">
        <v>228907</v>
      </c>
      <c r="S3" s="7">
        <v>222144</v>
      </c>
      <c r="T3" s="7">
        <v>451051</v>
      </c>
      <c r="U3" s="7">
        <v>218162</v>
      </c>
      <c r="V3" s="7">
        <v>215167</v>
      </c>
      <c r="W3" s="7">
        <v>433329</v>
      </c>
      <c r="X3" s="7">
        <v>200856</v>
      </c>
      <c r="Y3" s="7">
        <v>200085</v>
      </c>
      <c r="Z3" s="7">
        <v>400941</v>
      </c>
      <c r="AA3" s="7">
        <v>182066</v>
      </c>
      <c r="AB3" s="7">
        <v>183034</v>
      </c>
      <c r="AC3" s="7">
        <v>365100</v>
      </c>
      <c r="AD3" s="7">
        <v>157730</v>
      </c>
      <c r="AE3" s="7">
        <v>159914</v>
      </c>
      <c r="AF3" s="7">
        <v>317644</v>
      </c>
      <c r="AG3" s="7">
        <v>129608</v>
      </c>
      <c r="AH3" s="7">
        <v>132582</v>
      </c>
      <c r="AI3" s="7">
        <v>262190</v>
      </c>
      <c r="AJ3" s="7">
        <v>103800</v>
      </c>
      <c r="AK3" s="7">
        <v>107805</v>
      </c>
      <c r="AL3" s="7">
        <v>211605</v>
      </c>
      <c r="AM3" s="7">
        <v>77427</v>
      </c>
      <c r="AN3" s="7">
        <v>82287</v>
      </c>
      <c r="AO3" s="7">
        <v>159714</v>
      </c>
      <c r="AP3" s="7">
        <v>54347</v>
      </c>
      <c r="AQ3" s="7">
        <v>60718</v>
      </c>
      <c r="AR3" s="7">
        <v>115065</v>
      </c>
      <c r="AS3" s="7">
        <v>30732</v>
      </c>
      <c r="AT3" s="7">
        <v>42109</v>
      </c>
      <c r="AU3" s="7">
        <v>72841</v>
      </c>
      <c r="AV3" s="7">
        <v>18068</v>
      </c>
      <c r="AW3" s="7">
        <v>26805</v>
      </c>
      <c r="AX3" s="7">
        <v>44873</v>
      </c>
      <c r="AY3" s="7">
        <v>8656</v>
      </c>
      <c r="AZ3" s="7">
        <v>14240</v>
      </c>
      <c r="BA3" s="7">
        <v>22896</v>
      </c>
      <c r="BB3" s="7">
        <v>2968</v>
      </c>
      <c r="BC3" s="7">
        <v>5625</v>
      </c>
      <c r="BD3" s="7">
        <v>8593</v>
      </c>
      <c r="BE3" s="7">
        <v>633</v>
      </c>
      <c r="BF3" s="7">
        <v>1444</v>
      </c>
      <c r="BG3" s="7">
        <v>2077</v>
      </c>
      <c r="BH3" s="7">
        <v>78</v>
      </c>
      <c r="BI3" s="7">
        <v>220</v>
      </c>
      <c r="BJ3" s="7">
        <v>298</v>
      </c>
      <c r="BK3" s="7">
        <v>2647563</v>
      </c>
      <c r="BL3" s="7">
        <v>2627308</v>
      </c>
      <c r="BM3" s="7">
        <v>5274871</v>
      </c>
      <c r="BO3" s="5" cm="1">
        <f t="array" ref="BO3">INDEX(C4:BM4, 1, (ROW(BO2)-1)*3+1)</f>
        <v>694771</v>
      </c>
    </row>
    <row r="4" spans="1:133" ht="15" customHeight="1" x14ac:dyDescent="0.25">
      <c r="A4">
        <v>2</v>
      </c>
      <c r="B4" t="s">
        <v>26</v>
      </c>
      <c r="C4" s="7">
        <v>706122</v>
      </c>
      <c r="D4" s="7">
        <v>673920</v>
      </c>
      <c r="E4" s="7">
        <v>1380042</v>
      </c>
      <c r="F4" s="7">
        <v>694771</v>
      </c>
      <c r="G4" s="7">
        <v>664256</v>
      </c>
      <c r="H4" s="7">
        <v>1359027</v>
      </c>
      <c r="I4" s="7">
        <v>686358</v>
      </c>
      <c r="J4" s="7">
        <v>645632</v>
      </c>
      <c r="K4" s="7">
        <v>1331990</v>
      </c>
      <c r="L4" s="7">
        <v>675684</v>
      </c>
      <c r="M4" s="7">
        <v>637066</v>
      </c>
      <c r="N4" s="7">
        <v>1312750</v>
      </c>
      <c r="O4" s="7">
        <v>674661</v>
      </c>
      <c r="P4" s="7">
        <v>641871</v>
      </c>
      <c r="Q4" s="7">
        <v>1316532</v>
      </c>
      <c r="R4" s="7">
        <v>642766</v>
      </c>
      <c r="S4" s="7">
        <v>617177</v>
      </c>
      <c r="T4" s="7">
        <v>1259943</v>
      </c>
      <c r="U4" s="7">
        <v>598218</v>
      </c>
      <c r="V4" s="7">
        <v>580753</v>
      </c>
      <c r="W4" s="7">
        <v>1178971</v>
      </c>
      <c r="X4" s="7">
        <v>550142</v>
      </c>
      <c r="Y4" s="7">
        <v>541966</v>
      </c>
      <c r="Z4" s="7">
        <v>1092108</v>
      </c>
      <c r="AA4" s="7">
        <v>502391</v>
      </c>
      <c r="AB4" s="7">
        <v>505043</v>
      </c>
      <c r="AC4" s="7">
        <v>1007434</v>
      </c>
      <c r="AD4" s="7">
        <v>442064</v>
      </c>
      <c r="AE4" s="7">
        <v>453127</v>
      </c>
      <c r="AF4" s="7">
        <v>895191</v>
      </c>
      <c r="AG4" s="7">
        <v>376352</v>
      </c>
      <c r="AH4" s="7">
        <v>396732</v>
      </c>
      <c r="AI4" s="7">
        <v>773084</v>
      </c>
      <c r="AJ4" s="7">
        <v>308106</v>
      </c>
      <c r="AK4" s="7">
        <v>332220</v>
      </c>
      <c r="AL4" s="7">
        <v>640326</v>
      </c>
      <c r="AM4" s="7">
        <v>237809</v>
      </c>
      <c r="AN4" s="7">
        <v>263570</v>
      </c>
      <c r="AO4" s="7">
        <v>501379</v>
      </c>
      <c r="AP4" s="7">
        <v>167173</v>
      </c>
      <c r="AQ4" s="7">
        <v>192927</v>
      </c>
      <c r="AR4" s="7">
        <v>360100</v>
      </c>
      <c r="AS4" s="7">
        <v>90722</v>
      </c>
      <c r="AT4" s="7">
        <v>115583</v>
      </c>
      <c r="AU4" s="7">
        <v>206305</v>
      </c>
      <c r="AV4" s="7">
        <v>41462</v>
      </c>
      <c r="AW4" s="7">
        <v>64700</v>
      </c>
      <c r="AX4" s="7">
        <v>106162</v>
      </c>
      <c r="AY4" s="7">
        <v>19281</v>
      </c>
      <c r="AZ4" s="7">
        <v>33719</v>
      </c>
      <c r="BA4" s="7">
        <v>53000</v>
      </c>
      <c r="BB4" s="7">
        <v>6450</v>
      </c>
      <c r="BC4" s="7">
        <v>13175</v>
      </c>
      <c r="BD4" s="7">
        <v>19625</v>
      </c>
      <c r="BE4" s="7">
        <v>1350</v>
      </c>
      <c r="BF4" s="7">
        <v>3366</v>
      </c>
      <c r="BG4" s="7">
        <v>4716</v>
      </c>
      <c r="BH4" s="7">
        <v>164</v>
      </c>
      <c r="BI4" s="7">
        <v>512</v>
      </c>
      <c r="BJ4" s="7">
        <v>676</v>
      </c>
      <c r="BK4" s="7">
        <v>7422046</v>
      </c>
      <c r="BL4" s="7">
        <v>7377315</v>
      </c>
      <c r="BM4" s="7">
        <v>14799361</v>
      </c>
      <c r="BO4" s="5" cm="1">
        <f t="array" ref="BO4">INDEX(C5:BM5, 1, (ROW(BO3)-1)*3+1)</f>
        <v>254481</v>
      </c>
    </row>
    <row r="5" spans="1:133" ht="15" customHeight="1" x14ac:dyDescent="0.25">
      <c r="A5">
        <v>3</v>
      </c>
      <c r="B5" t="s">
        <v>27</v>
      </c>
      <c r="C5" s="7">
        <v>233807</v>
      </c>
      <c r="D5" s="7">
        <v>222894</v>
      </c>
      <c r="E5" s="7">
        <v>456701</v>
      </c>
      <c r="F5" s="7">
        <v>234570</v>
      </c>
      <c r="G5" s="7">
        <v>224032</v>
      </c>
      <c r="H5" s="7">
        <v>458602</v>
      </c>
      <c r="I5" s="7">
        <v>254481</v>
      </c>
      <c r="J5" s="7">
        <v>237175</v>
      </c>
      <c r="K5" s="7">
        <v>491656</v>
      </c>
      <c r="L5" s="7">
        <v>254358</v>
      </c>
      <c r="M5" s="7">
        <v>236828</v>
      </c>
      <c r="N5" s="7">
        <v>491186</v>
      </c>
      <c r="O5" s="7">
        <v>250012</v>
      </c>
      <c r="P5" s="7">
        <v>234107</v>
      </c>
      <c r="Q5" s="7">
        <v>484119</v>
      </c>
      <c r="R5" s="7">
        <v>237862</v>
      </c>
      <c r="S5" s="7">
        <v>224280</v>
      </c>
      <c r="T5" s="7">
        <v>462142</v>
      </c>
      <c r="U5" s="7">
        <v>220839</v>
      </c>
      <c r="V5" s="7">
        <v>210018</v>
      </c>
      <c r="W5" s="7">
        <v>430857</v>
      </c>
      <c r="X5" s="7">
        <v>204625</v>
      </c>
      <c r="Y5" s="7">
        <v>197216</v>
      </c>
      <c r="Z5" s="7">
        <v>401841</v>
      </c>
      <c r="AA5" s="7">
        <v>189423</v>
      </c>
      <c r="AB5" s="7">
        <v>185872</v>
      </c>
      <c r="AC5" s="7">
        <v>375295</v>
      </c>
      <c r="AD5" s="7">
        <v>169968</v>
      </c>
      <c r="AE5" s="7">
        <v>170138</v>
      </c>
      <c r="AF5" s="7">
        <v>340106</v>
      </c>
      <c r="AG5" s="7">
        <v>149537</v>
      </c>
      <c r="AH5" s="7">
        <v>153974</v>
      </c>
      <c r="AI5" s="7">
        <v>303511</v>
      </c>
      <c r="AJ5" s="7">
        <v>126166</v>
      </c>
      <c r="AK5" s="7">
        <v>133239</v>
      </c>
      <c r="AL5" s="7">
        <v>259405</v>
      </c>
      <c r="AM5" s="7">
        <v>102367</v>
      </c>
      <c r="AN5" s="7">
        <v>111779</v>
      </c>
      <c r="AO5" s="7">
        <v>214146</v>
      </c>
      <c r="AP5" s="7">
        <v>74956</v>
      </c>
      <c r="AQ5" s="7">
        <v>85423</v>
      </c>
      <c r="AR5" s="7">
        <v>160379</v>
      </c>
      <c r="AS5" s="7">
        <v>44040</v>
      </c>
      <c r="AT5" s="7">
        <v>54669</v>
      </c>
      <c r="AU5" s="7">
        <v>98709</v>
      </c>
      <c r="AV5" s="7">
        <v>23310</v>
      </c>
      <c r="AW5" s="7">
        <v>36282</v>
      </c>
      <c r="AX5" s="7">
        <v>59592</v>
      </c>
      <c r="AY5" s="7">
        <v>11233</v>
      </c>
      <c r="AZ5" s="7">
        <v>19716</v>
      </c>
      <c r="BA5" s="7">
        <v>30949</v>
      </c>
      <c r="BB5" s="7">
        <v>3867</v>
      </c>
      <c r="BC5" s="7">
        <v>8018</v>
      </c>
      <c r="BD5" s="7">
        <v>11885</v>
      </c>
      <c r="BE5" s="7">
        <v>834</v>
      </c>
      <c r="BF5" s="7">
        <v>2118</v>
      </c>
      <c r="BG5" s="7">
        <v>2952</v>
      </c>
      <c r="BH5" s="7">
        <v>105</v>
      </c>
      <c r="BI5" s="7">
        <v>334</v>
      </c>
      <c r="BJ5" s="7">
        <v>439</v>
      </c>
      <c r="BK5" s="7">
        <v>2786360</v>
      </c>
      <c r="BL5" s="7">
        <v>2748112</v>
      </c>
      <c r="BM5" s="7">
        <v>5534472</v>
      </c>
    </row>
    <row r="6" spans="1:133" x14ac:dyDescent="0.25">
      <c r="A6">
        <v>4</v>
      </c>
      <c r="B6" t="s">
        <v>28</v>
      </c>
      <c r="C6" s="7">
        <v>312730</v>
      </c>
      <c r="D6" s="7">
        <v>297905</v>
      </c>
      <c r="E6" s="7">
        <v>610635</v>
      </c>
      <c r="F6" s="7">
        <v>308463</v>
      </c>
      <c r="G6" s="7">
        <v>294281</v>
      </c>
      <c r="H6" s="7">
        <v>602744</v>
      </c>
      <c r="I6" s="7">
        <v>296832</v>
      </c>
      <c r="J6" s="7">
        <v>278325</v>
      </c>
      <c r="K6" s="7">
        <v>575157</v>
      </c>
      <c r="L6" s="7">
        <v>290941</v>
      </c>
      <c r="M6" s="7">
        <v>274204</v>
      </c>
      <c r="N6" s="7">
        <v>565145</v>
      </c>
      <c r="O6" s="7">
        <v>288849</v>
      </c>
      <c r="P6" s="7">
        <v>276838</v>
      </c>
      <c r="Q6" s="7">
        <v>565687</v>
      </c>
      <c r="R6" s="7">
        <v>280294</v>
      </c>
      <c r="S6" s="7">
        <v>270802</v>
      </c>
      <c r="T6" s="7">
        <v>551096</v>
      </c>
      <c r="U6" s="7">
        <v>271914</v>
      </c>
      <c r="V6" s="7">
        <v>265604</v>
      </c>
      <c r="W6" s="7">
        <v>537518</v>
      </c>
      <c r="X6" s="7">
        <v>255227</v>
      </c>
      <c r="Y6" s="7">
        <v>248276</v>
      </c>
      <c r="Z6" s="7">
        <v>503503</v>
      </c>
      <c r="AA6" s="7">
        <v>239047</v>
      </c>
      <c r="AB6" s="7">
        <v>229022</v>
      </c>
      <c r="AC6" s="7">
        <v>468069</v>
      </c>
      <c r="AD6" s="7">
        <v>208993</v>
      </c>
      <c r="AE6" s="7">
        <v>197775</v>
      </c>
      <c r="AF6" s="7">
        <v>406768</v>
      </c>
      <c r="AG6" s="7">
        <v>171668</v>
      </c>
      <c r="AH6" s="7">
        <v>158768</v>
      </c>
      <c r="AI6" s="7">
        <v>330436</v>
      </c>
      <c r="AJ6" s="7">
        <v>135613</v>
      </c>
      <c r="AK6" s="7">
        <v>124088</v>
      </c>
      <c r="AL6" s="7">
        <v>259701</v>
      </c>
      <c r="AM6" s="7">
        <v>96584</v>
      </c>
      <c r="AN6" s="7">
        <v>87729</v>
      </c>
      <c r="AO6" s="7">
        <v>184313</v>
      </c>
      <c r="AP6" s="7">
        <v>64747</v>
      </c>
      <c r="AQ6" s="7">
        <v>59023</v>
      </c>
      <c r="AR6" s="7">
        <v>123770</v>
      </c>
      <c r="AS6" s="7">
        <v>28760</v>
      </c>
      <c r="AT6" s="7">
        <v>27451</v>
      </c>
      <c r="AU6" s="7">
        <v>56211</v>
      </c>
      <c r="AV6" s="7">
        <v>15896</v>
      </c>
      <c r="AW6" s="7">
        <v>15900</v>
      </c>
      <c r="AX6" s="7">
        <v>31796</v>
      </c>
      <c r="AY6" s="7">
        <v>7205</v>
      </c>
      <c r="AZ6" s="7">
        <v>7777</v>
      </c>
      <c r="BA6" s="7">
        <v>14982</v>
      </c>
      <c r="BB6" s="7">
        <v>2355</v>
      </c>
      <c r="BC6" s="7">
        <v>2867</v>
      </c>
      <c r="BD6" s="7">
        <v>5222</v>
      </c>
      <c r="BE6" s="7">
        <v>483</v>
      </c>
      <c r="BF6" s="7">
        <v>694</v>
      </c>
      <c r="BG6" s="7">
        <v>1177</v>
      </c>
      <c r="BH6" s="7">
        <v>57</v>
      </c>
      <c r="BI6" s="7">
        <v>100</v>
      </c>
      <c r="BJ6" s="7">
        <v>157</v>
      </c>
      <c r="BK6" s="7">
        <v>3276658</v>
      </c>
      <c r="BL6" s="7">
        <v>3117429</v>
      </c>
      <c r="BM6" s="7">
        <v>6394087</v>
      </c>
    </row>
    <row r="7" spans="1:133" x14ac:dyDescent="0.25">
      <c r="A7">
        <v>5</v>
      </c>
      <c r="B7" t="s">
        <v>29</v>
      </c>
      <c r="C7" s="7">
        <v>159996</v>
      </c>
      <c r="D7" s="7">
        <v>153539</v>
      </c>
      <c r="E7" s="7">
        <v>313535</v>
      </c>
      <c r="F7" s="7">
        <v>159525</v>
      </c>
      <c r="G7" s="7">
        <v>152701</v>
      </c>
      <c r="H7" s="7">
        <v>312226</v>
      </c>
      <c r="I7" s="7">
        <v>156788</v>
      </c>
      <c r="J7" s="7">
        <v>147685</v>
      </c>
      <c r="K7" s="7">
        <v>304473</v>
      </c>
      <c r="L7" s="7">
        <v>155283</v>
      </c>
      <c r="M7" s="7">
        <v>147283</v>
      </c>
      <c r="N7" s="7">
        <v>302566</v>
      </c>
      <c r="O7" s="7">
        <v>154805</v>
      </c>
      <c r="P7" s="7">
        <v>149910</v>
      </c>
      <c r="Q7" s="7">
        <v>304715</v>
      </c>
      <c r="R7" s="7">
        <v>151959</v>
      </c>
      <c r="S7" s="7">
        <v>148278</v>
      </c>
      <c r="T7" s="7">
        <v>300237</v>
      </c>
      <c r="U7" s="7">
        <v>149894</v>
      </c>
      <c r="V7" s="7">
        <v>147377</v>
      </c>
      <c r="W7" s="7">
        <v>297271</v>
      </c>
      <c r="X7" s="7">
        <v>142450</v>
      </c>
      <c r="Y7" s="7">
        <v>139414</v>
      </c>
      <c r="Z7" s="7">
        <v>281864</v>
      </c>
      <c r="AA7" s="7">
        <v>135135</v>
      </c>
      <c r="AB7" s="7">
        <v>130356</v>
      </c>
      <c r="AC7" s="7">
        <v>265491</v>
      </c>
      <c r="AD7" s="7">
        <v>119757</v>
      </c>
      <c r="AE7" s="7">
        <v>114372</v>
      </c>
      <c r="AF7" s="7">
        <v>234129</v>
      </c>
      <c r="AG7" s="7">
        <v>100334</v>
      </c>
      <c r="AH7" s="7">
        <v>94285</v>
      </c>
      <c r="AI7" s="7">
        <v>194619</v>
      </c>
      <c r="AJ7" s="7">
        <v>81025</v>
      </c>
      <c r="AK7" s="7">
        <v>75568</v>
      </c>
      <c r="AL7" s="7">
        <v>156593</v>
      </c>
      <c r="AM7" s="7">
        <v>60341</v>
      </c>
      <c r="AN7" s="7">
        <v>55861</v>
      </c>
      <c r="AO7" s="7">
        <v>116202</v>
      </c>
      <c r="AP7" s="7">
        <v>41931</v>
      </c>
      <c r="AQ7" s="7">
        <v>39129</v>
      </c>
      <c r="AR7" s="7">
        <v>81060</v>
      </c>
      <c r="AS7" s="7">
        <v>21036</v>
      </c>
      <c r="AT7" s="7">
        <v>20921</v>
      </c>
      <c r="AU7" s="7">
        <v>41957</v>
      </c>
      <c r="AV7" s="7">
        <v>11956</v>
      </c>
      <c r="AW7" s="7">
        <v>12449</v>
      </c>
      <c r="AX7" s="7">
        <v>24405</v>
      </c>
      <c r="AY7" s="7">
        <v>5538</v>
      </c>
      <c r="AZ7" s="7">
        <v>6180</v>
      </c>
      <c r="BA7" s="7">
        <v>11718</v>
      </c>
      <c r="BB7" s="7">
        <v>1837</v>
      </c>
      <c r="BC7" s="7">
        <v>2281</v>
      </c>
      <c r="BD7" s="7">
        <v>4118</v>
      </c>
      <c r="BE7" s="7">
        <v>380</v>
      </c>
      <c r="BF7" s="7">
        <v>546</v>
      </c>
      <c r="BG7" s="7">
        <v>926</v>
      </c>
      <c r="BH7" s="7">
        <v>45</v>
      </c>
      <c r="BI7" s="7">
        <v>78</v>
      </c>
      <c r="BJ7" s="7">
        <v>123</v>
      </c>
      <c r="BK7" s="7">
        <v>1810015</v>
      </c>
      <c r="BL7" s="7">
        <v>1738213</v>
      </c>
      <c r="BM7" s="7">
        <v>3548228</v>
      </c>
    </row>
    <row r="8" spans="1:133" x14ac:dyDescent="0.25">
      <c r="A8">
        <v>6</v>
      </c>
      <c r="B8" t="s">
        <v>30</v>
      </c>
      <c r="C8" s="7">
        <v>394987</v>
      </c>
      <c r="D8" s="7">
        <v>376297</v>
      </c>
      <c r="E8" s="7">
        <v>771284</v>
      </c>
      <c r="F8" s="7">
        <v>397488</v>
      </c>
      <c r="G8" s="7">
        <v>379407</v>
      </c>
      <c r="H8" s="7">
        <v>776895</v>
      </c>
      <c r="I8" s="7">
        <v>366535</v>
      </c>
      <c r="J8" s="7">
        <v>344272</v>
      </c>
      <c r="K8" s="7">
        <v>710807</v>
      </c>
      <c r="L8" s="7">
        <v>360908</v>
      </c>
      <c r="M8" s="7">
        <v>339398</v>
      </c>
      <c r="N8" s="7">
        <v>700306</v>
      </c>
      <c r="O8" s="7">
        <v>365883</v>
      </c>
      <c r="P8" s="7">
        <v>347203</v>
      </c>
      <c r="Q8" s="7">
        <v>713086</v>
      </c>
      <c r="R8" s="7">
        <v>360321</v>
      </c>
      <c r="S8" s="7">
        <v>343247</v>
      </c>
      <c r="T8" s="7">
        <v>703568</v>
      </c>
      <c r="U8" s="7">
        <v>356618</v>
      </c>
      <c r="V8" s="7">
        <v>340669</v>
      </c>
      <c r="W8" s="7">
        <v>697287</v>
      </c>
      <c r="X8" s="7">
        <v>336831</v>
      </c>
      <c r="Y8" s="7">
        <v>322655</v>
      </c>
      <c r="Z8" s="7">
        <v>659486</v>
      </c>
      <c r="AA8" s="7">
        <v>313804</v>
      </c>
      <c r="AB8" s="7">
        <v>301522</v>
      </c>
      <c r="AC8" s="7">
        <v>615326</v>
      </c>
      <c r="AD8" s="7">
        <v>277298</v>
      </c>
      <c r="AE8" s="7">
        <v>267286</v>
      </c>
      <c r="AF8" s="7">
        <v>544584</v>
      </c>
      <c r="AG8" s="7">
        <v>232908</v>
      </c>
      <c r="AH8" s="7">
        <v>225670</v>
      </c>
      <c r="AI8" s="7">
        <v>458578</v>
      </c>
      <c r="AJ8" s="7">
        <v>190340</v>
      </c>
      <c r="AK8" s="7">
        <v>184993</v>
      </c>
      <c r="AL8" s="7">
        <v>375333</v>
      </c>
      <c r="AM8" s="7">
        <v>146851</v>
      </c>
      <c r="AN8" s="7">
        <v>142354</v>
      </c>
      <c r="AO8" s="7">
        <v>289205</v>
      </c>
      <c r="AP8" s="7">
        <v>104923</v>
      </c>
      <c r="AQ8" s="7">
        <v>103323</v>
      </c>
      <c r="AR8" s="7">
        <v>208246</v>
      </c>
      <c r="AS8" s="7">
        <v>60733</v>
      </c>
      <c r="AT8" s="7">
        <v>63338</v>
      </c>
      <c r="AU8" s="7">
        <v>124071</v>
      </c>
      <c r="AV8" s="7">
        <v>31934</v>
      </c>
      <c r="AW8" s="7">
        <v>36791</v>
      </c>
      <c r="AX8" s="7">
        <v>68725</v>
      </c>
      <c r="AY8" s="7">
        <v>15218</v>
      </c>
      <c r="AZ8" s="7">
        <v>19170</v>
      </c>
      <c r="BA8" s="7">
        <v>34388</v>
      </c>
      <c r="BB8" s="7">
        <v>5229</v>
      </c>
      <c r="BC8" s="7">
        <v>7524</v>
      </c>
      <c r="BD8" s="7">
        <v>12753</v>
      </c>
      <c r="BE8" s="7">
        <v>1127</v>
      </c>
      <c r="BF8" s="7">
        <v>1937</v>
      </c>
      <c r="BG8" s="7">
        <v>3064</v>
      </c>
      <c r="BH8" s="7">
        <v>142</v>
      </c>
      <c r="BI8" s="7">
        <v>298</v>
      </c>
      <c r="BJ8" s="7">
        <v>440</v>
      </c>
      <c r="BK8" s="7">
        <v>4320078</v>
      </c>
      <c r="BL8" s="7">
        <v>4147354</v>
      </c>
      <c r="BM8" s="7">
        <v>8467432</v>
      </c>
    </row>
    <row r="9" spans="1:133" x14ac:dyDescent="0.25">
      <c r="A9">
        <v>7</v>
      </c>
      <c r="B9" t="s">
        <v>31</v>
      </c>
      <c r="C9" s="7">
        <v>89812</v>
      </c>
      <c r="D9" s="7">
        <v>85749</v>
      </c>
      <c r="E9" s="7">
        <v>175561</v>
      </c>
      <c r="F9" s="7">
        <v>88862</v>
      </c>
      <c r="G9" s="7">
        <v>85024</v>
      </c>
      <c r="H9" s="7">
        <v>173886</v>
      </c>
      <c r="I9" s="7">
        <v>89014</v>
      </c>
      <c r="J9" s="7">
        <v>83233</v>
      </c>
      <c r="K9" s="7">
        <v>172247</v>
      </c>
      <c r="L9" s="7">
        <v>88837</v>
      </c>
      <c r="M9" s="7">
        <v>83307</v>
      </c>
      <c r="N9" s="7">
        <v>172144</v>
      </c>
      <c r="O9" s="7">
        <v>89560</v>
      </c>
      <c r="P9" s="7">
        <v>85223</v>
      </c>
      <c r="Q9" s="7">
        <v>174783</v>
      </c>
      <c r="R9" s="7">
        <v>87657</v>
      </c>
      <c r="S9" s="7">
        <v>83882</v>
      </c>
      <c r="T9" s="7">
        <v>171539</v>
      </c>
      <c r="U9" s="7">
        <v>85517</v>
      </c>
      <c r="V9" s="7">
        <v>82281</v>
      </c>
      <c r="W9" s="7">
        <v>167798</v>
      </c>
      <c r="X9" s="7">
        <v>80609</v>
      </c>
      <c r="Y9" s="7">
        <v>77496</v>
      </c>
      <c r="Z9" s="7">
        <v>158105</v>
      </c>
      <c r="AA9" s="7">
        <v>75401</v>
      </c>
      <c r="AB9" s="7">
        <v>72145</v>
      </c>
      <c r="AC9" s="7">
        <v>147546</v>
      </c>
      <c r="AD9" s="7">
        <v>66834</v>
      </c>
      <c r="AE9" s="7">
        <v>63594</v>
      </c>
      <c r="AF9" s="7">
        <v>130428</v>
      </c>
      <c r="AG9" s="7">
        <v>56645</v>
      </c>
      <c r="AH9" s="7">
        <v>53301</v>
      </c>
      <c r="AI9" s="7">
        <v>109946</v>
      </c>
      <c r="AJ9" s="7">
        <v>46149</v>
      </c>
      <c r="AK9" s="7">
        <v>43173</v>
      </c>
      <c r="AL9" s="7">
        <v>89322</v>
      </c>
      <c r="AM9" s="7">
        <v>34992</v>
      </c>
      <c r="AN9" s="7">
        <v>32312</v>
      </c>
      <c r="AO9" s="7">
        <v>67304</v>
      </c>
      <c r="AP9" s="7">
        <v>24542</v>
      </c>
      <c r="AQ9" s="7">
        <v>23027</v>
      </c>
      <c r="AR9" s="7">
        <v>47569</v>
      </c>
      <c r="AS9" s="7">
        <v>13560</v>
      </c>
      <c r="AT9" s="7">
        <v>13795</v>
      </c>
      <c r="AU9" s="7">
        <v>27355</v>
      </c>
      <c r="AV9" s="7">
        <v>6823</v>
      </c>
      <c r="AW9" s="7">
        <v>8198</v>
      </c>
      <c r="AX9" s="7">
        <v>15021</v>
      </c>
      <c r="AY9" s="7">
        <v>3098</v>
      </c>
      <c r="AZ9" s="7">
        <v>3992</v>
      </c>
      <c r="BA9" s="7">
        <v>7090</v>
      </c>
      <c r="BB9" s="7">
        <v>1002</v>
      </c>
      <c r="BC9" s="7">
        <v>1428</v>
      </c>
      <c r="BD9" s="7">
        <v>2430</v>
      </c>
      <c r="BE9" s="7">
        <v>200</v>
      </c>
      <c r="BF9" s="7">
        <v>328</v>
      </c>
      <c r="BG9" s="7">
        <v>528</v>
      </c>
      <c r="BH9" s="7">
        <v>23</v>
      </c>
      <c r="BI9" s="7">
        <v>45</v>
      </c>
      <c r="BJ9" s="7">
        <v>68</v>
      </c>
      <c r="BK9" s="7">
        <v>1029137</v>
      </c>
      <c r="BL9" s="7">
        <v>981533</v>
      </c>
      <c r="BM9" s="7">
        <v>2010670</v>
      </c>
    </row>
    <row r="10" spans="1:133" x14ac:dyDescent="0.25">
      <c r="A10">
        <v>8</v>
      </c>
      <c r="B10" t="s">
        <v>32</v>
      </c>
      <c r="C10" s="7">
        <v>397191</v>
      </c>
      <c r="D10" s="7">
        <v>378694</v>
      </c>
      <c r="E10" s="7">
        <v>775885</v>
      </c>
      <c r="F10" s="7">
        <v>398479</v>
      </c>
      <c r="G10" s="7">
        <v>380532</v>
      </c>
      <c r="H10" s="7">
        <v>779011</v>
      </c>
      <c r="I10" s="7">
        <v>378675</v>
      </c>
      <c r="J10" s="7">
        <v>356041</v>
      </c>
      <c r="K10" s="7">
        <v>734716</v>
      </c>
      <c r="L10" s="7">
        <v>376921</v>
      </c>
      <c r="M10" s="7">
        <v>355348</v>
      </c>
      <c r="N10" s="7">
        <v>732269</v>
      </c>
      <c r="O10" s="7">
        <v>384773</v>
      </c>
      <c r="P10" s="7">
        <v>366778</v>
      </c>
      <c r="Q10" s="7">
        <v>751551</v>
      </c>
      <c r="R10" s="7">
        <v>380354</v>
      </c>
      <c r="S10" s="7">
        <v>364378</v>
      </c>
      <c r="T10" s="7">
        <v>744732</v>
      </c>
      <c r="U10" s="7">
        <v>375931</v>
      </c>
      <c r="V10" s="7">
        <v>362015</v>
      </c>
      <c r="W10" s="7">
        <v>737946</v>
      </c>
      <c r="X10" s="7">
        <v>357928</v>
      </c>
      <c r="Y10" s="7">
        <v>344867</v>
      </c>
      <c r="Z10" s="7">
        <v>702795</v>
      </c>
      <c r="AA10" s="7">
        <v>338360</v>
      </c>
      <c r="AB10" s="7">
        <v>325716</v>
      </c>
      <c r="AC10" s="7">
        <v>664076</v>
      </c>
      <c r="AD10" s="7">
        <v>303129</v>
      </c>
      <c r="AE10" s="7">
        <v>290418</v>
      </c>
      <c r="AF10" s="7">
        <v>593547</v>
      </c>
      <c r="AG10" s="7">
        <v>260430</v>
      </c>
      <c r="AH10" s="7">
        <v>247065</v>
      </c>
      <c r="AI10" s="7">
        <v>507495</v>
      </c>
      <c r="AJ10" s="7">
        <v>215875</v>
      </c>
      <c r="AK10" s="7">
        <v>202663</v>
      </c>
      <c r="AL10" s="7">
        <v>418538</v>
      </c>
      <c r="AM10" s="7">
        <v>168410</v>
      </c>
      <c r="AN10" s="7">
        <v>154104</v>
      </c>
      <c r="AO10" s="7">
        <v>322514</v>
      </c>
      <c r="AP10" s="7">
        <v>123169</v>
      </c>
      <c r="AQ10" s="7">
        <v>112414</v>
      </c>
      <c r="AR10" s="7">
        <v>235583</v>
      </c>
      <c r="AS10" s="7">
        <v>77452</v>
      </c>
      <c r="AT10" s="7">
        <v>70543</v>
      </c>
      <c r="AU10" s="7">
        <v>147995</v>
      </c>
      <c r="AV10" s="7">
        <v>46599</v>
      </c>
      <c r="AW10" s="7">
        <v>44170</v>
      </c>
      <c r="AX10" s="7">
        <v>90769</v>
      </c>
      <c r="AY10" s="7">
        <v>22953</v>
      </c>
      <c r="AZ10" s="7">
        <v>23297</v>
      </c>
      <c r="BA10" s="7">
        <v>46250</v>
      </c>
      <c r="BB10" s="7">
        <v>8137</v>
      </c>
      <c r="BC10" s="7">
        <v>9233</v>
      </c>
      <c r="BD10" s="7">
        <v>17370</v>
      </c>
      <c r="BE10" s="7">
        <v>1805</v>
      </c>
      <c r="BF10" s="7">
        <v>2396</v>
      </c>
      <c r="BG10" s="7">
        <v>4201</v>
      </c>
      <c r="BH10" s="7">
        <v>234</v>
      </c>
      <c r="BI10" s="7">
        <v>371</v>
      </c>
      <c r="BJ10" s="7">
        <v>605</v>
      </c>
      <c r="BK10" s="7">
        <v>4616805</v>
      </c>
      <c r="BL10" s="7">
        <v>4391043</v>
      </c>
      <c r="BM10" s="7">
        <v>9007848</v>
      </c>
    </row>
    <row r="11" spans="1:133" x14ac:dyDescent="0.25">
      <c r="A11">
        <v>9</v>
      </c>
      <c r="B11" s="8" t="s">
        <v>33</v>
      </c>
      <c r="C11" s="7">
        <v>61368</v>
      </c>
      <c r="D11" s="7">
        <v>58424</v>
      </c>
      <c r="E11" s="7">
        <v>119792</v>
      </c>
      <c r="F11" s="7">
        <v>60122</v>
      </c>
      <c r="G11" s="7">
        <v>57330</v>
      </c>
      <c r="H11" s="7">
        <v>117452</v>
      </c>
      <c r="I11" s="7">
        <v>64871</v>
      </c>
      <c r="J11" s="7">
        <v>60929</v>
      </c>
      <c r="K11" s="7">
        <v>125800</v>
      </c>
      <c r="L11" s="7">
        <v>65256</v>
      </c>
      <c r="M11" s="7">
        <v>61321</v>
      </c>
      <c r="N11" s="7">
        <v>126577</v>
      </c>
      <c r="O11" s="7">
        <v>64276</v>
      </c>
      <c r="P11" s="7">
        <v>60998</v>
      </c>
      <c r="Q11" s="7">
        <v>125274</v>
      </c>
      <c r="R11" s="7">
        <v>63843</v>
      </c>
      <c r="S11" s="7">
        <v>60363</v>
      </c>
      <c r="T11" s="7">
        <v>124206</v>
      </c>
      <c r="U11" s="7">
        <v>64832</v>
      </c>
      <c r="V11" s="7">
        <v>60725</v>
      </c>
      <c r="W11" s="7">
        <v>125557</v>
      </c>
      <c r="X11" s="7">
        <v>61695</v>
      </c>
      <c r="Y11" s="7">
        <v>57276</v>
      </c>
      <c r="Z11" s="7">
        <v>118971</v>
      </c>
      <c r="AA11" s="7">
        <v>57838</v>
      </c>
      <c r="AB11" s="7">
        <v>52835</v>
      </c>
      <c r="AC11" s="7">
        <v>110673</v>
      </c>
      <c r="AD11" s="7">
        <v>50667</v>
      </c>
      <c r="AE11" s="7">
        <v>46167</v>
      </c>
      <c r="AF11" s="7">
        <v>96834</v>
      </c>
      <c r="AG11" s="7">
        <v>41313</v>
      </c>
      <c r="AH11" s="7">
        <v>37816</v>
      </c>
      <c r="AI11" s="7">
        <v>79129</v>
      </c>
      <c r="AJ11" s="7">
        <v>33182</v>
      </c>
      <c r="AK11" s="7">
        <v>30687</v>
      </c>
      <c r="AL11" s="7">
        <v>63869</v>
      </c>
      <c r="AM11" s="7">
        <v>25094</v>
      </c>
      <c r="AN11" s="7">
        <v>23807</v>
      </c>
      <c r="AO11" s="7">
        <v>48901</v>
      </c>
      <c r="AP11" s="7">
        <v>17629</v>
      </c>
      <c r="AQ11" s="7">
        <v>17178</v>
      </c>
      <c r="AR11" s="7">
        <v>34807</v>
      </c>
      <c r="AS11" s="7">
        <v>10106</v>
      </c>
      <c r="AT11" s="7">
        <v>10437</v>
      </c>
      <c r="AU11" s="7">
        <v>20543</v>
      </c>
      <c r="AV11" s="7">
        <v>4516</v>
      </c>
      <c r="AW11" s="7">
        <v>5559</v>
      </c>
      <c r="AX11" s="7">
        <v>10075</v>
      </c>
      <c r="AY11" s="7">
        <v>2088</v>
      </c>
      <c r="AZ11" s="7">
        <v>2858</v>
      </c>
      <c r="BA11" s="7">
        <v>4946</v>
      </c>
      <c r="BB11" s="7">
        <v>691</v>
      </c>
      <c r="BC11" s="7">
        <v>1102</v>
      </c>
      <c r="BD11" s="7">
        <v>1793</v>
      </c>
      <c r="BE11" s="7">
        <v>143</v>
      </c>
      <c r="BF11" s="7">
        <v>276</v>
      </c>
      <c r="BG11" s="7">
        <v>419</v>
      </c>
      <c r="BH11" s="7">
        <v>18</v>
      </c>
      <c r="BI11" s="7">
        <v>42</v>
      </c>
      <c r="BJ11" s="7">
        <v>60</v>
      </c>
      <c r="BK11" s="7">
        <v>749548</v>
      </c>
      <c r="BL11" s="7">
        <v>706130</v>
      </c>
      <c r="BM11" s="7">
        <v>1455678</v>
      </c>
    </row>
    <row r="12" spans="1:133" x14ac:dyDescent="0.25">
      <c r="A12">
        <v>10</v>
      </c>
      <c r="B12" s="8" t="s">
        <v>28</v>
      </c>
      <c r="C12" s="7">
        <v>97600</v>
      </c>
      <c r="D12" s="7">
        <v>92888</v>
      </c>
      <c r="E12" s="7">
        <v>190488</v>
      </c>
      <c r="F12" s="7">
        <v>97709</v>
      </c>
      <c r="G12" s="7">
        <v>93094</v>
      </c>
      <c r="H12" s="7">
        <v>190803</v>
      </c>
      <c r="I12" s="7">
        <v>89348</v>
      </c>
      <c r="J12" s="7">
        <v>84260</v>
      </c>
      <c r="K12" s="7">
        <v>173608</v>
      </c>
      <c r="L12" s="7">
        <v>88201</v>
      </c>
      <c r="M12" s="7">
        <v>84284</v>
      </c>
      <c r="N12" s="7">
        <v>172485</v>
      </c>
      <c r="O12" s="7">
        <v>89544</v>
      </c>
      <c r="P12" s="7">
        <v>87978</v>
      </c>
      <c r="Q12" s="7">
        <v>177522</v>
      </c>
      <c r="R12" s="7">
        <v>90003</v>
      </c>
      <c r="S12" s="7">
        <v>89436</v>
      </c>
      <c r="T12" s="7">
        <v>179439</v>
      </c>
      <c r="U12" s="7">
        <v>92696</v>
      </c>
      <c r="V12" s="7">
        <v>93362</v>
      </c>
      <c r="W12" s="7">
        <v>186058</v>
      </c>
      <c r="X12" s="7">
        <v>88624</v>
      </c>
      <c r="Y12" s="7">
        <v>88370</v>
      </c>
      <c r="Z12" s="7">
        <v>176994</v>
      </c>
      <c r="AA12" s="7">
        <v>83864</v>
      </c>
      <c r="AB12" s="7">
        <v>81291</v>
      </c>
      <c r="AC12" s="7">
        <v>165155</v>
      </c>
      <c r="AD12" s="7">
        <v>72147</v>
      </c>
      <c r="AE12" s="7">
        <v>68327</v>
      </c>
      <c r="AF12" s="7">
        <v>140474</v>
      </c>
      <c r="AG12" s="7">
        <v>55987</v>
      </c>
      <c r="AH12" s="7">
        <v>50465</v>
      </c>
      <c r="AI12" s="7">
        <v>106452</v>
      </c>
      <c r="AJ12" s="7">
        <v>42371</v>
      </c>
      <c r="AK12" s="7">
        <v>37433</v>
      </c>
      <c r="AL12" s="7">
        <v>79804</v>
      </c>
      <c r="AM12" s="7">
        <v>27719</v>
      </c>
      <c r="AN12" s="7">
        <v>24553</v>
      </c>
      <c r="AO12" s="7">
        <v>52272</v>
      </c>
      <c r="AP12" s="7">
        <v>17762</v>
      </c>
      <c r="AQ12" s="7">
        <v>16005</v>
      </c>
      <c r="AR12" s="7">
        <v>33767</v>
      </c>
      <c r="AS12" s="7">
        <v>10618</v>
      </c>
      <c r="AT12" s="7">
        <v>9924</v>
      </c>
      <c r="AU12" s="7">
        <v>20542</v>
      </c>
      <c r="AV12" s="7">
        <v>5651</v>
      </c>
      <c r="AW12" s="7">
        <v>5618</v>
      </c>
      <c r="AX12" s="7">
        <v>11269</v>
      </c>
      <c r="AY12" s="7">
        <v>2482</v>
      </c>
      <c r="AZ12" s="7">
        <v>2710</v>
      </c>
      <c r="BA12" s="7">
        <v>5192</v>
      </c>
      <c r="BB12" s="7">
        <v>791</v>
      </c>
      <c r="BC12" s="7">
        <v>994</v>
      </c>
      <c r="BD12" s="7">
        <v>1785</v>
      </c>
      <c r="BE12" s="7">
        <v>161</v>
      </c>
      <c r="BF12" s="7">
        <v>241</v>
      </c>
      <c r="BG12" s="7">
        <v>402</v>
      </c>
      <c r="BH12" s="7">
        <v>18</v>
      </c>
      <c r="BI12" s="7">
        <v>35</v>
      </c>
      <c r="BJ12" s="7">
        <v>53</v>
      </c>
      <c r="BK12" s="7">
        <v>1053296</v>
      </c>
      <c r="BL12" s="7">
        <v>1011268</v>
      </c>
      <c r="BM12" s="7">
        <v>2064564</v>
      </c>
    </row>
    <row r="13" spans="1:133" x14ac:dyDescent="0.25">
      <c r="A13">
        <v>11</v>
      </c>
      <c r="B13" s="8" t="s">
        <v>34</v>
      </c>
      <c r="C13" s="7">
        <v>412002</v>
      </c>
      <c r="D13" s="7">
        <v>392067</v>
      </c>
      <c r="E13" s="7">
        <v>804069</v>
      </c>
      <c r="F13" s="7">
        <v>417328</v>
      </c>
      <c r="G13" s="7">
        <v>397375</v>
      </c>
      <c r="H13" s="7">
        <v>814703</v>
      </c>
      <c r="I13" s="7">
        <v>424640</v>
      </c>
      <c r="J13" s="7">
        <v>401879</v>
      </c>
      <c r="K13" s="7">
        <v>826519</v>
      </c>
      <c r="L13" s="7">
        <v>430311</v>
      </c>
      <c r="M13" s="7">
        <v>410033</v>
      </c>
      <c r="N13" s="7">
        <v>840344</v>
      </c>
      <c r="O13" s="7">
        <v>435561</v>
      </c>
      <c r="P13" s="7">
        <v>420804</v>
      </c>
      <c r="Q13" s="7">
        <v>856365</v>
      </c>
      <c r="R13" s="7">
        <v>440611</v>
      </c>
      <c r="S13" s="7">
        <v>428806</v>
      </c>
      <c r="T13" s="7">
        <v>869417</v>
      </c>
      <c r="U13" s="7">
        <v>453235</v>
      </c>
      <c r="V13" s="7">
        <v>444229</v>
      </c>
      <c r="W13" s="7">
        <v>897464</v>
      </c>
      <c r="X13" s="7">
        <v>442637</v>
      </c>
      <c r="Y13" s="7">
        <v>434544</v>
      </c>
      <c r="Z13" s="7">
        <v>877181</v>
      </c>
      <c r="AA13" s="7">
        <v>432813</v>
      </c>
      <c r="AB13" s="7">
        <v>423802</v>
      </c>
      <c r="AC13" s="7">
        <v>856615</v>
      </c>
      <c r="AD13" s="7">
        <v>389621</v>
      </c>
      <c r="AE13" s="7">
        <v>382282</v>
      </c>
      <c r="AF13" s="7">
        <v>771903</v>
      </c>
      <c r="AG13" s="7">
        <v>331664</v>
      </c>
      <c r="AH13" s="7">
        <v>326412</v>
      </c>
      <c r="AI13" s="7">
        <v>658076</v>
      </c>
      <c r="AJ13" s="7">
        <v>268341</v>
      </c>
      <c r="AK13" s="7">
        <v>266911</v>
      </c>
      <c r="AL13" s="7">
        <v>535252</v>
      </c>
      <c r="AM13" s="7">
        <v>195933</v>
      </c>
      <c r="AN13" s="7">
        <v>200263</v>
      </c>
      <c r="AO13" s="7">
        <v>396196</v>
      </c>
      <c r="AP13" s="7">
        <v>135347</v>
      </c>
      <c r="AQ13" s="7">
        <v>142433</v>
      </c>
      <c r="AR13" s="7">
        <v>277780</v>
      </c>
      <c r="AS13" s="7">
        <v>62979</v>
      </c>
      <c r="AT13" s="7">
        <v>72738</v>
      </c>
      <c r="AU13" s="7">
        <v>135717</v>
      </c>
      <c r="AV13" s="7">
        <v>36459</v>
      </c>
      <c r="AW13" s="7">
        <v>45320</v>
      </c>
      <c r="AX13" s="7">
        <v>81779</v>
      </c>
      <c r="AY13" s="7">
        <v>17547</v>
      </c>
      <c r="AZ13" s="7">
        <v>24254</v>
      </c>
      <c r="BA13" s="7">
        <v>41801</v>
      </c>
      <c r="BB13" s="7">
        <v>6183</v>
      </c>
      <c r="BC13" s="7">
        <v>9973</v>
      </c>
      <c r="BD13" s="7">
        <v>16156</v>
      </c>
      <c r="BE13" s="7">
        <v>1387</v>
      </c>
      <c r="BF13" s="7">
        <v>2729</v>
      </c>
      <c r="BG13" s="7">
        <v>4116</v>
      </c>
      <c r="BH13" s="7">
        <v>182</v>
      </c>
      <c r="BI13" s="7">
        <v>453</v>
      </c>
      <c r="BJ13" s="7">
        <v>635</v>
      </c>
      <c r="BK13" s="7">
        <v>5334781</v>
      </c>
      <c r="BL13" s="7">
        <v>5227307</v>
      </c>
      <c r="BM13" s="7">
        <v>10562088</v>
      </c>
    </row>
    <row r="14" spans="1:133" x14ac:dyDescent="0.25">
      <c r="A14">
        <v>12</v>
      </c>
      <c r="B14" t="s">
        <v>35</v>
      </c>
      <c r="C14" s="7">
        <v>2004029</v>
      </c>
      <c r="D14" s="7">
        <v>1910514</v>
      </c>
      <c r="E14" s="7">
        <v>3914543</v>
      </c>
      <c r="F14" s="7">
        <v>1971043</v>
      </c>
      <c r="G14" s="7">
        <v>1882904</v>
      </c>
      <c r="H14" s="7">
        <v>3853947</v>
      </c>
      <c r="I14" s="7">
        <v>2081654</v>
      </c>
      <c r="J14" s="7">
        <v>1954415</v>
      </c>
      <c r="K14" s="7">
        <v>4036069</v>
      </c>
      <c r="L14" s="7">
        <v>2099794</v>
      </c>
      <c r="M14" s="7">
        <v>1975844</v>
      </c>
      <c r="N14" s="7">
        <v>4075638</v>
      </c>
      <c r="O14" s="7">
        <v>2114652</v>
      </c>
      <c r="P14" s="7">
        <v>2005005</v>
      </c>
      <c r="Q14" s="7">
        <v>4119657</v>
      </c>
      <c r="R14" s="7">
        <v>2072445</v>
      </c>
      <c r="S14" s="7">
        <v>1985416</v>
      </c>
      <c r="T14" s="7">
        <v>4057861</v>
      </c>
      <c r="U14" s="7">
        <v>2017305</v>
      </c>
      <c r="V14" s="7">
        <v>1962811</v>
      </c>
      <c r="W14" s="7">
        <v>3980116</v>
      </c>
      <c r="X14" s="7">
        <v>1913734</v>
      </c>
      <c r="Y14" s="7">
        <v>1880004</v>
      </c>
      <c r="Z14" s="7">
        <v>3793738</v>
      </c>
      <c r="AA14" s="7">
        <v>1810993</v>
      </c>
      <c r="AB14" s="7">
        <v>1800551</v>
      </c>
      <c r="AC14" s="7">
        <v>3611544</v>
      </c>
      <c r="AD14" s="7">
        <v>1626660</v>
      </c>
      <c r="AE14" s="7">
        <v>1619243</v>
      </c>
      <c r="AF14" s="7">
        <v>3245903</v>
      </c>
      <c r="AG14" s="7">
        <v>1411753</v>
      </c>
      <c r="AH14" s="7">
        <v>1395453</v>
      </c>
      <c r="AI14" s="7">
        <v>2807206</v>
      </c>
      <c r="AJ14" s="7">
        <v>1166608</v>
      </c>
      <c r="AK14" s="7">
        <v>1148008</v>
      </c>
      <c r="AL14" s="7">
        <v>2314616</v>
      </c>
      <c r="AM14" s="7">
        <v>895701</v>
      </c>
      <c r="AN14" s="7">
        <v>869440</v>
      </c>
      <c r="AO14" s="7">
        <v>1765141</v>
      </c>
      <c r="AP14" s="7">
        <v>641447</v>
      </c>
      <c r="AQ14" s="7">
        <v>627519</v>
      </c>
      <c r="AR14" s="7">
        <v>1268966</v>
      </c>
      <c r="AS14" s="7">
        <v>373852</v>
      </c>
      <c r="AT14" s="7">
        <v>382733</v>
      </c>
      <c r="AU14" s="7">
        <v>756585</v>
      </c>
      <c r="AV14" s="7">
        <v>182884</v>
      </c>
      <c r="AW14" s="7">
        <v>205906</v>
      </c>
      <c r="AX14" s="7">
        <v>388790</v>
      </c>
      <c r="AY14" s="7">
        <v>87149</v>
      </c>
      <c r="AZ14" s="7">
        <v>106211</v>
      </c>
      <c r="BA14" s="7">
        <v>193360</v>
      </c>
      <c r="BB14" s="7">
        <v>29930</v>
      </c>
      <c r="BC14" s="7">
        <v>41220</v>
      </c>
      <c r="BD14" s="7">
        <v>71150</v>
      </c>
      <c r="BE14" s="7">
        <v>6444</v>
      </c>
      <c r="BF14" s="7">
        <v>10487</v>
      </c>
      <c r="BG14" s="7">
        <v>16931</v>
      </c>
      <c r="BH14" s="7">
        <v>808</v>
      </c>
      <c r="BI14" s="7">
        <v>1593</v>
      </c>
      <c r="BJ14" s="7">
        <v>2401</v>
      </c>
      <c r="BK14" s="7">
        <v>24508885</v>
      </c>
      <c r="BL14" s="7">
        <v>23765277</v>
      </c>
      <c r="BM14" s="7">
        <v>48274162</v>
      </c>
    </row>
    <row r="15" spans="1:133" x14ac:dyDescent="0.25">
      <c r="A15">
        <v>13</v>
      </c>
      <c r="B15" t="s">
        <v>36</v>
      </c>
      <c r="C15" s="7">
        <v>1379446</v>
      </c>
      <c r="D15" s="7">
        <v>1314514</v>
      </c>
      <c r="E15" s="7">
        <v>2693960</v>
      </c>
      <c r="F15" s="7">
        <v>1387015</v>
      </c>
      <c r="G15" s="7">
        <v>1323095</v>
      </c>
      <c r="H15" s="7">
        <v>2710110</v>
      </c>
      <c r="I15" s="7">
        <v>1436103</v>
      </c>
      <c r="J15" s="7">
        <v>1350605</v>
      </c>
      <c r="K15" s="7">
        <v>2786708</v>
      </c>
      <c r="L15" s="7">
        <v>1458230</v>
      </c>
      <c r="M15" s="7">
        <v>1373465</v>
      </c>
      <c r="N15" s="7">
        <v>2831695</v>
      </c>
      <c r="O15" s="7">
        <v>1486859</v>
      </c>
      <c r="P15" s="7">
        <v>1407219</v>
      </c>
      <c r="Q15" s="7">
        <v>2894078</v>
      </c>
      <c r="R15" s="7">
        <v>1476305</v>
      </c>
      <c r="S15" s="7">
        <v>1410790</v>
      </c>
      <c r="T15" s="7">
        <v>2887095</v>
      </c>
      <c r="U15" s="7">
        <v>1458026</v>
      </c>
      <c r="V15" s="7">
        <v>1409788</v>
      </c>
      <c r="W15" s="7">
        <v>2867814</v>
      </c>
      <c r="X15" s="7">
        <v>1407405</v>
      </c>
      <c r="Y15" s="7">
        <v>1382688</v>
      </c>
      <c r="Z15" s="7">
        <v>2790093</v>
      </c>
      <c r="AA15" s="7">
        <v>1355960</v>
      </c>
      <c r="AB15" s="7">
        <v>1363713</v>
      </c>
      <c r="AC15" s="7">
        <v>2719673</v>
      </c>
      <c r="AD15" s="7">
        <v>1254616</v>
      </c>
      <c r="AE15" s="7">
        <v>1278932</v>
      </c>
      <c r="AF15" s="7">
        <v>2533548</v>
      </c>
      <c r="AG15" s="7">
        <v>1144787</v>
      </c>
      <c r="AH15" s="7">
        <v>1184283</v>
      </c>
      <c r="AI15" s="7">
        <v>2329070</v>
      </c>
      <c r="AJ15" s="7">
        <v>985148</v>
      </c>
      <c r="AK15" s="7">
        <v>1024609</v>
      </c>
      <c r="AL15" s="7">
        <v>2009757</v>
      </c>
      <c r="AM15" s="7">
        <v>808672</v>
      </c>
      <c r="AN15" s="7">
        <v>835196</v>
      </c>
      <c r="AO15" s="7">
        <v>1643868</v>
      </c>
      <c r="AP15" s="7">
        <v>603748</v>
      </c>
      <c r="AQ15" s="7">
        <v>632535</v>
      </c>
      <c r="AR15" s="7">
        <v>1236283</v>
      </c>
      <c r="AS15" s="7">
        <v>371945</v>
      </c>
      <c r="AT15" s="7">
        <v>409048</v>
      </c>
      <c r="AU15" s="7">
        <v>780993</v>
      </c>
      <c r="AV15" s="7">
        <v>199872</v>
      </c>
      <c r="AW15" s="7">
        <v>243073</v>
      </c>
      <c r="AX15" s="7">
        <v>442945</v>
      </c>
      <c r="AY15" s="7">
        <v>101166</v>
      </c>
      <c r="AZ15" s="7">
        <v>134930</v>
      </c>
      <c r="BA15" s="7">
        <v>236096</v>
      </c>
      <c r="BB15" s="7">
        <v>37100</v>
      </c>
      <c r="BC15" s="7">
        <v>56908</v>
      </c>
      <c r="BD15" s="7">
        <v>94008</v>
      </c>
      <c r="BE15" s="7">
        <v>8578</v>
      </c>
      <c r="BF15" s="7">
        <v>15840</v>
      </c>
      <c r="BG15" s="7">
        <v>24418</v>
      </c>
      <c r="BH15" s="7">
        <v>1162</v>
      </c>
      <c r="BI15" s="7">
        <v>2661</v>
      </c>
      <c r="BJ15" s="7">
        <v>3823</v>
      </c>
      <c r="BK15" s="7">
        <v>18362143</v>
      </c>
      <c r="BL15" s="7">
        <v>18153892</v>
      </c>
      <c r="BM15" s="7">
        <v>36516035</v>
      </c>
    </row>
    <row r="16" spans="1:133" x14ac:dyDescent="0.25">
      <c r="A16">
        <v>14</v>
      </c>
      <c r="B16" s="8" t="s">
        <v>37</v>
      </c>
      <c r="C16" s="7">
        <v>123915</v>
      </c>
      <c r="D16" s="7">
        <v>118349</v>
      </c>
      <c r="E16" s="7">
        <v>242264</v>
      </c>
      <c r="F16" s="7">
        <v>127640</v>
      </c>
      <c r="G16" s="7">
        <v>121970</v>
      </c>
      <c r="H16" s="7">
        <v>249610</v>
      </c>
      <c r="I16" s="7">
        <v>131855</v>
      </c>
      <c r="J16" s="7">
        <v>125028</v>
      </c>
      <c r="K16" s="7">
        <v>256883</v>
      </c>
      <c r="L16" s="7">
        <v>134284</v>
      </c>
      <c r="M16" s="7">
        <v>128154</v>
      </c>
      <c r="N16" s="7">
        <v>262438</v>
      </c>
      <c r="O16" s="7">
        <v>136850</v>
      </c>
      <c r="P16" s="7">
        <v>132104</v>
      </c>
      <c r="Q16" s="7">
        <v>268954</v>
      </c>
      <c r="R16" s="7">
        <v>136575</v>
      </c>
      <c r="S16" s="7">
        <v>133413</v>
      </c>
      <c r="T16" s="7">
        <v>269988</v>
      </c>
      <c r="U16" s="7">
        <v>134888</v>
      </c>
      <c r="V16" s="7">
        <v>133512</v>
      </c>
      <c r="W16" s="7">
        <v>268400</v>
      </c>
      <c r="X16" s="7">
        <v>133246</v>
      </c>
      <c r="Y16" s="7">
        <v>133719</v>
      </c>
      <c r="Z16" s="7">
        <v>266965</v>
      </c>
      <c r="AA16" s="7">
        <v>133476</v>
      </c>
      <c r="AB16" s="7">
        <v>135968</v>
      </c>
      <c r="AC16" s="7">
        <v>269444</v>
      </c>
      <c r="AD16" s="7">
        <v>127458</v>
      </c>
      <c r="AE16" s="7">
        <v>131655</v>
      </c>
      <c r="AF16" s="7">
        <v>259113</v>
      </c>
      <c r="AG16" s="7">
        <v>121244</v>
      </c>
      <c r="AH16" s="7">
        <v>127382</v>
      </c>
      <c r="AI16" s="7">
        <v>248626</v>
      </c>
      <c r="AJ16" s="7">
        <v>107171</v>
      </c>
      <c r="AK16" s="7">
        <v>114172</v>
      </c>
      <c r="AL16" s="7">
        <v>221343</v>
      </c>
      <c r="AM16" s="7">
        <v>90404</v>
      </c>
      <c r="AN16" s="7">
        <v>97550</v>
      </c>
      <c r="AO16" s="7">
        <v>187954</v>
      </c>
      <c r="AP16" s="7">
        <v>69837</v>
      </c>
      <c r="AQ16" s="7">
        <v>77791</v>
      </c>
      <c r="AR16" s="7">
        <v>147628</v>
      </c>
      <c r="AS16" s="7">
        <v>50412</v>
      </c>
      <c r="AT16" s="7">
        <v>59096</v>
      </c>
      <c r="AU16" s="7">
        <v>109508</v>
      </c>
      <c r="AV16" s="7">
        <v>32533</v>
      </c>
      <c r="AW16" s="7">
        <v>41153</v>
      </c>
      <c r="AX16" s="7">
        <v>73686</v>
      </c>
      <c r="AY16" s="7">
        <v>17406</v>
      </c>
      <c r="AZ16" s="7">
        <v>24548</v>
      </c>
      <c r="BA16" s="7">
        <v>41954</v>
      </c>
      <c r="BB16" s="7">
        <v>6800</v>
      </c>
      <c r="BC16" s="7">
        <v>11206</v>
      </c>
      <c r="BD16" s="7">
        <v>18006</v>
      </c>
      <c r="BE16" s="7">
        <v>1685</v>
      </c>
      <c r="BF16" s="7">
        <v>3394</v>
      </c>
      <c r="BG16" s="7">
        <v>5079</v>
      </c>
      <c r="BH16" s="7">
        <v>248</v>
      </c>
      <c r="BI16" s="7">
        <v>628</v>
      </c>
      <c r="BJ16" s="7">
        <v>876</v>
      </c>
      <c r="BK16" s="7">
        <v>1817927</v>
      </c>
      <c r="BL16" s="7">
        <v>1850792</v>
      </c>
      <c r="BM16" s="7">
        <v>3668719</v>
      </c>
    </row>
    <row r="17" spans="1:65" x14ac:dyDescent="0.25">
      <c r="A17">
        <v>15</v>
      </c>
      <c r="B17" t="s">
        <v>38</v>
      </c>
      <c r="C17" s="7">
        <v>1438430</v>
      </c>
      <c r="D17" s="7">
        <v>1373518</v>
      </c>
      <c r="E17" s="7">
        <v>2811948</v>
      </c>
      <c r="F17" s="7">
        <v>1499156</v>
      </c>
      <c r="G17" s="7">
        <v>1434146</v>
      </c>
      <c r="H17" s="7">
        <v>2933302</v>
      </c>
      <c r="I17" s="7">
        <v>1521143</v>
      </c>
      <c r="J17" s="7">
        <v>1434785</v>
      </c>
      <c r="K17" s="7">
        <v>2955928</v>
      </c>
      <c r="L17" s="7">
        <v>1551061</v>
      </c>
      <c r="M17" s="7">
        <v>1469867</v>
      </c>
      <c r="N17" s="7">
        <v>3020928</v>
      </c>
      <c r="O17" s="7">
        <v>1591142</v>
      </c>
      <c r="P17" s="7">
        <v>1521923</v>
      </c>
      <c r="Q17" s="7">
        <v>3113065</v>
      </c>
      <c r="R17" s="7">
        <v>1593267</v>
      </c>
      <c r="S17" s="7">
        <v>1544739</v>
      </c>
      <c r="T17" s="7">
        <v>3138006</v>
      </c>
      <c r="U17" s="7">
        <v>1585498</v>
      </c>
      <c r="V17" s="7">
        <v>1564312</v>
      </c>
      <c r="W17" s="7">
        <v>3149810</v>
      </c>
      <c r="X17" s="7">
        <v>1555558</v>
      </c>
      <c r="Y17" s="7">
        <v>1558255</v>
      </c>
      <c r="Z17" s="7">
        <v>3113813</v>
      </c>
      <c r="AA17" s="7">
        <v>1539507</v>
      </c>
      <c r="AB17" s="7">
        <v>1571149</v>
      </c>
      <c r="AC17" s="7">
        <v>3110656</v>
      </c>
      <c r="AD17" s="7">
        <v>1443591</v>
      </c>
      <c r="AE17" s="7">
        <v>1487121</v>
      </c>
      <c r="AF17" s="7">
        <v>2930712</v>
      </c>
      <c r="AG17" s="7">
        <v>1334131</v>
      </c>
      <c r="AH17" s="7">
        <v>1384373</v>
      </c>
      <c r="AI17" s="7">
        <v>2718504</v>
      </c>
      <c r="AJ17" s="7">
        <v>1152450</v>
      </c>
      <c r="AK17" s="7">
        <v>1201876</v>
      </c>
      <c r="AL17" s="7">
        <v>2354326</v>
      </c>
      <c r="AM17" s="7">
        <v>941460</v>
      </c>
      <c r="AN17" s="7">
        <v>979252</v>
      </c>
      <c r="AO17" s="7">
        <v>1920712</v>
      </c>
      <c r="AP17" s="7">
        <v>703297</v>
      </c>
      <c r="AQ17" s="7">
        <v>748026</v>
      </c>
      <c r="AR17" s="7">
        <v>1451323</v>
      </c>
      <c r="AS17" s="7">
        <v>435641</v>
      </c>
      <c r="AT17" s="7">
        <v>495830</v>
      </c>
      <c r="AU17" s="7">
        <v>931471</v>
      </c>
      <c r="AV17" s="7">
        <v>234671</v>
      </c>
      <c r="AW17" s="7">
        <v>325649</v>
      </c>
      <c r="AX17" s="7">
        <v>560320</v>
      </c>
      <c r="AY17" s="7">
        <v>117858</v>
      </c>
      <c r="AZ17" s="7">
        <v>180126</v>
      </c>
      <c r="BA17" s="7">
        <v>297984</v>
      </c>
      <c r="BB17" s="7">
        <v>42717</v>
      </c>
      <c r="BC17" s="7">
        <v>75168</v>
      </c>
      <c r="BD17" s="7">
        <v>117885</v>
      </c>
      <c r="BE17" s="7">
        <v>9722</v>
      </c>
      <c r="BF17" s="7">
        <v>20598</v>
      </c>
      <c r="BG17" s="7">
        <v>30320</v>
      </c>
      <c r="BH17" s="7">
        <v>1292</v>
      </c>
      <c r="BI17" s="7">
        <v>3391</v>
      </c>
      <c r="BJ17" s="7">
        <v>4683</v>
      </c>
      <c r="BK17" s="7">
        <v>20291592</v>
      </c>
      <c r="BL17" s="7">
        <v>20374104</v>
      </c>
      <c r="BM17" s="7">
        <v>40665696</v>
      </c>
    </row>
    <row r="18" spans="1:65" x14ac:dyDescent="0.25">
      <c r="A18">
        <v>16</v>
      </c>
      <c r="B18" t="s">
        <v>39</v>
      </c>
      <c r="C18" s="7">
        <v>534643</v>
      </c>
      <c r="D18" s="7">
        <v>509014</v>
      </c>
      <c r="E18" s="7">
        <v>1043657</v>
      </c>
      <c r="F18" s="7">
        <v>535170</v>
      </c>
      <c r="G18" s="7">
        <v>510429</v>
      </c>
      <c r="H18" s="7">
        <v>1045599</v>
      </c>
      <c r="I18" s="7">
        <v>517080</v>
      </c>
      <c r="J18" s="7">
        <v>485428</v>
      </c>
      <c r="K18" s="7">
        <v>1002508</v>
      </c>
      <c r="L18" s="7">
        <v>519916</v>
      </c>
      <c r="M18" s="7">
        <v>489235</v>
      </c>
      <c r="N18" s="7">
        <v>1009151</v>
      </c>
      <c r="O18" s="7">
        <v>538182</v>
      </c>
      <c r="P18" s="7">
        <v>510711</v>
      </c>
      <c r="Q18" s="7">
        <v>1048893</v>
      </c>
      <c r="R18" s="7">
        <v>532244</v>
      </c>
      <c r="S18" s="7">
        <v>509196</v>
      </c>
      <c r="T18" s="7">
        <v>1041440</v>
      </c>
      <c r="U18" s="7">
        <v>524957</v>
      </c>
      <c r="V18" s="7">
        <v>508073</v>
      </c>
      <c r="W18" s="7">
        <v>1033030</v>
      </c>
      <c r="X18" s="7">
        <v>493128</v>
      </c>
      <c r="Y18" s="7">
        <v>480135</v>
      </c>
      <c r="Z18" s="7">
        <v>973263</v>
      </c>
      <c r="AA18" s="7">
        <v>455088</v>
      </c>
      <c r="AB18" s="7">
        <v>446577</v>
      </c>
      <c r="AC18" s="7">
        <v>901665</v>
      </c>
      <c r="AD18" s="7">
        <v>398201</v>
      </c>
      <c r="AE18" s="7">
        <v>389864</v>
      </c>
      <c r="AF18" s="7">
        <v>788065</v>
      </c>
      <c r="AG18" s="7">
        <v>330881</v>
      </c>
      <c r="AH18" s="7">
        <v>319612</v>
      </c>
      <c r="AI18" s="7">
        <v>650493</v>
      </c>
      <c r="AJ18" s="7">
        <v>263483</v>
      </c>
      <c r="AK18" s="7">
        <v>252441</v>
      </c>
      <c r="AL18" s="7">
        <v>515924</v>
      </c>
      <c r="AM18" s="7">
        <v>190527</v>
      </c>
      <c r="AN18" s="7">
        <v>179087</v>
      </c>
      <c r="AO18" s="7">
        <v>369614</v>
      </c>
      <c r="AP18" s="7">
        <v>128917</v>
      </c>
      <c r="AQ18" s="7">
        <v>122137</v>
      </c>
      <c r="AR18" s="7">
        <v>251054</v>
      </c>
      <c r="AS18" s="7">
        <v>56034</v>
      </c>
      <c r="AT18" s="7">
        <v>60347</v>
      </c>
      <c r="AU18" s="7">
        <v>116381</v>
      </c>
      <c r="AV18" s="7">
        <v>31389</v>
      </c>
      <c r="AW18" s="7">
        <v>35574</v>
      </c>
      <c r="AX18" s="7">
        <v>66963</v>
      </c>
      <c r="AY18" s="7">
        <v>14468</v>
      </c>
      <c r="AZ18" s="7">
        <v>17779</v>
      </c>
      <c r="BA18" s="7">
        <v>32247</v>
      </c>
      <c r="BB18" s="7">
        <v>4826</v>
      </c>
      <c r="BC18" s="7">
        <v>6726</v>
      </c>
      <c r="BD18" s="7">
        <v>11552</v>
      </c>
      <c r="BE18" s="7">
        <v>1014</v>
      </c>
      <c r="BF18" s="7">
        <v>1676</v>
      </c>
      <c r="BG18" s="7">
        <v>2690</v>
      </c>
      <c r="BH18" s="7">
        <v>123</v>
      </c>
      <c r="BI18" s="7">
        <v>250</v>
      </c>
      <c r="BJ18" s="7">
        <v>373</v>
      </c>
      <c r="BK18" s="7">
        <v>6070271</v>
      </c>
      <c r="BL18" s="7">
        <v>5834291</v>
      </c>
      <c r="BM18" s="7">
        <v>11904562</v>
      </c>
    </row>
    <row r="19" spans="1:65" x14ac:dyDescent="0.25">
      <c r="A19">
        <v>17</v>
      </c>
      <c r="B19" t="s">
        <v>40</v>
      </c>
      <c r="C19" s="7">
        <v>152328</v>
      </c>
      <c r="D19" s="7">
        <v>145161</v>
      </c>
      <c r="E19" s="7">
        <v>297489</v>
      </c>
      <c r="F19" s="7">
        <v>154047</v>
      </c>
      <c r="G19" s="7">
        <v>146966</v>
      </c>
      <c r="H19" s="7">
        <v>301013</v>
      </c>
      <c r="I19" s="7">
        <v>169386</v>
      </c>
      <c r="J19" s="7">
        <v>158291</v>
      </c>
      <c r="K19" s="7">
        <v>327677</v>
      </c>
      <c r="L19" s="7">
        <v>172435</v>
      </c>
      <c r="M19" s="7">
        <v>161942</v>
      </c>
      <c r="N19" s="7">
        <v>334377</v>
      </c>
      <c r="O19" s="7">
        <v>172259</v>
      </c>
      <c r="P19" s="7">
        <v>163861</v>
      </c>
      <c r="Q19" s="7">
        <v>336120</v>
      </c>
      <c r="R19" s="7">
        <v>170136</v>
      </c>
      <c r="S19" s="7">
        <v>164227</v>
      </c>
      <c r="T19" s="7">
        <v>334363</v>
      </c>
      <c r="U19" s="7">
        <v>165910</v>
      </c>
      <c r="V19" s="7">
        <v>163553</v>
      </c>
      <c r="W19" s="7">
        <v>329463</v>
      </c>
      <c r="X19" s="7">
        <v>163466</v>
      </c>
      <c r="Y19" s="7">
        <v>162813</v>
      </c>
      <c r="Z19" s="7">
        <v>326279</v>
      </c>
      <c r="AA19" s="7">
        <v>165686</v>
      </c>
      <c r="AB19" s="7">
        <v>166268</v>
      </c>
      <c r="AC19" s="7">
        <v>331954</v>
      </c>
      <c r="AD19" s="7">
        <v>155547</v>
      </c>
      <c r="AE19" s="7">
        <v>156519</v>
      </c>
      <c r="AF19" s="7">
        <v>312066</v>
      </c>
      <c r="AG19" s="7">
        <v>142750</v>
      </c>
      <c r="AH19" s="7">
        <v>143233</v>
      </c>
      <c r="AI19" s="7">
        <v>285983</v>
      </c>
      <c r="AJ19" s="7">
        <v>121724</v>
      </c>
      <c r="AK19" s="7">
        <v>122849</v>
      </c>
      <c r="AL19" s="7">
        <v>244573</v>
      </c>
      <c r="AM19" s="7">
        <v>95146</v>
      </c>
      <c r="AN19" s="7">
        <v>97201</v>
      </c>
      <c r="AO19" s="7">
        <v>192347</v>
      </c>
      <c r="AP19" s="7">
        <v>71556</v>
      </c>
      <c r="AQ19" s="7">
        <v>74928</v>
      </c>
      <c r="AR19" s="7">
        <v>146484</v>
      </c>
      <c r="AS19" s="7">
        <v>47024</v>
      </c>
      <c r="AT19" s="7">
        <v>52585</v>
      </c>
      <c r="AU19" s="7">
        <v>99609</v>
      </c>
      <c r="AV19" s="7">
        <v>29540</v>
      </c>
      <c r="AW19" s="7">
        <v>35028</v>
      </c>
      <c r="AX19" s="7">
        <v>64568</v>
      </c>
      <c r="AY19" s="7">
        <v>15127</v>
      </c>
      <c r="AZ19" s="7">
        <v>19735</v>
      </c>
      <c r="BA19" s="7">
        <v>34862</v>
      </c>
      <c r="BB19" s="7">
        <v>5569</v>
      </c>
      <c r="BC19" s="7">
        <v>8402</v>
      </c>
      <c r="BD19" s="7">
        <v>13971</v>
      </c>
      <c r="BE19" s="7">
        <v>1293</v>
      </c>
      <c r="BF19" s="7">
        <v>2343</v>
      </c>
      <c r="BG19" s="7">
        <v>3636</v>
      </c>
      <c r="BH19" s="7">
        <v>176</v>
      </c>
      <c r="BI19" s="7">
        <v>394</v>
      </c>
      <c r="BJ19" s="7">
        <v>570</v>
      </c>
      <c r="BK19" s="7">
        <v>2171105</v>
      </c>
      <c r="BL19" s="7">
        <v>2146299</v>
      </c>
      <c r="BM19" s="7">
        <v>4317404</v>
      </c>
    </row>
    <row r="20" spans="1:65" x14ac:dyDescent="0.25">
      <c r="A20">
        <v>18</v>
      </c>
      <c r="B20" t="s">
        <v>41</v>
      </c>
      <c r="C20" s="7">
        <v>258409</v>
      </c>
      <c r="D20" s="7">
        <v>247737</v>
      </c>
      <c r="E20" s="7">
        <v>506146</v>
      </c>
      <c r="F20" s="7">
        <v>262995</v>
      </c>
      <c r="G20" s="7">
        <v>252893</v>
      </c>
      <c r="H20" s="7">
        <v>515888</v>
      </c>
      <c r="I20" s="7">
        <v>231406</v>
      </c>
      <c r="J20" s="7">
        <v>218544</v>
      </c>
      <c r="K20" s="7">
        <v>449950</v>
      </c>
      <c r="L20" s="7">
        <v>224519</v>
      </c>
      <c r="M20" s="7">
        <v>214672</v>
      </c>
      <c r="N20" s="7">
        <v>439191</v>
      </c>
      <c r="O20" s="7">
        <v>226208</v>
      </c>
      <c r="P20" s="7">
        <v>222193</v>
      </c>
      <c r="Q20" s="7">
        <v>448401</v>
      </c>
      <c r="R20" s="7">
        <v>221135</v>
      </c>
      <c r="S20" s="7">
        <v>221505</v>
      </c>
      <c r="T20" s="7">
        <v>442640</v>
      </c>
      <c r="U20" s="7">
        <v>217270</v>
      </c>
      <c r="V20" s="7">
        <v>222941</v>
      </c>
      <c r="W20" s="7">
        <v>440211</v>
      </c>
      <c r="X20" s="7">
        <v>203929</v>
      </c>
      <c r="Y20" s="7">
        <v>211397</v>
      </c>
      <c r="Z20" s="7">
        <v>415326</v>
      </c>
      <c r="AA20" s="7">
        <v>189030</v>
      </c>
      <c r="AB20" s="7">
        <v>196999</v>
      </c>
      <c r="AC20" s="7">
        <v>386029</v>
      </c>
      <c r="AD20" s="7">
        <v>165211</v>
      </c>
      <c r="AE20" s="7">
        <v>172766</v>
      </c>
      <c r="AF20" s="7">
        <v>337977</v>
      </c>
      <c r="AG20" s="7">
        <v>135685</v>
      </c>
      <c r="AH20" s="7">
        <v>142074</v>
      </c>
      <c r="AI20" s="7">
        <v>277759</v>
      </c>
      <c r="AJ20" s="7">
        <v>109127</v>
      </c>
      <c r="AK20" s="7">
        <v>114588</v>
      </c>
      <c r="AL20" s="7">
        <v>223715</v>
      </c>
      <c r="AM20" s="7">
        <v>81479</v>
      </c>
      <c r="AN20" s="7">
        <v>85953</v>
      </c>
      <c r="AO20" s="7">
        <v>167432</v>
      </c>
      <c r="AP20" s="7">
        <v>58698</v>
      </c>
      <c r="AQ20" s="7">
        <v>62357</v>
      </c>
      <c r="AR20" s="7">
        <v>121055</v>
      </c>
      <c r="AS20" s="7">
        <v>36213</v>
      </c>
      <c r="AT20" s="7">
        <v>37996</v>
      </c>
      <c r="AU20" s="7">
        <v>74209</v>
      </c>
      <c r="AV20" s="7">
        <v>21029</v>
      </c>
      <c r="AW20" s="7">
        <v>22883</v>
      </c>
      <c r="AX20" s="7">
        <v>43912</v>
      </c>
      <c r="AY20" s="7">
        <v>9855</v>
      </c>
      <c r="AZ20" s="7">
        <v>11288</v>
      </c>
      <c r="BA20" s="7">
        <v>21143</v>
      </c>
      <c r="BB20" s="7">
        <v>3269</v>
      </c>
      <c r="BC20" s="7">
        <v>4049</v>
      </c>
      <c r="BD20" s="7">
        <v>7318</v>
      </c>
      <c r="BE20" s="7">
        <v>663</v>
      </c>
      <c r="BF20" s="7">
        <v>925</v>
      </c>
      <c r="BG20" s="7">
        <v>1588</v>
      </c>
      <c r="BH20" s="7">
        <v>78</v>
      </c>
      <c r="BI20" s="7">
        <v>124</v>
      </c>
      <c r="BJ20" s="7">
        <v>202</v>
      </c>
      <c r="BK20" s="7">
        <v>2656208</v>
      </c>
      <c r="BL20" s="7">
        <v>2663884</v>
      </c>
      <c r="BM20" s="7">
        <v>5320092</v>
      </c>
    </row>
    <row r="21" spans="1:65" x14ac:dyDescent="0.25">
      <c r="A21">
        <v>19</v>
      </c>
      <c r="B21" t="s">
        <v>42</v>
      </c>
      <c r="C21" s="7">
        <v>283182</v>
      </c>
      <c r="D21" s="7">
        <v>272184</v>
      </c>
      <c r="E21" s="7">
        <v>555366</v>
      </c>
      <c r="F21" s="7">
        <v>271311</v>
      </c>
      <c r="G21" s="7">
        <v>261420</v>
      </c>
      <c r="H21" s="7">
        <v>532731</v>
      </c>
      <c r="I21" s="7">
        <v>253828</v>
      </c>
      <c r="J21" s="7">
        <v>239494</v>
      </c>
      <c r="K21" s="7">
        <v>493322</v>
      </c>
      <c r="L21" s="7">
        <v>245113</v>
      </c>
      <c r="M21" s="7">
        <v>232947</v>
      </c>
      <c r="N21" s="7">
        <v>478060</v>
      </c>
      <c r="O21" s="7">
        <v>246272</v>
      </c>
      <c r="P21" s="7">
        <v>238432</v>
      </c>
      <c r="Q21" s="7">
        <v>484704</v>
      </c>
      <c r="R21" s="7">
        <v>228158</v>
      </c>
      <c r="S21" s="7">
        <v>225321</v>
      </c>
      <c r="T21" s="7">
        <v>453479</v>
      </c>
      <c r="U21" s="7">
        <v>199592</v>
      </c>
      <c r="V21" s="7">
        <v>203716</v>
      </c>
      <c r="W21" s="7">
        <v>403308</v>
      </c>
      <c r="X21" s="7">
        <v>178407</v>
      </c>
      <c r="Y21" s="7">
        <v>185721</v>
      </c>
      <c r="Z21" s="7">
        <v>364128</v>
      </c>
      <c r="AA21" s="7">
        <v>159083</v>
      </c>
      <c r="AB21" s="7">
        <v>169030</v>
      </c>
      <c r="AC21" s="7">
        <v>328113</v>
      </c>
      <c r="AD21" s="7">
        <v>140027</v>
      </c>
      <c r="AE21" s="7">
        <v>149584</v>
      </c>
      <c r="AF21" s="7">
        <v>289611</v>
      </c>
      <c r="AG21" s="7">
        <v>121783</v>
      </c>
      <c r="AH21" s="7">
        <v>129269</v>
      </c>
      <c r="AI21" s="7">
        <v>251052</v>
      </c>
      <c r="AJ21" s="7">
        <v>102438</v>
      </c>
      <c r="AK21" s="7">
        <v>108086</v>
      </c>
      <c r="AL21" s="7">
        <v>210524</v>
      </c>
      <c r="AM21" s="7">
        <v>82859</v>
      </c>
      <c r="AN21" s="7">
        <v>85978</v>
      </c>
      <c r="AO21" s="7">
        <v>168837</v>
      </c>
      <c r="AP21" s="7">
        <v>62746</v>
      </c>
      <c r="AQ21" s="7">
        <v>64904</v>
      </c>
      <c r="AR21" s="7">
        <v>127650</v>
      </c>
      <c r="AS21" s="7">
        <v>43725</v>
      </c>
      <c r="AT21" s="7">
        <v>45717</v>
      </c>
      <c r="AU21" s="7">
        <v>89442</v>
      </c>
      <c r="AV21" s="7">
        <v>26612</v>
      </c>
      <c r="AW21" s="7">
        <v>28560</v>
      </c>
      <c r="AX21" s="7">
        <v>55172</v>
      </c>
      <c r="AY21" s="7">
        <v>13047</v>
      </c>
      <c r="AZ21" s="7">
        <v>14585</v>
      </c>
      <c r="BA21" s="7">
        <v>27632</v>
      </c>
      <c r="BB21" s="7">
        <v>4517</v>
      </c>
      <c r="BC21" s="7">
        <v>5401</v>
      </c>
      <c r="BD21" s="7">
        <v>9918</v>
      </c>
      <c r="BE21" s="7">
        <v>955</v>
      </c>
      <c r="BF21" s="7">
        <v>1271</v>
      </c>
      <c r="BG21" s="7">
        <v>2226</v>
      </c>
      <c r="BH21" s="7">
        <v>116</v>
      </c>
      <c r="BI21" s="7">
        <v>175</v>
      </c>
      <c r="BJ21" s="7">
        <v>291</v>
      </c>
      <c r="BK21" s="7">
        <v>2663771</v>
      </c>
      <c r="BL21" s="7">
        <v>2661795</v>
      </c>
      <c r="BM21" s="7">
        <v>5325566</v>
      </c>
    </row>
    <row r="22" spans="1:65" x14ac:dyDescent="0.25">
      <c r="A22">
        <v>20</v>
      </c>
      <c r="B22" t="s">
        <v>43</v>
      </c>
      <c r="C22" s="7">
        <v>241623</v>
      </c>
      <c r="D22" s="7">
        <v>230402</v>
      </c>
      <c r="E22" s="7">
        <v>472025</v>
      </c>
      <c r="F22" s="7">
        <v>237547</v>
      </c>
      <c r="G22" s="7">
        <v>226995</v>
      </c>
      <c r="H22" s="7">
        <v>464542</v>
      </c>
      <c r="I22" s="7">
        <v>244281</v>
      </c>
      <c r="J22" s="7">
        <v>229670</v>
      </c>
      <c r="K22" s="7">
        <v>473951</v>
      </c>
      <c r="L22" s="7">
        <v>245279</v>
      </c>
      <c r="M22" s="7">
        <v>230249</v>
      </c>
      <c r="N22" s="7">
        <v>475528</v>
      </c>
      <c r="O22" s="7">
        <v>247867</v>
      </c>
      <c r="P22" s="7">
        <v>233787</v>
      </c>
      <c r="Q22" s="7">
        <v>481654</v>
      </c>
      <c r="R22" s="7">
        <v>242491</v>
      </c>
      <c r="S22" s="7">
        <v>228342</v>
      </c>
      <c r="T22" s="7">
        <v>470833</v>
      </c>
      <c r="U22" s="7">
        <v>236489</v>
      </c>
      <c r="V22" s="7">
        <v>221744</v>
      </c>
      <c r="W22" s="7">
        <v>458233</v>
      </c>
      <c r="X22" s="7">
        <v>221222</v>
      </c>
      <c r="Y22" s="7">
        <v>206612</v>
      </c>
      <c r="Z22" s="7">
        <v>427834</v>
      </c>
      <c r="AA22" s="7">
        <v>204102</v>
      </c>
      <c r="AB22" s="7">
        <v>189210</v>
      </c>
      <c r="AC22" s="7">
        <v>393312</v>
      </c>
      <c r="AD22" s="7">
        <v>178343</v>
      </c>
      <c r="AE22" s="7">
        <v>165245</v>
      </c>
      <c r="AF22" s="7">
        <v>343588</v>
      </c>
      <c r="AG22" s="7">
        <v>147153</v>
      </c>
      <c r="AH22" s="7">
        <v>136737</v>
      </c>
      <c r="AI22" s="7">
        <v>283890</v>
      </c>
      <c r="AJ22" s="7">
        <v>118388</v>
      </c>
      <c r="AK22" s="7">
        <v>110876</v>
      </c>
      <c r="AL22" s="7">
        <v>229264</v>
      </c>
      <c r="AM22" s="7">
        <v>88595</v>
      </c>
      <c r="AN22" s="7">
        <v>84525</v>
      </c>
      <c r="AO22" s="7">
        <v>173120</v>
      </c>
      <c r="AP22" s="7">
        <v>62816</v>
      </c>
      <c r="AQ22" s="7">
        <v>61342</v>
      </c>
      <c r="AR22" s="7">
        <v>124158</v>
      </c>
      <c r="AS22" s="7">
        <v>34408</v>
      </c>
      <c r="AT22" s="7">
        <v>35493</v>
      </c>
      <c r="AU22" s="7">
        <v>69901</v>
      </c>
      <c r="AV22" s="7">
        <v>20004</v>
      </c>
      <c r="AW22" s="7">
        <v>21971</v>
      </c>
      <c r="AX22" s="7">
        <v>41975</v>
      </c>
      <c r="AY22" s="7">
        <v>9497</v>
      </c>
      <c r="AZ22" s="7">
        <v>11391</v>
      </c>
      <c r="BA22" s="7">
        <v>20888</v>
      </c>
      <c r="BB22" s="7">
        <v>3235</v>
      </c>
      <c r="BC22" s="7">
        <v>4408</v>
      </c>
      <c r="BD22" s="7">
        <v>7643</v>
      </c>
      <c r="BE22" s="7">
        <v>688</v>
      </c>
      <c r="BF22" s="7">
        <v>1112</v>
      </c>
      <c r="BG22" s="7">
        <v>1800</v>
      </c>
      <c r="BH22" s="7">
        <v>85</v>
      </c>
      <c r="BI22" s="7">
        <v>166</v>
      </c>
      <c r="BJ22" s="7">
        <v>251</v>
      </c>
      <c r="BK22" s="7">
        <v>2784113</v>
      </c>
      <c r="BL22" s="7">
        <v>2630277</v>
      </c>
      <c r="BM22" s="7">
        <v>5414390</v>
      </c>
    </row>
    <row r="23" spans="1:65" x14ac:dyDescent="0.25">
      <c r="A23">
        <v>21</v>
      </c>
      <c r="B23" t="s">
        <v>44</v>
      </c>
      <c r="C23" s="7">
        <v>112763</v>
      </c>
      <c r="D23" s="7">
        <v>107599</v>
      </c>
      <c r="E23" s="7">
        <v>220362</v>
      </c>
      <c r="F23" s="7">
        <v>113256</v>
      </c>
      <c r="G23" s="7">
        <v>108236</v>
      </c>
      <c r="H23" s="7">
        <v>221492</v>
      </c>
      <c r="I23" s="7">
        <v>121226</v>
      </c>
      <c r="J23" s="7">
        <v>113443</v>
      </c>
      <c r="K23" s="7">
        <v>234669</v>
      </c>
      <c r="L23" s="7">
        <v>123000</v>
      </c>
      <c r="M23" s="7">
        <v>114939</v>
      </c>
      <c r="N23" s="7">
        <v>237939</v>
      </c>
      <c r="O23" s="7">
        <v>123895</v>
      </c>
      <c r="P23" s="7">
        <v>116591</v>
      </c>
      <c r="Q23" s="7">
        <v>240486</v>
      </c>
      <c r="R23" s="7">
        <v>121881</v>
      </c>
      <c r="S23" s="7">
        <v>114506</v>
      </c>
      <c r="T23" s="7">
        <v>236387</v>
      </c>
      <c r="U23" s="7">
        <v>119859</v>
      </c>
      <c r="V23" s="7">
        <v>112349</v>
      </c>
      <c r="W23" s="7">
        <v>232208</v>
      </c>
      <c r="X23" s="7">
        <v>113064</v>
      </c>
      <c r="Y23" s="7">
        <v>104874</v>
      </c>
      <c r="Z23" s="7">
        <v>217938</v>
      </c>
      <c r="AA23" s="7">
        <v>106050</v>
      </c>
      <c r="AB23" s="7">
        <v>96343</v>
      </c>
      <c r="AC23" s="7">
        <v>202393</v>
      </c>
      <c r="AD23" s="7">
        <v>92546</v>
      </c>
      <c r="AE23" s="7">
        <v>82965</v>
      </c>
      <c r="AF23" s="7">
        <v>175511</v>
      </c>
      <c r="AG23" s="7">
        <v>75421</v>
      </c>
      <c r="AH23" s="7">
        <v>66243</v>
      </c>
      <c r="AI23" s="7">
        <v>141664</v>
      </c>
      <c r="AJ23" s="7">
        <v>59323</v>
      </c>
      <c r="AK23" s="7">
        <v>51770</v>
      </c>
      <c r="AL23" s="7">
        <v>111093</v>
      </c>
      <c r="AM23" s="7">
        <v>41924</v>
      </c>
      <c r="AN23" s="7">
        <v>36702</v>
      </c>
      <c r="AO23" s="7">
        <v>78626</v>
      </c>
      <c r="AP23" s="7">
        <v>28167</v>
      </c>
      <c r="AQ23" s="7">
        <v>25129</v>
      </c>
      <c r="AR23" s="7">
        <v>53296</v>
      </c>
      <c r="AS23" s="7">
        <v>17562</v>
      </c>
      <c r="AT23" s="7">
        <v>16255</v>
      </c>
      <c r="AU23" s="7">
        <v>33817</v>
      </c>
      <c r="AV23" s="7">
        <v>9681</v>
      </c>
      <c r="AW23" s="7">
        <v>9501</v>
      </c>
      <c r="AX23" s="7">
        <v>19182</v>
      </c>
      <c r="AY23" s="7">
        <v>4358</v>
      </c>
      <c r="AZ23" s="7">
        <v>4654</v>
      </c>
      <c r="BA23" s="7">
        <v>9012</v>
      </c>
      <c r="BB23" s="7">
        <v>1411</v>
      </c>
      <c r="BC23" s="7">
        <v>1701</v>
      </c>
      <c r="BD23" s="7">
        <v>3112</v>
      </c>
      <c r="BE23" s="7">
        <v>285</v>
      </c>
      <c r="BF23" s="7">
        <v>407</v>
      </c>
      <c r="BG23" s="7">
        <v>692</v>
      </c>
      <c r="BH23" s="7">
        <v>33</v>
      </c>
      <c r="BI23" s="7">
        <v>57</v>
      </c>
      <c r="BJ23" s="7">
        <v>90</v>
      </c>
      <c r="BK23" s="7">
        <v>1385705</v>
      </c>
      <c r="BL23" s="7">
        <v>1284264</v>
      </c>
      <c r="BM23" s="7">
        <v>2669969</v>
      </c>
    </row>
    <row r="24" spans="1:65" x14ac:dyDescent="0.25">
      <c r="A24">
        <v>22</v>
      </c>
      <c r="B24" t="s">
        <v>45</v>
      </c>
      <c r="C24" s="7">
        <v>188557</v>
      </c>
      <c r="D24" s="7">
        <v>180247</v>
      </c>
      <c r="E24" s="7">
        <v>368804</v>
      </c>
      <c r="F24" s="7">
        <v>198799</v>
      </c>
      <c r="G24" s="7">
        <v>190550</v>
      </c>
      <c r="H24" s="7">
        <v>389349</v>
      </c>
      <c r="I24" s="7">
        <v>174728</v>
      </c>
      <c r="J24" s="7">
        <v>163785</v>
      </c>
      <c r="K24" s="7">
        <v>338513</v>
      </c>
      <c r="L24" s="7">
        <v>170989</v>
      </c>
      <c r="M24" s="7">
        <v>160686</v>
      </c>
      <c r="N24" s="7">
        <v>331675</v>
      </c>
      <c r="O24" s="7">
        <v>173440</v>
      </c>
      <c r="P24" s="7">
        <v>164980</v>
      </c>
      <c r="Q24" s="7">
        <v>338420</v>
      </c>
      <c r="R24" s="7">
        <v>170662</v>
      </c>
      <c r="S24" s="7">
        <v>164063</v>
      </c>
      <c r="T24" s="7">
        <v>334725</v>
      </c>
      <c r="U24" s="7">
        <v>167929</v>
      </c>
      <c r="V24" s="7">
        <v>163853</v>
      </c>
      <c r="W24" s="7">
        <v>331782</v>
      </c>
      <c r="X24" s="7">
        <v>160327</v>
      </c>
      <c r="Y24" s="7">
        <v>157409</v>
      </c>
      <c r="Z24" s="7">
        <v>317736</v>
      </c>
      <c r="AA24" s="7">
        <v>153553</v>
      </c>
      <c r="AB24" s="7">
        <v>151314</v>
      </c>
      <c r="AC24" s="7">
        <v>304867</v>
      </c>
      <c r="AD24" s="7">
        <v>137029</v>
      </c>
      <c r="AE24" s="7">
        <v>135178</v>
      </c>
      <c r="AF24" s="7">
        <v>272207</v>
      </c>
      <c r="AG24" s="7">
        <v>116401</v>
      </c>
      <c r="AH24" s="7">
        <v>114393</v>
      </c>
      <c r="AI24" s="7">
        <v>230794</v>
      </c>
      <c r="AJ24" s="7">
        <v>93884</v>
      </c>
      <c r="AK24" s="7">
        <v>92670</v>
      </c>
      <c r="AL24" s="7">
        <v>186554</v>
      </c>
      <c r="AM24" s="7">
        <v>68502</v>
      </c>
      <c r="AN24" s="7">
        <v>68161</v>
      </c>
      <c r="AO24" s="7">
        <v>136663</v>
      </c>
      <c r="AP24" s="7">
        <v>46844</v>
      </c>
      <c r="AQ24" s="7">
        <v>48284</v>
      </c>
      <c r="AR24" s="7">
        <v>95128</v>
      </c>
      <c r="AS24" s="7">
        <v>21312</v>
      </c>
      <c r="AT24" s="7">
        <v>27288</v>
      </c>
      <c r="AU24" s="7">
        <v>48600</v>
      </c>
      <c r="AV24" s="7">
        <v>11889</v>
      </c>
      <c r="AW24" s="7">
        <v>16357</v>
      </c>
      <c r="AX24" s="7">
        <v>28246</v>
      </c>
      <c r="AY24" s="7">
        <v>5395</v>
      </c>
      <c r="AZ24" s="7">
        <v>8153</v>
      </c>
      <c r="BA24" s="7">
        <v>13548</v>
      </c>
      <c r="BB24" s="7">
        <v>1750</v>
      </c>
      <c r="BC24" s="7">
        <v>3009</v>
      </c>
      <c r="BD24" s="7">
        <v>4759</v>
      </c>
      <c r="BE24" s="7">
        <v>352</v>
      </c>
      <c r="BF24" s="7">
        <v>720</v>
      </c>
      <c r="BG24" s="7">
        <v>1072</v>
      </c>
      <c r="BH24" s="7">
        <v>41</v>
      </c>
      <c r="BI24" s="7">
        <v>101</v>
      </c>
      <c r="BJ24" s="7">
        <v>142</v>
      </c>
      <c r="BK24" s="7">
        <v>2062383</v>
      </c>
      <c r="BL24" s="7">
        <v>2011201</v>
      </c>
      <c r="BM24" s="7">
        <v>4073584</v>
      </c>
    </row>
    <row r="25" spans="1:65" x14ac:dyDescent="0.25">
      <c r="A25">
        <v>23</v>
      </c>
      <c r="B25" t="s">
        <v>46</v>
      </c>
      <c r="C25" s="7">
        <v>161118</v>
      </c>
      <c r="D25" s="7">
        <v>153666</v>
      </c>
      <c r="E25" s="7">
        <v>314784</v>
      </c>
      <c r="F25" s="7">
        <v>160936</v>
      </c>
      <c r="G25" s="7">
        <v>153701</v>
      </c>
      <c r="H25" s="7">
        <v>314637</v>
      </c>
      <c r="I25" s="7">
        <v>171344</v>
      </c>
      <c r="J25" s="7">
        <v>158824</v>
      </c>
      <c r="K25" s="7">
        <v>330168</v>
      </c>
      <c r="L25" s="7">
        <v>172970</v>
      </c>
      <c r="M25" s="7">
        <v>159284</v>
      </c>
      <c r="N25" s="7">
        <v>332254</v>
      </c>
      <c r="O25" s="7">
        <v>172805</v>
      </c>
      <c r="P25" s="7">
        <v>158922</v>
      </c>
      <c r="Q25" s="7">
        <v>331727</v>
      </c>
      <c r="R25" s="7">
        <v>170143</v>
      </c>
      <c r="S25" s="7">
        <v>156594</v>
      </c>
      <c r="T25" s="7">
        <v>326737</v>
      </c>
      <c r="U25" s="7">
        <v>168395</v>
      </c>
      <c r="V25" s="7">
        <v>155799</v>
      </c>
      <c r="W25" s="7">
        <v>324194</v>
      </c>
      <c r="X25" s="7">
        <v>159272</v>
      </c>
      <c r="Y25" s="7">
        <v>147050</v>
      </c>
      <c r="Z25" s="7">
        <v>306322</v>
      </c>
      <c r="AA25" s="7">
        <v>149449</v>
      </c>
      <c r="AB25" s="7">
        <v>137287</v>
      </c>
      <c r="AC25" s="7">
        <v>286736</v>
      </c>
      <c r="AD25" s="7">
        <v>131119</v>
      </c>
      <c r="AE25" s="7">
        <v>119419</v>
      </c>
      <c r="AF25" s="7">
        <v>250538</v>
      </c>
      <c r="AG25" s="7">
        <v>108347</v>
      </c>
      <c r="AH25" s="7">
        <v>96850</v>
      </c>
      <c r="AI25" s="7">
        <v>205197</v>
      </c>
      <c r="AJ25" s="7">
        <v>85787</v>
      </c>
      <c r="AK25" s="7">
        <v>75728</v>
      </c>
      <c r="AL25" s="7">
        <v>161515</v>
      </c>
      <c r="AM25" s="7">
        <v>61171</v>
      </c>
      <c r="AN25" s="7">
        <v>52827</v>
      </c>
      <c r="AO25" s="7">
        <v>113998</v>
      </c>
      <c r="AP25" s="7">
        <v>40830</v>
      </c>
      <c r="AQ25" s="7">
        <v>35088</v>
      </c>
      <c r="AR25" s="7">
        <v>75918</v>
      </c>
      <c r="AS25" s="7">
        <v>25321</v>
      </c>
      <c r="AT25" s="7">
        <v>22053</v>
      </c>
      <c r="AU25" s="7">
        <v>47374</v>
      </c>
      <c r="AV25" s="7">
        <v>13902</v>
      </c>
      <c r="AW25" s="7">
        <v>12559</v>
      </c>
      <c r="AX25" s="7">
        <v>26461</v>
      </c>
      <c r="AY25" s="7">
        <v>6246</v>
      </c>
      <c r="AZ25" s="7">
        <v>6012</v>
      </c>
      <c r="BA25" s="7">
        <v>12258</v>
      </c>
      <c r="BB25" s="7">
        <v>2022</v>
      </c>
      <c r="BC25" s="7">
        <v>2162</v>
      </c>
      <c r="BD25" s="7">
        <v>4184</v>
      </c>
      <c r="BE25" s="7">
        <v>409</v>
      </c>
      <c r="BF25" s="7">
        <v>509</v>
      </c>
      <c r="BG25" s="7">
        <v>918</v>
      </c>
      <c r="BH25" s="7">
        <v>48</v>
      </c>
      <c r="BI25" s="7">
        <v>71</v>
      </c>
      <c r="BJ25" s="7">
        <v>119</v>
      </c>
      <c r="BK25" s="7">
        <v>1961634</v>
      </c>
      <c r="BL25" s="7">
        <v>1804405</v>
      </c>
      <c r="BM25" s="7">
        <v>3766039</v>
      </c>
    </row>
    <row r="26" spans="1:65" x14ac:dyDescent="0.25">
      <c r="A26">
        <v>24</v>
      </c>
      <c r="B26" t="s">
        <v>47</v>
      </c>
      <c r="C26" s="7">
        <v>30030</v>
      </c>
      <c r="D26" s="7">
        <v>28612</v>
      </c>
      <c r="E26" s="7">
        <v>58642</v>
      </c>
      <c r="F26" s="7">
        <v>29196</v>
      </c>
      <c r="G26" s="7">
        <v>27869</v>
      </c>
      <c r="H26" s="7">
        <v>57065</v>
      </c>
      <c r="I26" s="7">
        <v>33533</v>
      </c>
      <c r="J26" s="7">
        <v>30967</v>
      </c>
      <c r="K26" s="7">
        <v>64500</v>
      </c>
      <c r="L26" s="7">
        <v>34145</v>
      </c>
      <c r="M26" s="7">
        <v>31167</v>
      </c>
      <c r="N26" s="7">
        <v>65312</v>
      </c>
      <c r="O26" s="7">
        <v>33955</v>
      </c>
      <c r="P26" s="7">
        <v>30729</v>
      </c>
      <c r="Q26" s="7">
        <v>64684</v>
      </c>
      <c r="R26" s="7">
        <v>33182</v>
      </c>
      <c r="S26" s="7">
        <v>29781</v>
      </c>
      <c r="T26" s="7">
        <v>62963</v>
      </c>
      <c r="U26" s="7">
        <v>32439</v>
      </c>
      <c r="V26" s="7">
        <v>28906</v>
      </c>
      <c r="W26" s="7">
        <v>61345</v>
      </c>
      <c r="X26" s="7">
        <v>30334</v>
      </c>
      <c r="Y26" s="7">
        <v>26735</v>
      </c>
      <c r="Z26" s="7">
        <v>57069</v>
      </c>
      <c r="AA26" s="7">
        <v>28053</v>
      </c>
      <c r="AB26" s="7">
        <v>24308</v>
      </c>
      <c r="AC26" s="7">
        <v>52361</v>
      </c>
      <c r="AD26" s="7">
        <v>24281</v>
      </c>
      <c r="AE26" s="7">
        <v>20745</v>
      </c>
      <c r="AF26" s="7">
        <v>45026</v>
      </c>
      <c r="AG26" s="7">
        <v>19603</v>
      </c>
      <c r="AH26" s="7">
        <v>16342</v>
      </c>
      <c r="AI26" s="7">
        <v>35945</v>
      </c>
      <c r="AJ26" s="7">
        <v>15326</v>
      </c>
      <c r="AK26" s="7">
        <v>12629</v>
      </c>
      <c r="AL26" s="7">
        <v>27955</v>
      </c>
      <c r="AM26" s="7">
        <v>10746</v>
      </c>
      <c r="AN26" s="7">
        <v>8780</v>
      </c>
      <c r="AO26" s="7">
        <v>19526</v>
      </c>
      <c r="AP26" s="7">
        <v>7230</v>
      </c>
      <c r="AQ26" s="7">
        <v>5958</v>
      </c>
      <c r="AR26" s="7">
        <v>13188</v>
      </c>
      <c r="AS26" s="7">
        <v>4520</v>
      </c>
      <c r="AT26" s="7">
        <v>3823</v>
      </c>
      <c r="AU26" s="7">
        <v>8343</v>
      </c>
      <c r="AV26" s="7">
        <v>2502</v>
      </c>
      <c r="AW26" s="7">
        <v>2221</v>
      </c>
      <c r="AX26" s="7">
        <v>4723</v>
      </c>
      <c r="AY26" s="7">
        <v>1127</v>
      </c>
      <c r="AZ26" s="7">
        <v>1082</v>
      </c>
      <c r="BA26" s="7">
        <v>2209</v>
      </c>
      <c r="BB26" s="7">
        <v>365</v>
      </c>
      <c r="BC26" s="7">
        <v>400</v>
      </c>
      <c r="BD26" s="7">
        <v>765</v>
      </c>
      <c r="BE26" s="7">
        <v>74</v>
      </c>
      <c r="BF26" s="7">
        <v>96</v>
      </c>
      <c r="BG26" s="7">
        <v>170</v>
      </c>
      <c r="BH26" s="7">
        <v>9</v>
      </c>
      <c r="BI26" s="7">
        <v>14</v>
      </c>
      <c r="BJ26" s="7">
        <v>23</v>
      </c>
      <c r="BK26" s="7">
        <v>370650</v>
      </c>
      <c r="BL26" s="7">
        <v>331164</v>
      </c>
      <c r="BM26" s="7">
        <v>701814</v>
      </c>
    </row>
    <row r="27" spans="1:65" x14ac:dyDescent="0.25">
      <c r="A27">
        <v>25</v>
      </c>
      <c r="B27" t="s">
        <v>48</v>
      </c>
      <c r="C27" s="7">
        <v>101716</v>
      </c>
      <c r="D27" s="7">
        <v>97281</v>
      </c>
      <c r="E27" s="7">
        <v>198997</v>
      </c>
      <c r="F27" s="7">
        <v>105308</v>
      </c>
      <c r="G27" s="7">
        <v>100881</v>
      </c>
      <c r="H27" s="7">
        <v>206189</v>
      </c>
      <c r="I27" s="7">
        <v>105207</v>
      </c>
      <c r="J27" s="7">
        <v>97993</v>
      </c>
      <c r="K27" s="7">
        <v>203200</v>
      </c>
      <c r="L27" s="7">
        <v>106734</v>
      </c>
      <c r="M27" s="7">
        <v>98940</v>
      </c>
      <c r="N27" s="7">
        <v>205674</v>
      </c>
      <c r="O27" s="7">
        <v>110259</v>
      </c>
      <c r="P27" s="7">
        <v>102459</v>
      </c>
      <c r="Q27" s="7">
        <v>212718</v>
      </c>
      <c r="R27" s="7">
        <v>108400</v>
      </c>
      <c r="S27" s="7">
        <v>100773</v>
      </c>
      <c r="T27" s="7">
        <v>209173</v>
      </c>
      <c r="U27" s="7">
        <v>103865</v>
      </c>
      <c r="V27" s="7">
        <v>96469</v>
      </c>
      <c r="W27" s="7">
        <v>200334</v>
      </c>
      <c r="X27" s="7">
        <v>100283</v>
      </c>
      <c r="Y27" s="7">
        <v>93504</v>
      </c>
      <c r="Z27" s="7">
        <v>193787</v>
      </c>
      <c r="AA27" s="7">
        <v>98479</v>
      </c>
      <c r="AB27" s="7">
        <v>92391</v>
      </c>
      <c r="AC27" s="7">
        <v>190870</v>
      </c>
      <c r="AD27" s="7">
        <v>91441</v>
      </c>
      <c r="AE27" s="7">
        <v>86433</v>
      </c>
      <c r="AF27" s="7">
        <v>177874</v>
      </c>
      <c r="AG27" s="7">
        <v>83573</v>
      </c>
      <c r="AH27" s="7">
        <v>79765</v>
      </c>
      <c r="AI27" s="7">
        <v>163338</v>
      </c>
      <c r="AJ27" s="7">
        <v>71231</v>
      </c>
      <c r="AK27" s="7">
        <v>68876</v>
      </c>
      <c r="AL27" s="7">
        <v>140107</v>
      </c>
      <c r="AM27" s="7">
        <v>56736</v>
      </c>
      <c r="AN27" s="7">
        <v>55999</v>
      </c>
      <c r="AO27" s="7">
        <v>112735</v>
      </c>
      <c r="AP27" s="7">
        <v>41576</v>
      </c>
      <c r="AQ27" s="7">
        <v>42405</v>
      </c>
      <c r="AR27" s="7">
        <v>83981</v>
      </c>
      <c r="AS27" s="7">
        <v>28246</v>
      </c>
      <c r="AT27" s="7">
        <v>30297</v>
      </c>
      <c r="AU27" s="7">
        <v>58543</v>
      </c>
      <c r="AV27" s="7">
        <v>16945</v>
      </c>
      <c r="AW27" s="7">
        <v>19526</v>
      </c>
      <c r="AX27" s="7">
        <v>36471</v>
      </c>
      <c r="AY27" s="7">
        <v>8295</v>
      </c>
      <c r="AZ27" s="7">
        <v>10519</v>
      </c>
      <c r="BA27" s="7">
        <v>18814</v>
      </c>
      <c r="BB27" s="7">
        <v>2908</v>
      </c>
      <c r="BC27" s="7">
        <v>4220</v>
      </c>
      <c r="BD27" s="7">
        <v>7128</v>
      </c>
      <c r="BE27" s="7">
        <v>635</v>
      </c>
      <c r="BF27" s="7">
        <v>1102</v>
      </c>
      <c r="BG27" s="7">
        <v>1737</v>
      </c>
      <c r="BH27" s="7">
        <v>81</v>
      </c>
      <c r="BI27" s="7">
        <v>172</v>
      </c>
      <c r="BJ27" s="7">
        <v>253</v>
      </c>
      <c r="BK27" s="7">
        <v>1341918</v>
      </c>
      <c r="BL27" s="7">
        <v>1280005</v>
      </c>
      <c r="BM27" s="7">
        <v>2621923</v>
      </c>
    </row>
    <row r="28" spans="1:65" x14ac:dyDescent="0.25">
      <c r="A28">
        <v>26</v>
      </c>
      <c r="B28" t="s">
        <v>49</v>
      </c>
      <c r="C28" s="7">
        <v>140972</v>
      </c>
      <c r="D28" s="7">
        <v>135074</v>
      </c>
      <c r="E28" s="7">
        <v>276046</v>
      </c>
      <c r="F28" s="7">
        <v>137442</v>
      </c>
      <c r="G28" s="7">
        <v>132066</v>
      </c>
      <c r="H28" s="7">
        <v>269508</v>
      </c>
      <c r="I28" s="7">
        <v>136156</v>
      </c>
      <c r="J28" s="7">
        <v>127218</v>
      </c>
      <c r="K28" s="7">
        <v>263374</v>
      </c>
      <c r="L28" s="7">
        <v>135177</v>
      </c>
      <c r="M28" s="7">
        <v>125780</v>
      </c>
      <c r="N28" s="7">
        <v>260957</v>
      </c>
      <c r="O28" s="7">
        <v>137025</v>
      </c>
      <c r="P28" s="7">
        <v>127818</v>
      </c>
      <c r="Q28" s="7">
        <v>264843</v>
      </c>
      <c r="R28" s="7">
        <v>131975</v>
      </c>
      <c r="S28" s="7">
        <v>123630</v>
      </c>
      <c r="T28" s="7">
        <v>255605</v>
      </c>
      <c r="U28" s="7">
        <v>124172</v>
      </c>
      <c r="V28" s="7">
        <v>117349</v>
      </c>
      <c r="W28" s="7">
        <v>241521</v>
      </c>
      <c r="X28" s="7">
        <v>115700</v>
      </c>
      <c r="Y28" s="7">
        <v>109747</v>
      </c>
      <c r="Z28" s="7">
        <v>225447</v>
      </c>
      <c r="AA28" s="7">
        <v>108007</v>
      </c>
      <c r="AB28" s="7">
        <v>102803</v>
      </c>
      <c r="AC28" s="7">
        <v>210810</v>
      </c>
      <c r="AD28" s="7">
        <v>95609</v>
      </c>
      <c r="AE28" s="7">
        <v>90870</v>
      </c>
      <c r="AF28" s="7">
        <v>186479</v>
      </c>
      <c r="AG28" s="7">
        <v>81230</v>
      </c>
      <c r="AH28" s="7">
        <v>76598</v>
      </c>
      <c r="AI28" s="7">
        <v>157828</v>
      </c>
      <c r="AJ28" s="7">
        <v>66139</v>
      </c>
      <c r="AK28" s="7">
        <v>62199</v>
      </c>
      <c r="AL28" s="7">
        <v>128338</v>
      </c>
      <c r="AM28" s="7">
        <v>49580</v>
      </c>
      <c r="AN28" s="7">
        <v>46471</v>
      </c>
      <c r="AO28" s="7">
        <v>96051</v>
      </c>
      <c r="AP28" s="7">
        <v>35374</v>
      </c>
      <c r="AQ28" s="7">
        <v>33371</v>
      </c>
      <c r="AR28" s="7">
        <v>68745</v>
      </c>
      <c r="AS28" s="7">
        <v>21107</v>
      </c>
      <c r="AT28" s="7">
        <v>20583</v>
      </c>
      <c r="AU28" s="7">
        <v>41690</v>
      </c>
      <c r="AV28" s="7">
        <v>11644</v>
      </c>
      <c r="AW28" s="7">
        <v>11501</v>
      </c>
      <c r="AX28" s="7">
        <v>23145</v>
      </c>
      <c r="AY28" s="7">
        <v>5310</v>
      </c>
      <c r="AZ28" s="7">
        <v>5532</v>
      </c>
      <c r="BA28" s="7">
        <v>10842</v>
      </c>
      <c r="BB28" s="7">
        <v>1711</v>
      </c>
      <c r="BC28" s="7">
        <v>1933</v>
      </c>
      <c r="BD28" s="7">
        <v>3644</v>
      </c>
      <c r="BE28" s="7">
        <v>337</v>
      </c>
      <c r="BF28" s="7">
        <v>429</v>
      </c>
      <c r="BG28" s="7">
        <v>766</v>
      </c>
      <c r="BH28" s="7">
        <v>39</v>
      </c>
      <c r="BI28" s="7">
        <v>56</v>
      </c>
      <c r="BJ28" s="7">
        <v>95</v>
      </c>
      <c r="BK28" s="7">
        <v>1534706</v>
      </c>
      <c r="BL28" s="7">
        <v>1451028</v>
      </c>
      <c r="BM28" s="7">
        <v>2985734</v>
      </c>
    </row>
    <row r="29" spans="1:65" x14ac:dyDescent="0.25">
      <c r="A29">
        <v>27</v>
      </c>
      <c r="B29" t="s">
        <v>50</v>
      </c>
      <c r="C29" s="7">
        <v>372898</v>
      </c>
      <c r="D29" s="7">
        <v>355813</v>
      </c>
      <c r="E29" s="7">
        <v>728711</v>
      </c>
      <c r="F29" s="7">
        <v>362004</v>
      </c>
      <c r="G29" s="7">
        <v>346208</v>
      </c>
      <c r="H29" s="7">
        <v>708212</v>
      </c>
      <c r="I29" s="7">
        <v>418586</v>
      </c>
      <c r="J29" s="7">
        <v>394292</v>
      </c>
      <c r="K29" s="7">
        <v>812878</v>
      </c>
      <c r="L29" s="7">
        <v>419846</v>
      </c>
      <c r="M29" s="7">
        <v>398722</v>
      </c>
      <c r="N29" s="7">
        <v>818568</v>
      </c>
      <c r="O29" s="7">
        <v>407624</v>
      </c>
      <c r="P29" s="7">
        <v>394183</v>
      </c>
      <c r="Q29" s="7">
        <v>801807</v>
      </c>
      <c r="R29" s="7">
        <v>386598</v>
      </c>
      <c r="S29" s="7">
        <v>379926</v>
      </c>
      <c r="T29" s="7">
        <v>766524</v>
      </c>
      <c r="U29" s="7">
        <v>357764</v>
      </c>
      <c r="V29" s="7">
        <v>358933</v>
      </c>
      <c r="W29" s="7">
        <v>716697</v>
      </c>
      <c r="X29" s="7">
        <v>332416</v>
      </c>
      <c r="Y29" s="7">
        <v>339086</v>
      </c>
      <c r="Z29" s="7">
        <v>671502</v>
      </c>
      <c r="AA29" s="7">
        <v>311791</v>
      </c>
      <c r="AB29" s="7">
        <v>323596</v>
      </c>
      <c r="AC29" s="7">
        <v>635387</v>
      </c>
      <c r="AD29" s="7">
        <v>278330</v>
      </c>
      <c r="AE29" s="7">
        <v>293386</v>
      </c>
      <c r="AF29" s="7">
        <v>571716</v>
      </c>
      <c r="AG29" s="7">
        <v>240534</v>
      </c>
      <c r="AH29" s="7">
        <v>258461</v>
      </c>
      <c r="AI29" s="7">
        <v>498995</v>
      </c>
      <c r="AJ29" s="7">
        <v>198862</v>
      </c>
      <c r="AK29" s="7">
        <v>217777</v>
      </c>
      <c r="AL29" s="7">
        <v>416639</v>
      </c>
      <c r="AM29" s="7">
        <v>152399</v>
      </c>
      <c r="AN29" s="7">
        <v>171390</v>
      </c>
      <c r="AO29" s="7">
        <v>323789</v>
      </c>
      <c r="AP29" s="7">
        <v>112335</v>
      </c>
      <c r="AQ29" s="7">
        <v>131128</v>
      </c>
      <c r="AR29" s="7">
        <v>243463</v>
      </c>
      <c r="AS29" s="7">
        <v>74612</v>
      </c>
      <c r="AT29" s="7">
        <v>92775</v>
      </c>
      <c r="AU29" s="7">
        <v>167387</v>
      </c>
      <c r="AV29" s="7">
        <v>45426</v>
      </c>
      <c r="AW29" s="7">
        <v>61212</v>
      </c>
      <c r="AX29" s="7">
        <v>106638</v>
      </c>
      <c r="AY29" s="7">
        <v>22566</v>
      </c>
      <c r="AZ29" s="7">
        <v>33776</v>
      </c>
      <c r="BA29" s="7">
        <v>56342</v>
      </c>
      <c r="BB29" s="7">
        <v>8036</v>
      </c>
      <c r="BC29" s="7">
        <v>13892</v>
      </c>
      <c r="BD29" s="7">
        <v>21928</v>
      </c>
      <c r="BE29" s="7">
        <v>1784</v>
      </c>
      <c r="BF29" s="7">
        <v>3718</v>
      </c>
      <c r="BG29" s="7">
        <v>5502</v>
      </c>
      <c r="BH29" s="7">
        <v>230</v>
      </c>
      <c r="BI29" s="7">
        <v>594</v>
      </c>
      <c r="BJ29" s="7">
        <v>824</v>
      </c>
      <c r="BK29" s="7">
        <v>4504641</v>
      </c>
      <c r="BL29" s="7">
        <v>4568868</v>
      </c>
      <c r="BM29" s="7">
        <v>9073509</v>
      </c>
    </row>
    <row r="30" spans="1:65" x14ac:dyDescent="0.25">
      <c r="A30">
        <v>28</v>
      </c>
      <c r="B30" t="s">
        <v>51</v>
      </c>
      <c r="C30" s="7">
        <v>128577</v>
      </c>
      <c r="D30" s="7">
        <v>125003</v>
      </c>
      <c r="E30" s="7">
        <v>253580</v>
      </c>
      <c r="F30" s="7">
        <v>125642</v>
      </c>
      <c r="G30" s="7">
        <v>122428</v>
      </c>
      <c r="H30" s="7">
        <v>248070</v>
      </c>
      <c r="I30" s="7">
        <v>128512</v>
      </c>
      <c r="J30" s="7">
        <v>120824</v>
      </c>
      <c r="K30" s="7">
        <v>249336</v>
      </c>
      <c r="L30" s="7">
        <v>125997</v>
      </c>
      <c r="M30" s="7">
        <v>118662</v>
      </c>
      <c r="N30" s="7">
        <v>244659</v>
      </c>
      <c r="O30" s="7">
        <v>123092</v>
      </c>
      <c r="P30" s="7">
        <v>118053</v>
      </c>
      <c r="Q30" s="7">
        <v>241145</v>
      </c>
      <c r="R30" s="7">
        <v>116191</v>
      </c>
      <c r="S30" s="7">
        <v>112440</v>
      </c>
      <c r="T30" s="7">
        <v>228631</v>
      </c>
      <c r="U30" s="7">
        <v>107440</v>
      </c>
      <c r="V30" s="7">
        <v>105072</v>
      </c>
      <c r="W30" s="7">
        <v>212512</v>
      </c>
      <c r="X30" s="7">
        <v>98051</v>
      </c>
      <c r="Y30" s="7">
        <v>96260</v>
      </c>
      <c r="Z30" s="7">
        <v>194311</v>
      </c>
      <c r="AA30" s="7">
        <v>88971</v>
      </c>
      <c r="AB30" s="7">
        <v>87369</v>
      </c>
      <c r="AC30" s="7">
        <v>176340</v>
      </c>
      <c r="AD30" s="7">
        <v>77081</v>
      </c>
      <c r="AE30" s="7">
        <v>75679</v>
      </c>
      <c r="AF30" s="7">
        <v>152760</v>
      </c>
      <c r="AG30" s="7">
        <v>63523</v>
      </c>
      <c r="AH30" s="7">
        <v>62128</v>
      </c>
      <c r="AI30" s="7">
        <v>125651</v>
      </c>
      <c r="AJ30" s="7">
        <v>50907</v>
      </c>
      <c r="AK30" s="7">
        <v>49918</v>
      </c>
      <c r="AL30" s="7">
        <v>100825</v>
      </c>
      <c r="AM30" s="7">
        <v>37729</v>
      </c>
      <c r="AN30" s="7">
        <v>37246</v>
      </c>
      <c r="AO30" s="7">
        <v>74975</v>
      </c>
      <c r="AP30" s="7">
        <v>26823</v>
      </c>
      <c r="AQ30" s="7">
        <v>27047</v>
      </c>
      <c r="AR30" s="7">
        <v>53870</v>
      </c>
      <c r="AS30" s="7">
        <v>16880</v>
      </c>
      <c r="AT30" s="7">
        <v>17914</v>
      </c>
      <c r="AU30" s="7">
        <v>34794</v>
      </c>
      <c r="AV30" s="7">
        <v>9341</v>
      </c>
      <c r="AW30" s="7">
        <v>10629</v>
      </c>
      <c r="AX30" s="7">
        <v>19970</v>
      </c>
      <c r="AY30" s="7">
        <v>4197</v>
      </c>
      <c r="AZ30" s="7">
        <v>5220</v>
      </c>
      <c r="BA30" s="7">
        <v>9417</v>
      </c>
      <c r="BB30" s="7">
        <v>1344</v>
      </c>
      <c r="BC30" s="7">
        <v>1888</v>
      </c>
      <c r="BD30" s="7">
        <v>3232</v>
      </c>
      <c r="BE30" s="7">
        <v>266</v>
      </c>
      <c r="BF30" s="7">
        <v>440</v>
      </c>
      <c r="BG30" s="7">
        <v>706</v>
      </c>
      <c r="BH30" s="7">
        <v>30</v>
      </c>
      <c r="BI30" s="7">
        <v>61</v>
      </c>
      <c r="BJ30" s="7">
        <v>91</v>
      </c>
      <c r="BK30" s="7">
        <v>1330594</v>
      </c>
      <c r="BL30" s="7">
        <v>1294281</v>
      </c>
      <c r="BM30" s="7">
        <v>2624875</v>
      </c>
    </row>
    <row r="31" spans="1:65" x14ac:dyDescent="0.25">
      <c r="A31">
        <v>29</v>
      </c>
      <c r="B31" t="s">
        <v>52</v>
      </c>
      <c r="C31" s="7">
        <v>49090</v>
      </c>
      <c r="D31" s="7">
        <v>47217</v>
      </c>
      <c r="E31" s="7">
        <v>96307</v>
      </c>
      <c r="F31" s="7">
        <v>47402</v>
      </c>
      <c r="G31" s="7">
        <v>45755</v>
      </c>
      <c r="H31" s="7">
        <v>93157</v>
      </c>
      <c r="I31" s="7">
        <v>53916</v>
      </c>
      <c r="J31" s="7">
        <v>51281</v>
      </c>
      <c r="K31" s="7">
        <v>105197</v>
      </c>
      <c r="L31" s="7">
        <v>54595</v>
      </c>
      <c r="M31" s="7">
        <v>51985</v>
      </c>
      <c r="N31" s="7">
        <v>106580</v>
      </c>
      <c r="O31" s="7">
        <v>54526</v>
      </c>
      <c r="P31" s="7">
        <v>52236</v>
      </c>
      <c r="Q31" s="7">
        <v>106762</v>
      </c>
      <c r="R31" s="7">
        <v>52064</v>
      </c>
      <c r="S31" s="7">
        <v>50108</v>
      </c>
      <c r="T31" s="7">
        <v>102172</v>
      </c>
      <c r="U31" s="7">
        <v>48081</v>
      </c>
      <c r="V31" s="7">
        <v>46522</v>
      </c>
      <c r="W31" s="7">
        <v>94603</v>
      </c>
      <c r="X31" s="7">
        <v>44701</v>
      </c>
      <c r="Y31" s="7">
        <v>43520</v>
      </c>
      <c r="Z31" s="7">
        <v>88221</v>
      </c>
      <c r="AA31" s="7">
        <v>42004</v>
      </c>
      <c r="AB31" s="7">
        <v>41191</v>
      </c>
      <c r="AC31" s="7">
        <v>83195</v>
      </c>
      <c r="AD31" s="7">
        <v>37407</v>
      </c>
      <c r="AE31" s="7">
        <v>36996</v>
      </c>
      <c r="AF31" s="7">
        <v>74403</v>
      </c>
      <c r="AG31" s="7">
        <v>32285</v>
      </c>
      <c r="AH31" s="7">
        <v>32298</v>
      </c>
      <c r="AI31" s="7">
        <v>64583</v>
      </c>
      <c r="AJ31" s="7">
        <v>26236</v>
      </c>
      <c r="AK31" s="7">
        <v>26653</v>
      </c>
      <c r="AL31" s="7">
        <v>52889</v>
      </c>
      <c r="AM31" s="7">
        <v>19287</v>
      </c>
      <c r="AN31" s="7">
        <v>20139</v>
      </c>
      <c r="AO31" s="7">
        <v>39426</v>
      </c>
      <c r="AP31" s="7">
        <v>13399</v>
      </c>
      <c r="AQ31" s="7">
        <v>14564</v>
      </c>
      <c r="AR31" s="7">
        <v>27963</v>
      </c>
      <c r="AS31" s="7">
        <v>8570</v>
      </c>
      <c r="AT31" s="7">
        <v>9826</v>
      </c>
      <c r="AU31" s="7">
        <v>18396</v>
      </c>
      <c r="AV31" s="7">
        <v>4790</v>
      </c>
      <c r="AW31" s="7">
        <v>5883</v>
      </c>
      <c r="AX31" s="7">
        <v>10673</v>
      </c>
      <c r="AY31" s="7">
        <v>2160</v>
      </c>
      <c r="AZ31" s="7">
        <v>2876</v>
      </c>
      <c r="BA31" s="7">
        <v>5036</v>
      </c>
      <c r="BB31" s="7">
        <v>687</v>
      </c>
      <c r="BC31" s="7">
        <v>1020</v>
      </c>
      <c r="BD31" s="7">
        <v>1707</v>
      </c>
      <c r="BE31" s="7">
        <v>134</v>
      </c>
      <c r="BF31" s="7">
        <v>232</v>
      </c>
      <c r="BG31" s="7">
        <v>366</v>
      </c>
      <c r="BH31" s="7">
        <v>15</v>
      </c>
      <c r="BI31" s="7">
        <v>30</v>
      </c>
      <c r="BJ31" s="7">
        <v>45</v>
      </c>
      <c r="BK31" s="7">
        <v>591349</v>
      </c>
      <c r="BL31" s="7">
        <v>580332</v>
      </c>
      <c r="BM31" s="7">
        <v>1171681</v>
      </c>
    </row>
    <row r="32" spans="1:65" x14ac:dyDescent="0.25">
      <c r="A32">
        <v>30</v>
      </c>
      <c r="B32" t="s">
        <v>53</v>
      </c>
      <c r="C32" s="7">
        <v>70133</v>
      </c>
      <c r="D32" s="7">
        <v>68261</v>
      </c>
      <c r="E32" s="7">
        <v>138394</v>
      </c>
      <c r="F32" s="7">
        <v>67739</v>
      </c>
      <c r="G32" s="7">
        <v>66123</v>
      </c>
      <c r="H32" s="7">
        <v>133862</v>
      </c>
      <c r="I32" s="7">
        <v>71331</v>
      </c>
      <c r="J32" s="7">
        <v>66546</v>
      </c>
      <c r="K32" s="7">
        <v>137877</v>
      </c>
      <c r="L32" s="7">
        <v>69855</v>
      </c>
      <c r="M32" s="7">
        <v>65138</v>
      </c>
      <c r="N32" s="7">
        <v>134993</v>
      </c>
      <c r="O32" s="7">
        <v>67596</v>
      </c>
      <c r="P32" s="7">
        <v>64131</v>
      </c>
      <c r="Q32" s="7">
        <v>131727</v>
      </c>
      <c r="R32" s="7">
        <v>63083</v>
      </c>
      <c r="S32" s="7">
        <v>60447</v>
      </c>
      <c r="T32" s="7">
        <v>123530</v>
      </c>
      <c r="U32" s="7">
        <v>57050</v>
      </c>
      <c r="V32" s="7">
        <v>55410</v>
      </c>
      <c r="W32" s="7">
        <v>112460</v>
      </c>
      <c r="X32" s="7">
        <v>51817</v>
      </c>
      <c r="Y32" s="7">
        <v>50629</v>
      </c>
      <c r="Z32" s="7">
        <v>102446</v>
      </c>
      <c r="AA32" s="7">
        <v>47321</v>
      </c>
      <c r="AB32" s="7">
        <v>46321</v>
      </c>
      <c r="AC32" s="7">
        <v>93642</v>
      </c>
      <c r="AD32" s="7">
        <v>41056</v>
      </c>
      <c r="AE32" s="7">
        <v>40311</v>
      </c>
      <c r="AF32" s="7">
        <v>81367</v>
      </c>
      <c r="AG32" s="7">
        <v>33914</v>
      </c>
      <c r="AH32" s="7">
        <v>33371</v>
      </c>
      <c r="AI32" s="7">
        <v>67285</v>
      </c>
      <c r="AJ32" s="7">
        <v>27122</v>
      </c>
      <c r="AK32" s="7">
        <v>26915</v>
      </c>
      <c r="AL32" s="7">
        <v>54037</v>
      </c>
      <c r="AM32" s="7">
        <v>19781</v>
      </c>
      <c r="AN32" s="7">
        <v>20009</v>
      </c>
      <c r="AO32" s="7">
        <v>39790</v>
      </c>
      <c r="AP32" s="7">
        <v>14170</v>
      </c>
      <c r="AQ32" s="7">
        <v>14721</v>
      </c>
      <c r="AR32" s="7">
        <v>28891</v>
      </c>
      <c r="AS32" s="7">
        <v>9342</v>
      </c>
      <c r="AT32" s="7">
        <v>10106</v>
      </c>
      <c r="AU32" s="7">
        <v>19448</v>
      </c>
      <c r="AV32" s="7">
        <v>5380</v>
      </c>
      <c r="AW32" s="7">
        <v>6151</v>
      </c>
      <c r="AX32" s="7">
        <v>11531</v>
      </c>
      <c r="AY32" s="7">
        <v>2499</v>
      </c>
      <c r="AZ32" s="7">
        <v>3063</v>
      </c>
      <c r="BA32" s="7">
        <v>5562</v>
      </c>
      <c r="BB32" s="7">
        <v>817</v>
      </c>
      <c r="BC32" s="7">
        <v>1103</v>
      </c>
      <c r="BD32" s="7">
        <v>1920</v>
      </c>
      <c r="BE32" s="7">
        <v>163</v>
      </c>
      <c r="BF32" s="7">
        <v>253</v>
      </c>
      <c r="BG32" s="7">
        <v>416</v>
      </c>
      <c r="BH32" s="7">
        <v>18</v>
      </c>
      <c r="BI32" s="7">
        <v>33</v>
      </c>
      <c r="BJ32" s="7">
        <v>51</v>
      </c>
      <c r="BK32" s="7">
        <v>720187</v>
      </c>
      <c r="BL32" s="7">
        <v>699042</v>
      </c>
      <c r="BM32" s="7">
        <v>1419229</v>
      </c>
    </row>
    <row r="33" spans="1:65" x14ac:dyDescent="0.25">
      <c r="A33">
        <v>31</v>
      </c>
      <c r="B33" t="s">
        <v>54</v>
      </c>
      <c r="C33" s="7">
        <v>81279</v>
      </c>
      <c r="D33" s="7">
        <v>77805</v>
      </c>
      <c r="E33" s="7">
        <v>159084</v>
      </c>
      <c r="F33" s="7">
        <v>77965</v>
      </c>
      <c r="G33" s="7">
        <v>74848</v>
      </c>
      <c r="H33" s="7">
        <v>152813</v>
      </c>
      <c r="I33" s="7">
        <v>92900</v>
      </c>
      <c r="J33" s="7">
        <v>86166</v>
      </c>
      <c r="K33" s="7">
        <v>179066</v>
      </c>
      <c r="L33" s="7">
        <v>93652</v>
      </c>
      <c r="M33" s="7">
        <v>87085</v>
      </c>
      <c r="N33" s="7">
        <v>180737</v>
      </c>
      <c r="O33" s="7">
        <v>91826</v>
      </c>
      <c r="P33" s="7">
        <v>86584</v>
      </c>
      <c r="Q33" s="7">
        <v>178410</v>
      </c>
      <c r="R33" s="7">
        <v>85599</v>
      </c>
      <c r="S33" s="7">
        <v>81907</v>
      </c>
      <c r="T33" s="7">
        <v>167506</v>
      </c>
      <c r="U33" s="7">
        <v>76361</v>
      </c>
      <c r="V33" s="7">
        <v>74884</v>
      </c>
      <c r="W33" s="7">
        <v>151245</v>
      </c>
      <c r="X33" s="7">
        <v>68270</v>
      </c>
      <c r="Y33" s="7">
        <v>67934</v>
      </c>
      <c r="Z33" s="7">
        <v>136204</v>
      </c>
      <c r="AA33" s="7">
        <v>60311</v>
      </c>
      <c r="AB33" s="7">
        <v>60901</v>
      </c>
      <c r="AC33" s="7">
        <v>121212</v>
      </c>
      <c r="AD33" s="7">
        <v>52162</v>
      </c>
      <c r="AE33" s="7">
        <v>53060</v>
      </c>
      <c r="AF33" s="7">
        <v>105222</v>
      </c>
      <c r="AG33" s="7">
        <v>43776</v>
      </c>
      <c r="AH33" s="7">
        <v>44649</v>
      </c>
      <c r="AI33" s="7">
        <v>88425</v>
      </c>
      <c r="AJ33" s="7">
        <v>35893</v>
      </c>
      <c r="AK33" s="7">
        <v>36693</v>
      </c>
      <c r="AL33" s="7">
        <v>72586</v>
      </c>
      <c r="AM33" s="7">
        <v>28133</v>
      </c>
      <c r="AN33" s="7">
        <v>28751</v>
      </c>
      <c r="AO33" s="7">
        <v>56884</v>
      </c>
      <c r="AP33" s="7">
        <v>20648</v>
      </c>
      <c r="AQ33" s="7">
        <v>21171</v>
      </c>
      <c r="AR33" s="7">
        <v>41819</v>
      </c>
      <c r="AS33" s="7">
        <v>13961</v>
      </c>
      <c r="AT33" s="7">
        <v>14569</v>
      </c>
      <c r="AU33" s="7">
        <v>28530</v>
      </c>
      <c r="AV33" s="7">
        <v>8258</v>
      </c>
      <c r="AW33" s="7">
        <v>8906</v>
      </c>
      <c r="AX33" s="7">
        <v>17164</v>
      </c>
      <c r="AY33" s="7">
        <v>3898</v>
      </c>
      <c r="AZ33" s="7">
        <v>4466</v>
      </c>
      <c r="BA33" s="7">
        <v>8364</v>
      </c>
      <c r="BB33" s="7">
        <v>1290</v>
      </c>
      <c r="BC33" s="7">
        <v>1634</v>
      </c>
      <c r="BD33" s="7">
        <v>2924</v>
      </c>
      <c r="BE33" s="7">
        <v>264</v>
      </c>
      <c r="BF33" s="7">
        <v>380</v>
      </c>
      <c r="BG33" s="7">
        <v>644</v>
      </c>
      <c r="BH33" s="7">
        <v>32</v>
      </c>
      <c r="BI33" s="7">
        <v>52</v>
      </c>
      <c r="BJ33" s="7">
        <v>84</v>
      </c>
      <c r="BK33" s="7">
        <v>936478</v>
      </c>
      <c r="BL33" s="7">
        <v>912445</v>
      </c>
      <c r="BM33" s="7">
        <v>1848923</v>
      </c>
    </row>
    <row r="34" spans="1:65" x14ac:dyDescent="0.25">
      <c r="A34">
        <v>32</v>
      </c>
      <c r="B34" t="s">
        <v>55</v>
      </c>
      <c r="C34" s="7">
        <v>61854</v>
      </c>
      <c r="D34" s="7">
        <v>59183</v>
      </c>
      <c r="E34" s="7">
        <v>121037</v>
      </c>
      <c r="F34" s="7">
        <v>59678</v>
      </c>
      <c r="G34" s="7">
        <v>57304</v>
      </c>
      <c r="H34" s="7">
        <v>116982</v>
      </c>
      <c r="I34" s="7">
        <v>63001</v>
      </c>
      <c r="J34" s="7">
        <v>58751</v>
      </c>
      <c r="K34" s="7">
        <v>121752</v>
      </c>
      <c r="L34" s="7">
        <v>62777</v>
      </c>
      <c r="M34" s="7">
        <v>58526</v>
      </c>
      <c r="N34" s="7">
        <v>121303</v>
      </c>
      <c r="O34" s="7">
        <v>62810</v>
      </c>
      <c r="P34" s="7">
        <v>59109</v>
      </c>
      <c r="Q34" s="7">
        <v>121919</v>
      </c>
      <c r="R34" s="7">
        <v>59517</v>
      </c>
      <c r="S34" s="7">
        <v>56427</v>
      </c>
      <c r="T34" s="7">
        <v>115944</v>
      </c>
      <c r="U34" s="7">
        <v>54728</v>
      </c>
      <c r="V34" s="7">
        <v>52523</v>
      </c>
      <c r="W34" s="7">
        <v>107251</v>
      </c>
      <c r="X34" s="7">
        <v>49573</v>
      </c>
      <c r="Y34" s="7">
        <v>47797</v>
      </c>
      <c r="Z34" s="7">
        <v>97370</v>
      </c>
      <c r="AA34" s="7">
        <v>44334</v>
      </c>
      <c r="AB34" s="7">
        <v>42873</v>
      </c>
      <c r="AC34" s="7">
        <v>87207</v>
      </c>
      <c r="AD34" s="7">
        <v>38053</v>
      </c>
      <c r="AE34" s="7">
        <v>36699</v>
      </c>
      <c r="AF34" s="7">
        <v>74752</v>
      </c>
      <c r="AG34" s="7">
        <v>30948</v>
      </c>
      <c r="AH34" s="7">
        <v>29502</v>
      </c>
      <c r="AI34" s="7">
        <v>60450</v>
      </c>
      <c r="AJ34" s="7">
        <v>24721</v>
      </c>
      <c r="AK34" s="7">
        <v>23401</v>
      </c>
      <c r="AL34" s="7">
        <v>48122</v>
      </c>
      <c r="AM34" s="7">
        <v>18579</v>
      </c>
      <c r="AN34" s="7">
        <v>17382</v>
      </c>
      <c r="AO34" s="7">
        <v>35961</v>
      </c>
      <c r="AP34" s="7">
        <v>13089</v>
      </c>
      <c r="AQ34" s="7">
        <v>12259</v>
      </c>
      <c r="AR34" s="7">
        <v>25348</v>
      </c>
      <c r="AS34" s="7">
        <v>7623</v>
      </c>
      <c r="AT34" s="7">
        <v>7359</v>
      </c>
      <c r="AU34" s="7">
        <v>14982</v>
      </c>
      <c r="AV34" s="7">
        <v>3753</v>
      </c>
      <c r="AW34" s="7">
        <v>3818</v>
      </c>
      <c r="AX34" s="7">
        <v>7571</v>
      </c>
      <c r="AY34" s="7">
        <v>1704</v>
      </c>
      <c r="AZ34" s="7">
        <v>1821</v>
      </c>
      <c r="BA34" s="7">
        <v>3525</v>
      </c>
      <c r="BB34" s="7">
        <v>548</v>
      </c>
      <c r="BC34" s="7">
        <v>633</v>
      </c>
      <c r="BD34" s="7">
        <v>1181</v>
      </c>
      <c r="BE34" s="7">
        <v>109</v>
      </c>
      <c r="BF34" s="7">
        <v>141</v>
      </c>
      <c r="BG34" s="7">
        <v>250</v>
      </c>
      <c r="BH34" s="7">
        <v>12</v>
      </c>
      <c r="BI34" s="7">
        <v>18</v>
      </c>
      <c r="BJ34" s="7">
        <v>30</v>
      </c>
      <c r="BK34" s="7">
        <v>657411</v>
      </c>
      <c r="BL34" s="7">
        <v>625526</v>
      </c>
      <c r="BM34" s="7">
        <v>1282937</v>
      </c>
    </row>
    <row r="35" spans="1:65" x14ac:dyDescent="0.25">
      <c r="A35">
        <v>33</v>
      </c>
      <c r="B35" t="s">
        <v>56</v>
      </c>
      <c r="C35" s="7">
        <v>50927</v>
      </c>
      <c r="D35" s="7">
        <v>48749</v>
      </c>
      <c r="E35" s="7">
        <v>99676</v>
      </c>
      <c r="F35" s="7">
        <v>48271</v>
      </c>
      <c r="G35" s="7">
        <v>46409</v>
      </c>
      <c r="H35" s="7">
        <v>94680</v>
      </c>
      <c r="I35" s="7">
        <v>54777</v>
      </c>
      <c r="J35" s="7">
        <v>50382</v>
      </c>
      <c r="K35" s="7">
        <v>105159</v>
      </c>
      <c r="L35" s="7">
        <v>56604</v>
      </c>
      <c r="M35" s="7">
        <v>51408</v>
      </c>
      <c r="N35" s="7">
        <v>108012</v>
      </c>
      <c r="O35" s="7">
        <v>58895</v>
      </c>
      <c r="P35" s="7">
        <v>53206</v>
      </c>
      <c r="Q35" s="7">
        <v>112101</v>
      </c>
      <c r="R35" s="7">
        <v>57368</v>
      </c>
      <c r="S35" s="7">
        <v>51418</v>
      </c>
      <c r="T35" s="7">
        <v>108786</v>
      </c>
      <c r="U35" s="7">
        <v>54898</v>
      </c>
      <c r="V35" s="7">
        <v>48683</v>
      </c>
      <c r="W35" s="7">
        <v>103581</v>
      </c>
      <c r="X35" s="7">
        <v>49777</v>
      </c>
      <c r="Y35" s="7">
        <v>43812</v>
      </c>
      <c r="Z35" s="7">
        <v>93589</v>
      </c>
      <c r="AA35" s="7">
        <v>43371</v>
      </c>
      <c r="AB35" s="7">
        <v>37810</v>
      </c>
      <c r="AC35" s="7">
        <v>81181</v>
      </c>
      <c r="AD35" s="7">
        <v>36377</v>
      </c>
      <c r="AE35" s="7">
        <v>31517</v>
      </c>
      <c r="AF35" s="7">
        <v>67894</v>
      </c>
      <c r="AG35" s="7">
        <v>28375</v>
      </c>
      <c r="AH35" s="7">
        <v>24420</v>
      </c>
      <c r="AI35" s="7">
        <v>52795</v>
      </c>
      <c r="AJ35" s="7">
        <v>21873</v>
      </c>
      <c r="AK35" s="7">
        <v>18730</v>
      </c>
      <c r="AL35" s="7">
        <v>40603</v>
      </c>
      <c r="AM35" s="7">
        <v>15533</v>
      </c>
      <c r="AN35" s="7">
        <v>13236</v>
      </c>
      <c r="AO35" s="7">
        <v>28769</v>
      </c>
      <c r="AP35" s="7">
        <v>10462</v>
      </c>
      <c r="AQ35" s="7">
        <v>8876</v>
      </c>
      <c r="AR35" s="7">
        <v>19338</v>
      </c>
      <c r="AS35" s="7">
        <v>5665</v>
      </c>
      <c r="AT35" s="7">
        <v>4798</v>
      </c>
      <c r="AU35" s="7">
        <v>10463</v>
      </c>
      <c r="AV35" s="7">
        <v>2676</v>
      </c>
      <c r="AW35" s="7">
        <v>2296</v>
      </c>
      <c r="AX35" s="7">
        <v>4972</v>
      </c>
      <c r="AY35" s="7">
        <v>975</v>
      </c>
      <c r="AZ35" s="7">
        <v>893</v>
      </c>
      <c r="BA35" s="7">
        <v>1868</v>
      </c>
      <c r="BB35" s="7">
        <v>259</v>
      </c>
      <c r="BC35" s="7">
        <v>249</v>
      </c>
      <c r="BD35" s="7">
        <v>508</v>
      </c>
      <c r="BE35" s="7">
        <v>39</v>
      </c>
      <c r="BF35" s="7">
        <v>42</v>
      </c>
      <c r="BG35" s="7">
        <v>81</v>
      </c>
      <c r="BH35" s="7">
        <v>6</v>
      </c>
      <c r="BI35" s="7">
        <v>6</v>
      </c>
      <c r="BJ35" s="7">
        <v>12</v>
      </c>
      <c r="BK35" s="7">
        <v>597128</v>
      </c>
      <c r="BL35" s="7">
        <v>536940</v>
      </c>
      <c r="BM35" s="7">
        <v>1134068</v>
      </c>
    </row>
    <row r="36" spans="1:65" x14ac:dyDescent="0.25">
      <c r="A36">
        <v>34</v>
      </c>
      <c r="B36" t="s">
        <v>57</v>
      </c>
      <c r="C36" s="7">
        <v>211044</v>
      </c>
      <c r="D36" s="7">
        <v>200764</v>
      </c>
      <c r="E36" s="7">
        <v>411808</v>
      </c>
      <c r="F36" s="7">
        <v>210341</v>
      </c>
      <c r="G36" s="7">
        <v>200589</v>
      </c>
      <c r="H36" s="7">
        <v>410930</v>
      </c>
      <c r="I36" s="7">
        <v>180386</v>
      </c>
      <c r="J36" s="7">
        <v>154915</v>
      </c>
      <c r="K36" s="7">
        <v>335301</v>
      </c>
      <c r="L36" s="7">
        <v>186945</v>
      </c>
      <c r="M36" s="7">
        <v>157463</v>
      </c>
      <c r="N36" s="7">
        <v>344408</v>
      </c>
      <c r="O36" s="7">
        <v>216937</v>
      </c>
      <c r="P36" s="7">
        <v>184725</v>
      </c>
      <c r="Q36" s="7">
        <v>401662</v>
      </c>
      <c r="R36" s="7">
        <v>216788</v>
      </c>
      <c r="S36" s="7">
        <v>187429</v>
      </c>
      <c r="T36" s="7">
        <v>404217</v>
      </c>
      <c r="U36" s="7">
        <v>208281</v>
      </c>
      <c r="V36" s="7">
        <v>186094</v>
      </c>
      <c r="W36" s="7">
        <v>394375</v>
      </c>
      <c r="X36" s="7">
        <v>191350</v>
      </c>
      <c r="Y36" s="7">
        <v>172407</v>
      </c>
      <c r="Z36" s="7">
        <v>363757</v>
      </c>
      <c r="AA36" s="7">
        <v>169871</v>
      </c>
      <c r="AB36" s="7">
        <v>153869</v>
      </c>
      <c r="AC36" s="7">
        <v>323740</v>
      </c>
      <c r="AD36" s="7">
        <v>145204</v>
      </c>
      <c r="AE36" s="7">
        <v>129353</v>
      </c>
      <c r="AF36" s="7">
        <v>274557</v>
      </c>
      <c r="AG36" s="7">
        <v>117857</v>
      </c>
      <c r="AH36" s="7">
        <v>99486</v>
      </c>
      <c r="AI36" s="7">
        <v>217343</v>
      </c>
      <c r="AJ36" s="7">
        <v>91516</v>
      </c>
      <c r="AK36" s="7">
        <v>74283</v>
      </c>
      <c r="AL36" s="7">
        <v>165799</v>
      </c>
      <c r="AM36" s="7">
        <v>63247</v>
      </c>
      <c r="AN36" s="7">
        <v>47882</v>
      </c>
      <c r="AO36" s="7">
        <v>111129</v>
      </c>
      <c r="AP36" s="7">
        <v>40922</v>
      </c>
      <c r="AQ36" s="7">
        <v>29414</v>
      </c>
      <c r="AR36" s="7">
        <v>70336</v>
      </c>
      <c r="AS36" s="7">
        <v>24354</v>
      </c>
      <c r="AT36" s="7">
        <v>16852</v>
      </c>
      <c r="AU36" s="7">
        <v>41206</v>
      </c>
      <c r="AV36" s="7">
        <v>12640</v>
      </c>
      <c r="AW36" s="7">
        <v>8548</v>
      </c>
      <c r="AX36" s="7">
        <v>21188</v>
      </c>
      <c r="AY36" s="7">
        <v>5270</v>
      </c>
      <c r="AZ36" s="7">
        <v>3537</v>
      </c>
      <c r="BA36" s="7">
        <v>8807</v>
      </c>
      <c r="BB36" s="7">
        <v>1553</v>
      </c>
      <c r="BC36" s="7">
        <v>1060</v>
      </c>
      <c r="BD36" s="7">
        <v>2613</v>
      </c>
      <c r="BE36" s="7">
        <v>278</v>
      </c>
      <c r="BF36" s="7">
        <v>202</v>
      </c>
      <c r="BG36" s="7">
        <v>480</v>
      </c>
      <c r="BH36" s="7">
        <v>29</v>
      </c>
      <c r="BI36" s="7">
        <v>22</v>
      </c>
      <c r="BJ36" s="7">
        <v>51</v>
      </c>
      <c r="BK36" s="7">
        <v>2294813</v>
      </c>
      <c r="BL36" s="7">
        <v>2008894</v>
      </c>
      <c r="BM36" s="7">
        <v>4303707</v>
      </c>
    </row>
    <row r="37" spans="1:65" x14ac:dyDescent="0.25">
      <c r="A37">
        <v>35</v>
      </c>
      <c r="B37" s="9" t="s">
        <v>58</v>
      </c>
      <c r="C37" s="7">
        <v>11293711</v>
      </c>
      <c r="D37" s="7">
        <v>10778786</v>
      </c>
      <c r="E37" s="7">
        <v>22072497</v>
      </c>
      <c r="F37" s="7">
        <v>11295307</v>
      </c>
      <c r="G37" s="7">
        <v>10799048</v>
      </c>
      <c r="H37" s="7">
        <v>22094355</v>
      </c>
      <c r="I37" s="7">
        <v>11449769</v>
      </c>
      <c r="J37" s="7">
        <v>10746111</v>
      </c>
      <c r="K37" s="7">
        <v>22195880</v>
      </c>
      <c r="L37" s="7">
        <v>11495696</v>
      </c>
      <c r="M37" s="7">
        <v>10816894</v>
      </c>
      <c r="N37" s="7">
        <v>22312590</v>
      </c>
      <c r="O37" s="7">
        <v>11632238</v>
      </c>
      <c r="P37" s="7">
        <v>11050132</v>
      </c>
      <c r="Q37" s="7">
        <v>22682370</v>
      </c>
      <c r="R37" s="7">
        <v>11410784</v>
      </c>
      <c r="S37" s="7">
        <v>10945191</v>
      </c>
      <c r="T37" s="7">
        <v>22355975</v>
      </c>
      <c r="U37" s="7">
        <v>11109053</v>
      </c>
      <c r="V37" s="7">
        <v>10795496</v>
      </c>
      <c r="W37" s="7">
        <v>21904549</v>
      </c>
      <c r="X37" s="7">
        <v>10556654</v>
      </c>
      <c r="Y37" s="7">
        <v>10354273</v>
      </c>
      <c r="Z37" s="7">
        <v>20910927</v>
      </c>
      <c r="AA37" s="7">
        <v>10014632</v>
      </c>
      <c r="AB37" s="7">
        <v>9928479</v>
      </c>
      <c r="AC37" s="7">
        <v>19943111</v>
      </c>
      <c r="AD37" s="7">
        <v>9025557</v>
      </c>
      <c r="AE37" s="7">
        <v>8996940</v>
      </c>
      <c r="AF37" s="7">
        <v>18022497</v>
      </c>
      <c r="AG37" s="7">
        <v>7872400</v>
      </c>
      <c r="AH37" s="7">
        <v>7873992</v>
      </c>
      <c r="AI37" s="7">
        <v>15746392</v>
      </c>
      <c r="AJ37" s="7">
        <v>6546325</v>
      </c>
      <c r="AK37" s="7">
        <v>6574527</v>
      </c>
      <c r="AL37" s="7">
        <v>13120852</v>
      </c>
      <c r="AM37" s="7">
        <v>5091717</v>
      </c>
      <c r="AN37" s="7">
        <v>5117776</v>
      </c>
      <c r="AO37" s="7">
        <v>10209493</v>
      </c>
      <c r="AP37" s="7">
        <v>3681457</v>
      </c>
      <c r="AQ37" s="7">
        <v>3772554</v>
      </c>
      <c r="AR37" s="7">
        <v>7454011</v>
      </c>
      <c r="AS37" s="7">
        <v>2179067</v>
      </c>
      <c r="AT37" s="7">
        <v>2374851</v>
      </c>
      <c r="AU37" s="7">
        <v>4553918</v>
      </c>
      <c r="AV37" s="7">
        <v>1180035</v>
      </c>
      <c r="AW37" s="7">
        <v>1440697</v>
      </c>
      <c r="AX37" s="7">
        <v>2620732</v>
      </c>
      <c r="AY37" s="7">
        <v>574872</v>
      </c>
      <c r="AZ37" s="7">
        <v>770110</v>
      </c>
      <c r="BA37" s="7">
        <v>1344982</v>
      </c>
      <c r="BB37" s="7">
        <v>202174</v>
      </c>
      <c r="BC37" s="7">
        <v>310612</v>
      </c>
      <c r="BD37" s="7">
        <v>512786</v>
      </c>
      <c r="BE37" s="7">
        <v>44674</v>
      </c>
      <c r="BF37" s="7">
        <v>82392</v>
      </c>
      <c r="BG37" s="7">
        <v>127066</v>
      </c>
      <c r="BH37" s="7">
        <v>5777</v>
      </c>
      <c r="BI37" s="7">
        <v>13157</v>
      </c>
      <c r="BJ37" s="7">
        <v>18934</v>
      </c>
      <c r="BK37" s="7">
        <v>136661899</v>
      </c>
      <c r="BL37" s="7">
        <v>133542018</v>
      </c>
      <c r="BM37" s="7">
        <v>270203917</v>
      </c>
    </row>
    <row r="41" spans="1:65" ht="30" x14ac:dyDescent="0.25">
      <c r="B41" s="10" t="s">
        <v>59</v>
      </c>
      <c r="C41" s="11"/>
      <c r="D41" s="11"/>
      <c r="E41" s="11"/>
      <c r="F41" s="11"/>
      <c r="G41" s="11"/>
      <c r="H41" s="11"/>
      <c r="I41" s="12"/>
      <c r="J41" s="13"/>
    </row>
    <row r="42" spans="1:65" x14ac:dyDescent="0.25">
      <c r="B42" s="14" t="s">
        <v>60</v>
      </c>
      <c r="C42" s="15" t="s">
        <v>24</v>
      </c>
      <c r="D42" s="16"/>
      <c r="E42" s="16"/>
      <c r="F42" s="16"/>
      <c r="G42" s="16"/>
      <c r="H42" s="16"/>
      <c r="I42" s="17"/>
      <c r="J42" s="13"/>
    </row>
    <row r="43" spans="1:65" ht="60" x14ac:dyDescent="0.25">
      <c r="B43" s="14" t="s">
        <v>61</v>
      </c>
      <c r="C43" s="15" t="s">
        <v>62</v>
      </c>
      <c r="D43" s="16"/>
      <c r="E43" s="16"/>
      <c r="F43" s="16"/>
      <c r="G43" s="16"/>
      <c r="H43" s="16"/>
      <c r="I43" s="17"/>
      <c r="J43" s="13"/>
    </row>
    <row r="44" spans="1:65" ht="15" customHeight="1" x14ac:dyDescent="0.25">
      <c r="B44" s="14" t="s">
        <v>63</v>
      </c>
      <c r="C44" s="15" t="s">
        <v>64</v>
      </c>
      <c r="D44" s="16"/>
      <c r="E44" s="16"/>
      <c r="F44" s="16"/>
      <c r="G44" s="16"/>
      <c r="H44" s="16"/>
      <c r="I44" s="17"/>
      <c r="J44" s="13"/>
    </row>
    <row r="45" spans="1:65" ht="30" x14ac:dyDescent="0.25">
      <c r="B45" s="14" t="s">
        <v>65</v>
      </c>
      <c r="C45" s="15" t="s">
        <v>66</v>
      </c>
      <c r="D45" s="16"/>
      <c r="E45" s="16"/>
      <c r="F45" s="16"/>
      <c r="G45" s="16"/>
      <c r="H45" s="16"/>
      <c r="I45" s="17"/>
      <c r="J45" s="13"/>
    </row>
    <row r="46" spans="1:65" ht="45" customHeight="1" x14ac:dyDescent="0.25">
      <c r="B46" s="14" t="s">
        <v>67</v>
      </c>
      <c r="C46" s="15" t="s">
        <v>68</v>
      </c>
      <c r="D46" s="16"/>
      <c r="E46" s="16"/>
      <c r="F46" s="16"/>
      <c r="G46" s="16"/>
      <c r="H46" s="16"/>
      <c r="I46" s="17"/>
      <c r="J46" s="13"/>
    </row>
    <row r="47" spans="1:65" ht="60" x14ac:dyDescent="0.25">
      <c r="B47" s="14" t="s">
        <v>69</v>
      </c>
      <c r="C47" s="15" t="s">
        <v>70</v>
      </c>
      <c r="D47" s="16"/>
      <c r="E47" s="16"/>
      <c r="F47" s="16"/>
      <c r="G47" s="16"/>
      <c r="H47" s="16"/>
      <c r="I47" s="17"/>
      <c r="J47" s="13"/>
    </row>
    <row r="48" spans="1:65" ht="30" x14ac:dyDescent="0.25">
      <c r="B48" s="14" t="s">
        <v>71</v>
      </c>
      <c r="C48" s="15" t="s">
        <v>72</v>
      </c>
      <c r="D48" s="16"/>
      <c r="E48" s="16"/>
      <c r="F48" s="16"/>
      <c r="G48" s="16"/>
      <c r="H48" s="16"/>
      <c r="I48" s="17"/>
      <c r="J48" s="13"/>
    </row>
    <row r="49" spans="1:10" ht="30" x14ac:dyDescent="0.25">
      <c r="B49" s="14" t="s">
        <v>73</v>
      </c>
      <c r="C49" s="15" t="s">
        <v>74</v>
      </c>
      <c r="D49" s="16"/>
      <c r="E49" s="16"/>
      <c r="F49" s="16"/>
      <c r="G49" s="16"/>
      <c r="H49" s="16"/>
      <c r="I49" s="17"/>
      <c r="J49" s="13"/>
    </row>
    <row r="50" spans="1:10" ht="30" x14ac:dyDescent="0.25">
      <c r="B50" s="14" t="s">
        <v>75</v>
      </c>
      <c r="C50" s="15" t="s">
        <v>76</v>
      </c>
      <c r="D50" s="16"/>
      <c r="E50" s="16"/>
      <c r="F50" s="16"/>
      <c r="G50" s="16"/>
      <c r="H50" s="16"/>
      <c r="I50" s="17"/>
      <c r="J50" s="13"/>
    </row>
    <row r="51" spans="1:10" x14ac:dyDescent="0.25">
      <c r="B51" s="14" t="s">
        <v>77</v>
      </c>
      <c r="C51" s="15" t="s">
        <v>78</v>
      </c>
      <c r="D51" s="16"/>
      <c r="E51" s="16"/>
      <c r="F51" s="16"/>
      <c r="G51" s="16"/>
      <c r="H51" s="16"/>
      <c r="I51" s="17"/>
      <c r="J51" s="13"/>
    </row>
    <row r="52" spans="1:10" ht="225" x14ac:dyDescent="0.25">
      <c r="B52" s="14" t="s">
        <v>79</v>
      </c>
      <c r="C52" s="15" t="s">
        <v>80</v>
      </c>
      <c r="D52" s="16"/>
      <c r="E52" s="16"/>
      <c r="F52" s="16"/>
      <c r="G52" s="16"/>
      <c r="H52" s="16"/>
      <c r="I52" s="17"/>
      <c r="J52" s="13"/>
    </row>
    <row r="53" spans="1:10" x14ac:dyDescent="0.25">
      <c r="A53" s="18"/>
      <c r="B53" s="19"/>
      <c r="C53" s="19"/>
      <c r="D53" s="19"/>
      <c r="E53" s="19"/>
      <c r="F53" s="19"/>
      <c r="G53" s="19"/>
      <c r="H53" s="20"/>
      <c r="I53" s="13"/>
    </row>
    <row r="54" spans="1:10" ht="60" x14ac:dyDescent="0.25">
      <c r="B54" s="14" t="s">
        <v>60</v>
      </c>
      <c r="C54" s="15" t="s">
        <v>81</v>
      </c>
      <c r="D54" s="16"/>
      <c r="E54" s="16"/>
      <c r="F54" s="16"/>
      <c r="G54" s="16"/>
      <c r="H54" s="16"/>
      <c r="I54" s="17"/>
      <c r="J54" s="13"/>
    </row>
    <row r="55" spans="1:10" ht="45" customHeight="1" x14ac:dyDescent="0.25">
      <c r="B55" s="14" t="s">
        <v>61</v>
      </c>
      <c r="C55" s="15" t="s">
        <v>82</v>
      </c>
      <c r="D55" s="16"/>
      <c r="E55" s="16"/>
      <c r="F55" s="16"/>
      <c r="G55" s="16"/>
      <c r="H55" s="16"/>
      <c r="I55" s="17"/>
      <c r="J55" s="13"/>
    </row>
    <row r="56" spans="1:10" x14ac:dyDescent="0.25">
      <c r="B56" s="14" t="s">
        <v>63</v>
      </c>
      <c r="C56" s="15" t="s">
        <v>64</v>
      </c>
      <c r="D56" s="16"/>
      <c r="E56" s="16"/>
      <c r="F56" s="16"/>
      <c r="G56" s="16"/>
      <c r="H56" s="16"/>
      <c r="I56" s="17"/>
      <c r="J56" s="13"/>
    </row>
    <row r="57" spans="1:10" ht="45" customHeight="1" x14ac:dyDescent="0.25">
      <c r="B57" s="14" t="s">
        <v>65</v>
      </c>
      <c r="C57" s="15" t="s">
        <v>66</v>
      </c>
      <c r="D57" s="16"/>
      <c r="E57" s="16"/>
      <c r="F57" s="16"/>
      <c r="G57" s="16"/>
      <c r="H57" s="16"/>
      <c r="I57" s="17"/>
      <c r="J57" s="13"/>
    </row>
    <row r="58" spans="1:10" ht="45" customHeight="1" x14ac:dyDescent="0.25">
      <c r="B58" s="14" t="s">
        <v>67</v>
      </c>
      <c r="C58" s="15" t="s">
        <v>83</v>
      </c>
      <c r="D58" s="16"/>
      <c r="E58" s="16"/>
      <c r="F58" s="16"/>
      <c r="G58" s="16"/>
      <c r="H58" s="16"/>
      <c r="I58" s="17"/>
      <c r="J58" s="13"/>
    </row>
    <row r="59" spans="1:10" ht="60" x14ac:dyDescent="0.25">
      <c r="B59" s="14" t="s">
        <v>69</v>
      </c>
      <c r="C59" s="15" t="s">
        <v>70</v>
      </c>
      <c r="D59" s="16"/>
      <c r="E59" s="16"/>
      <c r="F59" s="16"/>
      <c r="G59" s="16"/>
      <c r="H59" s="16"/>
      <c r="I59" s="17"/>
      <c r="J59" s="13"/>
    </row>
    <row r="60" spans="1:10" x14ac:dyDescent="0.25">
      <c r="B60" s="14" t="s">
        <v>71</v>
      </c>
      <c r="C60" s="15" t="s">
        <v>84</v>
      </c>
      <c r="D60" s="16"/>
      <c r="E60" s="16"/>
      <c r="F60" s="16"/>
      <c r="G60" s="16"/>
      <c r="H60" s="16"/>
      <c r="I60" s="17"/>
      <c r="J60" s="13"/>
    </row>
    <row r="61" spans="1:10" ht="60" customHeight="1" x14ac:dyDescent="0.25">
      <c r="B61" s="14" t="s">
        <v>73</v>
      </c>
      <c r="C61" s="15" t="s">
        <v>85</v>
      </c>
      <c r="D61" s="16"/>
      <c r="E61" s="16"/>
      <c r="F61" s="16"/>
      <c r="G61" s="16"/>
      <c r="H61" s="16"/>
      <c r="I61" s="17"/>
      <c r="J61" s="13"/>
    </row>
    <row r="62" spans="1:10" ht="30" x14ac:dyDescent="0.25">
      <c r="B62" s="14" t="s">
        <v>75</v>
      </c>
      <c r="C62" s="15" t="s">
        <v>76</v>
      </c>
      <c r="D62" s="16"/>
      <c r="E62" s="16"/>
      <c r="F62" s="16"/>
      <c r="G62" s="16"/>
      <c r="H62" s="16"/>
      <c r="I62" s="17"/>
      <c r="J62" s="13"/>
    </row>
    <row r="63" spans="1:10" x14ac:dyDescent="0.25">
      <c r="B63" s="14" t="s">
        <v>77</v>
      </c>
      <c r="C63" s="15" t="s">
        <v>78</v>
      </c>
      <c r="D63" s="16"/>
      <c r="E63" s="16"/>
      <c r="F63" s="16"/>
      <c r="G63" s="16"/>
      <c r="H63" s="16"/>
      <c r="I63" s="17"/>
      <c r="J63" s="13"/>
    </row>
    <row r="64" spans="1:10" ht="345" x14ac:dyDescent="0.25">
      <c r="B64" s="14" t="s">
        <v>79</v>
      </c>
      <c r="C64" s="15" t="s">
        <v>86</v>
      </c>
      <c r="D64" s="16"/>
      <c r="E64" s="16"/>
      <c r="F64" s="16"/>
      <c r="G64" s="16"/>
      <c r="H64" s="16"/>
      <c r="I64" s="17"/>
      <c r="J64" s="13"/>
    </row>
    <row r="66" spans="1:9" x14ac:dyDescent="0.25">
      <c r="A66" s="21" t="s">
        <v>87</v>
      </c>
      <c r="B66" s="21"/>
      <c r="C66" s="21"/>
      <c r="D66" s="21"/>
      <c r="E66" s="21"/>
      <c r="F66" s="21"/>
      <c r="G66" s="21"/>
      <c r="H66" s="21"/>
    </row>
    <row r="67" spans="1:9" ht="45" customHeight="1" x14ac:dyDescent="0.25">
      <c r="A67" s="22" t="s">
        <v>88</v>
      </c>
      <c r="B67" s="23"/>
      <c r="C67" s="23"/>
      <c r="D67" s="23"/>
      <c r="E67" s="23"/>
      <c r="F67" s="23"/>
      <c r="G67" s="23"/>
      <c r="H67" s="24"/>
      <c r="I67" s="13"/>
    </row>
    <row r="68" spans="1:9" x14ac:dyDescent="0.25">
      <c r="A68" s="25"/>
      <c r="B68" s="13"/>
      <c r="C68" s="13"/>
      <c r="D68" s="13"/>
      <c r="E68" s="13"/>
      <c r="F68" s="13"/>
      <c r="G68" s="13"/>
      <c r="H68" s="26"/>
      <c r="I68" s="13"/>
    </row>
    <row r="69" spans="1:9" x14ac:dyDescent="0.25">
      <c r="A69" s="27"/>
      <c r="B69" s="28"/>
      <c r="C69" s="28"/>
      <c r="D69" s="28"/>
      <c r="E69" s="28"/>
      <c r="F69" s="28"/>
      <c r="G69" s="28"/>
      <c r="H69" s="29"/>
      <c r="I69" s="13"/>
    </row>
    <row r="70" spans="1:9" ht="15" customHeight="1" x14ac:dyDescent="0.25">
      <c r="A70" s="14" t="s">
        <v>4</v>
      </c>
      <c r="B70" s="15" t="s">
        <v>89</v>
      </c>
      <c r="C70" s="16"/>
      <c r="D70" s="16"/>
      <c r="E70" s="16"/>
      <c r="F70" s="16"/>
      <c r="G70" s="16"/>
      <c r="H70" s="17"/>
      <c r="I70" s="13"/>
    </row>
    <row r="71" spans="1:9" ht="30" x14ac:dyDescent="0.25">
      <c r="A71" s="14" t="s">
        <v>5</v>
      </c>
      <c r="B71" s="15" t="s">
        <v>90</v>
      </c>
      <c r="C71" s="16"/>
      <c r="D71" s="16"/>
      <c r="E71" s="16"/>
      <c r="F71" s="16"/>
      <c r="G71" s="16"/>
      <c r="H71" s="17"/>
      <c r="I71" s="13"/>
    </row>
    <row r="72" spans="1:9" ht="30" x14ac:dyDescent="0.25">
      <c r="A72" s="14" t="s">
        <v>6</v>
      </c>
      <c r="B72" s="15" t="s">
        <v>91</v>
      </c>
      <c r="C72" s="16"/>
      <c r="D72" s="16"/>
      <c r="E72" s="16"/>
      <c r="F72" s="16"/>
      <c r="G72" s="16"/>
      <c r="H72" s="17"/>
      <c r="I72" s="13"/>
    </row>
    <row r="73" spans="1:9" ht="30" x14ac:dyDescent="0.25">
      <c r="A73" s="14" t="s">
        <v>7</v>
      </c>
      <c r="B73" s="15" t="s">
        <v>92</v>
      </c>
      <c r="C73" s="16"/>
      <c r="D73" s="16"/>
      <c r="E73" s="16"/>
      <c r="F73" s="16"/>
      <c r="G73" s="16"/>
      <c r="H73" s="17"/>
      <c r="I73" s="13"/>
    </row>
    <row r="74" spans="1:9" ht="30" x14ac:dyDescent="0.25">
      <c r="A74" s="14" t="s">
        <v>8</v>
      </c>
      <c r="B74" s="15" t="s">
        <v>93</v>
      </c>
      <c r="C74" s="16"/>
      <c r="D74" s="16"/>
      <c r="E74" s="16"/>
      <c r="F74" s="16"/>
      <c r="G74" s="16"/>
      <c r="H74" s="17"/>
      <c r="I74" s="13"/>
    </row>
    <row r="75" spans="1:9" ht="30" x14ac:dyDescent="0.25">
      <c r="A75" s="14" t="s">
        <v>9</v>
      </c>
      <c r="B75" s="15" t="s">
        <v>94</v>
      </c>
      <c r="C75" s="16"/>
      <c r="D75" s="16"/>
      <c r="E75" s="16"/>
      <c r="F75" s="16"/>
      <c r="G75" s="16"/>
      <c r="H75" s="17"/>
      <c r="I75" s="13"/>
    </row>
    <row r="76" spans="1:9" ht="30" x14ac:dyDescent="0.25">
      <c r="A76" s="14" t="s">
        <v>10</v>
      </c>
      <c r="B76" s="15" t="s">
        <v>95</v>
      </c>
      <c r="C76" s="16"/>
      <c r="D76" s="16"/>
      <c r="E76" s="16"/>
      <c r="F76" s="16"/>
      <c r="G76" s="16"/>
      <c r="H76" s="17"/>
      <c r="I76" s="13"/>
    </row>
    <row r="77" spans="1:9" ht="30" x14ac:dyDescent="0.25">
      <c r="A77" s="14" t="s">
        <v>11</v>
      </c>
      <c r="B77" s="15" t="s">
        <v>96</v>
      </c>
      <c r="C77" s="16"/>
      <c r="D77" s="16"/>
      <c r="E77" s="16"/>
      <c r="F77" s="16"/>
      <c r="G77" s="16"/>
      <c r="H77" s="17"/>
      <c r="I77" s="13"/>
    </row>
    <row r="78" spans="1:9" ht="30" x14ac:dyDescent="0.25">
      <c r="A78" s="14" t="s">
        <v>12</v>
      </c>
      <c r="B78" s="15" t="s">
        <v>97</v>
      </c>
      <c r="C78" s="16"/>
      <c r="D78" s="16"/>
      <c r="E78" s="16"/>
      <c r="F78" s="16"/>
      <c r="G78" s="16"/>
      <c r="H78" s="17"/>
      <c r="I78" s="13"/>
    </row>
    <row r="79" spans="1:9" ht="30" x14ac:dyDescent="0.25">
      <c r="A79" s="14" t="s">
        <v>13</v>
      </c>
      <c r="B79" s="15" t="s">
        <v>98</v>
      </c>
      <c r="C79" s="16"/>
      <c r="D79" s="16"/>
      <c r="E79" s="16"/>
      <c r="F79" s="16"/>
      <c r="G79" s="16"/>
      <c r="H79" s="17"/>
      <c r="I79" s="13"/>
    </row>
    <row r="80" spans="1:9" ht="30" x14ac:dyDescent="0.25">
      <c r="A80" s="14" t="s">
        <v>14</v>
      </c>
      <c r="B80" s="15" t="s">
        <v>99</v>
      </c>
      <c r="C80" s="16"/>
      <c r="D80" s="16"/>
      <c r="E80" s="16"/>
      <c r="F80" s="16"/>
      <c r="G80" s="16"/>
      <c r="H80" s="17"/>
      <c r="I80" s="13"/>
    </row>
    <row r="81" spans="1:9" ht="30" x14ac:dyDescent="0.25">
      <c r="A81" s="14" t="s">
        <v>15</v>
      </c>
      <c r="B81" s="15" t="s">
        <v>100</v>
      </c>
      <c r="C81" s="16"/>
      <c r="D81" s="16"/>
      <c r="E81" s="16"/>
      <c r="F81" s="16"/>
      <c r="G81" s="16"/>
      <c r="H81" s="17"/>
      <c r="I81" s="13"/>
    </row>
    <row r="82" spans="1:9" ht="30" x14ac:dyDescent="0.25">
      <c r="A82" s="14" t="s">
        <v>16</v>
      </c>
      <c r="B82" s="15" t="s">
        <v>101</v>
      </c>
      <c r="C82" s="16"/>
      <c r="D82" s="16"/>
      <c r="E82" s="16"/>
      <c r="F82" s="16"/>
      <c r="G82" s="16"/>
      <c r="H82" s="17"/>
      <c r="I82" s="13"/>
    </row>
    <row r="83" spans="1:9" ht="30" x14ac:dyDescent="0.25">
      <c r="A83" s="14" t="s">
        <v>17</v>
      </c>
      <c r="B83" s="15" t="s">
        <v>102</v>
      </c>
      <c r="C83" s="16"/>
      <c r="D83" s="16"/>
      <c r="E83" s="16"/>
      <c r="F83" s="16"/>
      <c r="G83" s="16"/>
      <c r="H83" s="17"/>
      <c r="I83" s="13"/>
    </row>
    <row r="84" spans="1:9" ht="30" x14ac:dyDescent="0.25">
      <c r="A84" s="14" t="s">
        <v>18</v>
      </c>
      <c r="B84" s="15" t="s">
        <v>103</v>
      </c>
      <c r="C84" s="16"/>
      <c r="D84" s="16"/>
      <c r="E84" s="16"/>
      <c r="F84" s="16"/>
      <c r="G84" s="16"/>
      <c r="H84" s="17"/>
      <c r="I84" s="13"/>
    </row>
    <row r="85" spans="1:9" ht="30" x14ac:dyDescent="0.25">
      <c r="A85" s="14" t="s">
        <v>19</v>
      </c>
      <c r="B85" s="15" t="s">
        <v>104</v>
      </c>
      <c r="C85" s="16"/>
      <c r="D85" s="16"/>
      <c r="E85" s="16"/>
      <c r="F85" s="16"/>
      <c r="G85" s="16"/>
      <c r="H85" s="17"/>
      <c r="I85" s="13"/>
    </row>
    <row r="86" spans="1:9" ht="30" x14ac:dyDescent="0.25">
      <c r="A86" s="14" t="s">
        <v>20</v>
      </c>
      <c r="B86" s="15" t="s">
        <v>105</v>
      </c>
      <c r="C86" s="16"/>
      <c r="D86" s="16"/>
      <c r="E86" s="16"/>
      <c r="F86" s="16"/>
      <c r="G86" s="16"/>
      <c r="H86" s="17"/>
      <c r="I86" s="13"/>
    </row>
    <row r="87" spans="1:9" ht="30" x14ac:dyDescent="0.25">
      <c r="A87" s="14" t="s">
        <v>21</v>
      </c>
      <c r="B87" s="15" t="s">
        <v>106</v>
      </c>
      <c r="C87" s="16"/>
      <c r="D87" s="16"/>
      <c r="E87" s="16"/>
      <c r="F87" s="16"/>
      <c r="G87" s="16"/>
      <c r="H87" s="17"/>
      <c r="I87" s="13"/>
    </row>
    <row r="88" spans="1:9" ht="30" x14ac:dyDescent="0.25">
      <c r="A88" s="14" t="s">
        <v>22</v>
      </c>
      <c r="B88" s="15" t="s">
        <v>107</v>
      </c>
      <c r="C88" s="16"/>
      <c r="D88" s="16"/>
      <c r="E88" s="16"/>
      <c r="F88" s="16"/>
      <c r="G88" s="16"/>
      <c r="H88" s="17"/>
      <c r="I88" s="13"/>
    </row>
    <row r="89" spans="1:9" ht="30" x14ac:dyDescent="0.25">
      <c r="A89" s="14" t="s">
        <v>23</v>
      </c>
      <c r="B89" s="15" t="s">
        <v>108</v>
      </c>
      <c r="C89" s="16"/>
      <c r="D89" s="16"/>
      <c r="E89" s="16"/>
      <c r="F89" s="16"/>
      <c r="G89" s="16"/>
      <c r="H89" s="17"/>
      <c r="I89" s="13"/>
    </row>
    <row r="90" spans="1:9" ht="105" x14ac:dyDescent="0.25">
      <c r="A90" s="14" t="s">
        <v>109</v>
      </c>
      <c r="B90" s="15" t="s">
        <v>110</v>
      </c>
      <c r="C90" s="16"/>
      <c r="D90" s="16"/>
      <c r="E90" s="16"/>
      <c r="F90" s="16"/>
      <c r="G90" s="16"/>
      <c r="H90" s="17"/>
      <c r="I90" s="13"/>
    </row>
    <row r="91" spans="1:9" ht="30" x14ac:dyDescent="0.25">
      <c r="A91" s="14" t="s">
        <v>3</v>
      </c>
      <c r="B91" s="15" t="s">
        <v>111</v>
      </c>
      <c r="C91" s="16"/>
      <c r="D91" s="16"/>
      <c r="E91" s="16"/>
      <c r="F91" s="16"/>
      <c r="G91" s="16"/>
      <c r="H91" s="17"/>
      <c r="I91" s="13"/>
    </row>
    <row r="92" spans="1:9" ht="409.5" x14ac:dyDescent="0.25">
      <c r="A92" s="22" t="s">
        <v>112</v>
      </c>
      <c r="B92" s="23"/>
      <c r="C92" s="23"/>
      <c r="D92" s="23"/>
      <c r="E92" s="23"/>
      <c r="F92" s="23"/>
      <c r="G92" s="23"/>
      <c r="H92" s="24"/>
      <c r="I92" s="13"/>
    </row>
    <row r="93" spans="1:9" x14ac:dyDescent="0.25">
      <c r="A93" s="25"/>
      <c r="B93" s="13"/>
      <c r="C93" s="13"/>
      <c r="D93" s="13"/>
      <c r="E93" s="13"/>
      <c r="F93" s="13"/>
      <c r="G93" s="13"/>
      <c r="H93" s="26"/>
      <c r="I93" s="13"/>
    </row>
    <row r="94" spans="1:9" x14ac:dyDescent="0.25">
      <c r="A94" s="27"/>
      <c r="B94" s="28"/>
      <c r="C94" s="28"/>
      <c r="D94" s="28"/>
      <c r="E94" s="28"/>
      <c r="F94" s="28"/>
      <c r="G94" s="28"/>
      <c r="H94" s="29"/>
      <c r="I94" s="13"/>
    </row>
    <row r="95" spans="1:9" ht="15" customHeight="1" x14ac:dyDescent="0.25">
      <c r="A95" s="14" t="s">
        <v>1</v>
      </c>
      <c r="B95" s="15" t="s">
        <v>113</v>
      </c>
      <c r="C95" s="16"/>
      <c r="D95" s="16"/>
      <c r="E95" s="16"/>
      <c r="F95" s="16"/>
      <c r="G95" s="16"/>
      <c r="H95" s="17"/>
      <c r="I95" s="13"/>
    </row>
    <row r="96" spans="1:9" ht="75" x14ac:dyDescent="0.25">
      <c r="A96" s="14" t="s">
        <v>2</v>
      </c>
      <c r="B96" s="15" t="s">
        <v>114</v>
      </c>
      <c r="C96" s="16"/>
      <c r="D96" s="16"/>
      <c r="E96" s="16"/>
      <c r="F96" s="16"/>
      <c r="G96" s="16"/>
      <c r="H96" s="17"/>
      <c r="I96" s="13"/>
    </row>
    <row r="97" spans="1:9" ht="30" x14ac:dyDescent="0.25">
      <c r="A97" s="14" t="s">
        <v>3</v>
      </c>
      <c r="B97" s="15" t="s">
        <v>111</v>
      </c>
      <c r="C97" s="16"/>
      <c r="D97" s="16"/>
      <c r="E97" s="16"/>
      <c r="F97" s="16"/>
      <c r="G97" s="16"/>
      <c r="H97" s="17"/>
      <c r="I97" s="13"/>
    </row>
  </sheetData>
  <mergeCells count="2">
    <mergeCell ref="A1:A2"/>
    <mergeCell ref="B1:B2"/>
  </mergeCells>
  <pageMargins left="0.7" right="0.7" top="0.75" bottom="0.75" header="0.3" footer="0.3"/>
  <ignoredErrors>
    <ignoredError sqref="E1"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GENDER</vt:lpstr>
      <vt:lpstr>USIA</vt:lpstr>
      <vt:lpstr>PROVINSI</vt:lpstr>
      <vt:lpstr>TENAGA</vt:lpstr>
      <vt:lpstr>PROVINSIusia</vt:lpstr>
      <vt:lpstr>Data Asli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Alfaiz Asb</dc:creator>
  <cp:lastModifiedBy>Alfaiz Asb</cp:lastModifiedBy>
  <dcterms:created xsi:type="dcterms:W3CDTF">2024-06-20T05:23:31Z</dcterms:created>
  <dcterms:modified xsi:type="dcterms:W3CDTF">2024-06-22T15:48:03Z</dcterms:modified>
</cp:coreProperties>
</file>