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thesilea\Downloads\"/>
    </mc:Choice>
  </mc:AlternateContent>
  <bookViews>
    <workbookView xWindow="0" yWindow="0" windowWidth="9555" windowHeight="4500" activeTab="4"/>
  </bookViews>
  <sheets>
    <sheet name="PromediosPSI30" sheetId="1" r:id="rId1"/>
    <sheet name="IntentosPSI30" sheetId="4" r:id="rId2"/>
    <sheet name="PromediosPSI20" sheetId="2" r:id="rId3"/>
    <sheet name="IntentosPSI20" sheetId="5" r:id="rId4"/>
    <sheet name="PromediosPSI13" sheetId="3" r:id="rId5"/>
    <sheet name="IntentosPSI13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3" l="1"/>
  <c r="K22" i="3"/>
  <c r="L22" i="3" s="1"/>
  <c r="D22" i="3"/>
  <c r="B22" i="3"/>
  <c r="N21" i="3"/>
  <c r="K21" i="3"/>
  <c r="L21" i="3" s="1"/>
  <c r="D21" i="3"/>
  <c r="B21" i="3"/>
  <c r="N20" i="3"/>
  <c r="K20" i="3"/>
  <c r="L20" i="3" s="1"/>
  <c r="D20" i="3"/>
  <c r="B20" i="3"/>
  <c r="N19" i="3"/>
  <c r="K19" i="3"/>
  <c r="D19" i="3"/>
  <c r="B19" i="3"/>
  <c r="N18" i="3"/>
  <c r="K18" i="3"/>
  <c r="L18" i="3" s="1"/>
  <c r="D18" i="3"/>
  <c r="B18" i="3"/>
  <c r="N17" i="3"/>
  <c r="K17" i="3"/>
  <c r="L17" i="3" s="1"/>
  <c r="D17" i="3"/>
  <c r="B17" i="3"/>
  <c r="N16" i="3"/>
  <c r="K16" i="3"/>
  <c r="L16" i="3" s="1"/>
  <c r="D16" i="3"/>
  <c r="B16" i="3"/>
  <c r="N15" i="3"/>
  <c r="K15" i="3"/>
  <c r="D15" i="3"/>
  <c r="B15" i="3"/>
  <c r="N14" i="3"/>
  <c r="K14" i="3"/>
  <c r="L14" i="3" s="1"/>
  <c r="D14" i="3"/>
  <c r="B14" i="3"/>
  <c r="N13" i="3"/>
  <c r="K13" i="3"/>
  <c r="L13" i="3" s="1"/>
  <c r="D13" i="3"/>
  <c r="B13" i="3"/>
  <c r="N12" i="3"/>
  <c r="K12" i="3"/>
  <c r="L12" i="3" s="1"/>
  <c r="D12" i="3"/>
  <c r="B12" i="3"/>
  <c r="N11" i="3"/>
  <c r="K11" i="3"/>
  <c r="D11" i="3"/>
  <c r="B11" i="3"/>
  <c r="N10" i="3"/>
  <c r="K10" i="3"/>
  <c r="L10" i="3" s="1"/>
  <c r="D10" i="3"/>
  <c r="B10" i="3"/>
  <c r="N9" i="3"/>
  <c r="K9" i="3"/>
  <c r="L9" i="3" s="1"/>
  <c r="D9" i="3"/>
  <c r="B9" i="3"/>
  <c r="N8" i="3"/>
  <c r="K8" i="3"/>
  <c r="L8" i="3" s="1"/>
  <c r="D8" i="3"/>
  <c r="B8" i="3"/>
  <c r="N7" i="3"/>
  <c r="K7" i="3"/>
  <c r="D7" i="3"/>
  <c r="B7" i="3"/>
  <c r="N6" i="3"/>
  <c r="K6" i="3"/>
  <c r="L6" i="3" s="1"/>
  <c r="D6" i="3"/>
  <c r="B6" i="3"/>
  <c r="N5" i="3"/>
  <c r="K5" i="3"/>
  <c r="L5" i="3" s="1"/>
  <c r="D5" i="3"/>
  <c r="B5" i="3"/>
  <c r="N4" i="3"/>
  <c r="K4" i="3"/>
  <c r="L4" i="3" s="1"/>
  <c r="D4" i="3"/>
  <c r="B4" i="3"/>
  <c r="N3" i="3"/>
  <c r="K3" i="3"/>
  <c r="D3" i="3"/>
  <c r="B3" i="3"/>
  <c r="N2" i="3"/>
  <c r="K2" i="3"/>
  <c r="L2" i="3" s="1"/>
  <c r="E20" i="3" l="1"/>
  <c r="E21" i="3"/>
  <c r="E4" i="3"/>
  <c r="E7" i="3"/>
  <c r="E12" i="3"/>
  <c r="E15" i="3"/>
  <c r="E3" i="3"/>
  <c r="E8" i="3"/>
  <c r="E11" i="3"/>
  <c r="E16" i="3"/>
  <c r="E19" i="3"/>
  <c r="L3" i="3"/>
  <c r="M3" i="3" s="1"/>
  <c r="E5" i="3"/>
  <c r="M5" i="3"/>
  <c r="E6" i="3"/>
  <c r="L7" i="3"/>
  <c r="M7" i="3" s="1"/>
  <c r="E9" i="3"/>
  <c r="M9" i="3"/>
  <c r="E10" i="3"/>
  <c r="L11" i="3"/>
  <c r="M11" i="3" s="1"/>
  <c r="E13" i="3"/>
  <c r="M13" i="3"/>
  <c r="E14" i="3"/>
  <c r="L15" i="3"/>
  <c r="M15" i="3" s="1"/>
  <c r="E17" i="3"/>
  <c r="M17" i="3"/>
  <c r="E18" i="3"/>
  <c r="L19" i="3"/>
  <c r="M19" i="3" s="1"/>
  <c r="M21" i="3"/>
  <c r="E22" i="3"/>
  <c r="M4" i="3"/>
  <c r="M20" i="3"/>
  <c r="M22" i="3"/>
  <c r="M2" i="3"/>
  <c r="M6" i="3"/>
  <c r="M8" i="3"/>
  <c r="M10" i="3"/>
  <c r="M12" i="3"/>
  <c r="M14" i="3"/>
  <c r="M16" i="3"/>
  <c r="M18" i="3"/>
  <c r="K5" i="1" l="1"/>
  <c r="K2" i="1"/>
  <c r="M20" i="1" l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L5" i="1"/>
  <c r="K4" i="1"/>
  <c r="L4" i="1" s="1"/>
  <c r="K3" i="1"/>
  <c r="L3" i="1" s="1"/>
  <c r="L2" i="1"/>
  <c r="N3" i="1" l="1"/>
  <c r="O3" i="1" s="1"/>
  <c r="N5" i="1"/>
  <c r="O5" i="1" s="1"/>
  <c r="N7" i="1"/>
  <c r="O7" i="1" s="1"/>
  <c r="N9" i="1"/>
  <c r="O9" i="1" s="1"/>
  <c r="N11" i="1"/>
  <c r="O11" i="1" s="1"/>
  <c r="N13" i="1"/>
  <c r="O13" i="1" s="1"/>
  <c r="N15" i="1"/>
  <c r="O15" i="1" s="1"/>
  <c r="N17" i="1"/>
  <c r="O17" i="1" s="1"/>
  <c r="N19" i="1"/>
  <c r="O19" i="1" s="1"/>
  <c r="N4" i="1"/>
  <c r="O4" i="1" s="1"/>
  <c r="N8" i="1"/>
  <c r="O8" i="1" s="1"/>
  <c r="N12" i="1"/>
  <c r="O12" i="1" s="1"/>
  <c r="N16" i="1"/>
  <c r="O16" i="1" s="1"/>
  <c r="N20" i="1"/>
  <c r="O20" i="1" s="1"/>
  <c r="N2" i="1"/>
  <c r="O2" i="1" s="1"/>
  <c r="N10" i="1"/>
  <c r="O10" i="1" s="1"/>
  <c r="N18" i="1"/>
  <c r="O18" i="1" s="1"/>
  <c r="N6" i="1"/>
  <c r="O6" i="1" s="1"/>
  <c r="N14" i="1"/>
  <c r="O14" i="1" s="1"/>
</calcChain>
</file>

<file path=xl/sharedStrings.xml><?xml version="1.0" encoding="utf-8"?>
<sst xmlns="http://schemas.openxmlformats.org/spreadsheetml/2006/main" count="112" uniqueCount="27">
  <si>
    <t>T_t</t>
  </si>
  <si>
    <t>T_dt</t>
  </si>
  <si>
    <t>T_x</t>
  </si>
  <si>
    <t>T_dx</t>
  </si>
  <si>
    <t>T_v</t>
  </si>
  <si>
    <t>S_t</t>
  </si>
  <si>
    <t>S_dt</t>
  </si>
  <si>
    <t>S_x</t>
  </si>
  <si>
    <t>S_dx</t>
  </si>
  <si>
    <t>S_v</t>
  </si>
  <si>
    <t>z</t>
  </si>
  <si>
    <t>r</t>
  </si>
  <si>
    <t>h</t>
  </si>
  <si>
    <t>q</t>
  </si>
  <si>
    <t>v^2</t>
  </si>
  <si>
    <t>video 1</t>
  </si>
  <si>
    <t>Video 2</t>
  </si>
  <si>
    <t>video 3</t>
  </si>
  <si>
    <t>video 4</t>
  </si>
  <si>
    <t>video 5</t>
  </si>
  <si>
    <t>video 6</t>
  </si>
  <si>
    <t>t</t>
  </si>
  <si>
    <t>x</t>
  </si>
  <si>
    <t>v_{x}</t>
  </si>
  <si>
    <t>video 2</t>
  </si>
  <si>
    <t>y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</si>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</sst>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1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quotePrefix="1" applyBorder="1"/>
    <xf numFmtId="0" fontId="1" fillId="0" borderId="0" xfId="0" applyFont="1"/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K1" sqref="K1:K1048576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1"/>
    <col min="4" max="4" width="11.42578125" style="2"/>
    <col min="5" max="6" width="12.5703125" bestFit="1" customWidth="1"/>
    <col min="7" max="7" width="13.28515625" bestFit="1" customWidth="1"/>
    <col min="8" max="8" width="12.5703125" bestFit="1" customWidth="1"/>
  </cols>
  <sheetData>
    <row r="1" spans="1:15" x14ac:dyDescent="0.25">
      <c r="A1" s="14" t="s">
        <v>5</v>
      </c>
      <c r="B1" s="14" t="s">
        <v>6</v>
      </c>
      <c r="C1" s="14" t="s">
        <v>7</v>
      </c>
      <c r="D1" s="14" t="s">
        <v>8</v>
      </c>
      <c r="E1" s="14" t="s">
        <v>9</v>
      </c>
      <c r="F1" s="13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5" t="s">
        <v>11</v>
      </c>
      <c r="L1" s="15" t="s">
        <v>10</v>
      </c>
      <c r="M1" s="15" t="s">
        <v>13</v>
      </c>
      <c r="N1" s="15" t="s">
        <v>12</v>
      </c>
      <c r="O1" s="15" t="s">
        <v>14</v>
      </c>
    </row>
    <row r="2" spans="1:15" x14ac:dyDescent="0.25">
      <c r="A2" s="9">
        <v>0</v>
      </c>
      <c r="B2" s="9">
        <v>0</v>
      </c>
      <c r="C2" s="10">
        <v>0</v>
      </c>
      <c r="D2" s="9">
        <v>0</v>
      </c>
      <c r="E2" s="10">
        <v>0</v>
      </c>
      <c r="F2" s="10">
        <v>0</v>
      </c>
      <c r="G2" s="10">
        <v>0</v>
      </c>
      <c r="H2" s="10">
        <v>1.2700000000000001E-3</v>
      </c>
      <c r="I2" s="10">
        <v>0</v>
      </c>
      <c r="J2" s="10">
        <v>0</v>
      </c>
      <c r="K2" s="11">
        <f xml:space="preserve"> (TAN(0.42079888)*TAN(0.523599)*H2)</f>
        <v>3.2814555566550846E-4</v>
      </c>
      <c r="L2" s="5">
        <f>(TAN(0.1309)*K2/(TAN(0.523599)*TAN(0.42079888)))</f>
        <v>1.6719906742146892E-4</v>
      </c>
      <c r="M2" s="5">
        <f>TAN(0.1310742)*H2</f>
        <v>1.6742414111549128E-4</v>
      </c>
      <c r="N2" s="5">
        <f>M2+K2</f>
        <v>4.9556969678099972E-4</v>
      </c>
      <c r="O2" s="5">
        <f>2*( 9.80665)*N2</f>
        <v>9.7197571338747818E-3</v>
      </c>
    </row>
    <row r="3" spans="1:15" x14ac:dyDescent="0.25">
      <c r="A3" s="9">
        <v>9.2999999999999999E-2</v>
      </c>
      <c r="B3" s="9">
        <v>9.2999999999999999E-2</v>
      </c>
      <c r="C3" s="10">
        <v>2.0000000000000026E-3</v>
      </c>
      <c r="D3" s="9">
        <v>2.0000000000000018E-3</v>
      </c>
      <c r="E3" s="10">
        <v>2.1505376344086041E-2</v>
      </c>
      <c r="F3" s="10">
        <v>4.2666666666666665E-2</v>
      </c>
      <c r="G3" s="10">
        <v>4.2666666666666665E-2</v>
      </c>
      <c r="H3" s="10">
        <v>3.5799999999999994E-3</v>
      </c>
      <c r="I3" s="10">
        <v>2.3099999999999996E-3</v>
      </c>
      <c r="J3" s="10">
        <v>5.4140624999999991E-2</v>
      </c>
      <c r="K3" s="11">
        <f xml:space="preserve"> (TAN(0.42079888)*TAN(0.523599)*H3)</f>
        <v>9.2500873171851971E-4</v>
      </c>
      <c r="L3" s="5">
        <f t="shared" ref="L3:L20" si="0">(TAN(0.1309)*K3/(TAN(0.523599)*TAN(0.42079888)))</f>
        <v>4.7131705619595161E-4</v>
      </c>
      <c r="M3" s="5">
        <f>TAN(0.1310742)*H3</f>
        <v>4.7195151590036114E-4</v>
      </c>
      <c r="N3" s="5">
        <f t="shared" ref="N3:N20" si="1">M3+K3</f>
        <v>1.3969602476188807E-3</v>
      </c>
      <c r="O3" s="5">
        <f t="shared" ref="O3:O20" si="2">2*( 9.80665)*N3</f>
        <v>2.7399000424623392E-2</v>
      </c>
    </row>
    <row r="4" spans="1:15" x14ac:dyDescent="0.25">
      <c r="A4" s="9">
        <v>0.187</v>
      </c>
      <c r="B4" s="9">
        <v>9.4E-2</v>
      </c>
      <c r="C4" s="10">
        <v>7.9999999999999967E-3</v>
      </c>
      <c r="D4" s="9">
        <v>5.9999999999999949E-3</v>
      </c>
      <c r="E4" s="10">
        <v>6.3829787234042493E-2</v>
      </c>
      <c r="F4" s="10">
        <v>0.08</v>
      </c>
      <c r="G4" s="10">
        <v>3.7333333333333336E-2</v>
      </c>
      <c r="H4" s="10">
        <v>6.6400000000000001E-3</v>
      </c>
      <c r="I4" s="10">
        <v>3.0600000000000007E-3</v>
      </c>
      <c r="J4" s="10">
        <v>8.1964285714285726E-2</v>
      </c>
      <c r="K4" s="11">
        <f xml:space="preserve"> (TAN(0.42079888)*TAN(0.523599)*H4)</f>
        <v>1.7156586532432884E-3</v>
      </c>
      <c r="L4" s="5">
        <f>(TAN(0.1309)*K4/(TAN(0.523599)*TAN(0.42079888)))</f>
        <v>8.7417465171539652E-4</v>
      </c>
      <c r="M4" s="5">
        <f>TAN(0.1310742)*H4</f>
        <v>8.7535141496603312E-4</v>
      </c>
      <c r="N4" s="5">
        <f t="shared" si="1"/>
        <v>2.5910100682093214E-3</v>
      </c>
      <c r="O4" s="5">
        <f t="shared" si="2"/>
        <v>5.081825777080988E-2</v>
      </c>
    </row>
    <row r="5" spans="1:15" x14ac:dyDescent="0.25">
      <c r="A5" s="9">
        <v>0.28000000000000003</v>
      </c>
      <c r="B5" s="9">
        <v>9.3000000000000027E-2</v>
      </c>
      <c r="C5" s="10">
        <v>0.02</v>
      </c>
      <c r="D5" s="9">
        <v>1.2000000000000004E-2</v>
      </c>
      <c r="E5" s="10">
        <v>0.12903225806451613</v>
      </c>
      <c r="F5" s="10">
        <v>0.12266666666666666</v>
      </c>
      <c r="G5" s="10">
        <v>4.2666666666666658E-2</v>
      </c>
      <c r="H5" s="10">
        <v>1.1151666666666669E-2</v>
      </c>
      <c r="I5" s="10">
        <v>4.511666666666669E-3</v>
      </c>
      <c r="J5" s="10">
        <v>0.10574218750000007</v>
      </c>
      <c r="K5" s="11">
        <f xml:space="preserve"> (TAN(0.42079888)*TAN(0.523599)*H5)</f>
        <v>2.8813935865589471E-3</v>
      </c>
      <c r="L5" s="5">
        <f t="shared" si="0"/>
        <v>1.4681482416234236E-3</v>
      </c>
      <c r="M5" s="5">
        <f>TAN(0.1310742)*H5</f>
        <v>1.470124577695213E-3</v>
      </c>
      <c r="N5" s="5">
        <f t="shared" si="1"/>
        <v>4.3515181642541602E-3</v>
      </c>
      <c r="O5" s="5">
        <f t="shared" si="2"/>
        <v>8.5347631210966113E-2</v>
      </c>
    </row>
    <row r="6" spans="1:15" x14ac:dyDescent="0.25">
      <c r="A6" s="9">
        <v>0.374</v>
      </c>
      <c r="B6" s="9">
        <v>9.3999999999999972E-2</v>
      </c>
      <c r="C6" s="10">
        <v>3.4000000000000002E-2</v>
      </c>
      <c r="D6" s="9">
        <v>1.3999999999999999E-2</v>
      </c>
      <c r="E6" s="10">
        <v>0.14893617021276598</v>
      </c>
      <c r="F6" s="10">
        <v>0.16</v>
      </c>
      <c r="G6" s="10">
        <v>3.7333333333333343E-2</v>
      </c>
      <c r="H6" s="10">
        <v>1.6835000000000003E-2</v>
      </c>
      <c r="I6" s="10">
        <v>5.6833333333333336E-3</v>
      </c>
      <c r="J6" s="10">
        <v>0.15223214285714282</v>
      </c>
      <c r="K6" s="11">
        <f xml:space="preserve"> (TAN(0.42079888)*TAN(0.523599)*H6)</f>
        <v>4.3498664800227056E-3</v>
      </c>
      <c r="L6" s="5">
        <f t="shared" si="0"/>
        <v>2.2163750394019132E-3</v>
      </c>
      <c r="M6" s="5">
        <f>TAN(0.1310742)*H6</f>
        <v>2.219358595023068E-3</v>
      </c>
      <c r="N6" s="5">
        <f t="shared" si="1"/>
        <v>6.5692250750457731E-3</v>
      </c>
      <c r="O6" s="5">
        <f t="shared" si="2"/>
        <v>0.12884418216439525</v>
      </c>
    </row>
    <row r="7" spans="1:15" x14ac:dyDescent="0.25">
      <c r="A7" s="9">
        <v>0.51300000000000001</v>
      </c>
      <c r="B7" s="9">
        <v>0.13900000000000001</v>
      </c>
      <c r="C7" s="10">
        <v>6.2E-2</v>
      </c>
      <c r="D7" s="9">
        <v>2.7999999999999997E-2</v>
      </c>
      <c r="E7" s="10">
        <v>0.20143884892086328</v>
      </c>
      <c r="F7" s="10">
        <v>0.20266666666666666</v>
      </c>
      <c r="G7" s="10">
        <v>4.2666666666666658E-2</v>
      </c>
      <c r="H7" s="10">
        <v>2.3746666666666666E-2</v>
      </c>
      <c r="I7" s="10">
        <v>6.9116666666666632E-3</v>
      </c>
      <c r="J7" s="10">
        <v>0.16199218749999994</v>
      </c>
      <c r="K7" s="11">
        <f xml:space="preserve"> (TAN(0.42079888)*TAN(0.523599)*H7)</f>
        <v>6.1357189988479844E-3</v>
      </c>
      <c r="L7" s="5">
        <f t="shared" si="0"/>
        <v>3.1263153708938171E-3</v>
      </c>
      <c r="M7" s="5">
        <f>TAN(0.1310742)*H7</f>
        <v>3.1305238354508132E-3</v>
      </c>
      <c r="N7" s="5">
        <f t="shared" si="1"/>
        <v>9.2662428342987976E-3</v>
      </c>
      <c r="O7" s="5">
        <f t="shared" si="2"/>
        <v>0.1817416005819526</v>
      </c>
    </row>
    <row r="8" spans="1:15" x14ac:dyDescent="0.25">
      <c r="A8" s="9">
        <v>0.60599999999999998</v>
      </c>
      <c r="B8" s="9">
        <v>9.2999999999999972E-2</v>
      </c>
      <c r="C8" s="10">
        <v>8.4000000000000005E-2</v>
      </c>
      <c r="D8" s="9">
        <v>2.2000000000000006E-2</v>
      </c>
      <c r="E8" s="10">
        <v>0.23655913978494636</v>
      </c>
      <c r="F8" s="10">
        <v>0.24</v>
      </c>
      <c r="G8" s="10">
        <v>3.7333333333333329E-2</v>
      </c>
      <c r="H8" s="10">
        <v>3.1961666666666666E-2</v>
      </c>
      <c r="I8" s="10">
        <v>8.2150000000000001E-3</v>
      </c>
      <c r="J8" s="10">
        <v>0.22004464285714287</v>
      </c>
      <c r="K8" s="11">
        <f xml:space="preserve"> (TAN(0.42079888)*TAN(0.523599)*H8)</f>
        <v>8.2583298175819622E-3</v>
      </c>
      <c r="L8" s="5">
        <f t="shared" si="0"/>
        <v>4.207843196773634E-3</v>
      </c>
      <c r="M8" s="5">
        <f>TAN(0.1310742)*H8</f>
        <v>4.2135075514065307E-3</v>
      </c>
      <c r="N8" s="5">
        <f t="shared" si="1"/>
        <v>1.2471837368988492E-2</v>
      </c>
      <c r="O8" s="5">
        <f t="shared" si="2"/>
        <v>0.24461388786918198</v>
      </c>
    </row>
    <row r="9" spans="1:15" x14ac:dyDescent="0.25">
      <c r="A9" s="9">
        <v>0.70000000000000007</v>
      </c>
      <c r="B9" s="9">
        <v>9.4000000000000083E-2</v>
      </c>
      <c r="C9" s="10">
        <v>0.10800000000000001</v>
      </c>
      <c r="D9" s="9">
        <v>2.4000000000000007E-2</v>
      </c>
      <c r="E9" s="10">
        <v>0.25531914893617008</v>
      </c>
      <c r="F9" s="10">
        <v>0.28266666666666668</v>
      </c>
      <c r="G9" s="10">
        <v>4.2666666666666686E-2</v>
      </c>
      <c r="H9" s="10">
        <v>4.127999999999999E-2</v>
      </c>
      <c r="I9" s="10">
        <v>9.3183333333333243E-3</v>
      </c>
      <c r="J9" s="10">
        <v>0.21839843749999968</v>
      </c>
      <c r="K9" s="11">
        <f xml:space="preserve"> (TAN(0.42079888)*TAN(0.523599)*H9)</f>
        <v>1.06660224707655E-2</v>
      </c>
      <c r="L9" s="5">
        <f t="shared" si="0"/>
        <v>5.4346279552427044E-3</v>
      </c>
      <c r="M9" s="5">
        <f>TAN(0.1310742)*H9</f>
        <v>5.441943736415337E-3</v>
      </c>
      <c r="N9" s="5">
        <f t="shared" si="1"/>
        <v>1.6107966207180836E-2</v>
      </c>
      <c r="O9" s="5">
        <f t="shared" si="2"/>
        <v>0.31593037361129989</v>
      </c>
    </row>
    <row r="10" spans="1:15" x14ac:dyDescent="0.25">
      <c r="A10" s="9">
        <v>0.79400000000000004</v>
      </c>
      <c r="B10" s="9">
        <v>9.3999999999999972E-2</v>
      </c>
      <c r="C10" s="10">
        <v>0.126</v>
      </c>
      <c r="D10" s="9">
        <v>1.7999999999999988E-2</v>
      </c>
      <c r="E10" s="10">
        <v>0.1914893617021276</v>
      </c>
      <c r="F10" s="10">
        <v>0.32</v>
      </c>
      <c r="G10" s="10">
        <v>3.7333333333333329E-2</v>
      </c>
      <c r="H10" s="10">
        <v>5.1861666666666667E-2</v>
      </c>
      <c r="I10" s="10">
        <v>1.0581666666666677E-2</v>
      </c>
      <c r="J10" s="10">
        <v>0.28343750000000029</v>
      </c>
      <c r="K10" s="11">
        <f xml:space="preserve"> (TAN(0.42079888)*TAN(0.523599)*H10)</f>
        <v>1.3400138130765914E-2</v>
      </c>
      <c r="L10" s="5">
        <f t="shared" si="0"/>
        <v>6.8277340957399579E-3</v>
      </c>
      <c r="M10" s="5">
        <f>TAN(0.1310742)*H10</f>
        <v>6.8369251956571422E-3</v>
      </c>
      <c r="N10" s="5">
        <f t="shared" si="1"/>
        <v>2.0237063326423055E-2</v>
      </c>
      <c r="O10" s="5">
        <f t="shared" si="2"/>
        <v>0.39691559414013328</v>
      </c>
    </row>
    <row r="11" spans="1:15" x14ac:dyDescent="0.25">
      <c r="A11" s="9">
        <v>0.88900000000000001</v>
      </c>
      <c r="B11" s="9">
        <v>9.4999999999999973E-2</v>
      </c>
      <c r="C11" s="10">
        <v>0.14599999999999999</v>
      </c>
      <c r="D11" s="9">
        <v>1.999999999999999E-2</v>
      </c>
      <c r="E11" s="10">
        <v>0.21052631578947364</v>
      </c>
      <c r="F11" s="10">
        <v>0.36266666666666664</v>
      </c>
      <c r="G11" s="10">
        <v>4.2666666666666631E-2</v>
      </c>
      <c r="H11" s="10">
        <v>6.4726666666666668E-2</v>
      </c>
      <c r="I11" s="10">
        <v>1.2865000000000001E-2</v>
      </c>
      <c r="J11" s="10">
        <v>0.30152343750000027</v>
      </c>
      <c r="K11" s="11">
        <f xml:space="preserve"> (TAN(0.42079888)*TAN(0.523599)*H11)</f>
        <v>1.6724226771424787E-2</v>
      </c>
      <c r="L11" s="5">
        <f t="shared" si="0"/>
        <v>8.5214474834385389E-3</v>
      </c>
      <c r="M11" s="5">
        <f>TAN(0.1310742)*H11</f>
        <v>8.5329185621538309E-3</v>
      </c>
      <c r="N11" s="5">
        <f t="shared" si="1"/>
        <v>2.5257145333578618E-2</v>
      </c>
      <c r="O11" s="5">
        <f t="shared" si="2"/>
        <v>0.49537596857107746</v>
      </c>
    </row>
    <row r="12" spans="1:15" x14ac:dyDescent="0.25">
      <c r="A12" s="9">
        <v>1.028</v>
      </c>
      <c r="B12" s="9">
        <v>0.13900000000000001</v>
      </c>
      <c r="C12" s="10">
        <v>0.16400000000000001</v>
      </c>
      <c r="D12" s="9">
        <v>1.8000000000000016E-2</v>
      </c>
      <c r="E12" s="10">
        <v>0.12949640287769795</v>
      </c>
      <c r="F12" s="10">
        <v>0.39999999999999997</v>
      </c>
      <c r="G12" s="10">
        <v>3.7333333333333329E-2</v>
      </c>
      <c r="H12" s="10">
        <v>7.8326666666666656E-2</v>
      </c>
      <c r="I12" s="10">
        <v>1.3599999999999987E-2</v>
      </c>
      <c r="J12" s="10">
        <v>0.36428571428571399</v>
      </c>
      <c r="K12" s="11">
        <f xml:space="preserve"> (TAN(0.42079888)*TAN(0.523599)*H12)</f>
        <v>2.0238226422645975E-2</v>
      </c>
      <c r="L12" s="5">
        <f t="shared" si="0"/>
        <v>1.0311925685747181E-2</v>
      </c>
      <c r="M12" s="5">
        <f>TAN(0.1310742)*H12</f>
        <v>1.0325807002445704E-2</v>
      </c>
      <c r="N12" s="5">
        <f t="shared" si="1"/>
        <v>3.0564033425091681E-2</v>
      </c>
      <c r="O12" s="5">
        <f t="shared" si="2"/>
        <v>0.5994615567763506</v>
      </c>
    </row>
    <row r="13" spans="1:15" x14ac:dyDescent="0.25">
      <c r="A13" s="9">
        <v>1.1220000000000001</v>
      </c>
      <c r="B13" s="9">
        <v>9.4000000000000083E-2</v>
      </c>
      <c r="C13" s="10">
        <v>0.18</v>
      </c>
      <c r="D13" s="9">
        <v>1.5999999999999986E-2</v>
      </c>
      <c r="E13" s="10">
        <v>0.17021276595744653</v>
      </c>
      <c r="F13" s="10">
        <v>0.44266666666666671</v>
      </c>
      <c r="G13" s="10">
        <v>4.2666666666666742E-2</v>
      </c>
      <c r="H13" s="10">
        <v>9.363666666666666E-2</v>
      </c>
      <c r="I13" s="10">
        <v>1.5310000000000004E-2</v>
      </c>
      <c r="J13" s="10">
        <v>0.35882812499999944</v>
      </c>
      <c r="K13" s="11">
        <f xml:space="preserve"> (TAN(0.42079888)*TAN(0.523599)*H13)</f>
        <v>2.4194059853542775E-2</v>
      </c>
      <c r="L13" s="5">
        <f t="shared" si="0"/>
        <v>1.2327530191434339E-2</v>
      </c>
      <c r="M13" s="5">
        <f>TAN(0.1310742)*H13</f>
        <v>1.2344124798097808E-2</v>
      </c>
      <c r="N13" s="5">
        <f t="shared" si="1"/>
        <v>3.6538184651640583E-2</v>
      </c>
      <c r="O13" s="5">
        <f t="shared" si="2"/>
        <v>0.71663437702802224</v>
      </c>
    </row>
    <row r="14" spans="1:15" x14ac:dyDescent="0.25">
      <c r="A14" s="9">
        <v>1.2170000000000001</v>
      </c>
      <c r="B14" s="9">
        <v>9.4999999999999973E-2</v>
      </c>
      <c r="C14" s="10">
        <v>0.19</v>
      </c>
      <c r="D14" s="9">
        <v>1.0000000000000009E-2</v>
      </c>
      <c r="E14" s="10">
        <v>0.10526315789473696</v>
      </c>
      <c r="F14" s="10">
        <v>0.48</v>
      </c>
      <c r="G14" s="10">
        <v>3.7333333333333274E-2</v>
      </c>
      <c r="H14" s="10">
        <v>0.10980166666666667</v>
      </c>
      <c r="I14" s="10">
        <v>1.6165000000000013E-2</v>
      </c>
      <c r="J14" s="10">
        <v>0.43299107142857246</v>
      </c>
      <c r="K14" s="11">
        <f xml:space="preserve"> (TAN(0.42079888)*TAN(0.523599)*H14)</f>
        <v>2.837081017427738E-2</v>
      </c>
      <c r="L14" s="5">
        <f t="shared" si="0"/>
        <v>1.4455697848810753E-2</v>
      </c>
      <c r="M14" s="5">
        <f>TAN(0.1310742)*H14</f>
        <v>1.4475157271430028E-2</v>
      </c>
      <c r="N14" s="5">
        <f t="shared" si="1"/>
        <v>4.2845967445707407E-2</v>
      </c>
      <c r="O14" s="5">
        <f t="shared" si="2"/>
        <v>0.84035081330289307</v>
      </c>
    </row>
    <row r="15" spans="1:15" x14ac:dyDescent="0.25">
      <c r="A15" s="9">
        <v>1.3109999999999999</v>
      </c>
      <c r="B15" s="9">
        <v>9.3999999999999861E-2</v>
      </c>
      <c r="C15" s="10">
        <v>0.20600000000000002</v>
      </c>
      <c r="D15" s="9">
        <v>1.6000000000000014E-2</v>
      </c>
      <c r="E15" s="10">
        <v>0.17021276595744722</v>
      </c>
      <c r="F15" s="10">
        <v>0.52266666666666672</v>
      </c>
      <c r="G15" s="10">
        <v>4.2666666666666742E-2</v>
      </c>
      <c r="H15" s="10">
        <v>0.12724833333333335</v>
      </c>
      <c r="I15" s="10">
        <v>1.744666666666668E-2</v>
      </c>
      <c r="J15" s="10">
        <v>0.40890624999999958</v>
      </c>
      <c r="K15" s="11">
        <f xml:space="preserve"> (TAN(0.42079888)*TAN(0.523599)*H15)</f>
        <v>3.2878720511162612E-2</v>
      </c>
      <c r="L15" s="5">
        <f t="shared" si="0"/>
        <v>1.675260052304689E-2</v>
      </c>
      <c r="M15" s="5">
        <f>TAN(0.1310742)*H15</f>
        <v>1.6775151902922107E-2</v>
      </c>
      <c r="N15" s="5">
        <f t="shared" si="1"/>
        <v>4.965387241408472E-2</v>
      </c>
      <c r="O15" s="5">
        <f t="shared" si="2"/>
        <v>0.97387629581916779</v>
      </c>
    </row>
    <row r="16" spans="1:15" x14ac:dyDescent="0.25">
      <c r="B16" s="1"/>
      <c r="C16" s="2"/>
      <c r="D16" s="1"/>
      <c r="E16" s="2"/>
      <c r="F16" s="10">
        <v>0.56000000000000005</v>
      </c>
      <c r="G16" s="10">
        <v>3.7333333333333329E-2</v>
      </c>
      <c r="H16" s="10">
        <v>0.14526666666666666</v>
      </c>
      <c r="I16" s="10">
        <v>1.8018333333333303E-2</v>
      </c>
      <c r="J16" s="10">
        <v>0.48263392857142778</v>
      </c>
      <c r="K16" s="11">
        <f xml:space="preserve"> (TAN(0.42079888)*TAN(0.523599)*H16)</f>
        <v>3.7534339411818524E-2</v>
      </c>
      <c r="L16" s="5">
        <f t="shared" si="0"/>
        <v>1.912476471975752E-2</v>
      </c>
      <c r="M16" s="5">
        <f>TAN(0.1310742)*H16</f>
        <v>1.9150509369588214E-2</v>
      </c>
      <c r="N16" s="5">
        <f t="shared" si="1"/>
        <v>5.6684848781406741E-2</v>
      </c>
      <c r="O16" s="5">
        <f t="shared" si="2"/>
        <v>1.1117769446043648</v>
      </c>
    </row>
    <row r="17" spans="2:15" x14ac:dyDescent="0.25">
      <c r="B17" s="1"/>
      <c r="C17" s="2"/>
      <c r="D17" s="1"/>
      <c r="E17" s="2"/>
      <c r="F17" s="10">
        <v>0.60266666666666668</v>
      </c>
      <c r="G17" s="10">
        <v>4.2666666666666631E-2</v>
      </c>
      <c r="H17" s="10">
        <v>0.16370000000000001</v>
      </c>
      <c r="I17" s="10">
        <v>1.8433333333333357E-2</v>
      </c>
      <c r="J17" s="10">
        <v>0.43203125000000092</v>
      </c>
      <c r="K17" s="11">
        <f xml:space="preserve"> (TAN(0.42079888)*TAN(0.523599)*H17)</f>
        <v>4.2297186978302155E-2</v>
      </c>
      <c r="L17" s="5">
        <f t="shared" si="0"/>
        <v>2.1551564832200363E-2</v>
      </c>
      <c r="M17" s="5">
        <f>TAN(0.1310742)*H17</f>
        <v>2.1580576299689704E-2</v>
      </c>
      <c r="N17" s="5">
        <f t="shared" si="1"/>
        <v>6.3877763277991856E-2</v>
      </c>
      <c r="O17" s="5">
        <f t="shared" si="2"/>
        <v>1.2528537345002375</v>
      </c>
    </row>
    <row r="18" spans="2:15" x14ac:dyDescent="0.25">
      <c r="B18" s="1"/>
      <c r="C18" s="2"/>
      <c r="D18" s="1"/>
      <c r="E18" s="2"/>
      <c r="F18" s="10">
        <v>0.64</v>
      </c>
      <c r="G18" s="10">
        <v>3.7333333333333329E-2</v>
      </c>
      <c r="H18" s="10">
        <v>0.18146666666666669</v>
      </c>
      <c r="I18" s="10">
        <v>1.7766666666666681E-2</v>
      </c>
      <c r="J18" s="10">
        <v>0.47589285714285756</v>
      </c>
      <c r="K18" s="11">
        <f xml:space="preserve"> (TAN(0.42079888)*TAN(0.523599)*H18)</f>
        <v>4.6887779659922003E-2</v>
      </c>
      <c r="L18" s="5">
        <f t="shared" si="0"/>
        <v>2.3890596405314355E-2</v>
      </c>
      <c r="M18" s="5">
        <f>TAN(0.1310742)*H18</f>
        <v>2.3922756541541593E-2</v>
      </c>
      <c r="N18" s="5">
        <f t="shared" si="1"/>
        <v>7.0810536201463603E-2</v>
      </c>
      <c r="O18" s="5">
        <f t="shared" si="2"/>
        <v>1.388828289680166</v>
      </c>
    </row>
    <row r="19" spans="2:15" x14ac:dyDescent="0.25">
      <c r="B19" s="1"/>
      <c r="C19" s="2"/>
      <c r="D19" s="1"/>
      <c r="E19" s="2"/>
      <c r="F19" s="10">
        <v>0.68266666666666664</v>
      </c>
      <c r="G19" s="10">
        <v>4.2666666666666631E-2</v>
      </c>
      <c r="H19" s="10">
        <v>0.19969999999999999</v>
      </c>
      <c r="I19" s="10">
        <v>1.8233333333333296E-2</v>
      </c>
      <c r="J19" s="10">
        <v>0.42734374999999947</v>
      </c>
      <c r="K19" s="11">
        <f xml:space="preserve"> (TAN(0.42079888)*TAN(0.523599)*H19)</f>
        <v>5.1598950760946484E-2</v>
      </c>
      <c r="L19" s="5">
        <f t="shared" si="0"/>
        <v>2.6291065955958533E-2</v>
      </c>
      <c r="M19" s="5">
        <f>TAN(0.1310742)*H19</f>
        <v>2.6326457465168193E-2</v>
      </c>
      <c r="N19" s="5">
        <f t="shared" si="1"/>
        <v>7.7925408226114684E-2</v>
      </c>
      <c r="O19" s="5">
        <f t="shared" si="2"/>
        <v>1.528374409161255</v>
      </c>
    </row>
    <row r="20" spans="2:15" x14ac:dyDescent="0.25">
      <c r="B20" s="1"/>
      <c r="C20" s="2"/>
      <c r="D20" s="1"/>
      <c r="E20" s="2"/>
      <c r="F20" s="10">
        <v>0.71999999999999986</v>
      </c>
      <c r="G20" s="10">
        <v>3.7333333333333218E-2</v>
      </c>
      <c r="H20" s="10">
        <v>0.21693333333333331</v>
      </c>
      <c r="I20" s="10">
        <v>1.7233333333333323E-2</v>
      </c>
      <c r="J20" s="10">
        <v>0.46160714285714399</v>
      </c>
      <c r="K20" s="11">
        <f xml:space="preserve"> (TAN(0.42079888)*TAN(0.523599)*H20)</f>
        <v>5.60517395346753E-2</v>
      </c>
      <c r="L20" s="5">
        <f t="shared" si="0"/>
        <v>2.8559882697609441E-2</v>
      </c>
      <c r="M20" s="5">
        <f>TAN(0.1310742)*H20</f>
        <v>2.8598328356420396E-2</v>
      </c>
      <c r="N20" s="5">
        <f t="shared" si="1"/>
        <v>8.4650067891095693E-2</v>
      </c>
      <c r="O20" s="5">
        <f t="shared" si="2"/>
        <v>1.6602671765684271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workbookViewId="0">
      <selection activeCell="B3" sqref="B3"/>
    </sheetView>
  </sheetViews>
  <sheetFormatPr baseColWidth="10" defaultRowHeight="15" x14ac:dyDescent="0.25"/>
  <sheetData>
    <row r="2" spans="1:24" x14ac:dyDescent="0.25">
      <c r="B2" s="5" t="s">
        <v>15</v>
      </c>
      <c r="C2" s="5"/>
      <c r="D2" s="5"/>
      <c r="F2" s="5" t="s">
        <v>16</v>
      </c>
      <c r="G2" s="5"/>
      <c r="H2" s="5"/>
      <c r="J2" s="5" t="s">
        <v>17</v>
      </c>
      <c r="K2" s="5"/>
      <c r="L2" s="5"/>
      <c r="N2" s="5" t="s">
        <v>18</v>
      </c>
      <c r="O2" s="5"/>
      <c r="P2" s="5"/>
      <c r="R2" s="6" t="s">
        <v>19</v>
      </c>
      <c r="S2" s="5"/>
      <c r="T2" s="5"/>
      <c r="V2" s="5" t="s">
        <v>20</v>
      </c>
      <c r="W2" s="5"/>
      <c r="X2" s="5"/>
    </row>
    <row r="3" spans="1:24" x14ac:dyDescent="0.25">
      <c r="A3" s="12"/>
      <c r="B3" s="7" t="s">
        <v>21</v>
      </c>
      <c r="C3" s="7" t="s">
        <v>22</v>
      </c>
      <c r="D3" s="7" t="s">
        <v>23</v>
      </c>
      <c r="F3" s="7" t="s">
        <v>21</v>
      </c>
      <c r="G3" s="7" t="s">
        <v>22</v>
      </c>
      <c r="H3" s="7" t="s">
        <v>23</v>
      </c>
      <c r="J3" s="7" t="s">
        <v>21</v>
      </c>
      <c r="K3" s="7" t="s">
        <v>22</v>
      </c>
      <c r="L3" s="7" t="s">
        <v>23</v>
      </c>
      <c r="N3" s="7" t="s">
        <v>21</v>
      </c>
      <c r="O3" s="7" t="s">
        <v>22</v>
      </c>
      <c r="P3" s="7" t="s">
        <v>23</v>
      </c>
      <c r="R3" s="7" t="s">
        <v>21</v>
      </c>
      <c r="S3" s="7" t="s">
        <v>22</v>
      </c>
      <c r="T3" s="7" t="s">
        <v>23</v>
      </c>
      <c r="V3" s="7" t="s">
        <v>21</v>
      </c>
      <c r="W3" s="7" t="s">
        <v>22</v>
      </c>
      <c r="X3" s="7" t="s">
        <v>23</v>
      </c>
    </row>
    <row r="4" spans="1:24" x14ac:dyDescent="0.25">
      <c r="B4" s="5">
        <v>0</v>
      </c>
      <c r="C4" s="5">
        <v>0.13700000000000001</v>
      </c>
      <c r="D4" s="5"/>
      <c r="F4" s="5">
        <v>0</v>
      </c>
      <c r="G4" s="5">
        <v>0.161</v>
      </c>
      <c r="H4" s="5"/>
      <c r="J4" s="5">
        <v>0</v>
      </c>
      <c r="K4" s="5">
        <v>0.123</v>
      </c>
      <c r="L4" s="5"/>
      <c r="N4" s="5">
        <v>0</v>
      </c>
      <c r="O4" s="5">
        <v>0.108</v>
      </c>
      <c r="P4" s="5"/>
      <c r="R4" s="5">
        <v>0</v>
      </c>
      <c r="S4" s="5">
        <v>0.128</v>
      </c>
      <c r="T4" s="5"/>
      <c r="V4" s="5">
        <v>0</v>
      </c>
      <c r="W4" s="5">
        <v>0.105</v>
      </c>
      <c r="X4" s="5"/>
    </row>
    <row r="5" spans="1:24" x14ac:dyDescent="0.25">
      <c r="B5" s="5">
        <v>4.8000000000000001E-2</v>
      </c>
      <c r="C5" s="5">
        <v>0.31</v>
      </c>
      <c r="D5" s="5">
        <v>4.3550000000000004</v>
      </c>
      <c r="F5" s="5">
        <v>3.2000000000000001E-2</v>
      </c>
      <c r="G5" s="5">
        <v>0.34300000000000003</v>
      </c>
      <c r="H5" s="5">
        <v>5.4989999999999997</v>
      </c>
      <c r="J5" s="5">
        <v>4.8000000000000001E-2</v>
      </c>
      <c r="K5" s="5">
        <v>0.23599999999999999</v>
      </c>
      <c r="L5" s="5">
        <v>5.99</v>
      </c>
      <c r="N5" s="5">
        <v>4.8000000000000001E-2</v>
      </c>
      <c r="O5" s="5">
        <v>0.42</v>
      </c>
      <c r="P5" s="5">
        <v>9.2159999999999993</v>
      </c>
      <c r="R5" s="5">
        <v>3.2000000000000001E-2</v>
      </c>
      <c r="S5" s="5">
        <v>0.26100000000000001</v>
      </c>
      <c r="T5" s="5">
        <v>4.6520000000000001</v>
      </c>
      <c r="V5" s="5">
        <v>4.8000000000000001E-2</v>
      </c>
      <c r="W5" s="5">
        <v>0.57799999999999996</v>
      </c>
      <c r="X5" s="5">
        <v>10.56</v>
      </c>
    </row>
    <row r="6" spans="1:24" x14ac:dyDescent="0.25">
      <c r="B6" s="5">
        <v>0.08</v>
      </c>
      <c r="C6" s="5">
        <v>0.48499999999999999</v>
      </c>
      <c r="D6" s="5">
        <v>6.3920000000000003</v>
      </c>
      <c r="F6" s="5">
        <v>0.08</v>
      </c>
      <c r="G6" s="5">
        <v>0.60099999999999998</v>
      </c>
      <c r="H6" s="5">
        <v>8.6999999999999993</v>
      </c>
      <c r="J6" s="5">
        <v>0.08</v>
      </c>
      <c r="K6" s="5">
        <v>0.60199999999999998</v>
      </c>
      <c r="L6" s="5">
        <v>9.6240000000000006</v>
      </c>
      <c r="N6" s="5">
        <v>0.08</v>
      </c>
      <c r="O6" s="5">
        <v>0.84499999999999997</v>
      </c>
      <c r="P6" s="5">
        <v>12.13</v>
      </c>
      <c r="R6" s="5">
        <v>0.08</v>
      </c>
      <c r="S6" s="5">
        <v>0.5</v>
      </c>
      <c r="T6" s="5">
        <v>8.3859999999999992</v>
      </c>
      <c r="V6" s="5">
        <v>0.08</v>
      </c>
      <c r="W6" s="5">
        <v>0.95099999999999996</v>
      </c>
      <c r="X6" s="5">
        <v>11.52</v>
      </c>
    </row>
    <row r="7" spans="1:24" x14ac:dyDescent="0.25">
      <c r="B7" s="5">
        <v>0.128</v>
      </c>
      <c r="C7" s="5">
        <v>0.82199999999999995</v>
      </c>
      <c r="D7" s="5">
        <v>9.5879999999999992</v>
      </c>
      <c r="F7" s="5">
        <v>0.112</v>
      </c>
      <c r="G7" s="5">
        <v>1.038</v>
      </c>
      <c r="H7" s="5">
        <v>13.13</v>
      </c>
      <c r="J7" s="5">
        <v>0.128</v>
      </c>
      <c r="K7" s="5">
        <v>1.0049999999999999</v>
      </c>
      <c r="L7" s="5">
        <v>12.54</v>
      </c>
      <c r="N7" s="5">
        <v>0.128</v>
      </c>
      <c r="O7" s="5">
        <v>1.3939999999999999</v>
      </c>
      <c r="P7" s="5">
        <v>15.36</v>
      </c>
      <c r="R7" s="5">
        <v>0.112</v>
      </c>
      <c r="S7" s="5">
        <v>0.93300000000000005</v>
      </c>
      <c r="T7" s="5">
        <v>11.51</v>
      </c>
      <c r="V7" s="5">
        <v>0.128</v>
      </c>
      <c r="W7" s="5">
        <v>1.4990000000000001</v>
      </c>
      <c r="X7" s="5">
        <v>14.37</v>
      </c>
    </row>
    <row r="8" spans="1:24" x14ac:dyDescent="0.25">
      <c r="B8" s="5">
        <v>0.16</v>
      </c>
      <c r="C8" s="5">
        <v>1.252</v>
      </c>
      <c r="D8" s="5">
        <v>10.73</v>
      </c>
      <c r="F8" s="5">
        <v>0.16</v>
      </c>
      <c r="G8" s="5">
        <v>1.651</v>
      </c>
      <c r="H8" s="5">
        <v>16.21</v>
      </c>
      <c r="J8" s="5">
        <v>0.16</v>
      </c>
      <c r="K8" s="5">
        <v>1.6040000000000001</v>
      </c>
      <c r="L8" s="5">
        <v>15.62</v>
      </c>
      <c r="N8" s="5">
        <v>0.16</v>
      </c>
      <c r="O8" s="5">
        <v>2.073</v>
      </c>
      <c r="P8" s="5">
        <v>18.59</v>
      </c>
      <c r="R8" s="5">
        <v>0.16</v>
      </c>
      <c r="S8" s="5">
        <v>1.421</v>
      </c>
      <c r="T8" s="5">
        <v>14.48</v>
      </c>
      <c r="V8" s="5">
        <v>0.16</v>
      </c>
      <c r="W8" s="5">
        <v>2.1</v>
      </c>
      <c r="X8" s="5">
        <v>18.920000000000002</v>
      </c>
    </row>
    <row r="9" spans="1:24" x14ac:dyDescent="0.25">
      <c r="B9" s="5">
        <v>0.20799999999999999</v>
      </c>
      <c r="C9" s="5">
        <v>1.681</v>
      </c>
      <c r="D9" s="5">
        <v>13.41</v>
      </c>
      <c r="F9" s="5">
        <v>0.192</v>
      </c>
      <c r="G9" s="5">
        <v>2.3359999999999999</v>
      </c>
      <c r="H9" s="5">
        <v>18.82</v>
      </c>
      <c r="J9" s="5">
        <v>0.20799999999999999</v>
      </c>
      <c r="K9" s="5">
        <v>2.254</v>
      </c>
      <c r="L9" s="5">
        <v>18.579999999999998</v>
      </c>
      <c r="N9" s="5">
        <v>0.20799999999999999</v>
      </c>
      <c r="O9" s="5">
        <v>2.875</v>
      </c>
      <c r="P9" s="5">
        <v>22.31</v>
      </c>
      <c r="R9" s="5">
        <v>0.192</v>
      </c>
      <c r="S9" s="5">
        <v>2.089</v>
      </c>
      <c r="T9" s="5">
        <v>17.53</v>
      </c>
      <c r="V9" s="5">
        <v>0.20799999999999999</v>
      </c>
      <c r="W9" s="5">
        <v>3.0129999999999999</v>
      </c>
      <c r="X9" s="5">
        <v>22.81</v>
      </c>
    </row>
    <row r="10" spans="1:24" x14ac:dyDescent="0.25">
      <c r="B10" s="5">
        <v>0.24</v>
      </c>
      <c r="C10" s="5">
        <v>2.3239999999999998</v>
      </c>
      <c r="D10" s="5">
        <v>14.53</v>
      </c>
      <c r="F10" s="5">
        <v>0.24</v>
      </c>
      <c r="G10" s="5">
        <v>3.1560000000000001</v>
      </c>
      <c r="H10" s="5">
        <v>23.47</v>
      </c>
      <c r="J10" s="5">
        <v>0.24</v>
      </c>
      <c r="K10" s="5">
        <v>3.0910000000000002</v>
      </c>
      <c r="L10" s="5">
        <v>22.24</v>
      </c>
      <c r="N10" s="5">
        <v>0.24</v>
      </c>
      <c r="O10" s="5">
        <v>3.8580000000000001</v>
      </c>
      <c r="P10" s="5">
        <v>24.88</v>
      </c>
      <c r="R10" s="5">
        <v>0.24</v>
      </c>
      <c r="S10" s="5">
        <v>2.8239999999999998</v>
      </c>
      <c r="T10" s="5">
        <v>21.39</v>
      </c>
      <c r="V10" s="5">
        <v>0.24</v>
      </c>
      <c r="W10" s="5">
        <v>3.9239999999999999</v>
      </c>
      <c r="X10" s="5">
        <v>25.03</v>
      </c>
    </row>
    <row r="11" spans="1:24" x14ac:dyDescent="0.25">
      <c r="B11" s="5">
        <v>0.28799999999999998</v>
      </c>
      <c r="C11" s="5">
        <v>2.843</v>
      </c>
      <c r="D11" s="5">
        <v>15.53</v>
      </c>
      <c r="F11" s="5">
        <v>0.27200000000000002</v>
      </c>
      <c r="G11" s="5">
        <v>4.2119999999999997</v>
      </c>
      <c r="H11" s="5">
        <v>28.03</v>
      </c>
      <c r="J11" s="5">
        <v>0.28799999999999998</v>
      </c>
      <c r="K11" s="5">
        <v>4.0339999999999998</v>
      </c>
      <c r="L11" s="5">
        <v>24.41</v>
      </c>
      <c r="N11" s="5">
        <v>0.28799999999999998</v>
      </c>
      <c r="O11" s="5">
        <v>4.8659999999999997</v>
      </c>
      <c r="P11" s="5">
        <v>25.67</v>
      </c>
      <c r="R11" s="5">
        <v>0.27200000000000002</v>
      </c>
      <c r="S11" s="5">
        <v>3.798</v>
      </c>
      <c r="T11" s="5">
        <v>25.23</v>
      </c>
      <c r="V11" s="5">
        <v>0.28799999999999998</v>
      </c>
      <c r="W11" s="5">
        <v>5.0149999999999997</v>
      </c>
      <c r="X11" s="5">
        <v>30.42</v>
      </c>
    </row>
    <row r="12" spans="1:24" x14ac:dyDescent="0.25">
      <c r="B12" s="5">
        <v>0.32</v>
      </c>
      <c r="C12" s="5">
        <v>3.5670000000000002</v>
      </c>
      <c r="D12" s="5">
        <v>21.22</v>
      </c>
      <c r="F12" s="5">
        <v>0.32</v>
      </c>
      <c r="G12" s="5">
        <v>5.3959999999999999</v>
      </c>
      <c r="H12" s="5">
        <v>31.15</v>
      </c>
      <c r="J12" s="5">
        <v>0.32</v>
      </c>
      <c r="K12" s="5">
        <v>5.0430000000000001</v>
      </c>
      <c r="L12" s="5">
        <v>27.43</v>
      </c>
      <c r="N12" s="5">
        <v>0.32</v>
      </c>
      <c r="O12" s="5">
        <v>5.9119999999999999</v>
      </c>
      <c r="P12" s="5">
        <v>31.15</v>
      </c>
      <c r="R12" s="5">
        <v>0.32</v>
      </c>
      <c r="S12" s="5">
        <v>4.8410000000000002</v>
      </c>
      <c r="T12" s="5">
        <v>27.56</v>
      </c>
      <c r="V12" s="5">
        <v>0.32</v>
      </c>
      <c r="W12" s="5">
        <v>6.3579999999999997</v>
      </c>
      <c r="X12" s="5">
        <v>37.26</v>
      </c>
    </row>
    <row r="13" spans="1:24" x14ac:dyDescent="0.25">
      <c r="B13" s="5">
        <v>0.36799999999999999</v>
      </c>
      <c r="C13" s="5">
        <v>4.5449999999999999</v>
      </c>
      <c r="D13" s="5">
        <v>25.2</v>
      </c>
      <c r="F13" s="5">
        <v>0.35199999999999998</v>
      </c>
      <c r="G13" s="5">
        <v>6.7050000000000001</v>
      </c>
      <c r="H13" s="5">
        <v>35.82</v>
      </c>
      <c r="J13" s="5">
        <v>0.36799999999999999</v>
      </c>
      <c r="K13" s="5">
        <v>6.2290000000000001</v>
      </c>
      <c r="L13" s="5">
        <v>30.46</v>
      </c>
      <c r="N13" s="5">
        <v>0.36799999999999999</v>
      </c>
      <c r="O13" s="5">
        <v>7.3570000000000002</v>
      </c>
      <c r="P13" s="5">
        <v>34.6</v>
      </c>
      <c r="R13" s="5">
        <v>0.35199999999999998</v>
      </c>
      <c r="S13" s="5">
        <v>6.0019999999999998</v>
      </c>
      <c r="T13" s="5">
        <v>31.37</v>
      </c>
      <c r="V13" s="5">
        <v>0.36799999999999999</v>
      </c>
      <c r="W13" s="5">
        <v>7.9980000000000002</v>
      </c>
      <c r="X13" s="5">
        <v>41</v>
      </c>
    </row>
    <row r="14" spans="1:24" x14ac:dyDescent="0.25">
      <c r="B14" s="5">
        <v>0.4</v>
      </c>
      <c r="C14" s="5">
        <v>5.5839999999999996</v>
      </c>
      <c r="D14" s="5">
        <v>27.56</v>
      </c>
      <c r="F14" s="5">
        <v>0.4</v>
      </c>
      <c r="G14" s="5">
        <v>8.2629999999999999</v>
      </c>
      <c r="H14" s="5">
        <v>39.729999999999997</v>
      </c>
      <c r="J14" s="5">
        <v>0.4</v>
      </c>
      <c r="K14" s="5">
        <v>7.4809999999999999</v>
      </c>
      <c r="L14" s="5">
        <v>35.67</v>
      </c>
      <c r="N14" s="5">
        <v>0.4</v>
      </c>
      <c r="O14" s="5">
        <v>8.68</v>
      </c>
      <c r="P14" s="5">
        <v>36.520000000000003</v>
      </c>
      <c r="R14" s="5">
        <v>0.4</v>
      </c>
      <c r="S14" s="5">
        <v>7.3490000000000002</v>
      </c>
      <c r="T14" s="5">
        <v>33.64</v>
      </c>
      <c r="V14" s="5">
        <v>0.4</v>
      </c>
      <c r="W14" s="5">
        <v>9.6389999999999993</v>
      </c>
      <c r="X14" s="5">
        <v>43.69</v>
      </c>
    </row>
    <row r="15" spans="1:24" x14ac:dyDescent="0.25">
      <c r="B15" s="5">
        <v>0.44800000000000001</v>
      </c>
      <c r="C15" s="5">
        <v>6.742</v>
      </c>
      <c r="D15" s="5">
        <v>28.59</v>
      </c>
      <c r="F15" s="5">
        <v>0.432</v>
      </c>
      <c r="G15" s="5">
        <v>9.8829999999999991</v>
      </c>
      <c r="H15" s="5">
        <v>41.27</v>
      </c>
      <c r="J15" s="5">
        <v>0.44800000000000001</v>
      </c>
      <c r="K15" s="5">
        <v>9.0809999999999995</v>
      </c>
      <c r="L15" s="5">
        <v>40.729999999999997</v>
      </c>
      <c r="N15" s="5">
        <v>0.44800000000000001</v>
      </c>
      <c r="O15" s="5">
        <v>10.28</v>
      </c>
      <c r="P15" s="5">
        <v>40.75</v>
      </c>
      <c r="R15" s="5">
        <v>0.432</v>
      </c>
      <c r="S15" s="5">
        <v>8.6959999999999997</v>
      </c>
      <c r="T15" s="5">
        <v>35.979999999999997</v>
      </c>
      <c r="V15" s="5">
        <v>0.44800000000000001</v>
      </c>
      <c r="W15" s="5">
        <v>11.5</v>
      </c>
      <c r="X15" s="5">
        <v>48.42</v>
      </c>
    </row>
    <row r="16" spans="1:24" x14ac:dyDescent="0.25">
      <c r="B16" s="5">
        <v>0.48</v>
      </c>
      <c r="C16" s="5">
        <v>7.8710000000000004</v>
      </c>
      <c r="D16" s="5">
        <v>30.32</v>
      </c>
      <c r="F16" s="5">
        <v>0.48</v>
      </c>
      <c r="G16" s="5">
        <v>11.57</v>
      </c>
      <c r="H16" s="5">
        <v>45.99</v>
      </c>
      <c r="J16" s="5">
        <v>0.48</v>
      </c>
      <c r="K16" s="5">
        <v>10.74</v>
      </c>
      <c r="L16" s="5">
        <v>40.369999999999997</v>
      </c>
      <c r="N16" s="5">
        <v>0.48</v>
      </c>
      <c r="O16" s="5">
        <v>11.94</v>
      </c>
      <c r="P16" s="5">
        <v>40.71</v>
      </c>
      <c r="R16" s="5">
        <v>0.48</v>
      </c>
      <c r="S16" s="5">
        <v>10.23</v>
      </c>
      <c r="T16" s="5">
        <v>41.39</v>
      </c>
      <c r="V16" s="5">
        <v>0.48</v>
      </c>
      <c r="W16" s="5">
        <v>13.53</v>
      </c>
      <c r="X16" s="5">
        <v>53.51</v>
      </c>
    </row>
    <row r="17" spans="2:24" x14ac:dyDescent="0.25">
      <c r="B17" s="5">
        <v>0.52800000000000002</v>
      </c>
      <c r="C17" s="5">
        <v>9.1690000000000005</v>
      </c>
      <c r="D17" s="5">
        <v>31.1</v>
      </c>
      <c r="F17" s="5">
        <v>0.51200000000000001</v>
      </c>
      <c r="G17" s="5">
        <v>13.56</v>
      </c>
      <c r="H17" s="5">
        <v>49.08</v>
      </c>
      <c r="J17" s="5">
        <v>0.52800000000000002</v>
      </c>
      <c r="K17" s="5">
        <v>12.31</v>
      </c>
      <c r="L17" s="5">
        <v>43.78</v>
      </c>
      <c r="N17" s="5">
        <v>0.52800000000000002</v>
      </c>
      <c r="O17" s="5">
        <v>13.54</v>
      </c>
      <c r="P17" s="5">
        <v>41.52</v>
      </c>
      <c r="R17" s="5">
        <v>0.51200000000000001</v>
      </c>
      <c r="S17" s="5">
        <v>12</v>
      </c>
      <c r="T17" s="5">
        <v>46.67</v>
      </c>
      <c r="V17" s="5">
        <v>0.52800000000000002</v>
      </c>
      <c r="W17" s="5">
        <v>15.77</v>
      </c>
      <c r="X17" s="5">
        <v>54.25</v>
      </c>
    </row>
    <row r="18" spans="2:24" x14ac:dyDescent="0.25">
      <c r="B18" s="5">
        <v>0.56000000000000005</v>
      </c>
      <c r="C18" s="5">
        <v>10.36</v>
      </c>
      <c r="D18" s="5">
        <v>33.450000000000003</v>
      </c>
      <c r="F18" s="5">
        <v>0.56000000000000005</v>
      </c>
      <c r="G18" s="5">
        <v>15.49</v>
      </c>
      <c r="H18" s="5">
        <v>47.5</v>
      </c>
      <c r="J18" s="5">
        <v>0.56000000000000005</v>
      </c>
      <c r="K18" s="5">
        <v>14.24</v>
      </c>
      <c r="L18" s="5">
        <v>50.27</v>
      </c>
      <c r="N18" s="5">
        <v>0.56000000000000005</v>
      </c>
      <c r="O18" s="5">
        <v>15.26</v>
      </c>
      <c r="P18" s="5">
        <v>43.62</v>
      </c>
      <c r="R18" s="5">
        <v>0.56000000000000005</v>
      </c>
      <c r="S18" s="5">
        <v>13.96</v>
      </c>
      <c r="T18" s="5">
        <v>48.3</v>
      </c>
      <c r="V18" s="5">
        <v>0.56000000000000005</v>
      </c>
      <c r="W18" s="5">
        <v>17.850000000000001</v>
      </c>
      <c r="X18" s="5">
        <v>50.13</v>
      </c>
    </row>
    <row r="19" spans="2:24" x14ac:dyDescent="0.25">
      <c r="B19" s="5">
        <v>0.60799999999999998</v>
      </c>
      <c r="C19" s="5">
        <v>11.85</v>
      </c>
      <c r="D19" s="5">
        <v>34.479999999999997</v>
      </c>
      <c r="F19" s="5">
        <v>0.59199999999999997</v>
      </c>
      <c r="G19" s="5">
        <v>17.36</v>
      </c>
      <c r="H19" s="5">
        <v>45.57</v>
      </c>
      <c r="J19" s="5">
        <v>0.60799999999999998</v>
      </c>
      <c r="K19" s="5">
        <v>16.34</v>
      </c>
      <c r="L19" s="5">
        <v>48.75</v>
      </c>
      <c r="N19" s="5">
        <v>0.60799999999999998</v>
      </c>
      <c r="O19" s="5">
        <v>17.02</v>
      </c>
      <c r="P19" s="5">
        <v>43.63</v>
      </c>
      <c r="R19" s="5">
        <v>0.59199999999999997</v>
      </c>
      <c r="S19" s="5">
        <v>15.87</v>
      </c>
      <c r="T19" s="5">
        <v>49.23</v>
      </c>
      <c r="V19" s="5">
        <v>0.60799999999999998</v>
      </c>
      <c r="W19" s="5">
        <v>19.78</v>
      </c>
      <c r="X19" s="5">
        <v>49.76</v>
      </c>
    </row>
    <row r="20" spans="2:24" x14ac:dyDescent="0.25">
      <c r="B20" s="5">
        <v>0.64</v>
      </c>
      <c r="C20" s="5">
        <v>13.12</v>
      </c>
      <c r="D20" s="5">
        <v>33.47</v>
      </c>
      <c r="F20" s="5">
        <v>0.64</v>
      </c>
      <c r="G20" s="5">
        <v>19.14</v>
      </c>
      <c r="H20" s="5">
        <v>47.15</v>
      </c>
      <c r="J20" s="5">
        <v>0.64</v>
      </c>
      <c r="K20" s="5">
        <v>18.14</v>
      </c>
      <c r="L20" s="5">
        <v>49.19</v>
      </c>
      <c r="N20" s="5">
        <v>0.64</v>
      </c>
      <c r="O20" s="5">
        <v>18.75</v>
      </c>
      <c r="P20" s="5">
        <v>44.85</v>
      </c>
      <c r="R20" s="5">
        <v>0.64</v>
      </c>
      <c r="S20" s="5">
        <v>17.899999999999999</v>
      </c>
      <c r="T20" s="5">
        <v>47.35</v>
      </c>
      <c r="V20" s="5">
        <v>0.64</v>
      </c>
      <c r="W20" s="5">
        <v>21.83</v>
      </c>
      <c r="X20" s="5">
        <v>48.14</v>
      </c>
    </row>
    <row r="21" spans="2:24" x14ac:dyDescent="0.25">
      <c r="B21" s="5">
        <v>0.68799999999999994</v>
      </c>
      <c r="C21" s="5">
        <v>14.52</v>
      </c>
      <c r="D21" s="5">
        <v>34.479999999999997</v>
      </c>
      <c r="F21" s="5">
        <v>0.67200000000000004</v>
      </c>
      <c r="G21" s="5">
        <v>21.13</v>
      </c>
      <c r="H21" s="5">
        <v>44.39</v>
      </c>
      <c r="J21" s="5">
        <v>0.68799999999999994</v>
      </c>
      <c r="K21" s="5">
        <v>20.27</v>
      </c>
      <c r="L21" s="5">
        <v>47.82</v>
      </c>
      <c r="N21" s="5">
        <v>0.68799999999999994</v>
      </c>
      <c r="O21" s="5">
        <v>20.61</v>
      </c>
      <c r="P21" s="5">
        <v>45.58</v>
      </c>
      <c r="R21" s="5">
        <v>0.67200000000000004</v>
      </c>
      <c r="S21" s="5">
        <v>19.66</v>
      </c>
      <c r="T21" s="5">
        <v>46.79</v>
      </c>
      <c r="V21" s="5">
        <v>0.68799999999999994</v>
      </c>
      <c r="W21" s="5">
        <v>23.63</v>
      </c>
      <c r="X21" s="5">
        <v>46.72</v>
      </c>
    </row>
    <row r="22" spans="2:24" x14ac:dyDescent="0.25">
      <c r="B22" s="5">
        <v>0.72</v>
      </c>
      <c r="C22" s="5">
        <v>15.88</v>
      </c>
      <c r="D22" s="5">
        <v>34.11</v>
      </c>
      <c r="F22" s="5">
        <v>0.72</v>
      </c>
      <c r="G22" s="5">
        <v>22.69</v>
      </c>
      <c r="H22" s="5">
        <v>44.49</v>
      </c>
      <c r="J22" s="5">
        <v>0.72</v>
      </c>
      <c r="K22" s="5">
        <v>21.97</v>
      </c>
      <c r="L22" s="5">
        <v>47.06</v>
      </c>
      <c r="N22" s="5">
        <v>0.72</v>
      </c>
      <c r="O22" s="5">
        <v>22.4</v>
      </c>
      <c r="P22" s="5">
        <v>43.06</v>
      </c>
      <c r="R22" s="5">
        <v>0.72</v>
      </c>
      <c r="S22" s="5">
        <v>21.65</v>
      </c>
      <c r="T22" s="5">
        <v>46.79</v>
      </c>
      <c r="V22" s="5">
        <v>0.72</v>
      </c>
      <c r="W22" s="5">
        <v>25.57</v>
      </c>
      <c r="X22" s="5">
        <v>47.47</v>
      </c>
    </row>
    <row r="23" spans="2:24" x14ac:dyDescent="0.25">
      <c r="B23" s="5">
        <v>0.76800000000000002</v>
      </c>
      <c r="C23" s="5">
        <v>17.260000000000002</v>
      </c>
      <c r="D23" s="5">
        <v>33.369999999999997</v>
      </c>
      <c r="F23" s="5">
        <v>0.752</v>
      </c>
      <c r="G23" s="5">
        <v>24.69</v>
      </c>
      <c r="H23" s="5">
        <v>45.91</v>
      </c>
      <c r="J23" s="5">
        <v>0.76800000000000002</v>
      </c>
      <c r="K23" s="5">
        <v>24.04</v>
      </c>
      <c r="L23" s="5">
        <v>48.24</v>
      </c>
      <c r="N23" s="5">
        <v>0.76800000000000002</v>
      </c>
      <c r="O23" s="5">
        <v>24.06</v>
      </c>
      <c r="P23" s="5">
        <v>40.4</v>
      </c>
      <c r="R23" s="5">
        <v>0.752</v>
      </c>
      <c r="S23" s="5">
        <v>23.4</v>
      </c>
      <c r="T23" s="5">
        <v>46.59</v>
      </c>
      <c r="V23" s="5">
        <v>0.76800000000000002</v>
      </c>
      <c r="W23" s="5">
        <v>27.43</v>
      </c>
      <c r="X23" s="5">
        <v>45.02</v>
      </c>
    </row>
    <row r="24" spans="2:24" x14ac:dyDescent="0.25">
      <c r="B24" s="5">
        <v>0.8</v>
      </c>
      <c r="C24" s="5">
        <v>18.55</v>
      </c>
      <c r="D24" s="5">
        <v>32.479999999999997</v>
      </c>
      <c r="F24" s="5">
        <v>0.8</v>
      </c>
      <c r="G24" s="5">
        <v>26.36</v>
      </c>
      <c r="H24" s="5">
        <v>45.11</v>
      </c>
      <c r="J24" s="5">
        <v>0.8</v>
      </c>
      <c r="K24" s="5">
        <v>25.84</v>
      </c>
      <c r="L24" s="5">
        <v>43.36</v>
      </c>
      <c r="N24" s="5">
        <v>0.8</v>
      </c>
      <c r="O24" s="5">
        <v>25.63</v>
      </c>
      <c r="P24" s="5">
        <v>39.869999999999997</v>
      </c>
      <c r="R24" s="5">
        <v>0.8</v>
      </c>
      <c r="S24" s="5">
        <v>25.37</v>
      </c>
      <c r="T24" s="5">
        <v>47.54</v>
      </c>
      <c r="V24" s="5">
        <v>0.8</v>
      </c>
      <c r="W24" s="5">
        <v>29.17</v>
      </c>
      <c r="X24" s="5">
        <v>43.1</v>
      </c>
    </row>
    <row r="25" spans="2:24" x14ac:dyDescent="0.25">
      <c r="B25" s="5">
        <v>0.84799999999999998</v>
      </c>
      <c r="C25" s="5">
        <v>19.850000000000001</v>
      </c>
      <c r="D25" s="5">
        <v>29.48</v>
      </c>
      <c r="F25" s="5">
        <v>0.83199999999999996</v>
      </c>
      <c r="G25" s="5">
        <v>28.3</v>
      </c>
      <c r="H25" s="5">
        <v>41.62</v>
      </c>
      <c r="J25" s="5">
        <v>0.84799999999999998</v>
      </c>
      <c r="K25" s="5">
        <v>27.5</v>
      </c>
      <c r="L25" s="5">
        <v>41.33</v>
      </c>
      <c r="N25" s="5">
        <v>0.84799999999999998</v>
      </c>
      <c r="O25" s="5">
        <v>27.25</v>
      </c>
      <c r="P25" s="5">
        <v>37.68</v>
      </c>
      <c r="R25" s="5">
        <v>0.83199999999999996</v>
      </c>
      <c r="S25" s="5">
        <v>27.2</v>
      </c>
      <c r="T25" s="5">
        <v>46.04</v>
      </c>
      <c r="V25" s="5">
        <v>0.84799999999999998</v>
      </c>
      <c r="W25" s="5">
        <v>30.88</v>
      </c>
      <c r="X25" s="5">
        <v>31.95</v>
      </c>
    </row>
    <row r="26" spans="2:24" x14ac:dyDescent="0.25">
      <c r="B26" s="5">
        <v>0.88</v>
      </c>
      <c r="C26" s="5">
        <v>20.91</v>
      </c>
      <c r="D26" s="5">
        <v>26.37</v>
      </c>
      <c r="F26" s="5">
        <v>0.88</v>
      </c>
      <c r="G26" s="5">
        <v>29.69</v>
      </c>
      <c r="H26" s="5">
        <v>33.35</v>
      </c>
      <c r="J26" s="5">
        <v>0.88</v>
      </c>
      <c r="K26" s="5">
        <v>29.13</v>
      </c>
      <c r="L26" s="5">
        <v>41.25</v>
      </c>
      <c r="N26" s="5">
        <v>0.88</v>
      </c>
      <c r="O26" s="5">
        <v>28.64</v>
      </c>
      <c r="P26" s="5">
        <v>33.07</v>
      </c>
      <c r="R26" s="5">
        <v>0.88</v>
      </c>
      <c r="S26" s="5">
        <v>29.06</v>
      </c>
      <c r="T26" s="5">
        <v>37.14</v>
      </c>
      <c r="V26" s="5">
        <v>0.88</v>
      </c>
      <c r="W26" s="5">
        <v>31.73</v>
      </c>
      <c r="X26" s="5">
        <v>21.44</v>
      </c>
    </row>
    <row r="27" spans="2:24" x14ac:dyDescent="0.25">
      <c r="B27" s="5">
        <v>0.92800000000000005</v>
      </c>
      <c r="C27" s="5">
        <v>21.96</v>
      </c>
      <c r="D27" s="5">
        <v>24.01</v>
      </c>
      <c r="F27" s="5">
        <v>0.91200000000000003</v>
      </c>
      <c r="G27" s="5">
        <v>30.97</v>
      </c>
      <c r="H27" s="5">
        <v>27.78</v>
      </c>
      <c r="J27" s="5">
        <v>0.92800000000000005</v>
      </c>
      <c r="K27" s="5">
        <v>30.8</v>
      </c>
      <c r="L27" s="5">
        <v>38.729999999999997</v>
      </c>
      <c r="N27" s="5">
        <v>0.92800000000000005</v>
      </c>
      <c r="O27" s="5">
        <v>29.89</v>
      </c>
      <c r="P27" s="5">
        <v>30.16</v>
      </c>
      <c r="R27" s="5">
        <v>0.91200000000000003</v>
      </c>
      <c r="S27" s="5">
        <v>30.18</v>
      </c>
      <c r="T27" s="5">
        <v>32.409999999999997</v>
      </c>
      <c r="V27" s="5">
        <v>0.92800000000000005</v>
      </c>
      <c r="W27" s="5">
        <v>32.590000000000003</v>
      </c>
      <c r="X27" s="5">
        <v>18.72</v>
      </c>
    </row>
    <row r="28" spans="2:24" x14ac:dyDescent="0.25">
      <c r="B28" s="5">
        <v>0.96</v>
      </c>
      <c r="C28" s="5">
        <v>22.83</v>
      </c>
      <c r="D28" s="5">
        <v>19.940000000000001</v>
      </c>
      <c r="F28" s="5">
        <v>0.96</v>
      </c>
      <c r="G28" s="5">
        <v>31.91</v>
      </c>
      <c r="H28" s="5">
        <v>23.56</v>
      </c>
      <c r="J28" s="5">
        <v>0.96</v>
      </c>
      <c r="K28" s="5">
        <v>32.229999999999997</v>
      </c>
      <c r="L28" s="5">
        <v>32.049999999999997</v>
      </c>
      <c r="N28" s="5">
        <v>0.96</v>
      </c>
      <c r="O28" s="5">
        <v>31.06</v>
      </c>
      <c r="P28" s="5">
        <v>23.45</v>
      </c>
      <c r="R28" s="5">
        <v>0.96</v>
      </c>
      <c r="S28" s="5">
        <v>31.65</v>
      </c>
      <c r="T28" s="5">
        <v>29.78</v>
      </c>
      <c r="V28" s="5">
        <v>0.96</v>
      </c>
      <c r="W28" s="5">
        <v>33.22</v>
      </c>
      <c r="X28" s="5">
        <v>18.399999999999999</v>
      </c>
    </row>
    <row r="29" spans="2:24" x14ac:dyDescent="0.25">
      <c r="B29" s="5">
        <v>1.008</v>
      </c>
      <c r="C29" s="5">
        <v>23.56</v>
      </c>
      <c r="D29" s="5">
        <v>18.25</v>
      </c>
      <c r="F29" s="5">
        <v>0.99199999999999999</v>
      </c>
      <c r="G29" s="5">
        <v>32.86</v>
      </c>
      <c r="H29" s="5">
        <v>22.19</v>
      </c>
      <c r="J29" s="5">
        <v>1.008</v>
      </c>
      <c r="K29" s="5">
        <v>33.369999999999997</v>
      </c>
      <c r="L29" s="5">
        <v>27.46</v>
      </c>
      <c r="N29" s="5">
        <v>1.008</v>
      </c>
      <c r="O29" s="5">
        <v>31.77</v>
      </c>
      <c r="P29" s="5">
        <v>16.09</v>
      </c>
      <c r="R29" s="5">
        <v>0.99199999999999999</v>
      </c>
      <c r="S29" s="5">
        <v>32.56</v>
      </c>
      <c r="T29" s="5">
        <v>27.06</v>
      </c>
      <c r="V29" s="5">
        <v>1.008</v>
      </c>
      <c r="W29" s="5">
        <v>34.07</v>
      </c>
      <c r="X29" s="5"/>
    </row>
    <row r="30" spans="2:24" x14ac:dyDescent="0.25">
      <c r="B30" s="5">
        <v>1.04</v>
      </c>
      <c r="C30" s="5">
        <v>24.29</v>
      </c>
      <c r="D30" s="5">
        <v>14.2</v>
      </c>
      <c r="F30" s="5">
        <v>1.04</v>
      </c>
      <c r="G30" s="5">
        <v>33.69</v>
      </c>
      <c r="H30" s="5">
        <v>14.61</v>
      </c>
      <c r="J30" s="5">
        <v>1.04</v>
      </c>
      <c r="K30" s="5">
        <v>34.43</v>
      </c>
      <c r="L30" s="5">
        <v>29.14</v>
      </c>
      <c r="N30" s="5">
        <v>1.04</v>
      </c>
      <c r="O30" s="5">
        <v>32.340000000000003</v>
      </c>
      <c r="P30" s="5"/>
      <c r="R30" s="5">
        <v>1.04</v>
      </c>
      <c r="S30" s="5">
        <v>33.81</v>
      </c>
      <c r="T30" s="5">
        <v>25.01</v>
      </c>
    </row>
    <row r="31" spans="2:24" x14ac:dyDescent="0.25">
      <c r="B31" s="5">
        <v>1.0880000000000001</v>
      </c>
      <c r="C31" s="5">
        <v>24.69</v>
      </c>
      <c r="D31" s="5"/>
      <c r="F31" s="5">
        <v>1.0720000000000001</v>
      </c>
      <c r="G31" s="5">
        <v>34.03</v>
      </c>
      <c r="H31" s="5"/>
      <c r="J31" s="5">
        <v>1.0880000000000001</v>
      </c>
      <c r="K31" s="5">
        <v>35.700000000000003</v>
      </c>
      <c r="L31" s="5"/>
      <c r="R31" s="5">
        <v>1.0720000000000001</v>
      </c>
      <c r="S31" s="5">
        <v>34.56</v>
      </c>
      <c r="T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1" sqref="F1:F1048576"/>
    </sheetView>
  </sheetViews>
  <sheetFormatPr baseColWidth="10" defaultRowHeight="15" x14ac:dyDescent="0.25"/>
  <cols>
    <col min="1" max="1" width="11.42578125" style="2"/>
    <col min="2" max="2" width="11.42578125" style="3"/>
    <col min="3" max="3" width="11.42578125" style="2"/>
    <col min="4" max="4" width="11.42578125" style="3"/>
    <col min="6" max="9" width="11.42578125" style="3"/>
  </cols>
  <sheetData>
    <row r="1" spans="1:10" x14ac:dyDescent="0.25">
      <c r="A1" s="14" t="s">
        <v>5</v>
      </c>
      <c r="B1" s="14" t="s">
        <v>6</v>
      </c>
      <c r="C1" s="14" t="s">
        <v>7</v>
      </c>
      <c r="D1" s="14" t="s">
        <v>8</v>
      </c>
      <c r="E1" s="14" t="s">
        <v>9</v>
      </c>
      <c r="F1" s="13" t="s">
        <v>0</v>
      </c>
      <c r="G1" s="13" t="s">
        <v>1</v>
      </c>
      <c r="H1" s="13" t="s">
        <v>2</v>
      </c>
      <c r="I1" s="13" t="s">
        <v>3</v>
      </c>
      <c r="J1" s="13" t="s">
        <v>4</v>
      </c>
    </row>
    <row r="2" spans="1:10" x14ac:dyDescent="0.25">
      <c r="A2" s="10">
        <v>0</v>
      </c>
      <c r="B2" s="10">
        <v>0</v>
      </c>
      <c r="C2" s="9">
        <v>1.6E-2</v>
      </c>
      <c r="D2" s="10">
        <v>0</v>
      </c>
      <c r="E2" s="9">
        <v>0</v>
      </c>
      <c r="F2" s="9">
        <v>0</v>
      </c>
      <c r="G2" s="9">
        <v>0</v>
      </c>
      <c r="H2" s="9">
        <v>1.6871666666666667E-2</v>
      </c>
      <c r="I2" s="9">
        <v>0</v>
      </c>
      <c r="J2" s="9">
        <v>0</v>
      </c>
    </row>
    <row r="3" spans="1:10" x14ac:dyDescent="0.25">
      <c r="A3" s="10">
        <v>0.14199999999999999</v>
      </c>
      <c r="B3" s="10">
        <v>0.14199999999999999</v>
      </c>
      <c r="C3" s="9">
        <v>2.0000000000000004E-2</v>
      </c>
      <c r="D3" s="10">
        <v>4.0000000000000036E-3</v>
      </c>
      <c r="E3" s="9">
        <v>2.8169014084507071E-2</v>
      </c>
      <c r="F3" s="9">
        <v>4.2666666666666665E-2</v>
      </c>
      <c r="G3" s="9">
        <v>4.2666666666666665E-2</v>
      </c>
      <c r="H3" s="9">
        <v>1.7531666666666668E-2</v>
      </c>
      <c r="I3" s="9">
        <v>6.6000000000000086E-4</v>
      </c>
      <c r="J3" s="9">
        <v>1.5468750000000021E-2</v>
      </c>
    </row>
    <row r="4" spans="1:10" x14ac:dyDescent="0.25">
      <c r="A4" s="10">
        <v>0.27900000000000003</v>
      </c>
      <c r="B4" s="10">
        <v>0.13700000000000004</v>
      </c>
      <c r="C4" s="9">
        <v>2.2000000000000006E-2</v>
      </c>
      <c r="D4" s="10">
        <v>2.0000000000000018E-3</v>
      </c>
      <c r="E4" s="9">
        <v>1.459854014598541E-2</v>
      </c>
      <c r="F4" s="9">
        <v>0.15983333333333336</v>
      </c>
      <c r="G4" s="9">
        <v>3.7333333333333357E-2</v>
      </c>
      <c r="H4" s="9">
        <v>2.0403333333333332E-2</v>
      </c>
      <c r="I4" s="9">
        <v>1.2716666666666675E-3</v>
      </c>
      <c r="J4" s="9">
        <v>3.4062500000000002E-2</v>
      </c>
    </row>
    <row r="5" spans="1:10" x14ac:dyDescent="0.25">
      <c r="A5" s="10">
        <v>0.32900000000000001</v>
      </c>
      <c r="B5" s="10">
        <v>4.9999999999999989E-2</v>
      </c>
      <c r="C5" s="9">
        <v>2.3000000000000007E-2</v>
      </c>
      <c r="D5" s="10">
        <v>1E-3</v>
      </c>
      <c r="E5" s="9">
        <v>2.0000000000000004E-2</v>
      </c>
      <c r="F5" s="9">
        <v>0.20249999999999999</v>
      </c>
      <c r="G5" s="9">
        <v>4.2666666666666631E-2</v>
      </c>
      <c r="H5" s="9">
        <v>2.1644999999999998E-2</v>
      </c>
      <c r="I5" s="9">
        <v>1.2416666666666652E-3</v>
      </c>
      <c r="J5" s="9">
        <v>2.910156249999999E-2</v>
      </c>
    </row>
    <row r="6" spans="1:10" x14ac:dyDescent="0.25">
      <c r="A6" s="10">
        <v>0.42199999999999999</v>
      </c>
      <c r="B6" s="10">
        <v>9.2999999999999972E-2</v>
      </c>
      <c r="C6" s="9">
        <v>2.6000000000000009E-2</v>
      </c>
      <c r="D6" s="10">
        <v>3.0000000000000027E-3</v>
      </c>
      <c r="E6" s="9">
        <v>3.2258064516129073E-2</v>
      </c>
      <c r="F6" s="9">
        <v>0.28250000000000003</v>
      </c>
      <c r="G6" s="9">
        <v>4.2666666666666714E-2</v>
      </c>
      <c r="H6" s="9">
        <v>2.4628333333333335E-2</v>
      </c>
      <c r="I6" s="9">
        <v>1.5816666666666652E-3</v>
      </c>
      <c r="J6" s="9">
        <v>3.7070312499999925E-2</v>
      </c>
    </row>
    <row r="7" spans="1:10" x14ac:dyDescent="0.25">
      <c r="A7" s="10">
        <v>0.59499999999999997</v>
      </c>
      <c r="B7" s="10">
        <v>0.17299999999999999</v>
      </c>
      <c r="C7" s="9">
        <v>3.4000000000000002E-2</v>
      </c>
      <c r="D7" s="10">
        <v>7.9999999999999932E-3</v>
      </c>
      <c r="E7" s="9">
        <v>4.6242774566473951E-2</v>
      </c>
      <c r="F7" s="9">
        <v>0.36249999999999999</v>
      </c>
      <c r="G7" s="9">
        <v>4.2666666666666631E-2</v>
      </c>
      <c r="H7" s="9">
        <v>2.8035000000000001E-2</v>
      </c>
      <c r="I7" s="9">
        <v>1.7166666666666684E-3</v>
      </c>
      <c r="J7" s="9">
        <v>4.0234375000000072E-2</v>
      </c>
    </row>
    <row r="8" spans="1:10" x14ac:dyDescent="0.25">
      <c r="A8" s="10">
        <v>0.81374999999999997</v>
      </c>
      <c r="B8" s="10">
        <v>0.21875</v>
      </c>
      <c r="C8" s="9">
        <v>4.1000000000000002E-2</v>
      </c>
      <c r="D8" s="10">
        <v>7.0000000000000001E-3</v>
      </c>
      <c r="E8" s="9">
        <v>3.2000000000000001E-2</v>
      </c>
      <c r="F8" s="9">
        <v>0.47983333333333333</v>
      </c>
      <c r="G8" s="9">
        <v>3.7333333333333385E-2</v>
      </c>
      <c r="H8" s="9">
        <v>3.4891666666666661E-2</v>
      </c>
      <c r="I8" s="9">
        <v>2.4616666666666606E-3</v>
      </c>
      <c r="J8" s="9">
        <v>6.5937499999999746E-2</v>
      </c>
    </row>
    <row r="9" spans="1:10" x14ac:dyDescent="0.25">
      <c r="A9" s="10">
        <v>0.90574999999999994</v>
      </c>
      <c r="B9" s="10">
        <v>9.1999999999999971E-2</v>
      </c>
      <c r="C9" s="9">
        <v>4.4999999999999991E-2</v>
      </c>
      <c r="D9" s="10">
        <v>3.9999999999999897E-3</v>
      </c>
      <c r="E9" s="9">
        <v>4.3478260869565119E-2</v>
      </c>
      <c r="F9" s="9">
        <v>0.52233333333333332</v>
      </c>
      <c r="G9" s="9">
        <v>4.2499999999999982E-2</v>
      </c>
      <c r="H9" s="9">
        <v>3.6998333333333328E-2</v>
      </c>
      <c r="I9" s="9">
        <v>2.1066666666666664E-3</v>
      </c>
      <c r="J9" s="9">
        <v>4.956862745098041E-2</v>
      </c>
    </row>
    <row r="10" spans="1:10" x14ac:dyDescent="0.25">
      <c r="A10" s="10">
        <v>1.0980576923076923</v>
      </c>
      <c r="B10" s="10">
        <v>0.19230769230769248</v>
      </c>
      <c r="C10" s="9">
        <v>5.5E-2</v>
      </c>
      <c r="D10" s="10">
        <v>1.0000000000000009E-2</v>
      </c>
      <c r="E10" s="9">
        <v>5.1999999999999998E-2</v>
      </c>
      <c r="F10" s="9">
        <v>0.60233333333333328</v>
      </c>
      <c r="G10" s="9">
        <v>4.2666666666666631E-2</v>
      </c>
      <c r="H10" s="9">
        <v>4.3406666666666663E-2</v>
      </c>
      <c r="I10" s="9">
        <v>2.7599999999999986E-3</v>
      </c>
      <c r="J10" s="9">
        <v>6.4687500000000023E-2</v>
      </c>
    </row>
    <row r="11" spans="1:10" x14ac:dyDescent="0.25">
      <c r="A11" s="10">
        <v>1.2090576923076926</v>
      </c>
      <c r="B11" s="10">
        <v>0.1110000000000001</v>
      </c>
      <c r="C11" s="9">
        <v>5.899999999999999E-2</v>
      </c>
      <c r="D11" s="10">
        <v>3.9999999999999897E-3</v>
      </c>
      <c r="E11" s="9">
        <v>3.6036036036035911E-2</v>
      </c>
      <c r="F11" s="9">
        <v>0.63966666666666672</v>
      </c>
      <c r="G11" s="9">
        <v>3.7333333333333441E-2</v>
      </c>
      <c r="H11" s="9">
        <v>4.6588333333333329E-2</v>
      </c>
      <c r="I11" s="9">
        <v>3.181666666666666E-3</v>
      </c>
      <c r="J11" s="9">
        <v>8.5223214285714027E-2</v>
      </c>
    </row>
    <row r="12" spans="1:10" x14ac:dyDescent="0.25">
      <c r="A12" s="10">
        <v>1.3520576923076926</v>
      </c>
      <c r="B12" s="10">
        <v>0.14300000000000002</v>
      </c>
      <c r="C12" s="9">
        <v>6.9000000000000006E-2</v>
      </c>
      <c r="D12" s="10">
        <v>1.0000000000000009E-2</v>
      </c>
      <c r="E12" s="9">
        <v>6.9930069930069991E-2</v>
      </c>
      <c r="F12" s="9">
        <v>0.68233333333333324</v>
      </c>
      <c r="G12" s="9">
        <v>4.266666666666652E-2</v>
      </c>
      <c r="H12" s="9">
        <v>4.9718333333333337E-2</v>
      </c>
      <c r="I12" s="9">
        <v>3.1300000000000078E-3</v>
      </c>
      <c r="J12" s="9">
        <v>7.3359375000000435E-2</v>
      </c>
    </row>
    <row r="13" spans="1:10" x14ac:dyDescent="0.25">
      <c r="A13" s="10">
        <v>1.5742799145299147</v>
      </c>
      <c r="B13" s="10">
        <v>0.22222222222222213</v>
      </c>
      <c r="C13" s="9">
        <v>8.8999999999999996E-2</v>
      </c>
      <c r="D13" s="10">
        <v>1.999999999999999E-2</v>
      </c>
      <c r="E13" s="9">
        <v>0.09</v>
      </c>
      <c r="F13" s="9">
        <v>0.76233333333333331</v>
      </c>
      <c r="G13" s="9">
        <v>4.2666666666666742E-2</v>
      </c>
      <c r="H13" s="9">
        <v>5.7548333333333333E-2</v>
      </c>
      <c r="I13" s="9">
        <v>3.7500000000000033E-3</v>
      </c>
      <c r="J13" s="9">
        <v>8.7890624999999931E-2</v>
      </c>
    </row>
    <row r="14" spans="1:10" x14ac:dyDescent="0.25">
      <c r="A14" s="10">
        <v>1.6682799145299145</v>
      </c>
      <c r="B14" s="10">
        <v>9.3999999999999861E-2</v>
      </c>
      <c r="C14" s="9">
        <v>9.9000000000000005E-2</v>
      </c>
      <c r="D14" s="10">
        <v>1.0000000000000009E-2</v>
      </c>
      <c r="E14" s="9">
        <v>0.10638297872340451</v>
      </c>
      <c r="F14" s="9">
        <v>0.84233333333333327</v>
      </c>
      <c r="G14" s="9">
        <v>4.2666666666666631E-2</v>
      </c>
      <c r="H14" s="9">
        <v>6.6093333333333351E-2</v>
      </c>
      <c r="I14" s="9">
        <v>4.3683333333333491E-3</v>
      </c>
      <c r="J14" s="9">
        <v>0.10238281250000046</v>
      </c>
    </row>
    <row r="15" spans="1:10" x14ac:dyDescent="0.25">
      <c r="A15" s="10">
        <v>1.7973121725944305</v>
      </c>
      <c r="B15" s="10">
        <v>0.1290322580645161</v>
      </c>
      <c r="C15" s="9">
        <v>0.111</v>
      </c>
      <c r="D15" s="10">
        <v>1.1999999999999997E-2</v>
      </c>
      <c r="E15" s="9">
        <v>9.2999999999999999E-2</v>
      </c>
      <c r="F15" s="9">
        <v>0.92233333333333334</v>
      </c>
      <c r="G15" s="9">
        <v>4.2666666666666742E-2</v>
      </c>
      <c r="H15" s="9">
        <v>7.520333333333333E-2</v>
      </c>
      <c r="I15" s="9">
        <v>4.9066666666666703E-3</v>
      </c>
      <c r="J15" s="9">
        <v>0.11499999999999988</v>
      </c>
    </row>
    <row r="16" spans="1:10" x14ac:dyDescent="0.25">
      <c r="A16" s="10">
        <v>1.9223121725944305</v>
      </c>
      <c r="B16" s="10">
        <v>0.12500000000000011</v>
      </c>
      <c r="C16" s="9">
        <v>0.12300000000000001</v>
      </c>
      <c r="D16" s="10">
        <v>1.2000000000000011E-2</v>
      </c>
      <c r="E16" s="9">
        <v>9.6000000000000002E-2</v>
      </c>
      <c r="F16" s="9">
        <v>1.0021666666666667</v>
      </c>
      <c r="G16" s="9">
        <v>4.2666666666666742E-2</v>
      </c>
      <c r="H16" s="9">
        <v>8.5189999999999988E-2</v>
      </c>
      <c r="I16" s="9">
        <v>5.0716666666666549E-3</v>
      </c>
      <c r="J16" s="9">
        <v>0.11886718749999951</v>
      </c>
    </row>
    <row r="17" spans="1:10" x14ac:dyDescent="0.25">
      <c r="A17" s="10">
        <v>2.0763121725944305</v>
      </c>
      <c r="B17" s="10">
        <v>0.15399999999999991</v>
      </c>
      <c r="C17" s="9">
        <v>0.13500000000000001</v>
      </c>
      <c r="D17" s="10">
        <v>1.2000000000000011E-2</v>
      </c>
      <c r="E17" s="9">
        <v>7.7922077922078031E-2</v>
      </c>
      <c r="F17" s="9">
        <v>1.0395000000000001</v>
      </c>
      <c r="G17" s="9">
        <v>3.7333333333333441E-2</v>
      </c>
      <c r="H17" s="9">
        <v>9.0526666666666672E-2</v>
      </c>
      <c r="I17" s="9">
        <v>5.336666666666684E-3</v>
      </c>
      <c r="J17" s="9">
        <v>0.14294642857142861</v>
      </c>
    </row>
    <row r="18" spans="1:10" x14ac:dyDescent="0.25">
      <c r="A18" s="10">
        <v>2.2681857617592156</v>
      </c>
      <c r="B18" s="10">
        <v>0.19187358916478511</v>
      </c>
      <c r="C18" s="9">
        <v>0.15199999999999997</v>
      </c>
      <c r="D18" s="10">
        <v>1.699999999999996E-2</v>
      </c>
      <c r="E18" s="9">
        <v>8.8599999999999998E-2</v>
      </c>
      <c r="F18" s="9">
        <v>1.0821666666666667</v>
      </c>
      <c r="G18" s="9">
        <v>4.2666666666666631E-2</v>
      </c>
      <c r="H18" s="9">
        <v>9.575666666666667E-2</v>
      </c>
      <c r="I18" s="9">
        <v>5.2299999999999985E-3</v>
      </c>
      <c r="J18" s="9">
        <v>0.12257812500000007</v>
      </c>
    </row>
    <row r="19" spans="1:10" x14ac:dyDescent="0.25">
      <c r="A19" s="10">
        <v>2.4023321032226304</v>
      </c>
      <c r="B19" s="10">
        <v>0.13414634146341475</v>
      </c>
      <c r="C19" s="9">
        <v>0.16299999999999998</v>
      </c>
      <c r="D19" s="10">
        <v>1.100000000000001E-2</v>
      </c>
      <c r="E19" s="9">
        <v>8.2000000000000003E-2</v>
      </c>
      <c r="F19" s="9">
        <v>1.1621666666666666</v>
      </c>
      <c r="G19" s="9">
        <v>4.2666666666666409E-2</v>
      </c>
      <c r="H19" s="9">
        <v>0.10615333333333334</v>
      </c>
      <c r="I19" s="9">
        <v>5.6466666666666748E-3</v>
      </c>
      <c r="J19" s="9">
        <v>0.13234375000000098</v>
      </c>
    </row>
    <row r="20" spans="1:10" x14ac:dyDescent="0.25">
      <c r="A20" s="10">
        <v>2.5273321032226304</v>
      </c>
      <c r="B20" s="10">
        <v>0.125</v>
      </c>
      <c r="C20" s="9">
        <v>0.17199999999999999</v>
      </c>
      <c r="D20" s="10">
        <v>8.9999999999999993E-3</v>
      </c>
      <c r="E20" s="9">
        <v>7.1999999999999995E-2</v>
      </c>
      <c r="F20" s="9">
        <v>1.2421666666666666</v>
      </c>
      <c r="G20" s="9">
        <v>4.2666666666666631E-2</v>
      </c>
      <c r="H20" s="9">
        <v>0.11738</v>
      </c>
      <c r="I20" s="9">
        <v>5.7816666666666572E-3</v>
      </c>
      <c r="J20" s="9">
        <v>0.13550781249999988</v>
      </c>
    </row>
    <row r="21" spans="1:10" x14ac:dyDescent="0.25">
      <c r="A21" s="10">
        <v>2.7356654365559638</v>
      </c>
      <c r="B21" s="10">
        <v>0.20833333333333334</v>
      </c>
      <c r="C21" s="9">
        <v>0.19199999999999998</v>
      </c>
      <c r="D21" s="10">
        <v>0.02</v>
      </c>
      <c r="E21" s="9">
        <v>9.6000000000000002E-2</v>
      </c>
      <c r="F21" s="9">
        <v>1.3221666666666667</v>
      </c>
      <c r="G21" s="9">
        <v>4.2666666666666631E-2</v>
      </c>
      <c r="H21" s="9">
        <v>0.12904500000000002</v>
      </c>
      <c r="I21" s="9">
        <v>6.1750000000000277E-3</v>
      </c>
      <c r="J21" s="9">
        <v>0.14472656250000077</v>
      </c>
    </row>
    <row r="22" spans="1:10" x14ac:dyDescent="0.25">
      <c r="A22" s="10">
        <v>2.8111371346691714</v>
      </c>
      <c r="B22" s="10">
        <v>7.5471698113207544E-2</v>
      </c>
      <c r="C22" s="9">
        <v>0.19999999999999998</v>
      </c>
      <c r="D22" s="10">
        <v>8.0000000000000002E-3</v>
      </c>
      <c r="E22" s="9">
        <v>0.106</v>
      </c>
      <c r="F22" s="9">
        <v>1.3593333333333335</v>
      </c>
      <c r="G22" s="9">
        <v>3.7166666666666792E-2</v>
      </c>
      <c r="H22" s="9">
        <v>0.13538500000000001</v>
      </c>
      <c r="I22" s="9">
        <v>6.3399999999999845E-3</v>
      </c>
      <c r="J22" s="9">
        <v>0.17058295964125461</v>
      </c>
    </row>
    <row r="23" spans="1:10" x14ac:dyDescent="0.25">
      <c r="A23" s="10">
        <v>2.9287841934927008</v>
      </c>
      <c r="B23" s="10">
        <v>0.11764705882352942</v>
      </c>
      <c r="C23" s="9">
        <v>0.21199999999999999</v>
      </c>
      <c r="D23" s="10">
        <v>1.2E-2</v>
      </c>
      <c r="E23" s="9">
        <v>0.10199999999999999</v>
      </c>
      <c r="F23" s="9">
        <v>1.4393333333333331</v>
      </c>
      <c r="G23" s="9">
        <v>3.7333333333333218E-2</v>
      </c>
      <c r="H23" s="9">
        <v>0.14678666666666668</v>
      </c>
      <c r="I23" s="9">
        <v>5.6116666666666815E-3</v>
      </c>
      <c r="J23" s="9">
        <v>0.15031250000000085</v>
      </c>
    </row>
    <row r="24" spans="1:10" x14ac:dyDescent="0.25">
      <c r="A24" s="10">
        <v>3.029794294502802</v>
      </c>
      <c r="B24" s="10">
        <v>0.10101010101010101</v>
      </c>
      <c r="C24" s="9">
        <v>0.222</v>
      </c>
      <c r="D24" s="10">
        <v>0.01</v>
      </c>
      <c r="E24" s="9">
        <v>9.9000000000000005E-2</v>
      </c>
      <c r="F24" s="9">
        <v>1.5193333333333332</v>
      </c>
      <c r="G24" s="9">
        <v>3.7333333333333218E-2</v>
      </c>
      <c r="H24" s="9">
        <v>0.15918333333333332</v>
      </c>
      <c r="I24" s="9">
        <v>5.8183333333333143E-3</v>
      </c>
      <c r="J24" s="9">
        <v>0.15584821428571424</v>
      </c>
    </row>
    <row r="25" spans="1:10" x14ac:dyDescent="0.25">
      <c r="A25" s="10">
        <v>3.0785747823076801</v>
      </c>
      <c r="B25" s="10">
        <v>4.878048780487805E-2</v>
      </c>
      <c r="C25" s="9">
        <v>0.22600000000000001</v>
      </c>
      <c r="D25" s="10">
        <v>4.0000000000000001E-3</v>
      </c>
      <c r="E25" s="9">
        <v>8.2000000000000003E-2</v>
      </c>
      <c r="F25" s="9">
        <v>1.5620000000000001</v>
      </c>
      <c r="G25" s="9">
        <v>4.2666666666666853E-2</v>
      </c>
      <c r="H25" s="9">
        <v>0.16479333333333337</v>
      </c>
      <c r="I25" s="9">
        <v>5.6100000000000594E-3</v>
      </c>
      <c r="J25" s="9">
        <v>0.13148437500000082</v>
      </c>
    </row>
    <row r="26" spans="1:10" x14ac:dyDescent="0.25">
      <c r="A26" s="10">
        <v>3.1881638234035705</v>
      </c>
      <c r="B26" s="10">
        <v>0.10958904109589032</v>
      </c>
      <c r="C26" s="9">
        <v>0.23399999999999999</v>
      </c>
      <c r="D26" s="10">
        <v>7.9999999999999932E-3</v>
      </c>
      <c r="E26" s="9">
        <v>7.2999999999999995E-2</v>
      </c>
      <c r="F26" s="9">
        <v>1.6419999999999997</v>
      </c>
      <c r="G26" s="9">
        <v>4.2666666666666409E-2</v>
      </c>
      <c r="H26" s="9">
        <v>0.17722499999999999</v>
      </c>
      <c r="I26" s="9">
        <v>5.8833333333333238E-3</v>
      </c>
      <c r="J26" s="9">
        <v>0.1378906250000006</v>
      </c>
    </row>
    <row r="27" spans="1:10" x14ac:dyDescent="0.25">
      <c r="A27" s="10">
        <v>3.3348906857060534</v>
      </c>
      <c r="B27" s="10">
        <v>0.14672686230248308</v>
      </c>
      <c r="C27" s="9">
        <v>0.247</v>
      </c>
      <c r="D27" s="10">
        <v>1.2999999999999999E-2</v>
      </c>
      <c r="E27" s="9">
        <v>8.8599999999999998E-2</v>
      </c>
      <c r="F27" s="9">
        <v>1.7219999999999998</v>
      </c>
      <c r="G27" s="9">
        <v>4.2666666666666631E-2</v>
      </c>
      <c r="H27" s="9">
        <v>0.18927333333333335</v>
      </c>
      <c r="I27" s="9">
        <v>5.6683333333333585E-3</v>
      </c>
      <c r="J27" s="9">
        <v>0.13285156250000071</v>
      </c>
    </row>
    <row r="28" spans="1:10" x14ac:dyDescent="0.25">
      <c r="A28" s="10">
        <v>3.4703308662929611</v>
      </c>
      <c r="B28" s="10">
        <v>0.13544018058690746</v>
      </c>
      <c r="C28" s="9">
        <v>0.25900000000000001</v>
      </c>
      <c r="D28" s="10">
        <v>1.2E-2</v>
      </c>
      <c r="E28" s="9">
        <v>8.8599999999999998E-2</v>
      </c>
      <c r="F28" s="9">
        <v>1.7591666666666665</v>
      </c>
      <c r="G28" s="9">
        <v>3.7166666666666792E-2</v>
      </c>
      <c r="H28" s="9">
        <v>0.19525999999999999</v>
      </c>
      <c r="I28" s="9">
        <v>5.9866666666666402E-3</v>
      </c>
      <c r="J28" s="9">
        <v>0.16107623318385525</v>
      </c>
    </row>
    <row r="29" spans="1:10" x14ac:dyDescent="0.25">
      <c r="B29" s="2"/>
      <c r="C29" s="3"/>
      <c r="D29" s="2"/>
      <c r="E29" s="3"/>
      <c r="F29" s="9">
        <v>1.8019999999999998</v>
      </c>
      <c r="G29" s="9">
        <v>4.2833333333333279E-2</v>
      </c>
      <c r="H29" s="9">
        <v>0.20192000000000002</v>
      </c>
      <c r="I29" s="9">
        <v>6.660000000000027E-3</v>
      </c>
      <c r="J29" s="9">
        <v>0.15548638132295803</v>
      </c>
    </row>
    <row r="30" spans="1:10" x14ac:dyDescent="0.25">
      <c r="B30" s="2"/>
      <c r="C30" s="3"/>
      <c r="D30" s="2"/>
      <c r="E30" s="3"/>
      <c r="F30" s="9">
        <v>1.8391666666666666</v>
      </c>
      <c r="G30" s="9">
        <v>3.7166666666666792E-2</v>
      </c>
      <c r="H30" s="9">
        <v>0.20809666666666665</v>
      </c>
      <c r="I30" s="9">
        <v>6.1766666666666359E-3</v>
      </c>
      <c r="J30" s="9">
        <v>0.16618834080717348</v>
      </c>
    </row>
    <row r="31" spans="1:10" x14ac:dyDescent="0.25">
      <c r="B31" s="2"/>
      <c r="C31" s="3"/>
      <c r="D31" s="2"/>
      <c r="E31" s="3"/>
      <c r="F31" s="9">
        <v>1.881833333333333</v>
      </c>
      <c r="G31" s="9">
        <v>4.2666666666666409E-2</v>
      </c>
      <c r="H31" s="9">
        <v>0.21382999999999999</v>
      </c>
      <c r="I31" s="9">
        <v>5.7333333333333403E-3</v>
      </c>
      <c r="J31" s="9">
        <v>0.13437500000000097</v>
      </c>
    </row>
    <row r="32" spans="1:10" x14ac:dyDescent="0.25">
      <c r="B32" s="2"/>
      <c r="C32" s="3"/>
      <c r="D32" s="2"/>
      <c r="E32" s="3"/>
      <c r="F32" s="9">
        <v>1.9191666666666665</v>
      </c>
      <c r="G32" s="9">
        <v>3.7333333333333441E-2</v>
      </c>
      <c r="H32" s="9">
        <v>0.21971333333333332</v>
      </c>
      <c r="I32" s="9">
        <v>5.8833333333333238E-3</v>
      </c>
      <c r="J32" s="9">
        <v>0.15758928571428502</v>
      </c>
    </row>
    <row r="33" spans="2:10" x14ac:dyDescent="0.25">
      <c r="B33" s="2"/>
      <c r="C33" s="3"/>
      <c r="D33" s="2"/>
      <c r="E33" s="3"/>
      <c r="F33" s="9">
        <v>1.9618333333333335</v>
      </c>
      <c r="G33" s="9">
        <v>4.2666666666667075E-2</v>
      </c>
      <c r="H33" s="9">
        <v>0.22516666666666665</v>
      </c>
      <c r="I33" s="9">
        <v>5.4533333333333378E-3</v>
      </c>
      <c r="J33" s="9">
        <v>0.12781249999999889</v>
      </c>
    </row>
    <row r="34" spans="2:10" x14ac:dyDescent="0.25">
      <c r="B34" s="2"/>
      <c r="C34" s="3"/>
      <c r="D34" s="2"/>
      <c r="E34" s="3"/>
      <c r="F34" s="9">
        <v>1.9991666666666668</v>
      </c>
      <c r="G34" s="9">
        <v>3.7333333333333218E-2</v>
      </c>
      <c r="H34" s="9">
        <v>0.23168333333333332</v>
      </c>
      <c r="I34" s="9">
        <v>6.5166666666666706E-3</v>
      </c>
      <c r="J34" s="9">
        <v>0.17455357142857206</v>
      </c>
    </row>
    <row r="35" spans="2:10" x14ac:dyDescent="0.25">
      <c r="B35" s="2"/>
      <c r="C35" s="3"/>
      <c r="D35" s="2"/>
      <c r="E35" s="3"/>
      <c r="F35" s="9">
        <v>2.0418333333333334</v>
      </c>
      <c r="G35" s="9">
        <v>4.2666666666666631E-2</v>
      </c>
      <c r="H35" s="9">
        <v>0.23753333333333332</v>
      </c>
      <c r="I35" s="9">
        <v>5.8499999999999941E-3</v>
      </c>
      <c r="J35" s="9">
        <v>0.13710937499999998</v>
      </c>
    </row>
    <row r="36" spans="2:10" x14ac:dyDescent="0.25">
      <c r="B36" s="2"/>
      <c r="C36" s="3"/>
      <c r="D36" s="2"/>
      <c r="E36" s="3"/>
      <c r="F36" s="9">
        <v>2.0791666666666666</v>
      </c>
      <c r="G36" s="9">
        <v>3.7333333333333218E-2</v>
      </c>
      <c r="H36" s="9">
        <v>0.24366666666666664</v>
      </c>
      <c r="I36" s="9">
        <v>6.133333333333324E-3</v>
      </c>
      <c r="J36" s="9">
        <v>0.16428571428571453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4"/>
  <sheetViews>
    <sheetView workbookViewId="0">
      <selection activeCell="E14" sqref="E14"/>
    </sheetView>
  </sheetViews>
  <sheetFormatPr baseColWidth="10" defaultRowHeight="15" x14ac:dyDescent="0.25"/>
  <sheetData>
    <row r="2" spans="2:24" x14ac:dyDescent="0.25">
      <c r="B2" s="5" t="s">
        <v>15</v>
      </c>
      <c r="C2" s="5"/>
      <c r="D2" s="5"/>
      <c r="F2" s="5" t="s">
        <v>16</v>
      </c>
      <c r="G2" s="5"/>
      <c r="H2" s="5"/>
      <c r="J2" s="5" t="s">
        <v>17</v>
      </c>
      <c r="K2" s="5"/>
      <c r="L2" s="5"/>
      <c r="N2" s="5" t="s">
        <v>18</v>
      </c>
      <c r="O2" s="5"/>
      <c r="P2" s="5"/>
      <c r="R2" s="6" t="s">
        <v>19</v>
      </c>
      <c r="S2" s="5"/>
      <c r="T2" s="5"/>
      <c r="V2" s="5" t="s">
        <v>20</v>
      </c>
      <c r="W2" s="5"/>
      <c r="X2" s="5"/>
    </row>
    <row r="3" spans="2:24" x14ac:dyDescent="0.25">
      <c r="B3" s="7" t="s">
        <v>21</v>
      </c>
      <c r="C3" s="7" t="s">
        <v>22</v>
      </c>
      <c r="D3" s="7" t="s">
        <v>23</v>
      </c>
      <c r="F3" s="7" t="s">
        <v>21</v>
      </c>
      <c r="G3" s="7" t="s">
        <v>22</v>
      </c>
      <c r="H3" s="7" t="s">
        <v>23</v>
      </c>
      <c r="J3" s="7" t="s">
        <v>21</v>
      </c>
      <c r="K3" s="7" t="s">
        <v>22</v>
      </c>
      <c r="L3" s="7" t="s">
        <v>23</v>
      </c>
      <c r="N3" s="7" t="s">
        <v>21</v>
      </c>
      <c r="O3" s="7" t="s">
        <v>22</v>
      </c>
      <c r="P3" s="7" t="s">
        <v>23</v>
      </c>
      <c r="R3" s="7" t="s">
        <v>21</v>
      </c>
      <c r="S3" s="7" t="s">
        <v>22</v>
      </c>
      <c r="T3" s="7" t="s">
        <v>23</v>
      </c>
      <c r="V3" s="7" t="s">
        <v>21</v>
      </c>
      <c r="W3" s="7" t="s">
        <v>22</v>
      </c>
      <c r="X3" s="7" t="s">
        <v>23</v>
      </c>
    </row>
    <row r="4" spans="2:24" x14ac:dyDescent="0.25">
      <c r="B4" s="5">
        <v>0</v>
      </c>
      <c r="C4" s="5">
        <v>3.306</v>
      </c>
      <c r="D4" s="5"/>
      <c r="F4" s="5">
        <v>0</v>
      </c>
      <c r="G4" s="5">
        <v>0.98</v>
      </c>
      <c r="H4" s="5"/>
      <c r="J4" s="5">
        <v>0</v>
      </c>
      <c r="K4" s="5">
        <v>1.034</v>
      </c>
      <c r="L4" s="5"/>
      <c r="N4" s="5">
        <v>0</v>
      </c>
      <c r="O4" s="5">
        <v>0.63600000000000001</v>
      </c>
      <c r="P4" s="5"/>
      <c r="R4" s="5">
        <v>0</v>
      </c>
      <c r="S4" s="5">
        <v>1.288</v>
      </c>
      <c r="T4" s="5"/>
      <c r="V4" s="5">
        <v>0</v>
      </c>
      <c r="W4" s="5">
        <v>2.879</v>
      </c>
      <c r="X4" s="5"/>
    </row>
    <row r="5" spans="2:24" x14ac:dyDescent="0.25">
      <c r="B5" s="5">
        <v>4.8000000000000001E-2</v>
      </c>
      <c r="C5" s="5">
        <v>3.3969999999999998</v>
      </c>
      <c r="D5" s="5">
        <v>1.9530000000000001</v>
      </c>
      <c r="F5" s="5">
        <v>4.8000000000000001E-2</v>
      </c>
      <c r="G5" s="5">
        <v>0.98599999999999999</v>
      </c>
      <c r="H5" s="5">
        <v>0.23100000000000001</v>
      </c>
      <c r="J5" s="5">
        <v>3.2000000000000001E-2</v>
      </c>
      <c r="K5" s="5">
        <v>1.1519999999999999</v>
      </c>
      <c r="L5" s="5">
        <v>2.86</v>
      </c>
      <c r="N5" s="5">
        <v>4.8000000000000001E-2</v>
      </c>
      <c r="O5" s="5">
        <v>0.65300000000000002</v>
      </c>
      <c r="P5" s="5">
        <v>0.76500000000000001</v>
      </c>
      <c r="R5" s="5">
        <v>3.2000000000000001E-2</v>
      </c>
      <c r="S5" s="5">
        <v>1.321</v>
      </c>
      <c r="T5" s="5">
        <v>1.161</v>
      </c>
      <c r="V5" s="5">
        <v>4.8000000000000001E-2</v>
      </c>
      <c r="W5" s="5">
        <v>3.01</v>
      </c>
      <c r="X5" s="5">
        <v>3.9350000000000001</v>
      </c>
    </row>
    <row r="6" spans="2:24" x14ac:dyDescent="0.25">
      <c r="B6" s="5">
        <v>0.08</v>
      </c>
      <c r="C6" s="5">
        <v>3.4620000000000002</v>
      </c>
      <c r="D6" s="5">
        <v>1.7809999999999999</v>
      </c>
      <c r="F6" s="5">
        <v>0.08</v>
      </c>
      <c r="G6" s="5">
        <v>0.998</v>
      </c>
      <c r="H6" s="5">
        <v>0.495</v>
      </c>
      <c r="J6" s="5">
        <v>0.08</v>
      </c>
      <c r="K6" s="5">
        <v>1.262</v>
      </c>
      <c r="L6" s="5">
        <v>3.0550000000000002</v>
      </c>
      <c r="N6" s="5">
        <v>0.08</v>
      </c>
      <c r="O6" s="5">
        <v>0.69699999999999995</v>
      </c>
      <c r="P6" s="5">
        <v>0.65200000000000002</v>
      </c>
      <c r="R6" s="5">
        <v>7.9000000000000001E-2</v>
      </c>
      <c r="S6" s="5">
        <v>1.381</v>
      </c>
      <c r="T6" s="5">
        <v>1.5760000000000001</v>
      </c>
      <c r="V6" s="5">
        <v>0.08</v>
      </c>
      <c r="W6" s="5">
        <v>3.194</v>
      </c>
      <c r="X6" s="5">
        <v>4.4489999999999998</v>
      </c>
    </row>
    <row r="7" spans="2:24" x14ac:dyDescent="0.25">
      <c r="B7" s="5">
        <v>0.128</v>
      </c>
      <c r="C7" s="5">
        <v>3.54</v>
      </c>
      <c r="D7" s="5">
        <v>2.2629999999999999</v>
      </c>
      <c r="F7" s="5">
        <v>0.128</v>
      </c>
      <c r="G7" s="5">
        <v>1.0249999999999999</v>
      </c>
      <c r="H7" s="5">
        <v>1.038</v>
      </c>
      <c r="J7" s="5">
        <v>0.112</v>
      </c>
      <c r="K7" s="5">
        <v>1.3959999999999999</v>
      </c>
      <c r="L7" s="5">
        <v>3.996</v>
      </c>
      <c r="N7" s="5">
        <v>0.128</v>
      </c>
      <c r="O7" s="5">
        <v>0.70499999999999996</v>
      </c>
      <c r="P7" s="5">
        <v>0.72099999999999997</v>
      </c>
      <c r="R7" s="5">
        <v>0.111</v>
      </c>
      <c r="S7" s="5">
        <v>1.4470000000000001</v>
      </c>
      <c r="T7" s="5">
        <v>2.573</v>
      </c>
      <c r="V7" s="5">
        <v>0.128</v>
      </c>
      <c r="W7" s="5">
        <v>3.3660000000000001</v>
      </c>
      <c r="X7" s="5">
        <v>5.0060000000000002</v>
      </c>
    </row>
    <row r="8" spans="2:24" x14ac:dyDescent="0.25">
      <c r="B8" s="5">
        <v>0.16</v>
      </c>
      <c r="C8" s="5">
        <v>3.6429999999999998</v>
      </c>
      <c r="D8" s="5">
        <v>2.2509999999999999</v>
      </c>
      <c r="F8" s="5">
        <v>0.16</v>
      </c>
      <c r="G8" s="5">
        <v>1.081</v>
      </c>
      <c r="H8" s="5">
        <v>1.546</v>
      </c>
      <c r="J8" s="5">
        <v>0.16</v>
      </c>
      <c r="K8" s="5">
        <v>1.5820000000000001</v>
      </c>
      <c r="L8" s="5">
        <v>4.4050000000000002</v>
      </c>
      <c r="N8" s="5">
        <v>0.16</v>
      </c>
      <c r="O8" s="5">
        <v>0.755</v>
      </c>
      <c r="P8" s="5">
        <v>1.0580000000000001</v>
      </c>
      <c r="R8" s="5">
        <v>0.159</v>
      </c>
      <c r="S8" s="5">
        <v>1.5860000000000001</v>
      </c>
      <c r="T8" s="5">
        <v>3.8140000000000001</v>
      </c>
      <c r="V8" s="5">
        <v>0.16</v>
      </c>
      <c r="W8" s="5">
        <v>3.5950000000000002</v>
      </c>
      <c r="X8" s="5">
        <v>5.7930000000000001</v>
      </c>
    </row>
    <row r="9" spans="2:24" x14ac:dyDescent="0.25">
      <c r="B9" s="5">
        <v>0.20799999999999999</v>
      </c>
      <c r="C9" s="5">
        <v>3.72</v>
      </c>
      <c r="D9" s="5">
        <v>1.9970000000000001</v>
      </c>
      <c r="F9" s="5">
        <v>0.20799999999999999</v>
      </c>
      <c r="G9" s="5">
        <v>1.149</v>
      </c>
      <c r="H9" s="5">
        <v>1.69</v>
      </c>
      <c r="J9" s="5">
        <v>0.192</v>
      </c>
      <c r="K9" s="5">
        <v>1.748</v>
      </c>
      <c r="L9" s="5">
        <v>4.133</v>
      </c>
      <c r="N9" s="5">
        <v>0.20799999999999999</v>
      </c>
      <c r="O9" s="5">
        <v>0.79</v>
      </c>
      <c r="P9" s="5">
        <v>0.73899999999999999</v>
      </c>
      <c r="R9" s="5">
        <v>0.191</v>
      </c>
      <c r="S9" s="5">
        <v>1.7509999999999999</v>
      </c>
      <c r="T9" s="5">
        <v>4.9800000000000004</v>
      </c>
      <c r="V9" s="5">
        <v>0.20799999999999999</v>
      </c>
      <c r="W9" s="5">
        <v>3.8290000000000002</v>
      </c>
      <c r="X9" s="5">
        <v>6.3079999999999998</v>
      </c>
    </row>
    <row r="10" spans="2:24" x14ac:dyDescent="0.25">
      <c r="B10" s="5">
        <v>0.24</v>
      </c>
      <c r="C10" s="5">
        <v>3.8029999999999999</v>
      </c>
      <c r="D10" s="5">
        <v>2.4980000000000002</v>
      </c>
      <c r="F10" s="5">
        <v>0.24</v>
      </c>
      <c r="G10" s="5">
        <v>1.216</v>
      </c>
      <c r="H10" s="5">
        <v>2.1019999999999999</v>
      </c>
      <c r="J10" s="5">
        <v>0.24</v>
      </c>
      <c r="K10" s="5">
        <v>1.913</v>
      </c>
      <c r="L10" s="5">
        <v>4.016</v>
      </c>
      <c r="N10" s="5">
        <v>0.24</v>
      </c>
      <c r="O10" s="5">
        <v>0.81399999999999995</v>
      </c>
      <c r="P10" s="5">
        <v>0.61799999999999999</v>
      </c>
      <c r="R10" s="5">
        <v>0.23899999999999999</v>
      </c>
      <c r="S10" s="5">
        <v>1.9830000000000001</v>
      </c>
      <c r="T10" s="5">
        <v>5.96</v>
      </c>
      <c r="V10" s="5">
        <v>0.24</v>
      </c>
      <c r="W10" s="5">
        <v>4.0990000000000002</v>
      </c>
      <c r="X10" s="5">
        <v>7.1980000000000004</v>
      </c>
    </row>
    <row r="11" spans="2:24" x14ac:dyDescent="0.25">
      <c r="B11" s="5">
        <v>0.28799999999999998</v>
      </c>
      <c r="C11" s="5">
        <v>3.92</v>
      </c>
      <c r="D11" s="5">
        <v>2.7949999999999999</v>
      </c>
      <c r="F11" s="5">
        <v>0.28799999999999998</v>
      </c>
      <c r="G11" s="5">
        <v>1.3169999999999999</v>
      </c>
      <c r="H11" s="5">
        <v>2.492</v>
      </c>
      <c r="J11" s="5">
        <v>0.27200000000000002</v>
      </c>
      <c r="K11" s="5">
        <v>2.069</v>
      </c>
      <c r="L11" s="5">
        <v>3.839</v>
      </c>
      <c r="N11" s="5">
        <v>0.28799999999999998</v>
      </c>
      <c r="O11" s="5">
        <v>0.83899999999999997</v>
      </c>
      <c r="P11" s="5">
        <v>0.93500000000000005</v>
      </c>
      <c r="R11" s="5">
        <v>0.27100000000000002</v>
      </c>
      <c r="S11" s="5">
        <v>2.2269999999999999</v>
      </c>
      <c r="T11" s="5">
        <v>6.2880000000000003</v>
      </c>
      <c r="V11" s="5">
        <v>0.28799999999999998</v>
      </c>
      <c r="W11" s="5">
        <v>4.4050000000000002</v>
      </c>
      <c r="X11" s="5">
        <v>8.1820000000000004</v>
      </c>
    </row>
    <row r="12" spans="2:24" x14ac:dyDescent="0.25">
      <c r="B12" s="5">
        <v>0.32</v>
      </c>
      <c r="C12" s="5">
        <v>4.0270000000000001</v>
      </c>
      <c r="D12" s="5">
        <v>3.0430000000000001</v>
      </c>
      <c r="F12" s="5">
        <v>0.32</v>
      </c>
      <c r="G12" s="5">
        <v>1.4159999999999999</v>
      </c>
      <c r="H12" s="5">
        <v>2.577</v>
      </c>
      <c r="J12" s="5">
        <v>0.32</v>
      </c>
      <c r="K12" s="5">
        <v>2.2200000000000002</v>
      </c>
      <c r="L12" s="5">
        <v>3.6850000000000001</v>
      </c>
      <c r="N12" s="5">
        <v>0.32</v>
      </c>
      <c r="O12" s="5">
        <v>0.88900000000000001</v>
      </c>
      <c r="P12" s="5">
        <v>0.96099999999999997</v>
      </c>
      <c r="R12" s="5">
        <v>0.31900000000000001</v>
      </c>
      <c r="S12" s="5">
        <v>2.4849999999999999</v>
      </c>
      <c r="T12" s="5">
        <v>6.5540000000000003</v>
      </c>
      <c r="V12" s="5">
        <v>0.32</v>
      </c>
      <c r="W12" s="5">
        <v>4.7539999999999996</v>
      </c>
      <c r="X12" s="5">
        <v>8.7449999999999992</v>
      </c>
    </row>
    <row r="13" spans="2:24" x14ac:dyDescent="0.25">
      <c r="B13" s="5">
        <v>0.36799999999999999</v>
      </c>
      <c r="C13" s="5">
        <v>4.1630000000000003</v>
      </c>
      <c r="D13" s="5">
        <v>3.907</v>
      </c>
      <c r="F13" s="5">
        <v>0.36799999999999999</v>
      </c>
      <c r="G13" s="5">
        <v>1.5229999999999999</v>
      </c>
      <c r="H13" s="5">
        <v>3.2240000000000002</v>
      </c>
      <c r="J13" s="5">
        <v>0.35199999999999998</v>
      </c>
      <c r="K13" s="5">
        <v>2.3639999999999999</v>
      </c>
      <c r="L13" s="5">
        <v>3.7090000000000001</v>
      </c>
      <c r="N13" s="5">
        <v>0.36799999999999999</v>
      </c>
      <c r="O13" s="5">
        <v>0.91600000000000004</v>
      </c>
      <c r="P13" s="5">
        <v>0.89200000000000002</v>
      </c>
      <c r="R13" s="5">
        <v>0.35099999999999998</v>
      </c>
      <c r="S13" s="5">
        <v>2.75</v>
      </c>
      <c r="T13" s="5">
        <v>7.5810000000000004</v>
      </c>
      <c r="V13" s="5">
        <v>0.36799999999999999</v>
      </c>
      <c r="W13" s="5">
        <v>5.1050000000000004</v>
      </c>
      <c r="X13" s="5">
        <v>8.1950000000000003</v>
      </c>
    </row>
    <row r="14" spans="2:24" x14ac:dyDescent="0.25">
      <c r="B14" s="5">
        <v>0.4</v>
      </c>
      <c r="C14" s="5">
        <v>4.3390000000000004</v>
      </c>
      <c r="D14" s="5">
        <v>4.9630000000000001</v>
      </c>
      <c r="F14" s="5">
        <v>0.4</v>
      </c>
      <c r="G14" s="5">
        <v>1.673</v>
      </c>
      <c r="H14" s="5">
        <v>4.3819999999999997</v>
      </c>
      <c r="J14" s="5">
        <v>0.4</v>
      </c>
      <c r="K14" s="5">
        <v>2.5169999999999999</v>
      </c>
      <c r="L14" s="5">
        <v>3.577</v>
      </c>
      <c r="N14" s="5">
        <v>0.4</v>
      </c>
      <c r="O14" s="5">
        <v>0.96</v>
      </c>
      <c r="P14" s="5">
        <v>1.1359999999999999</v>
      </c>
      <c r="R14" s="5">
        <v>0.39900000000000002</v>
      </c>
      <c r="S14" s="5">
        <v>3.0920000000000001</v>
      </c>
      <c r="T14" s="5">
        <v>9.5530000000000008</v>
      </c>
      <c r="V14" s="5">
        <v>0.4</v>
      </c>
      <c r="W14" s="5">
        <v>5.41</v>
      </c>
      <c r="X14" s="5">
        <v>9.359</v>
      </c>
    </row>
    <row r="15" spans="2:24" x14ac:dyDescent="0.25">
      <c r="B15" s="5">
        <v>0.44800000000000001</v>
      </c>
      <c r="C15" s="5">
        <v>4.5599999999999996</v>
      </c>
      <c r="D15" s="5">
        <v>5.9</v>
      </c>
      <c r="F15" s="5">
        <v>0.44800000000000001</v>
      </c>
      <c r="G15" s="5">
        <v>1.8740000000000001</v>
      </c>
      <c r="H15" s="5">
        <v>4.6829999999999998</v>
      </c>
      <c r="J15" s="5">
        <v>0.432</v>
      </c>
      <c r="K15" s="5">
        <v>2.6509999999999998</v>
      </c>
      <c r="L15" s="5">
        <v>3.7669999999999999</v>
      </c>
      <c r="N15" s="5">
        <v>0.44800000000000001</v>
      </c>
      <c r="O15" s="5">
        <v>1.0069999999999999</v>
      </c>
      <c r="P15" s="5">
        <v>1.639</v>
      </c>
      <c r="R15" s="5">
        <v>0.43099999999999999</v>
      </c>
      <c r="S15" s="5">
        <v>3.5129999999999999</v>
      </c>
      <c r="T15" s="5">
        <v>10.11</v>
      </c>
      <c r="V15" s="5">
        <v>0.44800000000000001</v>
      </c>
      <c r="W15" s="5">
        <v>5.8529999999999998</v>
      </c>
      <c r="X15" s="5">
        <v>10.77</v>
      </c>
    </row>
    <row r="16" spans="2:24" x14ac:dyDescent="0.25">
      <c r="B16" s="5">
        <v>0.48</v>
      </c>
      <c r="C16" s="5">
        <v>4.8109999999999999</v>
      </c>
      <c r="D16" s="5">
        <v>6.6269999999999998</v>
      </c>
      <c r="F16" s="5">
        <v>0.48</v>
      </c>
      <c r="G16" s="5">
        <v>2.048</v>
      </c>
      <c r="H16" s="5">
        <v>4.4400000000000004</v>
      </c>
      <c r="J16" s="5">
        <v>0.48</v>
      </c>
      <c r="K16" s="5">
        <v>2.8180000000000001</v>
      </c>
      <c r="L16" s="5">
        <v>4.343</v>
      </c>
      <c r="N16" s="5">
        <v>0.48</v>
      </c>
      <c r="O16" s="5">
        <v>1.091</v>
      </c>
      <c r="P16" s="5">
        <v>1.841</v>
      </c>
      <c r="R16" s="5">
        <v>0.47899999999999998</v>
      </c>
      <c r="S16" s="5">
        <v>3.8969999999999998</v>
      </c>
      <c r="T16" s="5">
        <v>8.8740000000000006</v>
      </c>
      <c r="V16" s="5">
        <v>0.48</v>
      </c>
      <c r="W16" s="5">
        <v>6.27</v>
      </c>
      <c r="X16" s="5">
        <v>8.1929999999999996</v>
      </c>
    </row>
    <row r="17" spans="2:24" x14ac:dyDescent="0.25">
      <c r="B17" s="5">
        <v>0.52800000000000002</v>
      </c>
      <c r="C17" s="5">
        <v>5.09</v>
      </c>
      <c r="D17" s="5">
        <v>7.5209999999999999</v>
      </c>
      <c r="F17" s="5">
        <v>0.52800000000000002</v>
      </c>
      <c r="G17" s="5">
        <v>2.2290000000000001</v>
      </c>
      <c r="H17" s="5">
        <v>5.0510000000000002</v>
      </c>
      <c r="J17" s="5">
        <v>0.51200000000000001</v>
      </c>
      <c r="K17" s="5">
        <v>2.9980000000000002</v>
      </c>
      <c r="L17" s="5">
        <v>4.4589999999999996</v>
      </c>
      <c r="N17" s="5">
        <v>0.52800000000000002</v>
      </c>
      <c r="O17" s="5">
        <v>1.1539999999999999</v>
      </c>
      <c r="P17" s="5">
        <v>2.9740000000000002</v>
      </c>
      <c r="R17" s="5">
        <v>0.51</v>
      </c>
      <c r="S17" s="5">
        <v>4.22</v>
      </c>
      <c r="T17" s="5">
        <v>9.1859999999999999</v>
      </c>
      <c r="V17" s="5">
        <v>0.52800000000000002</v>
      </c>
      <c r="W17" s="5">
        <v>6.508</v>
      </c>
      <c r="X17" s="5">
        <v>13.99</v>
      </c>
    </row>
    <row r="18" spans="2:24" x14ac:dyDescent="0.25">
      <c r="B18" s="5">
        <v>0.56000000000000005</v>
      </c>
      <c r="C18" s="5">
        <v>5.4119999999999999</v>
      </c>
      <c r="D18" s="5">
        <v>8.7110000000000003</v>
      </c>
      <c r="F18" s="5">
        <v>0.56000000000000005</v>
      </c>
      <c r="G18" s="5">
        <v>2.452</v>
      </c>
      <c r="H18" s="5">
        <v>5.9340000000000002</v>
      </c>
      <c r="J18" s="5">
        <v>0.56000000000000005</v>
      </c>
      <c r="K18" s="5">
        <v>3.1749999999999998</v>
      </c>
      <c r="L18" s="5">
        <v>4.6779999999999999</v>
      </c>
      <c r="N18" s="5">
        <v>0.56000000000000005</v>
      </c>
      <c r="O18" s="5">
        <v>1.329</v>
      </c>
      <c r="P18" s="5">
        <v>3.25</v>
      </c>
      <c r="R18" s="5">
        <v>0.55800000000000005</v>
      </c>
      <c r="S18" s="5">
        <v>4.63</v>
      </c>
      <c r="T18" s="5">
        <v>8.5760000000000005</v>
      </c>
      <c r="V18" s="5">
        <v>0.56000000000000005</v>
      </c>
      <c r="W18" s="5">
        <v>7.39</v>
      </c>
      <c r="X18" s="5">
        <v>16.89</v>
      </c>
    </row>
    <row r="19" spans="2:24" x14ac:dyDescent="0.25">
      <c r="B19" s="5">
        <v>0.60799999999999998</v>
      </c>
      <c r="C19" s="5">
        <v>5.7869999999999999</v>
      </c>
      <c r="D19" s="5">
        <v>9.1530000000000005</v>
      </c>
      <c r="F19" s="5">
        <v>0.60799999999999998</v>
      </c>
      <c r="G19" s="5">
        <v>2.7040000000000002</v>
      </c>
      <c r="H19" s="5">
        <v>6.0549999999999997</v>
      </c>
      <c r="J19" s="5">
        <v>0.59199999999999997</v>
      </c>
      <c r="K19" s="5">
        <v>3.3730000000000002</v>
      </c>
      <c r="L19" s="5">
        <v>4.6920000000000002</v>
      </c>
      <c r="N19" s="5">
        <v>0.60799999999999998</v>
      </c>
      <c r="O19" s="5">
        <v>1.415</v>
      </c>
      <c r="P19" s="5">
        <v>2.3759999999999999</v>
      </c>
      <c r="R19" s="5">
        <v>0.59</v>
      </c>
      <c r="S19" s="5">
        <v>4.9050000000000002</v>
      </c>
      <c r="T19" s="5">
        <v>7.5960000000000001</v>
      </c>
      <c r="V19" s="5">
        <v>0.60799999999999998</v>
      </c>
      <c r="W19" s="5">
        <v>7.86</v>
      </c>
      <c r="X19" s="5">
        <v>14.7</v>
      </c>
    </row>
    <row r="20" spans="2:24" x14ac:dyDescent="0.25">
      <c r="B20" s="5">
        <v>0.64</v>
      </c>
      <c r="C20" s="5">
        <v>6.1449999999999996</v>
      </c>
      <c r="D20" s="5">
        <v>9.0210000000000008</v>
      </c>
      <c r="F20" s="5">
        <v>0.64</v>
      </c>
      <c r="G20" s="5">
        <v>2.9369999999999998</v>
      </c>
      <c r="H20" s="5">
        <v>6.048</v>
      </c>
      <c r="J20" s="5">
        <v>0.64</v>
      </c>
      <c r="K20" s="5">
        <v>3.5510000000000002</v>
      </c>
      <c r="L20" s="5">
        <v>4.4740000000000002</v>
      </c>
      <c r="N20" s="5">
        <v>0.64</v>
      </c>
      <c r="O20" s="5">
        <v>1.5189999999999999</v>
      </c>
      <c r="P20" s="5">
        <v>2.5920000000000001</v>
      </c>
      <c r="R20" s="5">
        <v>0.63800000000000001</v>
      </c>
      <c r="S20" s="5">
        <v>5.2359999999999998</v>
      </c>
      <c r="T20" s="5">
        <v>9.5820000000000007</v>
      </c>
      <c r="V20" s="5">
        <v>0.64</v>
      </c>
      <c r="W20" s="5">
        <v>8.5649999999999995</v>
      </c>
      <c r="X20" s="5">
        <v>15.64</v>
      </c>
    </row>
    <row r="21" spans="2:24" x14ac:dyDescent="0.25">
      <c r="B21" s="5">
        <v>0.68799999999999994</v>
      </c>
      <c r="C21" s="5">
        <v>6.51</v>
      </c>
      <c r="D21" s="5">
        <v>8.8789999999999996</v>
      </c>
      <c r="F21" s="5">
        <v>0.68799999999999994</v>
      </c>
      <c r="G21" s="5">
        <v>3.1869999999999998</v>
      </c>
      <c r="H21" s="5">
        <v>6.9740000000000002</v>
      </c>
      <c r="J21" s="5">
        <v>0.67200000000000004</v>
      </c>
      <c r="K21" s="5">
        <v>3.73</v>
      </c>
      <c r="L21" s="5">
        <v>4.9119999999999999</v>
      </c>
      <c r="N21" s="5">
        <v>0.68799999999999994</v>
      </c>
      <c r="O21" s="5">
        <v>1.6220000000000001</v>
      </c>
      <c r="P21" s="5">
        <v>2.6840000000000002</v>
      </c>
      <c r="R21" s="5">
        <v>0.67</v>
      </c>
      <c r="S21" s="5">
        <v>5.67</v>
      </c>
      <c r="T21" s="5">
        <v>10.47</v>
      </c>
      <c r="V21" s="5">
        <v>0.68799999999999994</v>
      </c>
      <c r="W21" s="5">
        <v>9.1120000000000001</v>
      </c>
      <c r="X21" s="5">
        <v>20.170000000000002</v>
      </c>
    </row>
    <row r="22" spans="2:24" x14ac:dyDescent="0.25">
      <c r="B22" s="5">
        <v>0.72</v>
      </c>
      <c r="C22" s="5">
        <v>6.8559999999999999</v>
      </c>
      <c r="D22" s="5">
        <v>8.8979999999999997</v>
      </c>
      <c r="F22" s="5">
        <v>0.72</v>
      </c>
      <c r="G22" s="5">
        <v>3.4940000000000002</v>
      </c>
      <c r="H22" s="5">
        <v>7.5419999999999998</v>
      </c>
      <c r="J22" s="5">
        <v>0.72</v>
      </c>
      <c r="K22" s="5">
        <v>3.9430000000000001</v>
      </c>
      <c r="L22" s="5">
        <v>5.7009999999999996</v>
      </c>
      <c r="N22" s="5">
        <v>0.72</v>
      </c>
      <c r="O22" s="5">
        <v>1.734</v>
      </c>
      <c r="P22" s="5">
        <v>2.726</v>
      </c>
      <c r="R22" s="5">
        <v>0.71799999999999997</v>
      </c>
      <c r="S22" s="5">
        <v>6.0720000000000001</v>
      </c>
      <c r="T22" s="5">
        <v>11.16</v>
      </c>
      <c r="V22" s="5">
        <v>0.72</v>
      </c>
      <c r="W22" s="5">
        <v>10.18</v>
      </c>
      <c r="X22" s="5">
        <v>22.71</v>
      </c>
    </row>
    <row r="23" spans="2:24" x14ac:dyDescent="0.25">
      <c r="B23" s="5">
        <v>0.76800000000000002</v>
      </c>
      <c r="C23" s="5">
        <v>7.2210000000000001</v>
      </c>
      <c r="D23" s="5">
        <v>9.6929999999999996</v>
      </c>
      <c r="F23" s="5">
        <v>0.76800000000000002</v>
      </c>
      <c r="G23" s="5">
        <v>3.7909999999999999</v>
      </c>
      <c r="H23" s="5">
        <v>8.4260000000000002</v>
      </c>
      <c r="J23" s="5">
        <v>0.752</v>
      </c>
      <c r="K23" s="5">
        <v>4.1859999999999999</v>
      </c>
      <c r="L23" s="5">
        <v>6.165</v>
      </c>
      <c r="N23" s="5">
        <v>0.76800000000000002</v>
      </c>
      <c r="O23" s="5">
        <v>1.84</v>
      </c>
      <c r="P23" s="5">
        <v>3.6619999999999999</v>
      </c>
      <c r="R23" s="5">
        <v>0.75</v>
      </c>
      <c r="S23" s="5">
        <v>6.5609999999999999</v>
      </c>
      <c r="T23" s="5">
        <v>12.9</v>
      </c>
      <c r="V23" s="5">
        <v>0.76800000000000002</v>
      </c>
      <c r="W23" s="5">
        <v>10.93</v>
      </c>
      <c r="X23" s="5">
        <v>18.63</v>
      </c>
    </row>
    <row r="24" spans="2:24" x14ac:dyDescent="0.25">
      <c r="B24" s="5">
        <v>0.8</v>
      </c>
      <c r="C24" s="5">
        <v>7.6319999999999997</v>
      </c>
      <c r="D24" s="5">
        <v>10.37</v>
      </c>
      <c r="F24" s="5">
        <v>0.8</v>
      </c>
      <c r="G24" s="5">
        <v>4.1680000000000001</v>
      </c>
      <c r="H24" s="5">
        <v>9.8209999999999997</v>
      </c>
      <c r="J24" s="5">
        <v>0.8</v>
      </c>
      <c r="K24" s="5">
        <v>4.4359999999999999</v>
      </c>
      <c r="L24" s="5">
        <v>6.6360000000000001</v>
      </c>
      <c r="N24" s="5">
        <v>0.8</v>
      </c>
      <c r="O24" s="5">
        <v>2.0259999999999998</v>
      </c>
      <c r="P24" s="5">
        <v>3.64</v>
      </c>
      <c r="R24" s="5">
        <v>0.79800000000000004</v>
      </c>
      <c r="S24" s="5">
        <v>7.1029999999999998</v>
      </c>
      <c r="T24" s="5">
        <v>14.54</v>
      </c>
      <c r="V24" s="5">
        <v>0.8</v>
      </c>
      <c r="W24" s="5">
        <v>11.67</v>
      </c>
      <c r="X24" s="5">
        <v>19.21</v>
      </c>
    </row>
    <row r="25" spans="2:24" x14ac:dyDescent="0.25">
      <c r="B25" s="5">
        <v>0.84799999999999998</v>
      </c>
      <c r="C25" s="5">
        <v>8.0500000000000007</v>
      </c>
      <c r="D25" s="5">
        <v>10.86</v>
      </c>
      <c r="F25" s="5">
        <v>0.84799999999999998</v>
      </c>
      <c r="G25" s="5">
        <v>4.577</v>
      </c>
      <c r="H25" s="5">
        <v>9.8420000000000005</v>
      </c>
      <c r="J25" s="5">
        <v>0.83199999999999996</v>
      </c>
      <c r="K25" s="5">
        <v>4.7169999999999996</v>
      </c>
      <c r="L25" s="5">
        <v>6.7519999999999998</v>
      </c>
      <c r="N25" s="5">
        <v>0.84799999999999998</v>
      </c>
      <c r="O25" s="5">
        <v>2.1309999999999998</v>
      </c>
      <c r="P25" s="5">
        <v>2.8610000000000002</v>
      </c>
      <c r="R25" s="5">
        <v>0.83</v>
      </c>
      <c r="S25" s="5">
        <v>7.7210000000000001</v>
      </c>
      <c r="T25" s="5">
        <v>15.41</v>
      </c>
      <c r="V25" s="5">
        <v>0.84799999999999998</v>
      </c>
      <c r="W25" s="5">
        <v>12.46</v>
      </c>
      <c r="X25" s="5">
        <v>18.579999999999998</v>
      </c>
    </row>
    <row r="26" spans="2:24" x14ac:dyDescent="0.25">
      <c r="B26" s="5">
        <v>0.88</v>
      </c>
      <c r="C26" s="5">
        <v>8.4990000000000006</v>
      </c>
      <c r="D26" s="5">
        <v>11.2</v>
      </c>
      <c r="F26" s="5">
        <v>0.88</v>
      </c>
      <c r="G26" s="5">
        <v>4.9569999999999999</v>
      </c>
      <c r="H26" s="5">
        <v>10.199999999999999</v>
      </c>
      <c r="J26" s="5">
        <v>0.88</v>
      </c>
      <c r="K26" s="5">
        <v>4.976</v>
      </c>
      <c r="L26" s="5">
        <v>7.1020000000000003</v>
      </c>
      <c r="N26" s="5">
        <v>0.88</v>
      </c>
      <c r="O26" s="5">
        <v>2.2549999999999999</v>
      </c>
      <c r="P26" s="5">
        <v>3.641</v>
      </c>
      <c r="R26" s="5">
        <v>0.878</v>
      </c>
      <c r="S26" s="5">
        <v>8.3309999999999995</v>
      </c>
      <c r="T26" s="5">
        <v>15.73</v>
      </c>
      <c r="V26" s="5">
        <v>0.88</v>
      </c>
      <c r="W26" s="5">
        <v>13.16</v>
      </c>
      <c r="X26" s="5">
        <v>20.39</v>
      </c>
    </row>
    <row r="27" spans="2:24" x14ac:dyDescent="0.25">
      <c r="B27" s="5">
        <v>0.92800000000000005</v>
      </c>
      <c r="C27" s="5">
        <v>8.9450000000000003</v>
      </c>
      <c r="D27" s="5">
        <v>10.95</v>
      </c>
      <c r="F27" s="5">
        <v>0.92800000000000005</v>
      </c>
      <c r="G27" s="5">
        <v>5.3929999999999998</v>
      </c>
      <c r="H27" s="5">
        <v>10.96</v>
      </c>
      <c r="J27" s="5">
        <v>0.91200000000000003</v>
      </c>
      <c r="K27" s="5">
        <v>5.2850000000000001</v>
      </c>
      <c r="L27" s="5">
        <v>7.6040000000000001</v>
      </c>
      <c r="N27" s="5">
        <v>0.92800000000000005</v>
      </c>
      <c r="O27" s="5">
        <v>2.4220000000000002</v>
      </c>
      <c r="P27" s="5">
        <v>3.782</v>
      </c>
      <c r="R27" s="5">
        <v>0.91</v>
      </c>
      <c r="S27" s="5">
        <v>8.9770000000000003</v>
      </c>
      <c r="T27" s="5">
        <v>17.93</v>
      </c>
      <c r="V27" s="5">
        <v>0.92800000000000005</v>
      </c>
      <c r="W27" s="5">
        <v>14.1</v>
      </c>
      <c r="X27" s="5">
        <v>22.56</v>
      </c>
    </row>
    <row r="28" spans="2:24" x14ac:dyDescent="0.25">
      <c r="B28" s="5">
        <v>0.96</v>
      </c>
      <c r="C28" s="5">
        <v>9.375</v>
      </c>
      <c r="D28" s="5">
        <v>10.58</v>
      </c>
      <c r="F28" s="5">
        <v>0.96</v>
      </c>
      <c r="G28" s="5">
        <v>5.8330000000000002</v>
      </c>
      <c r="H28" s="5">
        <v>11.87</v>
      </c>
      <c r="J28" s="5">
        <v>0.96</v>
      </c>
      <c r="K28" s="5">
        <v>5.585</v>
      </c>
      <c r="L28" s="5">
        <v>7.9779999999999998</v>
      </c>
      <c r="N28" s="5">
        <v>0.96</v>
      </c>
      <c r="O28" s="5">
        <v>2.5579999999999998</v>
      </c>
      <c r="P28" s="5">
        <v>3.907</v>
      </c>
      <c r="R28" s="5">
        <v>0.95699999999999996</v>
      </c>
      <c r="S28" s="5">
        <v>9.76</v>
      </c>
      <c r="T28" s="5">
        <v>17.420000000000002</v>
      </c>
      <c r="V28" s="5">
        <v>0.96</v>
      </c>
      <c r="W28" s="5">
        <v>14.96</v>
      </c>
      <c r="X28" s="5">
        <v>23.22</v>
      </c>
    </row>
    <row r="29" spans="2:24" x14ac:dyDescent="0.25">
      <c r="B29" s="5">
        <v>1.008</v>
      </c>
      <c r="C29" s="5">
        <v>9.7919999999999998</v>
      </c>
      <c r="D29" s="5">
        <v>11.28</v>
      </c>
      <c r="F29" s="5">
        <v>1.008</v>
      </c>
      <c r="G29" s="5">
        <v>6.343</v>
      </c>
      <c r="H29" s="5">
        <v>12.44</v>
      </c>
      <c r="J29" s="5">
        <v>0.99199999999999999</v>
      </c>
      <c r="K29" s="5">
        <v>5.9240000000000004</v>
      </c>
      <c r="L29" s="5">
        <v>8.5850000000000009</v>
      </c>
      <c r="N29" s="5">
        <v>1.008</v>
      </c>
      <c r="O29" s="5">
        <v>2.7349999999999999</v>
      </c>
      <c r="P29" s="5">
        <v>6.2160000000000002</v>
      </c>
      <c r="R29" s="5">
        <v>0.98899999999999999</v>
      </c>
      <c r="S29" s="5">
        <v>10.37</v>
      </c>
      <c r="T29" s="5">
        <v>17.23</v>
      </c>
      <c r="V29" s="5">
        <v>1.008</v>
      </c>
      <c r="W29" s="5">
        <v>15.95</v>
      </c>
      <c r="X29" s="5">
        <v>22.24</v>
      </c>
    </row>
    <row r="30" spans="2:24" x14ac:dyDescent="0.25">
      <c r="B30" s="5">
        <v>1.04</v>
      </c>
      <c r="C30" s="5">
        <v>10.28</v>
      </c>
      <c r="D30" s="5">
        <v>11.99</v>
      </c>
      <c r="F30" s="5">
        <v>1.04</v>
      </c>
      <c r="G30" s="5">
        <v>6.8289999999999997</v>
      </c>
      <c r="H30" s="5">
        <v>13.29</v>
      </c>
      <c r="J30" s="5">
        <v>1.04</v>
      </c>
      <c r="K30" s="5">
        <v>6.2720000000000002</v>
      </c>
      <c r="L30" s="5">
        <v>8.7449999999999992</v>
      </c>
      <c r="N30" s="5">
        <v>1.04</v>
      </c>
      <c r="O30" s="5">
        <v>3.0550000000000002</v>
      </c>
      <c r="P30" s="5">
        <v>6.52</v>
      </c>
      <c r="R30" s="5">
        <v>1.0369999999999999</v>
      </c>
      <c r="S30" s="5">
        <v>11.14</v>
      </c>
      <c r="T30" s="5">
        <v>18.05</v>
      </c>
      <c r="V30" s="5">
        <v>1.04</v>
      </c>
      <c r="W30" s="5">
        <v>16.739999999999998</v>
      </c>
      <c r="X30" s="5">
        <v>20.68</v>
      </c>
    </row>
    <row r="31" spans="2:24" x14ac:dyDescent="0.25">
      <c r="B31" s="5">
        <v>1.0880000000000001</v>
      </c>
      <c r="C31" s="5">
        <v>10.75</v>
      </c>
      <c r="D31" s="5">
        <v>11.38</v>
      </c>
      <c r="F31" s="5">
        <v>1.0880000000000001</v>
      </c>
      <c r="G31" s="5">
        <v>7.4050000000000002</v>
      </c>
      <c r="H31" s="5">
        <v>14.66</v>
      </c>
      <c r="J31" s="5">
        <v>1.0720000000000001</v>
      </c>
      <c r="K31" s="5">
        <v>6.6230000000000002</v>
      </c>
      <c r="L31" s="5">
        <v>9.3719999999999999</v>
      </c>
      <c r="N31" s="5">
        <v>1.0880000000000001</v>
      </c>
      <c r="O31" s="5">
        <v>3.2559999999999998</v>
      </c>
      <c r="P31" s="5">
        <v>4.8049999999999997</v>
      </c>
      <c r="R31" s="5">
        <v>1.069</v>
      </c>
      <c r="S31" s="5">
        <v>11.81</v>
      </c>
      <c r="T31" s="5">
        <v>17.46</v>
      </c>
      <c r="V31" s="5">
        <v>1.0880000000000001</v>
      </c>
      <c r="W31" s="5">
        <v>17.61</v>
      </c>
      <c r="X31" s="5">
        <v>17.21</v>
      </c>
    </row>
    <row r="32" spans="2:24" x14ac:dyDescent="0.25">
      <c r="B32" s="5">
        <v>1.1200000000000001</v>
      </c>
      <c r="C32" s="5">
        <v>11.19</v>
      </c>
      <c r="D32" s="5">
        <v>11.47</v>
      </c>
      <c r="F32" s="5">
        <v>1.1200000000000001</v>
      </c>
      <c r="G32" s="5">
        <v>8.0020000000000007</v>
      </c>
      <c r="H32" s="5">
        <v>16.02</v>
      </c>
      <c r="J32" s="5">
        <v>1.1200000000000001</v>
      </c>
      <c r="K32" s="5">
        <v>7.0220000000000002</v>
      </c>
      <c r="L32" s="5">
        <v>9.6419999999999995</v>
      </c>
      <c r="N32" s="5">
        <v>1.1200000000000001</v>
      </c>
      <c r="O32" s="5">
        <v>3.44</v>
      </c>
      <c r="P32" s="5">
        <v>6.0279999999999996</v>
      </c>
      <c r="R32" s="5">
        <v>1.117</v>
      </c>
      <c r="S32" s="5">
        <v>12.53</v>
      </c>
      <c r="T32" s="5">
        <v>17.64</v>
      </c>
      <c r="V32" s="5">
        <v>1.1200000000000001</v>
      </c>
      <c r="W32" s="5">
        <v>18.12</v>
      </c>
      <c r="X32" s="5">
        <v>17.21</v>
      </c>
    </row>
    <row r="33" spans="2:24" x14ac:dyDescent="0.25">
      <c r="B33" s="5">
        <v>1.1679999999999999</v>
      </c>
      <c r="C33" s="5">
        <v>11.67</v>
      </c>
      <c r="D33" s="5">
        <v>11.59</v>
      </c>
      <c r="F33" s="5">
        <v>1.1679999999999999</v>
      </c>
      <c r="G33" s="5">
        <v>8.6890000000000001</v>
      </c>
      <c r="H33" s="5">
        <v>15.64</v>
      </c>
      <c r="J33" s="5">
        <v>1.1519999999999999</v>
      </c>
      <c r="K33" s="5">
        <v>7.3949999999999996</v>
      </c>
      <c r="L33" s="5">
        <v>10.69</v>
      </c>
      <c r="N33" s="5">
        <v>1.1679999999999999</v>
      </c>
      <c r="O33" s="5">
        <v>3.738</v>
      </c>
      <c r="P33" s="5">
        <v>7.1390000000000002</v>
      </c>
      <c r="R33" s="5">
        <v>1.149</v>
      </c>
      <c r="S33" s="5">
        <v>13.22</v>
      </c>
      <c r="T33" s="5">
        <v>16.48</v>
      </c>
      <c r="V33" s="5">
        <v>1.1679999999999999</v>
      </c>
      <c r="W33" s="5">
        <v>18.98</v>
      </c>
      <c r="X33" s="5">
        <v>21.68</v>
      </c>
    </row>
    <row r="34" spans="2:24" x14ac:dyDescent="0.25">
      <c r="B34" s="5">
        <v>1.2</v>
      </c>
      <c r="C34" s="5">
        <v>12.12</v>
      </c>
      <c r="D34" s="5">
        <v>11.02</v>
      </c>
      <c r="F34" s="5">
        <v>1.2</v>
      </c>
      <c r="G34" s="5">
        <v>9.2530000000000001</v>
      </c>
      <c r="H34" s="5">
        <v>14.56</v>
      </c>
      <c r="J34" s="5">
        <v>1.2</v>
      </c>
      <c r="K34" s="5">
        <v>7.8760000000000003</v>
      </c>
      <c r="L34" s="5">
        <v>11.61</v>
      </c>
      <c r="N34" s="5">
        <v>1.2</v>
      </c>
      <c r="O34" s="5">
        <v>4.01</v>
      </c>
      <c r="P34" s="5">
        <v>6.5449999999999999</v>
      </c>
      <c r="R34" s="5">
        <v>1.1970000000000001</v>
      </c>
      <c r="S34" s="5">
        <v>13.85</v>
      </c>
      <c r="T34" s="5">
        <v>16.36</v>
      </c>
      <c r="V34" s="5">
        <v>1.2</v>
      </c>
      <c r="W34" s="5">
        <v>19.850000000000001</v>
      </c>
      <c r="X34" s="5">
        <v>24.25</v>
      </c>
    </row>
    <row r="35" spans="2:24" x14ac:dyDescent="0.25">
      <c r="B35" s="5">
        <v>1.248</v>
      </c>
      <c r="C35" s="5">
        <v>12.55</v>
      </c>
      <c r="D35" s="5">
        <v>8.9700000000000006</v>
      </c>
      <c r="F35" s="5">
        <v>1.248</v>
      </c>
      <c r="G35" s="5">
        <v>9.8529999999999998</v>
      </c>
      <c r="H35" s="5">
        <v>16.39</v>
      </c>
      <c r="J35" s="5">
        <v>1.232</v>
      </c>
      <c r="K35" s="5">
        <v>8.3230000000000004</v>
      </c>
      <c r="L35" s="5">
        <v>11.28</v>
      </c>
      <c r="N35" s="5">
        <v>1.248</v>
      </c>
      <c r="O35" s="5">
        <v>4.2619999999999996</v>
      </c>
      <c r="P35" s="5">
        <v>6.6619999999999999</v>
      </c>
      <c r="R35" s="5">
        <v>1.2290000000000001</v>
      </c>
      <c r="S35" s="5">
        <v>14.52</v>
      </c>
      <c r="T35" s="5">
        <v>19.100000000000001</v>
      </c>
      <c r="V35" s="5">
        <v>1.248</v>
      </c>
      <c r="W35" s="5">
        <v>20.92</v>
      </c>
      <c r="X35" s="5">
        <v>22.33</v>
      </c>
    </row>
    <row r="36" spans="2:24" x14ac:dyDescent="0.25">
      <c r="B36" s="5">
        <v>1.28</v>
      </c>
      <c r="C36" s="5">
        <v>12.83</v>
      </c>
      <c r="D36" s="5">
        <v>8.6739999999999995</v>
      </c>
      <c r="F36" s="5">
        <v>1.28</v>
      </c>
      <c r="G36" s="5">
        <v>10.56</v>
      </c>
      <c r="H36" s="5">
        <v>16.63</v>
      </c>
      <c r="J36" s="5">
        <v>1.28</v>
      </c>
      <c r="K36" s="5">
        <v>8.7780000000000005</v>
      </c>
      <c r="L36" s="5">
        <v>11.36</v>
      </c>
      <c r="N36" s="5">
        <v>1.28</v>
      </c>
      <c r="O36" s="5">
        <v>4.5439999999999996</v>
      </c>
      <c r="P36" s="5">
        <v>7.7930000000000001</v>
      </c>
      <c r="R36" s="5">
        <v>1.2769999999999999</v>
      </c>
      <c r="S36" s="5">
        <v>15.37</v>
      </c>
      <c r="T36" s="5">
        <v>19.47</v>
      </c>
      <c r="V36" s="5">
        <v>1.28</v>
      </c>
      <c r="W36" s="5">
        <v>21.64</v>
      </c>
      <c r="X36" s="5">
        <v>23.58</v>
      </c>
    </row>
    <row r="37" spans="2:24" x14ac:dyDescent="0.25">
      <c r="B37" s="5">
        <v>1.3280000000000001</v>
      </c>
      <c r="C37" s="5">
        <v>13.24</v>
      </c>
      <c r="D37" s="5">
        <v>8.7789999999999999</v>
      </c>
      <c r="F37" s="5">
        <v>1.3280000000000001</v>
      </c>
      <c r="G37" s="5">
        <v>11.19</v>
      </c>
      <c r="H37" s="5">
        <v>18.11</v>
      </c>
      <c r="J37" s="5">
        <v>1.3120000000000001</v>
      </c>
      <c r="K37" s="5">
        <v>9.2309999999999999</v>
      </c>
      <c r="L37" s="5">
        <v>12.36</v>
      </c>
      <c r="N37" s="5">
        <v>1.3280000000000001</v>
      </c>
      <c r="O37" s="5">
        <v>4.8860000000000001</v>
      </c>
      <c r="P37" s="5">
        <v>8.5079999999999991</v>
      </c>
      <c r="R37" s="5">
        <v>1.3089999999999999</v>
      </c>
      <c r="S37" s="5">
        <v>16.07</v>
      </c>
      <c r="T37" s="5">
        <v>18.07</v>
      </c>
      <c r="V37" s="5">
        <v>1.3280000000000001</v>
      </c>
      <c r="W37" s="5">
        <v>22.81</v>
      </c>
      <c r="X37" s="5">
        <v>28.05</v>
      </c>
    </row>
    <row r="38" spans="2:24" x14ac:dyDescent="0.25">
      <c r="B38" s="5">
        <v>1.36</v>
      </c>
      <c r="C38" s="5">
        <v>13.54</v>
      </c>
      <c r="D38" s="5">
        <v>8.6920000000000002</v>
      </c>
      <c r="F38" s="5">
        <v>1.36</v>
      </c>
      <c r="G38" s="5">
        <v>12.01</v>
      </c>
      <c r="H38" s="5">
        <v>20.94</v>
      </c>
      <c r="J38" s="5">
        <v>1.36</v>
      </c>
      <c r="K38" s="5">
        <v>9.7669999999999995</v>
      </c>
      <c r="L38" s="5">
        <v>12.66</v>
      </c>
      <c r="N38" s="5">
        <v>1.36</v>
      </c>
      <c r="O38" s="5">
        <v>5.2240000000000002</v>
      </c>
      <c r="P38" s="5">
        <v>8.3650000000000002</v>
      </c>
      <c r="R38" s="5">
        <v>1.3560000000000001</v>
      </c>
      <c r="S38" s="5">
        <v>16.809999999999999</v>
      </c>
      <c r="T38" s="5">
        <v>16.559999999999999</v>
      </c>
      <c r="V38" s="5">
        <v>1.36</v>
      </c>
      <c r="W38" s="5">
        <v>23.88</v>
      </c>
      <c r="X38" s="5">
        <v>23.6</v>
      </c>
    </row>
    <row r="39" spans="2:24" x14ac:dyDescent="0.25">
      <c r="B39" s="5">
        <v>1.4079999999999999</v>
      </c>
      <c r="C39" s="5">
        <v>13.94</v>
      </c>
      <c r="D39" s="5">
        <v>9.0850000000000009</v>
      </c>
      <c r="F39" s="5">
        <v>1.4079999999999999</v>
      </c>
      <c r="G39" s="5">
        <v>12.86</v>
      </c>
      <c r="H39" s="5">
        <v>20.56</v>
      </c>
      <c r="J39" s="5">
        <v>1.3919999999999999</v>
      </c>
      <c r="K39" s="5">
        <v>10.25</v>
      </c>
      <c r="L39" s="5">
        <v>13.65</v>
      </c>
      <c r="N39" s="5">
        <v>1.4079999999999999</v>
      </c>
      <c r="O39" s="5">
        <v>5.5549999999999997</v>
      </c>
      <c r="P39" s="5">
        <v>8.3420000000000005</v>
      </c>
      <c r="R39" s="5">
        <v>1.3879999999999999</v>
      </c>
      <c r="S39" s="5">
        <v>17.399999999999999</v>
      </c>
      <c r="T39" s="5">
        <v>15.39</v>
      </c>
      <c r="V39" s="5">
        <v>1.4079999999999999</v>
      </c>
      <c r="W39" s="5">
        <v>24.7</v>
      </c>
      <c r="X39" s="5">
        <v>18.489999999999998</v>
      </c>
    </row>
    <row r="40" spans="2:24" x14ac:dyDescent="0.25">
      <c r="B40" s="5">
        <v>1.44</v>
      </c>
      <c r="C40" s="5">
        <v>14.26</v>
      </c>
      <c r="D40" s="5">
        <v>9.1340000000000003</v>
      </c>
      <c r="F40" s="5">
        <v>1.44</v>
      </c>
      <c r="G40" s="5">
        <v>13.66</v>
      </c>
      <c r="H40" s="5">
        <v>20.25</v>
      </c>
      <c r="J40" s="5">
        <v>1.44</v>
      </c>
      <c r="K40" s="5">
        <v>10.86</v>
      </c>
      <c r="L40" s="5">
        <v>16.04</v>
      </c>
      <c r="N40" s="5">
        <v>1.44</v>
      </c>
      <c r="O40" s="5">
        <v>5.8920000000000003</v>
      </c>
      <c r="P40" s="5">
        <v>9.3049999999999997</v>
      </c>
      <c r="R40" s="5">
        <v>1.4359999999999999</v>
      </c>
      <c r="S40" s="5">
        <v>18.04</v>
      </c>
      <c r="T40" s="5">
        <v>17.7</v>
      </c>
      <c r="V40" s="5">
        <v>1.44</v>
      </c>
      <c r="W40" s="5">
        <v>25.36</v>
      </c>
      <c r="X40" s="5">
        <v>19.12</v>
      </c>
    </row>
    <row r="41" spans="2:24" x14ac:dyDescent="0.25">
      <c r="B41" s="5">
        <v>1.488</v>
      </c>
      <c r="C41" s="5">
        <v>14.67</v>
      </c>
      <c r="D41" s="5">
        <v>11.36</v>
      </c>
      <c r="F41" s="5">
        <v>1.488</v>
      </c>
      <c r="G41" s="5">
        <v>14.48</v>
      </c>
      <c r="H41" s="5">
        <v>21.14</v>
      </c>
      <c r="J41" s="5">
        <v>1.472</v>
      </c>
      <c r="K41" s="5">
        <v>11.53</v>
      </c>
      <c r="L41" s="5">
        <v>15.96</v>
      </c>
      <c r="N41" s="5">
        <v>1.488</v>
      </c>
      <c r="O41" s="5">
        <v>6.2990000000000004</v>
      </c>
      <c r="P41" s="5">
        <v>8.3629999999999995</v>
      </c>
      <c r="R41" s="5">
        <v>1.468</v>
      </c>
      <c r="S41" s="5">
        <v>18.809999999999999</v>
      </c>
      <c r="T41" s="5">
        <v>15.8</v>
      </c>
      <c r="V41" s="5">
        <v>1.488</v>
      </c>
      <c r="W41" s="5">
        <v>26.23</v>
      </c>
      <c r="X41" s="5">
        <v>20.399999999999999</v>
      </c>
    </row>
    <row r="42" spans="2:24" x14ac:dyDescent="0.25">
      <c r="B42" s="5">
        <v>1.52</v>
      </c>
      <c r="C42" s="5">
        <v>15.17</v>
      </c>
      <c r="D42" s="5">
        <v>11.95</v>
      </c>
      <c r="F42" s="5">
        <v>1.52</v>
      </c>
      <c r="G42" s="5">
        <v>15.35</v>
      </c>
      <c r="H42" s="5">
        <v>18</v>
      </c>
      <c r="J42" s="5">
        <v>1.52</v>
      </c>
      <c r="K42" s="5">
        <v>12.14</v>
      </c>
      <c r="L42" s="5">
        <v>15.8</v>
      </c>
      <c r="N42" s="5">
        <v>1.52</v>
      </c>
      <c r="O42" s="5">
        <v>6.56</v>
      </c>
      <c r="P42" s="5">
        <v>6.9589999999999996</v>
      </c>
      <c r="R42" s="5">
        <v>1.516</v>
      </c>
      <c r="S42" s="5">
        <v>19.3</v>
      </c>
      <c r="T42" s="5">
        <v>13.86</v>
      </c>
      <c r="V42" s="5">
        <v>1.52</v>
      </c>
      <c r="W42" s="5">
        <v>26.99</v>
      </c>
      <c r="X42" s="5">
        <v>19.12</v>
      </c>
    </row>
    <row r="43" spans="2:24" x14ac:dyDescent="0.25">
      <c r="B43" s="5">
        <v>1.5680000000000001</v>
      </c>
      <c r="C43" s="5">
        <v>15.63</v>
      </c>
      <c r="D43" s="5">
        <v>10.75</v>
      </c>
      <c r="F43" s="5">
        <v>1.5680000000000001</v>
      </c>
      <c r="G43" s="5">
        <v>15.92</v>
      </c>
      <c r="H43" s="5">
        <v>17.48</v>
      </c>
      <c r="J43" s="5">
        <v>1.552</v>
      </c>
      <c r="K43" s="5">
        <v>12.79</v>
      </c>
      <c r="L43" s="5">
        <v>16.649999999999999</v>
      </c>
      <c r="N43" s="5">
        <v>1.5680000000000001</v>
      </c>
      <c r="O43" s="5">
        <v>6.8559999999999999</v>
      </c>
      <c r="P43" s="5">
        <v>6.94</v>
      </c>
      <c r="R43" s="5">
        <v>1.548</v>
      </c>
      <c r="S43" s="5">
        <v>19.920000000000002</v>
      </c>
      <c r="T43" s="5">
        <v>18.829999999999998</v>
      </c>
      <c r="V43" s="5">
        <v>1.5680000000000001</v>
      </c>
      <c r="W43" s="5">
        <v>27.76</v>
      </c>
      <c r="X43" s="5">
        <v>20.420000000000002</v>
      </c>
    </row>
    <row r="44" spans="2:24" x14ac:dyDescent="0.25">
      <c r="B44" s="5">
        <v>1.6</v>
      </c>
      <c r="C44" s="5">
        <v>16.03</v>
      </c>
      <c r="D44" s="5">
        <v>10.9</v>
      </c>
      <c r="F44" s="5">
        <v>1.6</v>
      </c>
      <c r="G44" s="5">
        <v>16.75</v>
      </c>
      <c r="H44" s="5">
        <v>19.43</v>
      </c>
      <c r="J44" s="5">
        <v>1.6</v>
      </c>
      <c r="K44" s="5">
        <v>13.47</v>
      </c>
      <c r="L44" s="5">
        <v>17.399999999999999</v>
      </c>
      <c r="N44" s="5">
        <v>1.6</v>
      </c>
      <c r="O44" s="5">
        <v>7.1150000000000002</v>
      </c>
      <c r="P44" s="5">
        <v>7.3520000000000003</v>
      </c>
      <c r="R44" s="5">
        <v>1.5960000000000001</v>
      </c>
      <c r="S44" s="5">
        <v>20.81</v>
      </c>
      <c r="T44" s="5">
        <v>19.22</v>
      </c>
      <c r="V44" s="5">
        <v>1.6</v>
      </c>
      <c r="W44" s="5">
        <v>28.63</v>
      </c>
      <c r="X44" s="5">
        <v>19.149999999999999</v>
      </c>
    </row>
    <row r="45" spans="2:24" x14ac:dyDescent="0.25">
      <c r="B45" s="5">
        <v>1.6479999999999999</v>
      </c>
      <c r="C45" s="5">
        <v>16.5</v>
      </c>
      <c r="D45" s="5">
        <v>11.38</v>
      </c>
      <c r="F45" s="5">
        <v>1.6479999999999999</v>
      </c>
      <c r="G45" s="5">
        <v>17.47</v>
      </c>
      <c r="H45" s="5">
        <v>19.84</v>
      </c>
      <c r="J45" s="5">
        <v>1.6319999999999999</v>
      </c>
      <c r="K45" s="5">
        <v>14.18</v>
      </c>
      <c r="L45" s="5">
        <v>19.010000000000002</v>
      </c>
      <c r="N45" s="5">
        <v>1.6479999999999999</v>
      </c>
      <c r="O45" s="5">
        <v>7.4450000000000003</v>
      </c>
      <c r="P45" s="5">
        <v>8.0879999999999992</v>
      </c>
      <c r="R45" s="5">
        <v>1.6279999999999999</v>
      </c>
      <c r="S45" s="5">
        <v>21.45</v>
      </c>
      <c r="T45" s="5">
        <v>16.600000000000001</v>
      </c>
      <c r="V45" s="5">
        <v>1.6479999999999999</v>
      </c>
      <c r="W45" s="5">
        <v>29.29</v>
      </c>
      <c r="X45" s="5">
        <v>17.23</v>
      </c>
    </row>
    <row r="46" spans="2:24" x14ac:dyDescent="0.25">
      <c r="B46" s="5">
        <v>1.68</v>
      </c>
      <c r="C46" s="5">
        <v>16.940000000000001</v>
      </c>
      <c r="D46" s="5">
        <v>10.69</v>
      </c>
      <c r="F46" s="5">
        <v>1.68</v>
      </c>
      <c r="G46" s="5">
        <v>18.34</v>
      </c>
      <c r="H46" s="5">
        <v>17.739999999999998</v>
      </c>
      <c r="J46" s="5">
        <v>1.68</v>
      </c>
      <c r="K46" s="5">
        <v>14.99</v>
      </c>
      <c r="L46" s="5">
        <v>20</v>
      </c>
      <c r="N46" s="5">
        <v>1.68</v>
      </c>
      <c r="O46" s="5">
        <v>7.7629999999999999</v>
      </c>
      <c r="P46" s="5">
        <v>7.6280000000000001</v>
      </c>
      <c r="R46" s="5">
        <v>1.6759999999999999</v>
      </c>
      <c r="S46" s="5">
        <v>22.13</v>
      </c>
      <c r="T46" s="5">
        <v>16.59</v>
      </c>
      <c r="V46" s="5">
        <v>1.68</v>
      </c>
      <c r="W46" s="5">
        <v>30</v>
      </c>
      <c r="X46" s="5">
        <v>17.850000000000001</v>
      </c>
    </row>
    <row r="47" spans="2:24" x14ac:dyDescent="0.25">
      <c r="B47" s="5">
        <v>1.728</v>
      </c>
      <c r="C47" s="5">
        <v>17.350000000000001</v>
      </c>
      <c r="D47" s="5">
        <v>10.91</v>
      </c>
      <c r="F47" s="5">
        <v>1.728</v>
      </c>
      <c r="G47" s="5">
        <v>18.89</v>
      </c>
      <c r="H47" s="5">
        <v>15.7</v>
      </c>
      <c r="J47" s="5">
        <v>1.712</v>
      </c>
      <c r="K47" s="5">
        <v>15.78</v>
      </c>
      <c r="L47" s="5">
        <v>18.28</v>
      </c>
      <c r="N47" s="5">
        <v>1.728</v>
      </c>
      <c r="O47" s="5">
        <v>8.0540000000000003</v>
      </c>
      <c r="P47" s="5">
        <v>7.298</v>
      </c>
      <c r="R47" s="5">
        <v>1.708</v>
      </c>
      <c r="S47" s="5">
        <v>22.77</v>
      </c>
      <c r="T47" s="5">
        <v>16.95</v>
      </c>
      <c r="V47" s="5">
        <v>1.728</v>
      </c>
      <c r="W47" s="5">
        <v>30.72</v>
      </c>
      <c r="X47" s="5">
        <v>18.489999999999998</v>
      </c>
    </row>
    <row r="48" spans="2:24" x14ac:dyDescent="0.25">
      <c r="B48" s="5">
        <v>1.76</v>
      </c>
      <c r="C48" s="5">
        <v>17.809999999999999</v>
      </c>
      <c r="D48" s="5">
        <v>13.45</v>
      </c>
      <c r="F48" s="5">
        <v>1.76</v>
      </c>
      <c r="G48" s="5">
        <v>19.59</v>
      </c>
      <c r="H48" s="5">
        <v>18.21</v>
      </c>
      <c r="J48" s="5">
        <v>1.76</v>
      </c>
      <c r="K48" s="5">
        <v>16.45</v>
      </c>
      <c r="L48" s="5">
        <v>17.82</v>
      </c>
      <c r="N48" s="5">
        <v>1.76</v>
      </c>
      <c r="O48" s="5">
        <v>8.3460000000000001</v>
      </c>
      <c r="P48" s="5">
        <v>7.9690000000000003</v>
      </c>
      <c r="R48" s="5">
        <v>1.7549999999999999</v>
      </c>
      <c r="S48" s="5">
        <v>23.48</v>
      </c>
      <c r="T48" s="5">
        <v>18.079999999999998</v>
      </c>
      <c r="V48" s="5">
        <v>1.76</v>
      </c>
      <c r="W48" s="5">
        <v>31.48</v>
      </c>
      <c r="X48" s="5">
        <v>19.13</v>
      </c>
    </row>
    <row r="49" spans="2:24" x14ac:dyDescent="0.25">
      <c r="B49" s="5">
        <v>1.8080000000000001</v>
      </c>
      <c r="C49" s="5">
        <v>18.43</v>
      </c>
      <c r="D49" s="5">
        <v>15.41</v>
      </c>
      <c r="F49" s="5">
        <v>1.8080000000000001</v>
      </c>
      <c r="G49" s="5">
        <v>20.350000000000001</v>
      </c>
      <c r="H49" s="5">
        <v>20.350000000000001</v>
      </c>
      <c r="J49" s="5">
        <v>1.792</v>
      </c>
      <c r="K49" s="5">
        <v>17.21</v>
      </c>
      <c r="L49" s="5">
        <v>20.47</v>
      </c>
      <c r="N49" s="5">
        <v>1.8080000000000001</v>
      </c>
      <c r="O49" s="5">
        <v>8.6920000000000002</v>
      </c>
      <c r="P49" s="5">
        <v>8.2669999999999995</v>
      </c>
      <c r="R49" s="5">
        <v>1.788</v>
      </c>
      <c r="S49" s="5">
        <v>24.22</v>
      </c>
      <c r="T49" s="5">
        <v>16.93</v>
      </c>
      <c r="V49" s="5">
        <v>1.8080000000000001</v>
      </c>
      <c r="W49" s="5">
        <v>32.25</v>
      </c>
      <c r="X49" s="5">
        <v>14.67</v>
      </c>
    </row>
    <row r="50" spans="2:24" x14ac:dyDescent="0.25">
      <c r="B50" s="5">
        <v>1.84</v>
      </c>
      <c r="C50" s="5">
        <v>19.05</v>
      </c>
      <c r="D50" s="5">
        <v>18.62</v>
      </c>
      <c r="F50" s="5">
        <v>1.84</v>
      </c>
      <c r="G50" s="5">
        <v>21.22</v>
      </c>
      <c r="H50" s="5">
        <v>19</v>
      </c>
      <c r="J50" s="5">
        <v>1.84</v>
      </c>
      <c r="K50" s="5">
        <v>18.09</v>
      </c>
      <c r="L50" s="5">
        <v>19.02</v>
      </c>
      <c r="N50" s="5">
        <v>1.84</v>
      </c>
      <c r="O50" s="5">
        <v>9.0079999999999991</v>
      </c>
      <c r="P50" s="5">
        <v>8.9459999999999997</v>
      </c>
      <c r="R50" s="5">
        <v>1.835</v>
      </c>
      <c r="S50" s="5">
        <v>24.83</v>
      </c>
      <c r="T50" s="5">
        <v>16.95</v>
      </c>
      <c r="V50" s="5">
        <v>1.84</v>
      </c>
      <c r="W50" s="5">
        <v>32.659999999999997</v>
      </c>
      <c r="X50" s="5">
        <v>6.85</v>
      </c>
    </row>
    <row r="51" spans="2:24" x14ac:dyDescent="0.25">
      <c r="B51" s="5">
        <v>1.8879999999999999</v>
      </c>
      <c r="C51" s="5">
        <v>19.920000000000002</v>
      </c>
      <c r="D51" s="5">
        <v>16.05</v>
      </c>
      <c r="F51" s="5">
        <v>1.8879999999999999</v>
      </c>
      <c r="G51" s="5">
        <v>21.87</v>
      </c>
      <c r="H51" s="5">
        <v>17.399999999999999</v>
      </c>
      <c r="J51" s="5">
        <v>1.8720000000000001</v>
      </c>
      <c r="K51" s="5">
        <v>18.73</v>
      </c>
      <c r="L51" s="5">
        <v>21.43</v>
      </c>
      <c r="N51" s="5">
        <v>1.8879999999999999</v>
      </c>
      <c r="O51" s="5">
        <v>9.4079999999999995</v>
      </c>
      <c r="P51" s="5">
        <v>8.6199999999999992</v>
      </c>
      <c r="R51" s="5">
        <v>1.867</v>
      </c>
      <c r="S51" s="5">
        <v>25.57</v>
      </c>
      <c r="T51" s="5">
        <v>18.86</v>
      </c>
      <c r="V51" s="5">
        <v>1.8879999999999999</v>
      </c>
      <c r="W51" s="5">
        <v>32.799999999999997</v>
      </c>
      <c r="X51" s="5">
        <v>4.8890000000000002</v>
      </c>
    </row>
    <row r="52" spans="2:24" x14ac:dyDescent="0.25">
      <c r="B52" s="5">
        <v>1.92</v>
      </c>
      <c r="C52" s="5">
        <v>20.329999999999998</v>
      </c>
      <c r="D52" s="5">
        <v>10.91</v>
      </c>
      <c r="F52" s="5">
        <v>1.92</v>
      </c>
      <c r="G52" s="5">
        <v>22.61</v>
      </c>
      <c r="H52" s="5">
        <v>18.66</v>
      </c>
      <c r="J52" s="5">
        <v>1.92</v>
      </c>
      <c r="K52" s="5">
        <v>19.8</v>
      </c>
      <c r="L52" s="5">
        <v>23.46</v>
      </c>
      <c r="N52" s="5">
        <v>1.92</v>
      </c>
      <c r="O52" s="5">
        <v>9.6980000000000004</v>
      </c>
      <c r="P52" s="5">
        <v>7.2779999999999996</v>
      </c>
      <c r="R52" s="5">
        <v>1.915</v>
      </c>
      <c r="S52" s="5">
        <v>26.34</v>
      </c>
      <c r="T52" s="5">
        <v>19.25</v>
      </c>
      <c r="V52" s="5">
        <v>1.92</v>
      </c>
      <c r="W52" s="5">
        <v>33.049999999999997</v>
      </c>
      <c r="X52" s="5">
        <v>5.5289999999999999</v>
      </c>
    </row>
    <row r="53" spans="2:24" x14ac:dyDescent="0.25">
      <c r="B53" s="5">
        <v>1.968</v>
      </c>
      <c r="C53" s="5">
        <v>20.79</v>
      </c>
      <c r="D53" s="5">
        <v>14.76</v>
      </c>
      <c r="F53" s="5">
        <v>1.968</v>
      </c>
      <c r="G53" s="5">
        <v>23.36</v>
      </c>
      <c r="H53" s="5">
        <v>17.98</v>
      </c>
      <c r="J53" s="5">
        <v>1.952</v>
      </c>
      <c r="K53" s="5">
        <v>20.61</v>
      </c>
      <c r="L53" s="5">
        <v>23.59</v>
      </c>
      <c r="N53" s="5">
        <v>1.968</v>
      </c>
      <c r="O53" s="5">
        <v>9.99</v>
      </c>
      <c r="P53" s="5">
        <v>8.0990000000000002</v>
      </c>
      <c r="R53" s="5">
        <v>1.9470000000000001</v>
      </c>
      <c r="S53" s="5">
        <v>27.11</v>
      </c>
      <c r="T53" s="5">
        <v>19.59</v>
      </c>
      <c r="V53" s="5">
        <v>1.968</v>
      </c>
      <c r="W53" s="5">
        <v>33.24</v>
      </c>
      <c r="X53" s="5">
        <v>5.59</v>
      </c>
    </row>
    <row r="54" spans="2:24" x14ac:dyDescent="0.25">
      <c r="B54" s="5">
        <v>2</v>
      </c>
      <c r="C54" s="5">
        <v>21.51</v>
      </c>
      <c r="D54" s="5">
        <v>14.76</v>
      </c>
      <c r="F54" s="5">
        <v>2</v>
      </c>
      <c r="G54" s="5">
        <v>24.05</v>
      </c>
      <c r="H54" s="5">
        <v>18.850000000000001</v>
      </c>
      <c r="J54" s="5">
        <v>2</v>
      </c>
      <c r="K54" s="5">
        <v>21.69</v>
      </c>
      <c r="L54" s="5">
        <v>24.54</v>
      </c>
      <c r="N54" s="5">
        <v>2</v>
      </c>
      <c r="O54" s="5">
        <v>10.35</v>
      </c>
      <c r="P54" s="5">
        <v>8.9090000000000007</v>
      </c>
      <c r="R54" s="5">
        <v>1.9950000000000001</v>
      </c>
      <c r="S54" s="5">
        <v>27.91</v>
      </c>
      <c r="T54" s="5">
        <v>20.75</v>
      </c>
      <c r="V54" s="5">
        <v>2</v>
      </c>
      <c r="W54" s="5">
        <v>33.5</v>
      </c>
      <c r="X54" s="5">
        <v>4.9859999999999998</v>
      </c>
    </row>
    <row r="55" spans="2:24" x14ac:dyDescent="0.25">
      <c r="B55" s="5">
        <v>2.048</v>
      </c>
      <c r="C55" s="5">
        <v>21.97</v>
      </c>
      <c r="D55" s="5">
        <v>12.84</v>
      </c>
      <c r="F55" s="5">
        <v>2.048</v>
      </c>
      <c r="G55" s="5">
        <v>24.87</v>
      </c>
      <c r="H55" s="5">
        <v>20.58</v>
      </c>
      <c r="J55" s="5">
        <v>2.032</v>
      </c>
      <c r="K55" s="5">
        <v>22.57</v>
      </c>
      <c r="L55" s="5">
        <v>23.38</v>
      </c>
      <c r="N55" s="5">
        <v>2.048</v>
      </c>
      <c r="O55" s="5">
        <v>10.7</v>
      </c>
      <c r="P55" s="5">
        <v>9.76</v>
      </c>
      <c r="R55" s="5">
        <v>2.0270000000000001</v>
      </c>
      <c r="S55" s="5">
        <v>28.77</v>
      </c>
      <c r="T55" s="5">
        <v>21.61</v>
      </c>
      <c r="V55" s="5">
        <v>2.048</v>
      </c>
      <c r="W55" s="5">
        <v>33.64</v>
      </c>
      <c r="X55" s="5">
        <v>1.7370000000000001</v>
      </c>
    </row>
    <row r="56" spans="2:24" x14ac:dyDescent="0.25">
      <c r="B56" s="5">
        <v>2.08</v>
      </c>
      <c r="C56" s="5">
        <v>22.54</v>
      </c>
      <c r="D56" s="5">
        <v>15.44</v>
      </c>
      <c r="F56" s="5">
        <v>2.08</v>
      </c>
      <c r="G56" s="5">
        <v>25.7</v>
      </c>
      <c r="H56" s="5">
        <v>21.6</v>
      </c>
      <c r="J56" s="5">
        <v>2.08</v>
      </c>
      <c r="K56" s="5">
        <v>23.56</v>
      </c>
      <c r="L56" s="5">
        <v>22.47</v>
      </c>
      <c r="N56" s="5">
        <v>2.08</v>
      </c>
      <c r="O56" s="5">
        <v>11.13</v>
      </c>
      <c r="P56" s="5">
        <v>8.3689999999999998</v>
      </c>
      <c r="R56" s="5">
        <v>2.0750000000000002</v>
      </c>
      <c r="S56" s="5">
        <v>29.63</v>
      </c>
      <c r="T56" s="5">
        <v>21.2</v>
      </c>
      <c r="V56" s="5">
        <v>2.08</v>
      </c>
      <c r="W56" s="5">
        <v>33.64</v>
      </c>
      <c r="X56" s="5"/>
    </row>
    <row r="57" spans="2:24" x14ac:dyDescent="0.25">
      <c r="B57" s="5">
        <v>2.1280000000000001</v>
      </c>
      <c r="C57" s="5">
        <v>23.21</v>
      </c>
      <c r="D57" s="5">
        <v>16.059999999999999</v>
      </c>
      <c r="F57" s="5">
        <v>2.1280000000000001</v>
      </c>
      <c r="G57" s="5">
        <v>26.6</v>
      </c>
      <c r="H57" s="5">
        <v>21.27</v>
      </c>
      <c r="J57" s="5">
        <v>2.1120000000000001</v>
      </c>
      <c r="K57" s="5">
        <v>24.37</v>
      </c>
      <c r="L57" s="5">
        <v>18.82</v>
      </c>
      <c r="N57" s="5">
        <v>2.1280000000000001</v>
      </c>
      <c r="O57" s="5">
        <v>11.37</v>
      </c>
      <c r="P57" s="5">
        <v>7.9370000000000003</v>
      </c>
      <c r="R57" s="5">
        <v>2.1070000000000002</v>
      </c>
      <c r="S57" s="5">
        <v>30.46</v>
      </c>
      <c r="T57" s="5">
        <v>19.66</v>
      </c>
    </row>
    <row r="58" spans="2:24" x14ac:dyDescent="0.25">
      <c r="B58" s="5">
        <v>2.16</v>
      </c>
      <c r="C58" s="5">
        <v>23.82</v>
      </c>
      <c r="D58" s="5">
        <v>16.68</v>
      </c>
      <c r="F58" s="5">
        <v>2.16</v>
      </c>
      <c r="G58" s="5">
        <v>27.4</v>
      </c>
      <c r="H58" s="5">
        <v>20.59</v>
      </c>
      <c r="J58" s="5">
        <v>2.16</v>
      </c>
      <c r="K58" s="5">
        <v>25.07</v>
      </c>
      <c r="L58" s="5">
        <v>17.170000000000002</v>
      </c>
      <c r="N58" s="5">
        <v>2.16</v>
      </c>
      <c r="O58" s="5">
        <v>11.76</v>
      </c>
      <c r="P58" s="5">
        <v>8.8970000000000002</v>
      </c>
      <c r="R58" s="5">
        <v>2.1539999999999999</v>
      </c>
      <c r="S58" s="5">
        <v>31.19</v>
      </c>
      <c r="T58" s="5">
        <v>17.73</v>
      </c>
    </row>
    <row r="59" spans="2:24" x14ac:dyDescent="0.25">
      <c r="B59" s="5">
        <v>2.2080000000000002</v>
      </c>
      <c r="C59" s="5">
        <v>24.54</v>
      </c>
      <c r="D59" s="5">
        <v>16.68</v>
      </c>
      <c r="F59" s="5">
        <v>2.2080000000000002</v>
      </c>
      <c r="G59" s="5">
        <v>28.25</v>
      </c>
      <c r="H59" s="5">
        <v>19.8</v>
      </c>
      <c r="J59" s="5">
        <v>2.1920000000000002</v>
      </c>
      <c r="K59" s="5">
        <v>25.74</v>
      </c>
      <c r="L59" s="5">
        <v>15.29</v>
      </c>
      <c r="N59" s="5">
        <v>2.2080000000000002</v>
      </c>
      <c r="O59" s="5">
        <v>12.08</v>
      </c>
      <c r="P59" s="5">
        <v>8.375</v>
      </c>
      <c r="R59" s="5">
        <v>2.1859999999999999</v>
      </c>
      <c r="S59" s="5">
        <v>31.87</v>
      </c>
      <c r="T59" s="5">
        <v>18.46</v>
      </c>
    </row>
    <row r="60" spans="2:24" x14ac:dyDescent="0.25">
      <c r="B60" s="5">
        <v>2.2400000000000002</v>
      </c>
      <c r="C60" s="5">
        <v>25.16</v>
      </c>
      <c r="D60" s="5">
        <v>16.690000000000001</v>
      </c>
      <c r="F60" s="5">
        <v>2.2400000000000002</v>
      </c>
      <c r="G60" s="5">
        <v>28.98</v>
      </c>
      <c r="H60" s="5">
        <v>19.36</v>
      </c>
      <c r="J60" s="5">
        <v>2.2400000000000002</v>
      </c>
      <c r="K60" s="5">
        <v>26.29</v>
      </c>
      <c r="L60" s="5">
        <v>14.79</v>
      </c>
      <c r="N60" s="5">
        <v>2.2400000000000002</v>
      </c>
      <c r="O60" s="5">
        <v>12.43</v>
      </c>
      <c r="P60" s="5">
        <v>8.2870000000000008</v>
      </c>
      <c r="R60" s="5">
        <v>2.234</v>
      </c>
      <c r="S60" s="5">
        <v>32.67</v>
      </c>
      <c r="T60" s="5">
        <v>19.239999999999998</v>
      </c>
    </row>
    <row r="61" spans="2:24" x14ac:dyDescent="0.25">
      <c r="B61" s="5">
        <v>2.2879999999999998</v>
      </c>
      <c r="C61" s="5">
        <v>25.88</v>
      </c>
      <c r="D61" s="5">
        <v>19.91</v>
      </c>
      <c r="F61" s="5">
        <v>2.2879999999999998</v>
      </c>
      <c r="G61" s="5">
        <v>29.79</v>
      </c>
      <c r="H61" s="5">
        <v>20.309999999999999</v>
      </c>
      <c r="J61" s="5">
        <v>2.2719999999999998</v>
      </c>
      <c r="K61" s="5">
        <v>26.92</v>
      </c>
      <c r="L61" s="5">
        <v>15.32</v>
      </c>
      <c r="N61" s="5">
        <v>2.2879999999999998</v>
      </c>
      <c r="O61" s="5">
        <v>12.75</v>
      </c>
      <c r="P61" s="5">
        <v>8.2349999999999994</v>
      </c>
      <c r="R61" s="5">
        <v>2.266</v>
      </c>
      <c r="S61" s="5">
        <v>33.409999999999997</v>
      </c>
      <c r="T61" s="5">
        <v>19.260000000000002</v>
      </c>
    </row>
    <row r="62" spans="2:24" x14ac:dyDescent="0.25">
      <c r="B62" s="5">
        <v>2.3199999999999998</v>
      </c>
      <c r="C62" s="5">
        <v>26.75</v>
      </c>
      <c r="D62" s="5">
        <v>21.8</v>
      </c>
      <c r="F62" s="5">
        <v>2.3199999999999998</v>
      </c>
      <c r="G62" s="5">
        <v>30.61</v>
      </c>
      <c r="H62" s="5">
        <v>18.5</v>
      </c>
      <c r="J62" s="5">
        <v>2.3199999999999998</v>
      </c>
      <c r="K62" s="5">
        <v>27.52</v>
      </c>
      <c r="L62" s="5">
        <v>15.31</v>
      </c>
      <c r="N62" s="5">
        <v>2.3199999999999998</v>
      </c>
      <c r="O62" s="5">
        <v>13.09</v>
      </c>
      <c r="P62" s="5">
        <v>8.4510000000000005</v>
      </c>
      <c r="R62" s="5">
        <v>2.3140000000000001</v>
      </c>
      <c r="S62" s="5">
        <v>34.21</v>
      </c>
      <c r="T62" s="5">
        <v>18.88</v>
      </c>
    </row>
    <row r="63" spans="2:24" x14ac:dyDescent="0.25">
      <c r="B63" s="5">
        <v>2.3679999999999999</v>
      </c>
      <c r="C63" s="5">
        <v>27.62</v>
      </c>
      <c r="D63" s="5">
        <v>19.25</v>
      </c>
      <c r="F63" s="5">
        <v>2.3679999999999999</v>
      </c>
      <c r="G63" s="5">
        <v>31.27</v>
      </c>
      <c r="H63" s="5">
        <v>20.83</v>
      </c>
      <c r="J63" s="5">
        <v>2.3519999999999999</v>
      </c>
      <c r="K63" s="5">
        <v>28.15</v>
      </c>
      <c r="L63" s="5">
        <v>14.24</v>
      </c>
      <c r="N63" s="5">
        <v>2.3679999999999999</v>
      </c>
      <c r="O63" s="5">
        <v>13.42</v>
      </c>
      <c r="P63" s="5">
        <v>8.6430000000000007</v>
      </c>
      <c r="R63" s="5">
        <v>2.3460000000000001</v>
      </c>
      <c r="S63" s="5">
        <v>34.909999999999997</v>
      </c>
      <c r="T63" s="5">
        <v>20.010000000000002</v>
      </c>
    </row>
    <row r="64" spans="2:24" x14ac:dyDescent="0.25">
      <c r="B64" s="5">
        <v>2.4</v>
      </c>
      <c r="C64" s="5">
        <v>28.29</v>
      </c>
      <c r="D64" s="5">
        <v>17.97</v>
      </c>
      <c r="F64" s="5">
        <v>2.4</v>
      </c>
      <c r="G64" s="5">
        <v>32.270000000000003</v>
      </c>
      <c r="H64" s="5">
        <v>24.98</v>
      </c>
      <c r="J64" s="5">
        <v>2.4</v>
      </c>
      <c r="K64" s="5">
        <v>28.66</v>
      </c>
      <c r="L64" s="5">
        <v>14.77</v>
      </c>
      <c r="N64" s="5">
        <v>2.4</v>
      </c>
      <c r="O64" s="5">
        <v>13.78</v>
      </c>
      <c r="P64" s="5">
        <v>8.7810000000000006</v>
      </c>
      <c r="R64" s="5">
        <v>2.3940000000000001</v>
      </c>
      <c r="S64" s="5">
        <v>35.799999999999997</v>
      </c>
      <c r="T64" s="5">
        <v>20.39</v>
      </c>
    </row>
    <row r="65" spans="2:20" x14ac:dyDescent="0.25">
      <c r="B65" s="5">
        <v>2.448</v>
      </c>
      <c r="C65" s="5">
        <v>29.06</v>
      </c>
      <c r="D65" s="5">
        <v>20.36</v>
      </c>
      <c r="F65" s="5">
        <v>2.448</v>
      </c>
      <c r="G65" s="5">
        <v>33.270000000000003</v>
      </c>
      <c r="H65" s="5">
        <v>22.46</v>
      </c>
      <c r="J65" s="5">
        <v>2.4319999999999999</v>
      </c>
      <c r="K65" s="5">
        <v>29.33</v>
      </c>
      <c r="L65" s="5">
        <v>17.96</v>
      </c>
      <c r="N65" s="5">
        <v>2.448</v>
      </c>
      <c r="O65" s="5">
        <v>14.13</v>
      </c>
      <c r="P65" s="5">
        <v>8.4589999999999996</v>
      </c>
      <c r="R65" s="5">
        <v>2.4260000000000002</v>
      </c>
      <c r="S65" s="5">
        <v>36.54</v>
      </c>
      <c r="T65" s="5">
        <v>18.47</v>
      </c>
    </row>
    <row r="66" spans="2:20" x14ac:dyDescent="0.25">
      <c r="B66" s="5">
        <v>2.48</v>
      </c>
      <c r="C66" s="5">
        <v>29.92</v>
      </c>
      <c r="D66" s="5">
        <v>21.5</v>
      </c>
      <c r="F66" s="5">
        <v>2.48</v>
      </c>
      <c r="G66" s="5">
        <v>34.07</v>
      </c>
      <c r="H66" s="5">
        <v>19.989999999999998</v>
      </c>
      <c r="J66" s="5">
        <v>2.48</v>
      </c>
      <c r="K66" s="5">
        <v>30.09</v>
      </c>
      <c r="L66" s="5">
        <v>19.02</v>
      </c>
      <c r="N66" s="5">
        <v>2.48</v>
      </c>
      <c r="O66" s="5">
        <v>14.46</v>
      </c>
      <c r="P66" s="5">
        <v>8.4039999999999999</v>
      </c>
      <c r="R66" s="5">
        <v>2.4740000000000002</v>
      </c>
      <c r="S66" s="5">
        <v>37.28</v>
      </c>
      <c r="T66" s="5">
        <v>21.19</v>
      </c>
    </row>
    <row r="67" spans="2:20" x14ac:dyDescent="0.25">
      <c r="B67" s="5">
        <v>2.528</v>
      </c>
      <c r="C67" s="5">
        <v>30.78</v>
      </c>
      <c r="D67" s="5">
        <v>23.21</v>
      </c>
      <c r="J67" s="5">
        <v>2.512</v>
      </c>
      <c r="K67" s="5">
        <v>30.85</v>
      </c>
      <c r="L67" s="5">
        <v>17.940000000000001</v>
      </c>
      <c r="N67" s="5">
        <v>2.528</v>
      </c>
      <c r="O67" s="5">
        <v>14.8</v>
      </c>
      <c r="P67" s="5">
        <v>8.9619999999999997</v>
      </c>
      <c r="R67" s="5">
        <v>2.5059999999999998</v>
      </c>
      <c r="S67" s="5">
        <v>38.229999999999997</v>
      </c>
      <c r="T67" s="5">
        <v>20.04</v>
      </c>
    </row>
    <row r="68" spans="2:20" x14ac:dyDescent="0.25">
      <c r="B68" s="5">
        <v>2.56</v>
      </c>
      <c r="C68" s="5">
        <v>31.78</v>
      </c>
      <c r="D68" s="5">
        <v>23.72</v>
      </c>
      <c r="J68" s="5">
        <v>2.56</v>
      </c>
      <c r="K68" s="5">
        <v>31.53</v>
      </c>
      <c r="L68" s="5">
        <v>15.32</v>
      </c>
      <c r="N68" s="5">
        <v>2.56</v>
      </c>
      <c r="O68" s="5">
        <v>15.18</v>
      </c>
      <c r="P68" s="5">
        <v>9.6639999999999997</v>
      </c>
      <c r="R68" s="5">
        <v>2.5539999999999998</v>
      </c>
      <c r="S68" s="5">
        <v>38.880000000000003</v>
      </c>
      <c r="T68" s="5">
        <v>14.11</v>
      </c>
    </row>
    <row r="69" spans="2:20" x14ac:dyDescent="0.25">
      <c r="B69" s="5">
        <v>2.6080000000000001</v>
      </c>
      <c r="C69" s="5">
        <v>32.68</v>
      </c>
      <c r="D69" s="5">
        <v>27.58</v>
      </c>
      <c r="J69" s="5">
        <v>2.5920000000000001</v>
      </c>
      <c r="K69" s="5">
        <v>32.08</v>
      </c>
      <c r="L69" s="5">
        <v>7.5039999999999996</v>
      </c>
      <c r="N69" s="5">
        <v>2.6080000000000001</v>
      </c>
      <c r="O69" s="5">
        <v>15.57</v>
      </c>
      <c r="P69" s="5">
        <v>9.67</v>
      </c>
      <c r="R69" s="5">
        <v>2.5859999999999999</v>
      </c>
      <c r="S69" s="5">
        <v>39.36</v>
      </c>
      <c r="T69" s="5">
        <v>10.36</v>
      </c>
    </row>
    <row r="70" spans="2:20" x14ac:dyDescent="0.25">
      <c r="B70" s="5">
        <v>2.64</v>
      </c>
      <c r="C70" s="5">
        <v>33.979999999999997</v>
      </c>
      <c r="D70" s="5">
        <v>26.02</v>
      </c>
      <c r="J70" s="5">
        <v>2.64</v>
      </c>
      <c r="K70" s="5">
        <v>32.130000000000003</v>
      </c>
      <c r="L70" s="5">
        <v>1.8180000000000001</v>
      </c>
      <c r="N70" s="5">
        <v>2.64</v>
      </c>
      <c r="O70" s="5">
        <v>15.95</v>
      </c>
      <c r="P70" s="5">
        <v>10.08</v>
      </c>
      <c r="R70" s="5">
        <v>2.633</v>
      </c>
      <c r="S70" s="5">
        <v>39.700000000000003</v>
      </c>
      <c r="T70" s="5">
        <v>6.85</v>
      </c>
    </row>
    <row r="71" spans="2:20" x14ac:dyDescent="0.25">
      <c r="B71" s="5">
        <v>2.6880000000000002</v>
      </c>
      <c r="C71" s="5">
        <v>34.76</v>
      </c>
      <c r="D71" s="5">
        <v>19.11</v>
      </c>
      <c r="J71" s="5">
        <v>2.6720000000000002</v>
      </c>
      <c r="K71" s="5">
        <v>32.22</v>
      </c>
      <c r="L71" s="5">
        <v>2.0139999999999998</v>
      </c>
      <c r="N71" s="5">
        <v>2.6880000000000002</v>
      </c>
      <c r="O71" s="5">
        <v>16.38</v>
      </c>
      <c r="P71" s="5">
        <v>10.5</v>
      </c>
      <c r="R71" s="5">
        <v>2.665</v>
      </c>
      <c r="S71" s="5">
        <v>39.9</v>
      </c>
      <c r="T71" s="5">
        <v>4.32</v>
      </c>
    </row>
    <row r="72" spans="2:20" x14ac:dyDescent="0.25">
      <c r="B72" s="5">
        <v>2.72</v>
      </c>
      <c r="C72" s="5">
        <v>35.51</v>
      </c>
      <c r="D72" s="5">
        <v>14.82</v>
      </c>
      <c r="J72" s="5">
        <v>2.72</v>
      </c>
      <c r="K72" s="5">
        <v>32.29</v>
      </c>
      <c r="L72" s="5">
        <v>1.4279999999999999</v>
      </c>
      <c r="N72" s="5">
        <v>2.72</v>
      </c>
      <c r="O72" s="5">
        <v>16.79</v>
      </c>
      <c r="P72" s="5">
        <v>10.1</v>
      </c>
    </row>
    <row r="73" spans="2:20" x14ac:dyDescent="0.25">
      <c r="B73" s="5">
        <v>2.7679999999999998</v>
      </c>
      <c r="C73" s="5">
        <v>35.950000000000003</v>
      </c>
      <c r="D73" s="5">
        <v>15.39</v>
      </c>
      <c r="J73" s="5">
        <v>2.7519999999999998</v>
      </c>
      <c r="K73" s="5">
        <v>32.340000000000003</v>
      </c>
      <c r="L73" s="5">
        <v>-3.407</v>
      </c>
      <c r="N73" s="5">
        <v>2.7679999999999998</v>
      </c>
      <c r="O73" s="5">
        <v>17.190000000000001</v>
      </c>
      <c r="P73" s="5">
        <v>10.34</v>
      </c>
    </row>
    <row r="74" spans="2:20" x14ac:dyDescent="0.25">
      <c r="B74" s="5">
        <v>2.8</v>
      </c>
      <c r="C74" s="5">
        <v>36.74</v>
      </c>
      <c r="D74" s="5">
        <v>15.49</v>
      </c>
      <c r="J74" s="5">
        <v>2.8</v>
      </c>
      <c r="K74" s="5">
        <v>32.020000000000003</v>
      </c>
      <c r="L74" s="5">
        <v>-3.8879999999999999</v>
      </c>
      <c r="N74" s="5">
        <v>2.8</v>
      </c>
      <c r="O74" s="5">
        <v>17.62</v>
      </c>
      <c r="P74" s="5">
        <v>11.79</v>
      </c>
    </row>
    <row r="75" spans="2:20" x14ac:dyDescent="0.25">
      <c r="B75" s="5">
        <v>2.8479999999999999</v>
      </c>
      <c r="C75" s="5">
        <v>37.19</v>
      </c>
      <c r="D75" s="5">
        <v>8.4550000000000001</v>
      </c>
      <c r="J75" s="5">
        <v>2.8319999999999999</v>
      </c>
      <c r="K75" s="5">
        <v>32.03</v>
      </c>
      <c r="L75" s="5"/>
      <c r="N75" s="5">
        <v>2.8479999999999999</v>
      </c>
      <c r="O75" s="5">
        <v>18.13</v>
      </c>
      <c r="P75" s="5">
        <v>11.78</v>
      </c>
    </row>
    <row r="76" spans="2:20" x14ac:dyDescent="0.25">
      <c r="B76" s="5">
        <v>2.88</v>
      </c>
      <c r="C76" s="5">
        <v>37.42</v>
      </c>
      <c r="D76" s="5">
        <v>9.6039999999999992</v>
      </c>
      <c r="N76" s="5">
        <v>2.88</v>
      </c>
      <c r="O76" s="5">
        <v>18.559999999999999</v>
      </c>
      <c r="P76" s="5">
        <v>10.85</v>
      </c>
    </row>
    <row r="77" spans="2:20" x14ac:dyDescent="0.25">
      <c r="B77" s="5">
        <v>2.9279999999999999</v>
      </c>
      <c r="C77" s="5">
        <v>37.950000000000003</v>
      </c>
      <c r="D77" s="5">
        <v>13.26</v>
      </c>
      <c r="N77" s="5">
        <v>2.9279999999999999</v>
      </c>
      <c r="O77" s="5">
        <v>19</v>
      </c>
      <c r="P77" s="5">
        <v>11.63</v>
      </c>
    </row>
    <row r="78" spans="2:20" x14ac:dyDescent="0.25">
      <c r="B78" s="5">
        <v>2.96</v>
      </c>
      <c r="C78" s="5">
        <v>38.479999999999997</v>
      </c>
      <c r="D78" s="5">
        <v>12.51</v>
      </c>
      <c r="N78" s="5">
        <v>2.96</v>
      </c>
      <c r="O78" s="5">
        <v>19.489999999999998</v>
      </c>
      <c r="P78" s="5">
        <v>12.58</v>
      </c>
    </row>
    <row r="79" spans="2:20" x14ac:dyDescent="0.25">
      <c r="B79" s="5">
        <v>3.008</v>
      </c>
      <c r="C79" s="5">
        <v>38.950000000000003</v>
      </c>
      <c r="D79" s="5">
        <v>7.4420000000000002</v>
      </c>
      <c r="N79" s="5">
        <v>3.008</v>
      </c>
      <c r="O79" s="5">
        <v>20</v>
      </c>
      <c r="P79" s="5">
        <v>13.02</v>
      </c>
    </row>
    <row r="80" spans="2:20" x14ac:dyDescent="0.25">
      <c r="B80" s="5">
        <v>3.04</v>
      </c>
      <c r="C80" s="5">
        <v>39.07</v>
      </c>
      <c r="D80" s="5">
        <v>3.05</v>
      </c>
      <c r="N80" s="5">
        <v>3.04</v>
      </c>
      <c r="O80" s="5">
        <v>20.53</v>
      </c>
      <c r="P80" s="5">
        <v>13.47</v>
      </c>
    </row>
    <row r="81" spans="2:16" x14ac:dyDescent="0.25">
      <c r="B81" s="5">
        <v>3.0880000000000001</v>
      </c>
      <c r="C81" s="5">
        <v>39.200000000000003</v>
      </c>
      <c r="D81" s="5">
        <v>2.5529999999999999</v>
      </c>
      <c r="N81" s="5">
        <v>3.0880000000000001</v>
      </c>
      <c r="O81" s="5">
        <v>21.08</v>
      </c>
      <c r="P81" s="5">
        <v>14.41</v>
      </c>
    </row>
    <row r="82" spans="2:16" x14ac:dyDescent="0.25">
      <c r="B82" s="5">
        <v>3.12</v>
      </c>
      <c r="C82" s="5">
        <v>39.28</v>
      </c>
      <c r="D82" s="5">
        <v>0.86799999999999999</v>
      </c>
      <c r="N82" s="5">
        <v>3.12</v>
      </c>
      <c r="O82" s="5">
        <v>21.68</v>
      </c>
      <c r="P82" s="5">
        <v>15.24</v>
      </c>
    </row>
    <row r="83" spans="2:16" x14ac:dyDescent="0.25">
      <c r="B83" s="5">
        <v>3.1680000000000001</v>
      </c>
      <c r="C83" s="5">
        <v>39.270000000000003</v>
      </c>
      <c r="D83" s="8">
        <v>-4.1009999999999998E-2</v>
      </c>
      <c r="N83" s="5">
        <v>3.1680000000000001</v>
      </c>
      <c r="O83" s="5">
        <v>22.3</v>
      </c>
      <c r="P83" s="5">
        <v>15.55</v>
      </c>
    </row>
    <row r="84" spans="2:16" x14ac:dyDescent="0.25">
      <c r="B84" s="5">
        <v>3.2</v>
      </c>
      <c r="C84" s="5">
        <v>39.28</v>
      </c>
      <c r="D84" s="8">
        <v>-5.3150000000000003E-2</v>
      </c>
      <c r="N84" s="5">
        <v>3.2</v>
      </c>
      <c r="O84" s="5">
        <v>22.93</v>
      </c>
      <c r="P84" s="5">
        <v>16.43</v>
      </c>
    </row>
    <row r="85" spans="2:16" x14ac:dyDescent="0.25">
      <c r="N85" s="5">
        <v>3.2480000000000002</v>
      </c>
      <c r="O85" s="5">
        <v>23.62</v>
      </c>
      <c r="P85" s="5">
        <v>18.5</v>
      </c>
    </row>
    <row r="86" spans="2:16" x14ac:dyDescent="0.25">
      <c r="N86" s="5">
        <v>3.28</v>
      </c>
      <c r="O86" s="5">
        <v>24.41</v>
      </c>
      <c r="P86" s="5">
        <v>18.3</v>
      </c>
    </row>
    <row r="87" spans="2:16" x14ac:dyDescent="0.25">
      <c r="N87" s="5">
        <v>3.3279999999999998</v>
      </c>
      <c r="O87" s="5">
        <v>25.08</v>
      </c>
      <c r="P87" s="5">
        <v>24.23</v>
      </c>
    </row>
    <row r="88" spans="2:16" x14ac:dyDescent="0.25">
      <c r="N88" s="5">
        <v>3.36</v>
      </c>
      <c r="O88" s="5">
        <v>26.35</v>
      </c>
      <c r="P88" s="5">
        <v>27.64</v>
      </c>
    </row>
    <row r="89" spans="2:16" x14ac:dyDescent="0.25">
      <c r="N89" s="5">
        <v>3.4079999999999999</v>
      </c>
      <c r="O89" s="5">
        <v>27.29</v>
      </c>
      <c r="P89" s="5">
        <v>20.93</v>
      </c>
    </row>
    <row r="90" spans="2:16" x14ac:dyDescent="0.25">
      <c r="N90" s="5">
        <v>3.44</v>
      </c>
      <c r="O90" s="5">
        <v>28.02</v>
      </c>
      <c r="P90" s="5">
        <v>21.14</v>
      </c>
    </row>
    <row r="91" spans="2:16" x14ac:dyDescent="0.25">
      <c r="N91" s="5">
        <v>3.488</v>
      </c>
      <c r="O91" s="5">
        <v>28.98</v>
      </c>
      <c r="P91" s="5">
        <v>22.62</v>
      </c>
    </row>
    <row r="92" spans="2:16" x14ac:dyDescent="0.25">
      <c r="N92" s="5">
        <v>3.52</v>
      </c>
      <c r="O92" s="5">
        <v>29.83</v>
      </c>
      <c r="P92" s="5">
        <v>19.07</v>
      </c>
    </row>
    <row r="93" spans="2:16" x14ac:dyDescent="0.25">
      <c r="N93" s="5">
        <v>3.5680000000000001</v>
      </c>
      <c r="O93" s="5">
        <v>30.51</v>
      </c>
      <c r="P93" s="5">
        <v>20.010000000000002</v>
      </c>
    </row>
    <row r="94" spans="2:16" x14ac:dyDescent="0.25">
      <c r="N94" s="5">
        <v>3.6</v>
      </c>
      <c r="O94" s="5">
        <v>31.43</v>
      </c>
      <c r="P94" s="5">
        <v>24.09</v>
      </c>
    </row>
    <row r="95" spans="2:16" x14ac:dyDescent="0.25">
      <c r="N95" s="5">
        <v>3.6480000000000001</v>
      </c>
      <c r="O95" s="5">
        <v>32.43</v>
      </c>
      <c r="P95" s="5">
        <v>22.03</v>
      </c>
    </row>
    <row r="96" spans="2:16" x14ac:dyDescent="0.25">
      <c r="N96" s="5">
        <v>3.68</v>
      </c>
      <c r="O96" s="5">
        <v>33.19</v>
      </c>
      <c r="P96" s="5">
        <v>16.760000000000002</v>
      </c>
    </row>
    <row r="97" spans="14:16" x14ac:dyDescent="0.25">
      <c r="N97" s="5">
        <v>3.7280000000000002</v>
      </c>
      <c r="O97" s="5">
        <v>33.78</v>
      </c>
      <c r="P97" s="5">
        <v>18.079999999999998</v>
      </c>
    </row>
    <row r="98" spans="14:16" x14ac:dyDescent="0.25">
      <c r="N98" s="5">
        <v>3.76</v>
      </c>
      <c r="O98" s="5">
        <v>34.64</v>
      </c>
      <c r="P98" s="5">
        <v>14.86</v>
      </c>
    </row>
    <row r="99" spans="14:16" x14ac:dyDescent="0.25">
      <c r="N99" s="5">
        <v>3.8079999999999998</v>
      </c>
      <c r="O99" s="5">
        <v>34.96</v>
      </c>
      <c r="P99" s="5">
        <v>15.15</v>
      </c>
    </row>
    <row r="100" spans="14:16" x14ac:dyDescent="0.25">
      <c r="N100" s="5">
        <v>3.84</v>
      </c>
      <c r="O100" s="5">
        <v>35.85</v>
      </c>
      <c r="P100" s="5">
        <v>20.350000000000001</v>
      </c>
    </row>
    <row r="101" spans="14:16" x14ac:dyDescent="0.25">
      <c r="N101" s="5">
        <v>3.8879999999999999</v>
      </c>
      <c r="O101" s="5">
        <v>36.590000000000003</v>
      </c>
      <c r="P101" s="5">
        <v>17.57</v>
      </c>
    </row>
    <row r="102" spans="14:16" x14ac:dyDescent="0.25">
      <c r="N102" s="5">
        <v>3.92</v>
      </c>
      <c r="O102" s="5">
        <v>37.26</v>
      </c>
      <c r="P102" s="5">
        <v>6.4260000000000002</v>
      </c>
    </row>
    <row r="103" spans="14:16" x14ac:dyDescent="0.25">
      <c r="N103" s="5">
        <v>3.968</v>
      </c>
      <c r="O103" s="5">
        <v>37.11</v>
      </c>
      <c r="P103" s="5">
        <v>4.4000000000000004</v>
      </c>
    </row>
    <row r="104" spans="14:16" x14ac:dyDescent="0.25">
      <c r="N104" s="5">
        <v>4</v>
      </c>
      <c r="O104" s="5">
        <v>37.61</v>
      </c>
      <c r="P104" s="5">
        <v>15.82</v>
      </c>
    </row>
    <row r="105" spans="14:16" x14ac:dyDescent="0.25">
      <c r="N105" s="5">
        <v>4.048</v>
      </c>
      <c r="O105" s="5">
        <v>38.369999999999997</v>
      </c>
      <c r="P105" s="5">
        <v>15.91</v>
      </c>
    </row>
    <row r="106" spans="14:16" x14ac:dyDescent="0.25">
      <c r="N106" s="5">
        <v>4.08</v>
      </c>
      <c r="O106" s="5">
        <v>38.880000000000003</v>
      </c>
      <c r="P106" s="5">
        <v>13.4</v>
      </c>
    </row>
    <row r="107" spans="14:16" x14ac:dyDescent="0.25">
      <c r="N107" s="5">
        <v>4.1280000000000001</v>
      </c>
      <c r="O107" s="5">
        <v>39.44</v>
      </c>
      <c r="P107" s="5">
        <v>8.9930000000000003</v>
      </c>
    </row>
    <row r="108" spans="14:16" x14ac:dyDescent="0.25">
      <c r="N108" s="5">
        <v>4.16</v>
      </c>
      <c r="O108" s="5">
        <v>39.6</v>
      </c>
      <c r="P108" s="5">
        <v>2.6040000000000001</v>
      </c>
    </row>
    <row r="109" spans="14:16" x14ac:dyDescent="0.25">
      <c r="N109" s="5">
        <v>4.2080000000000002</v>
      </c>
      <c r="O109" s="5">
        <v>39.65</v>
      </c>
      <c r="P109" s="5">
        <v>3.7349999999999999</v>
      </c>
    </row>
    <row r="110" spans="14:16" x14ac:dyDescent="0.25">
      <c r="N110" s="5">
        <v>4.24</v>
      </c>
      <c r="O110" s="5">
        <v>39.9</v>
      </c>
      <c r="P110" s="5">
        <v>5.4409999999999998</v>
      </c>
    </row>
    <row r="111" spans="14:16" x14ac:dyDescent="0.25">
      <c r="N111" s="5">
        <v>4.2880000000000003</v>
      </c>
      <c r="O111" s="5">
        <v>40.090000000000003</v>
      </c>
      <c r="P111" s="5">
        <v>0.97399999999999998</v>
      </c>
    </row>
    <row r="112" spans="14:16" x14ac:dyDescent="0.25">
      <c r="N112" s="5">
        <v>4.32</v>
      </c>
      <c r="O112" s="5">
        <v>39.979999999999997</v>
      </c>
      <c r="P112" s="5">
        <v>0.83599999999999997</v>
      </c>
    </row>
    <row r="113" spans="14:16" x14ac:dyDescent="0.25">
      <c r="N113" s="5">
        <v>4.3680000000000003</v>
      </c>
      <c r="O113" s="5">
        <v>40.15</v>
      </c>
      <c r="P113" s="5">
        <v>1.9730000000000001</v>
      </c>
    </row>
    <row r="114" spans="14:16" x14ac:dyDescent="0.25">
      <c r="N114" s="5">
        <v>4.4000000000000004</v>
      </c>
      <c r="O114" s="5">
        <v>40.14</v>
      </c>
      <c r="P11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K1" sqref="K1:K1048576"/>
    </sheetView>
  </sheetViews>
  <sheetFormatPr baseColWidth="10" defaultRowHeight="15" x14ac:dyDescent="0.25"/>
  <cols>
    <col min="1" max="4" width="11.42578125" style="4"/>
    <col min="6" max="9" width="11.42578125" style="4"/>
  </cols>
  <sheetData>
    <row r="1" spans="1:14" x14ac:dyDescent="0.25">
      <c r="A1" s="14" t="s">
        <v>5</v>
      </c>
      <c r="B1" s="14" t="s">
        <v>6</v>
      </c>
      <c r="C1" s="14" t="s">
        <v>7</v>
      </c>
      <c r="D1" s="14" t="s">
        <v>8</v>
      </c>
      <c r="E1" s="14" t="s">
        <v>9</v>
      </c>
      <c r="F1" s="13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5" t="s">
        <v>11</v>
      </c>
      <c r="L1" s="15" t="s">
        <v>10</v>
      </c>
      <c r="M1" s="15" t="s">
        <v>12</v>
      </c>
      <c r="N1" s="15" t="s">
        <v>26</v>
      </c>
    </row>
    <row r="2" spans="1:14" x14ac:dyDescent="0.25">
      <c r="A2" s="9">
        <v>0</v>
      </c>
      <c r="B2" s="9">
        <v>0</v>
      </c>
      <c r="C2" s="9">
        <v>0.26900000000000002</v>
      </c>
      <c r="D2" s="9">
        <v>0</v>
      </c>
      <c r="E2" s="9">
        <v>0</v>
      </c>
      <c r="F2" s="9">
        <v>0</v>
      </c>
      <c r="G2" s="9">
        <v>0</v>
      </c>
      <c r="H2" s="9">
        <v>0.26613042636000001</v>
      </c>
      <c r="I2" s="9">
        <v>0</v>
      </c>
      <c r="J2" s="9">
        <v>0</v>
      </c>
      <c r="K2" s="5">
        <f>TAN(0.42079888)*TAN(0.226893)*H2</f>
        <v>2.7496804681442555E-2</v>
      </c>
      <c r="L2" s="5">
        <f>TAN(0.1310742)*K2/TAN(0.226893)*TAN(0.42079888)</f>
        <v>7.0267629774331342E-3</v>
      </c>
      <c r="M2" s="5">
        <f>K2+L2</f>
        <v>3.4523567658875688E-2</v>
      </c>
      <c r="N2" s="9">
        <f t="shared" ref="N2:N22" si="0">J2^2</f>
        <v>0</v>
      </c>
    </row>
    <row r="3" spans="1:14" x14ac:dyDescent="0.25">
      <c r="A3" s="9">
        <v>0.14000000000000001</v>
      </c>
      <c r="B3" s="9">
        <f>A3-A2</f>
        <v>0.14000000000000001</v>
      </c>
      <c r="C3" s="9">
        <v>0.26499999999999996</v>
      </c>
      <c r="D3" s="9">
        <f>C3-C2</f>
        <v>-4.0000000000000591E-3</v>
      </c>
      <c r="E3" s="9">
        <f>D3/B3</f>
        <v>-2.857142857142899E-2</v>
      </c>
      <c r="F3" s="9">
        <v>7.9959999999999989E-2</v>
      </c>
      <c r="G3" s="9">
        <v>3.8423999999999993E-2</v>
      </c>
      <c r="H3" s="9">
        <v>0.25001267158000001</v>
      </c>
      <c r="I3" s="9">
        <v>-1.4336121300000004E-2</v>
      </c>
      <c r="J3" s="9">
        <v>-3.73103302623361E-2</v>
      </c>
      <c r="K3" s="5">
        <f>TAN(0.42079888)*TAN(0.226893)*H3</f>
        <v>2.5831505598016672E-2</v>
      </c>
      <c r="L3" s="5">
        <f t="shared" ref="L3:L22" si="1">TAN(0.1310742)*K3/TAN(0.226893)*TAN(0.42079888)</f>
        <v>6.6011985498082865E-3</v>
      </c>
      <c r="M3" s="5">
        <f t="shared" ref="M3:M22" si="2">K3+L3</f>
        <v>3.243270414782496E-2</v>
      </c>
      <c r="N3" s="9">
        <f t="shared" si="0"/>
        <v>1.392060744284593E-3</v>
      </c>
    </row>
    <row r="4" spans="1:14" x14ac:dyDescent="0.25">
      <c r="A4" s="9">
        <v>0.23400000000000001</v>
      </c>
      <c r="B4" s="9">
        <f t="shared" ref="B4:B22" si="3">A4-A3</f>
        <v>9.4E-2</v>
      </c>
      <c r="C4" s="9">
        <v>0.26300000000000001</v>
      </c>
      <c r="D4" s="9">
        <f t="shared" ref="D4:D22" si="4">C4-C3</f>
        <v>-1.9999999999999463E-3</v>
      </c>
      <c r="E4" s="9">
        <f t="shared" ref="E4:E22" si="5">D4/B4</f>
        <v>-2.1276595744680278E-2</v>
      </c>
      <c r="F4" s="9">
        <v>0.15993599999999999</v>
      </c>
      <c r="G4" s="9">
        <v>3.839999999999999E-2</v>
      </c>
      <c r="H4" s="9">
        <v>0.23891693354000001</v>
      </c>
      <c r="I4" s="9">
        <v>-9.2804763399999823E-3</v>
      </c>
      <c r="J4" s="9">
        <v>-2.41679071354166E-2</v>
      </c>
      <c r="K4" s="5">
        <f>TAN(0.42079888)*TAN(0.226893)*H4</f>
        <v>2.4685085228668822E-2</v>
      </c>
      <c r="L4" s="5">
        <f t="shared" si="1"/>
        <v>6.308232719733296E-3</v>
      </c>
      <c r="M4" s="5">
        <f t="shared" si="2"/>
        <v>3.099331794840212E-2</v>
      </c>
      <c r="N4" s="9">
        <f t="shared" si="0"/>
        <v>5.8408773530612063E-4</v>
      </c>
    </row>
    <row r="5" spans="1:14" x14ac:dyDescent="0.25">
      <c r="A5" s="9">
        <v>0.32700000000000001</v>
      </c>
      <c r="B5" s="9">
        <f t="shared" si="3"/>
        <v>9.2999999999999999E-2</v>
      </c>
      <c r="C5" s="9">
        <v>0.25700000000000001</v>
      </c>
      <c r="D5" s="9">
        <f t="shared" si="4"/>
        <v>-6.0000000000000053E-3</v>
      </c>
      <c r="E5" s="9">
        <f t="shared" si="5"/>
        <v>-6.4516129032258118E-2</v>
      </c>
      <c r="F5" s="9">
        <v>0.239928</v>
      </c>
      <c r="G5" s="9">
        <v>3.8416000000000006E-2</v>
      </c>
      <c r="H5" s="9">
        <v>0.23448049657999998</v>
      </c>
      <c r="I5" s="9">
        <v>-2.259463120000027E-3</v>
      </c>
      <c r="J5" s="9">
        <v>-5.8815678883799113E-2</v>
      </c>
      <c r="K5" s="5">
        <f>TAN(0.42079888)*TAN(0.226893)*H5</f>
        <v>2.4226709077399149E-2</v>
      </c>
      <c r="L5" s="5">
        <f t="shared" si="1"/>
        <v>6.1910954520836559E-3</v>
      </c>
      <c r="M5" s="5">
        <f t="shared" si="2"/>
        <v>3.0417804529482804E-2</v>
      </c>
      <c r="N5" s="9">
        <f t="shared" si="0"/>
        <v>3.4592840825621728E-3</v>
      </c>
    </row>
    <row r="6" spans="1:14" x14ac:dyDescent="0.25">
      <c r="A6" s="9">
        <v>0.42099999999999999</v>
      </c>
      <c r="B6" s="9">
        <f t="shared" si="3"/>
        <v>9.3999999999999972E-2</v>
      </c>
      <c r="C6" s="9">
        <v>0.253</v>
      </c>
      <c r="D6" s="9">
        <f t="shared" si="4"/>
        <v>-4.0000000000000036E-3</v>
      </c>
      <c r="E6" s="9">
        <f t="shared" si="5"/>
        <v>-4.255319148936175E-2</v>
      </c>
      <c r="F6" s="9">
        <v>0.31994399999999995</v>
      </c>
      <c r="G6" s="9">
        <v>3.8447999999999927E-2</v>
      </c>
      <c r="H6" s="9">
        <v>0.22848075577999999</v>
      </c>
      <c r="I6" s="9">
        <v>-2.2488618400000049E-3</v>
      </c>
      <c r="J6" s="9">
        <v>-5.8490996670828369E-2</v>
      </c>
      <c r="K6" s="5">
        <f>TAN(0.42079888)*TAN(0.226893)*H6</f>
        <v>2.36068111454967E-2</v>
      </c>
      <c r="L6" s="5">
        <f t="shared" si="1"/>
        <v>6.0326815604281195E-3</v>
      </c>
      <c r="M6" s="5">
        <f t="shared" si="2"/>
        <v>2.9639492705924819E-2</v>
      </c>
      <c r="N6" s="9">
        <f t="shared" si="0"/>
        <v>3.4211966915468554E-3</v>
      </c>
    </row>
    <row r="7" spans="1:14" x14ac:dyDescent="0.25">
      <c r="A7" s="9">
        <v>0.56000000000000005</v>
      </c>
      <c r="B7" s="9">
        <f t="shared" si="3"/>
        <v>0.13900000000000007</v>
      </c>
      <c r="C7" s="9">
        <v>0.24299999999999999</v>
      </c>
      <c r="D7" s="9">
        <f t="shared" si="4"/>
        <v>-1.0000000000000009E-2</v>
      </c>
      <c r="E7" s="9">
        <f t="shared" si="5"/>
        <v>-7.1942446043165492E-2</v>
      </c>
      <c r="F7" s="9">
        <v>0.361512</v>
      </c>
      <c r="G7" s="9">
        <v>4.1568000000000049E-2</v>
      </c>
      <c r="H7" s="9">
        <v>0.22543327355999998</v>
      </c>
      <c r="I7" s="9">
        <v>-3.0474822200000085E-3</v>
      </c>
      <c r="J7" s="9">
        <v>-7.3313178887605968E-2</v>
      </c>
      <c r="K7" s="5">
        <f>TAN(0.42079888)*TAN(0.226893)*H7</f>
        <v>2.3291942888906764E-2</v>
      </c>
      <c r="L7" s="5">
        <f t="shared" si="1"/>
        <v>5.9522174980104134E-3</v>
      </c>
      <c r="M7" s="5">
        <f t="shared" si="2"/>
        <v>2.9244160386917177E-2</v>
      </c>
      <c r="N7" s="9">
        <f t="shared" si="0"/>
        <v>5.3748221986061138E-3</v>
      </c>
    </row>
    <row r="8" spans="1:14" x14ac:dyDescent="0.25">
      <c r="A8" s="9">
        <v>0.65400000000000003</v>
      </c>
      <c r="B8" s="9">
        <f t="shared" si="3"/>
        <v>9.3999999999999972E-2</v>
      </c>
      <c r="C8" s="9">
        <v>0.23899999999999999</v>
      </c>
      <c r="D8" s="9">
        <f t="shared" si="4"/>
        <v>-4.0000000000000036E-3</v>
      </c>
      <c r="E8" s="9">
        <f t="shared" si="5"/>
        <v>-4.255319148936175E-2</v>
      </c>
      <c r="F8" s="9">
        <v>0.39995999999999998</v>
      </c>
      <c r="G8" s="9">
        <v>3.8447999999999982E-2</v>
      </c>
      <c r="H8" s="9">
        <v>0.22153594688</v>
      </c>
      <c r="I8" s="9">
        <v>-3.8973266799999795E-3</v>
      </c>
      <c r="J8" s="9">
        <v>-0.10136617457344937</v>
      </c>
      <c r="K8" s="5">
        <f>TAN(0.42079888)*TAN(0.226893)*H8</f>
        <v>2.2889268035206377E-2</v>
      </c>
      <c r="L8" s="5">
        <f t="shared" si="1"/>
        <v>5.8493146048668029E-3</v>
      </c>
      <c r="M8" s="5">
        <f t="shared" si="2"/>
        <v>2.8738582640073181E-2</v>
      </c>
      <c r="N8" s="9">
        <f t="shared" si="0"/>
        <v>1.0275101347655014E-2</v>
      </c>
    </row>
    <row r="9" spans="1:14" x14ac:dyDescent="0.25">
      <c r="A9" s="9">
        <v>0.747</v>
      </c>
      <c r="B9" s="9">
        <f t="shared" si="3"/>
        <v>9.2999999999999972E-2</v>
      </c>
      <c r="C9" s="9">
        <v>0.23299999999999998</v>
      </c>
      <c r="D9" s="9">
        <f t="shared" si="4"/>
        <v>-6.0000000000000053E-3</v>
      </c>
      <c r="E9" s="9">
        <f t="shared" si="5"/>
        <v>-6.4516129032258146E-2</v>
      </c>
      <c r="F9" s="9">
        <v>0.480016</v>
      </c>
      <c r="G9" s="9">
        <v>3.8424000000000014E-2</v>
      </c>
      <c r="H9" s="9">
        <v>0.21375609838000004</v>
      </c>
      <c r="I9" s="9">
        <v>-4.4781409399999583E-3</v>
      </c>
      <c r="J9" s="9">
        <v>-0.11654541276285542</v>
      </c>
      <c r="K9" s="5">
        <f>TAN(0.42079888)*TAN(0.226893)*H9</f>
        <v>2.2085447977569159E-2</v>
      </c>
      <c r="L9" s="5">
        <f t="shared" si="1"/>
        <v>5.6438997180477775E-3</v>
      </c>
      <c r="M9" s="5">
        <f t="shared" si="2"/>
        <v>2.7729347695616937E-2</v>
      </c>
      <c r="N9" s="9">
        <f t="shared" si="0"/>
        <v>1.3582833236064342E-2</v>
      </c>
    </row>
    <row r="10" spans="1:14" x14ac:dyDescent="0.25">
      <c r="A10" s="9">
        <v>0.84099999999999997</v>
      </c>
      <c r="B10" s="9">
        <f t="shared" si="3"/>
        <v>9.3999999999999972E-2</v>
      </c>
      <c r="C10" s="9">
        <v>0.22099999999999997</v>
      </c>
      <c r="D10" s="9">
        <f t="shared" si="4"/>
        <v>-1.2000000000000011E-2</v>
      </c>
      <c r="E10" s="9">
        <f t="shared" si="5"/>
        <v>-0.12765957446808526</v>
      </c>
      <c r="F10" s="9">
        <v>0.521536</v>
      </c>
      <c r="G10" s="9">
        <v>4.1520000000000001E-2</v>
      </c>
      <c r="H10" s="9">
        <v>0.20885921613999997</v>
      </c>
      <c r="I10" s="9">
        <v>-4.8968822400000667E-3</v>
      </c>
      <c r="J10" s="9">
        <v>-0.11794032369942356</v>
      </c>
      <c r="K10" s="5">
        <f>TAN(0.42079888)*TAN(0.226893)*H10</f>
        <v>2.1579498258316974E-2</v>
      </c>
      <c r="L10" s="5">
        <f t="shared" si="1"/>
        <v>5.5146051037508912E-3</v>
      </c>
      <c r="M10" s="5">
        <f t="shared" si="2"/>
        <v>2.7094103362067867E-2</v>
      </c>
      <c r="N10" s="9">
        <f t="shared" si="0"/>
        <v>1.390991995432481E-2</v>
      </c>
    </row>
    <row r="11" spans="1:14" x14ac:dyDescent="0.25">
      <c r="A11" s="9">
        <v>0.98199999999999998</v>
      </c>
      <c r="B11" s="9">
        <f t="shared" si="3"/>
        <v>0.14100000000000001</v>
      </c>
      <c r="C11" s="9">
        <v>0.21300000000000002</v>
      </c>
      <c r="D11" s="9">
        <f t="shared" si="4"/>
        <v>-7.9999999999999516E-3</v>
      </c>
      <c r="E11" s="9">
        <f t="shared" si="5"/>
        <v>-5.6737588652481921E-2</v>
      </c>
      <c r="F11" s="9">
        <v>0.55992799999999998</v>
      </c>
      <c r="G11" s="9">
        <v>3.8391999999999982E-2</v>
      </c>
      <c r="H11" s="9">
        <v>0.20398827808000003</v>
      </c>
      <c r="I11" s="9">
        <v>-4.8709380599999408E-3</v>
      </c>
      <c r="J11" s="9">
        <v>-0.12687377734944633</v>
      </c>
      <c r="K11" s="5">
        <f>TAN(0.42079888)*TAN(0.226893)*H11</f>
        <v>2.1076229112120041E-2</v>
      </c>
      <c r="L11" s="5">
        <f t="shared" si="1"/>
        <v>5.3859955054666349E-3</v>
      </c>
      <c r="M11" s="5">
        <f t="shared" si="2"/>
        <v>2.6462224617586676E-2</v>
      </c>
      <c r="N11" s="9">
        <f t="shared" si="0"/>
        <v>1.609695537891688E-2</v>
      </c>
    </row>
    <row r="12" spans="1:14" x14ac:dyDescent="0.25">
      <c r="A12" s="9">
        <v>1.0760000000000001</v>
      </c>
      <c r="B12" s="9">
        <f t="shared" si="3"/>
        <v>9.4000000000000083E-2</v>
      </c>
      <c r="C12" s="9">
        <v>0.20700000000000002</v>
      </c>
      <c r="D12" s="9">
        <f t="shared" si="4"/>
        <v>-6.0000000000000053E-3</v>
      </c>
      <c r="E12" s="9">
        <f t="shared" si="5"/>
        <v>-6.3829787234042548E-2</v>
      </c>
      <c r="F12" s="9">
        <v>0.60151199999999994</v>
      </c>
      <c r="G12" s="9">
        <v>4.1583999999999954E-2</v>
      </c>
      <c r="H12" s="9">
        <v>0.19874013640000002</v>
      </c>
      <c r="I12" s="9">
        <v>-5.2481416800000125E-3</v>
      </c>
      <c r="J12" s="9">
        <v>-0.12620579261254372</v>
      </c>
      <c r="K12" s="5">
        <f>TAN(0.42079888)*TAN(0.226893)*H12</f>
        <v>2.0533986991633255E-2</v>
      </c>
      <c r="L12" s="5">
        <f t="shared" si="1"/>
        <v>5.2474264280344164E-3</v>
      </c>
      <c r="M12" s="5">
        <f t="shared" si="2"/>
        <v>2.5781413419667672E-2</v>
      </c>
      <c r="N12" s="9">
        <f t="shared" si="0"/>
        <v>1.5927902088960395E-2</v>
      </c>
    </row>
    <row r="13" spans="1:14" x14ac:dyDescent="0.25">
      <c r="A13" s="9">
        <v>1.17</v>
      </c>
      <c r="B13" s="9">
        <f t="shared" si="3"/>
        <v>9.3999999999999861E-2</v>
      </c>
      <c r="C13" s="9">
        <v>0.20300000000000001</v>
      </c>
      <c r="D13" s="9">
        <f t="shared" si="4"/>
        <v>-4.0000000000000036E-3</v>
      </c>
      <c r="E13" s="9">
        <f t="shared" si="5"/>
        <v>-4.2553191489361805E-2</v>
      </c>
      <c r="F13" s="9">
        <v>0.63992800000000005</v>
      </c>
      <c r="G13" s="9">
        <v>3.8416000000000117E-2</v>
      </c>
      <c r="H13" s="9">
        <v>0.19301252808</v>
      </c>
      <c r="I13" s="9">
        <v>-5.7276083200000216E-3</v>
      </c>
      <c r="J13" s="9">
        <v>-0.14909434402332372</v>
      </c>
      <c r="K13" s="5">
        <f>TAN(0.42079888)*TAN(0.226893)*H13</f>
        <v>1.9942206001308593E-2</v>
      </c>
      <c r="L13" s="5">
        <f t="shared" si="1"/>
        <v>5.0961977743149362E-3</v>
      </c>
      <c r="M13" s="5">
        <f t="shared" si="2"/>
        <v>2.5038403775623528E-2</v>
      </c>
      <c r="N13" s="9">
        <f t="shared" si="0"/>
        <v>2.2229123419745207E-2</v>
      </c>
    </row>
    <row r="14" spans="1:14" x14ac:dyDescent="0.25">
      <c r="A14" s="9">
        <v>1.2630000000000001</v>
      </c>
      <c r="B14" s="9">
        <f t="shared" si="3"/>
        <v>9.3000000000000194E-2</v>
      </c>
      <c r="C14" s="9">
        <v>0.19700000000000001</v>
      </c>
      <c r="D14" s="9">
        <f t="shared" si="4"/>
        <v>-6.0000000000000053E-3</v>
      </c>
      <c r="E14" s="9">
        <f t="shared" si="5"/>
        <v>-6.4516129032257993E-2</v>
      </c>
      <c r="F14" s="9">
        <v>0.68155999999999994</v>
      </c>
      <c r="G14" s="9">
        <v>4.1631999999999891E-2</v>
      </c>
      <c r="H14" s="9">
        <v>0.1872982963</v>
      </c>
      <c r="I14" s="9">
        <v>-5.7142317799999953E-3</v>
      </c>
      <c r="J14" s="9">
        <v>-0.13725575951191415</v>
      </c>
      <c r="K14" s="5">
        <f>TAN(0.42079888)*TAN(0.226893)*H14</f>
        <v>1.9351807085603221E-2</v>
      </c>
      <c r="L14" s="5">
        <f t="shared" si="1"/>
        <v>4.94532230747951E-3</v>
      </c>
      <c r="M14" s="5">
        <f t="shared" si="2"/>
        <v>2.429712939308273E-2</v>
      </c>
      <c r="N14" s="9">
        <f t="shared" si="0"/>
        <v>1.8839143519192414E-2</v>
      </c>
    </row>
    <row r="15" spans="1:14" x14ac:dyDescent="0.25">
      <c r="A15" s="9">
        <v>1.355</v>
      </c>
      <c r="B15" s="9">
        <f t="shared" si="3"/>
        <v>9.199999999999986E-2</v>
      </c>
      <c r="C15" s="9">
        <v>0.189</v>
      </c>
      <c r="D15" s="9">
        <f t="shared" si="4"/>
        <v>-8.0000000000000071E-3</v>
      </c>
      <c r="E15" s="9">
        <f t="shared" si="5"/>
        <v>-8.6956521739130641E-2</v>
      </c>
      <c r="F15" s="9">
        <v>0.71993600000000002</v>
      </c>
      <c r="G15" s="9">
        <v>3.8376000000000077E-2</v>
      </c>
      <c r="H15" s="9">
        <v>0.18127819791999999</v>
      </c>
      <c r="I15" s="9">
        <v>-6.0200983800000052E-3</v>
      </c>
      <c r="J15" s="9">
        <v>-0.15687143996247638</v>
      </c>
      <c r="K15" s="5">
        <f>TAN(0.42079888)*TAN(0.226893)*H15</f>
        <v>1.8729805792545479E-2</v>
      </c>
      <c r="L15" s="5">
        <f t="shared" si="1"/>
        <v>4.7863709053581061E-3</v>
      </c>
      <c r="M15" s="5">
        <f t="shared" si="2"/>
        <v>2.3516176697903585E-2</v>
      </c>
      <c r="N15" s="9">
        <f t="shared" si="0"/>
        <v>2.4608648675900832E-2</v>
      </c>
    </row>
    <row r="16" spans="1:14" x14ac:dyDescent="0.25">
      <c r="A16" s="9">
        <v>1.494</v>
      </c>
      <c r="B16" s="9">
        <f t="shared" si="3"/>
        <v>0.13900000000000001</v>
      </c>
      <c r="C16" s="9">
        <v>0.18099999999999999</v>
      </c>
      <c r="D16" s="9">
        <f t="shared" si="4"/>
        <v>-8.0000000000000071E-3</v>
      </c>
      <c r="E16" s="9">
        <f t="shared" si="5"/>
        <v>-5.7553956834532419E-2</v>
      </c>
      <c r="F16" s="9">
        <v>0.7615360000000001</v>
      </c>
      <c r="G16" s="9">
        <v>4.1600000000000081E-2</v>
      </c>
      <c r="H16" s="9">
        <v>0.17458338136000001</v>
      </c>
      <c r="I16" s="9">
        <v>-6.6948165599999832E-3</v>
      </c>
      <c r="J16" s="9">
        <v>-0.16093309038461467</v>
      </c>
      <c r="K16" s="5">
        <f>TAN(0.42079888)*TAN(0.226893)*H16</f>
        <v>1.803809208717836E-2</v>
      </c>
      <c r="L16" s="5">
        <f t="shared" si="1"/>
        <v>4.609604611522624E-3</v>
      </c>
      <c r="M16" s="5">
        <f t="shared" si="2"/>
        <v>2.2647696698700984E-2</v>
      </c>
      <c r="N16" s="9">
        <f t="shared" si="0"/>
        <v>2.5899459580742554E-2</v>
      </c>
    </row>
    <row r="17" spans="1:14" x14ac:dyDescent="0.25">
      <c r="A17" s="9">
        <v>1.587</v>
      </c>
      <c r="B17" s="9">
        <f t="shared" si="3"/>
        <v>9.2999999999999972E-2</v>
      </c>
      <c r="C17" s="9">
        <v>0.17199999999999999</v>
      </c>
      <c r="D17" s="9">
        <f t="shared" si="4"/>
        <v>-9.000000000000008E-3</v>
      </c>
      <c r="E17" s="9">
        <f t="shared" si="5"/>
        <v>-9.6774193548387219E-2</v>
      </c>
      <c r="F17" s="9">
        <v>0.79996800000000001</v>
      </c>
      <c r="G17" s="9">
        <v>3.8431999999999911E-2</v>
      </c>
      <c r="H17" s="9">
        <v>0.16776238062000001</v>
      </c>
      <c r="I17" s="9">
        <v>-6.8210007399999995E-3</v>
      </c>
      <c r="J17" s="9">
        <v>-0.17748232566611197</v>
      </c>
      <c r="K17" s="5">
        <f>TAN(0.42079888)*TAN(0.226893)*H17</f>
        <v>1.7333340933223324E-2</v>
      </c>
      <c r="L17" s="5">
        <f t="shared" si="1"/>
        <v>4.4295066192545736E-3</v>
      </c>
      <c r="M17" s="5">
        <f t="shared" si="2"/>
        <v>2.1762847552477899E-2</v>
      </c>
      <c r="N17" s="9">
        <f t="shared" si="0"/>
        <v>3.1499975923851828E-2</v>
      </c>
    </row>
    <row r="18" spans="1:14" x14ac:dyDescent="0.25">
      <c r="A18" s="9">
        <v>1.679</v>
      </c>
      <c r="B18" s="9">
        <f t="shared" si="3"/>
        <v>9.2000000000000082E-2</v>
      </c>
      <c r="C18" s="9">
        <v>0.16300000000000001</v>
      </c>
      <c r="D18" s="9">
        <f t="shared" si="4"/>
        <v>-8.9999999999999802E-3</v>
      </c>
      <c r="E18" s="9">
        <f t="shared" si="5"/>
        <v>-9.7826086956521438E-2</v>
      </c>
      <c r="F18" s="9">
        <v>0.84160000000000001</v>
      </c>
      <c r="G18" s="9">
        <v>4.1632000000000002E-2</v>
      </c>
      <c r="H18" s="9">
        <v>0.16108461215999997</v>
      </c>
      <c r="I18" s="9">
        <v>-6.6777684600000387E-3</v>
      </c>
      <c r="J18" s="9">
        <v>-0.16039989575326763</v>
      </c>
      <c r="K18" s="5">
        <f>TAN(0.42079888)*TAN(0.226893)*H18</f>
        <v>1.6643388650938489E-2</v>
      </c>
      <c r="L18" s="5">
        <f t="shared" si="1"/>
        <v>4.253190454175707E-3</v>
      </c>
      <c r="M18" s="5">
        <f t="shared" si="2"/>
        <v>2.0896579105114197E-2</v>
      </c>
      <c r="N18" s="9">
        <f t="shared" si="0"/>
        <v>2.5728126557659124E-2</v>
      </c>
    </row>
    <row r="19" spans="1:14" x14ac:dyDescent="0.25">
      <c r="A19" s="9">
        <v>1.7710000000000001</v>
      </c>
      <c r="B19" s="9">
        <f t="shared" si="3"/>
        <v>9.2000000000000082E-2</v>
      </c>
      <c r="C19" s="9">
        <v>0.155</v>
      </c>
      <c r="D19" s="9">
        <f t="shared" si="4"/>
        <v>-8.0000000000000071E-3</v>
      </c>
      <c r="E19" s="9">
        <f t="shared" si="5"/>
        <v>-8.6956521739130432E-2</v>
      </c>
      <c r="F19" s="9">
        <v>0.88000000000000012</v>
      </c>
      <c r="G19" s="9">
        <v>3.8400000000000101E-2</v>
      </c>
      <c r="H19" s="9">
        <v>0.15286239404000002</v>
      </c>
      <c r="I19" s="9">
        <v>-8.2222181199999578E-3</v>
      </c>
      <c r="J19" s="9">
        <v>-0.214120263541665</v>
      </c>
      <c r="K19" s="5">
        <f>TAN(0.42079888)*TAN(0.226893)*H19</f>
        <v>1.5793862616707337E-2</v>
      </c>
      <c r="L19" s="5">
        <f t="shared" si="1"/>
        <v>4.0360954806012038E-3</v>
      </c>
      <c r="M19" s="5">
        <f t="shared" si="2"/>
        <v>1.9829958097308541E-2</v>
      </c>
      <c r="N19" s="9">
        <f t="shared" si="0"/>
        <v>4.5847487259152074E-2</v>
      </c>
    </row>
    <row r="20" spans="1:14" x14ac:dyDescent="0.25">
      <c r="A20" s="9">
        <v>1.913</v>
      </c>
      <c r="B20" s="9">
        <f t="shared" si="3"/>
        <v>0.1419999999999999</v>
      </c>
      <c r="C20" s="9">
        <v>0.14499999999999999</v>
      </c>
      <c r="D20" s="9">
        <f t="shared" si="4"/>
        <v>-1.0000000000000009E-2</v>
      </c>
      <c r="E20" s="9">
        <f t="shared" si="5"/>
        <v>-7.042253521126772E-2</v>
      </c>
      <c r="F20" s="9">
        <v>0.92152800000000001</v>
      </c>
      <c r="G20" s="9">
        <v>4.1527999999999898E-2</v>
      </c>
      <c r="H20" s="9">
        <v>0.14464691402000002</v>
      </c>
      <c r="I20" s="9">
        <v>-8.2154800199999989E-3</v>
      </c>
      <c r="J20" s="9">
        <v>-0.19782989838181514</v>
      </c>
      <c r="K20" s="5">
        <f>TAN(0.42079888)*TAN(0.226893)*H20</f>
        <v>1.4945032768260565E-2</v>
      </c>
      <c r="L20" s="5">
        <f t="shared" si="1"/>
        <v>3.8191784161529341E-3</v>
      </c>
      <c r="M20" s="5">
        <f t="shared" si="2"/>
        <v>1.8764211184413498E-2</v>
      </c>
      <c r="N20" s="9">
        <f t="shared" si="0"/>
        <v>3.9136668693759306E-2</v>
      </c>
    </row>
    <row r="21" spans="1:14" x14ac:dyDescent="0.25">
      <c r="A21" s="9">
        <v>2.0060000000000002</v>
      </c>
      <c r="B21" s="9">
        <f t="shared" si="3"/>
        <v>9.3000000000000194E-2</v>
      </c>
      <c r="C21" s="9">
        <v>0.13600000000000001</v>
      </c>
      <c r="D21" s="9">
        <f t="shared" si="4"/>
        <v>-8.9999999999999802E-3</v>
      </c>
      <c r="E21" s="9">
        <f t="shared" si="5"/>
        <v>-9.6774193548386678E-2</v>
      </c>
      <c r="F21" s="9">
        <v>0.95995200000000003</v>
      </c>
      <c r="G21" s="9">
        <v>3.8424000000000014E-2</v>
      </c>
      <c r="H21" s="9">
        <v>0.13532084618000001</v>
      </c>
      <c r="I21" s="9">
        <v>-9.3260678400000074E-3</v>
      </c>
      <c r="J21" s="9">
        <v>-0.24271465334166156</v>
      </c>
      <c r="K21" s="5">
        <f>TAN(0.42079888)*TAN(0.226893)*H21</f>
        <v>1.3981456113949435E-2</v>
      </c>
      <c r="L21" s="5">
        <f t="shared" si="1"/>
        <v>3.5729379951704213E-3</v>
      </c>
      <c r="M21" s="5">
        <f t="shared" si="2"/>
        <v>1.7554394109119856E-2</v>
      </c>
      <c r="N21" s="9">
        <f t="shared" si="0"/>
        <v>5.8910402946762946E-2</v>
      </c>
    </row>
    <row r="22" spans="1:14" x14ac:dyDescent="0.25">
      <c r="A22" s="9">
        <v>2.0990000000000002</v>
      </c>
      <c r="B22" s="9">
        <f t="shared" si="3"/>
        <v>9.2999999999999972E-2</v>
      </c>
      <c r="C22" s="9">
        <v>0.127</v>
      </c>
      <c r="D22" s="9">
        <f t="shared" si="4"/>
        <v>-9.000000000000008E-3</v>
      </c>
      <c r="E22" s="9">
        <f t="shared" si="5"/>
        <v>-9.6774193548387219E-2</v>
      </c>
      <c r="F22" s="9">
        <v>1.0015040000000002</v>
      </c>
      <c r="G22" s="9">
        <v>4.1552000000000144E-2</v>
      </c>
      <c r="H22" s="9">
        <v>0.12663109921999999</v>
      </c>
      <c r="I22" s="9">
        <v>-8.6897469600000221E-3</v>
      </c>
      <c r="J22" s="9">
        <v>-0.20912945128994975</v>
      </c>
      <c r="K22" s="5">
        <f>TAN(0.42079888)*TAN(0.226893)*H22</f>
        <v>1.3083624632752842E-2</v>
      </c>
      <c r="L22" s="5">
        <f t="shared" si="1"/>
        <v>3.3434986444845589E-3</v>
      </c>
      <c r="M22" s="5">
        <f t="shared" si="2"/>
        <v>1.6427123277237402E-2</v>
      </c>
      <c r="N22" s="9">
        <f t="shared" si="0"/>
        <v>4.3735127396835466E-2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6"/>
  <sheetViews>
    <sheetView topLeftCell="J1" workbookViewId="0">
      <selection activeCell="I16" sqref="I16"/>
    </sheetView>
  </sheetViews>
  <sheetFormatPr baseColWidth="10" defaultRowHeight="15" x14ac:dyDescent="0.25"/>
  <sheetData>
    <row r="2" spans="2:25" x14ac:dyDescent="0.25">
      <c r="B2" s="5" t="s">
        <v>15</v>
      </c>
      <c r="C2" s="5"/>
      <c r="D2" s="5"/>
      <c r="F2" s="5" t="s">
        <v>24</v>
      </c>
      <c r="G2" s="5"/>
      <c r="H2" s="5"/>
      <c r="J2" s="5" t="s">
        <v>17</v>
      </c>
      <c r="K2" s="5"/>
      <c r="L2" s="5"/>
      <c r="N2" s="5" t="s">
        <v>18</v>
      </c>
      <c r="O2" s="5"/>
      <c r="P2" s="5"/>
      <c r="Q2" s="5"/>
      <c r="S2" s="5" t="s">
        <v>19</v>
      </c>
      <c r="T2" s="5"/>
      <c r="U2" s="5"/>
      <c r="W2" s="5" t="s">
        <v>20</v>
      </c>
      <c r="X2" s="5"/>
      <c r="Y2" s="5"/>
    </row>
    <row r="3" spans="2:25" x14ac:dyDescent="0.25">
      <c r="B3" s="7" t="s">
        <v>21</v>
      </c>
      <c r="C3" s="7" t="s">
        <v>22</v>
      </c>
      <c r="D3" s="7" t="s">
        <v>23</v>
      </c>
      <c r="F3" s="7" t="s">
        <v>21</v>
      </c>
      <c r="G3" s="7" t="s">
        <v>22</v>
      </c>
      <c r="H3" s="7" t="s">
        <v>23</v>
      </c>
      <c r="J3" s="7" t="s">
        <v>21</v>
      </c>
      <c r="K3" s="7" t="s">
        <v>22</v>
      </c>
      <c r="L3" s="7" t="s">
        <v>23</v>
      </c>
      <c r="N3" s="7" t="s">
        <v>21</v>
      </c>
      <c r="O3" s="7" t="s">
        <v>22</v>
      </c>
      <c r="P3" s="7" t="s">
        <v>25</v>
      </c>
      <c r="Q3" s="7" t="s">
        <v>23</v>
      </c>
      <c r="S3" s="7" t="s">
        <v>21</v>
      </c>
      <c r="T3" s="7" t="s">
        <v>22</v>
      </c>
      <c r="U3" s="7" t="s">
        <v>23</v>
      </c>
      <c r="W3" s="7" t="s">
        <v>21</v>
      </c>
      <c r="X3" s="7" t="s">
        <v>22</v>
      </c>
      <c r="Y3" s="7" t="s">
        <v>23</v>
      </c>
    </row>
    <row r="4" spans="2:25" x14ac:dyDescent="0.25">
      <c r="B4" s="5">
        <v>0</v>
      </c>
      <c r="C4" s="5">
        <v>0.247</v>
      </c>
      <c r="D4" s="5"/>
      <c r="F4" s="5">
        <v>0</v>
      </c>
      <c r="G4" s="5">
        <v>0.85199999999999998</v>
      </c>
      <c r="H4" s="5"/>
      <c r="J4" s="5">
        <v>0</v>
      </c>
      <c r="K4" s="5">
        <v>0.77600000000000002</v>
      </c>
      <c r="L4" s="5"/>
      <c r="N4" s="5">
        <v>0</v>
      </c>
      <c r="O4" s="5">
        <v>0.83199999999999996</v>
      </c>
      <c r="P4" s="5">
        <v>17.38</v>
      </c>
      <c r="Q4" s="5"/>
      <c r="S4" s="5">
        <v>0</v>
      </c>
      <c r="T4" s="5">
        <v>0.313</v>
      </c>
      <c r="U4" s="5"/>
      <c r="W4" s="5">
        <v>3.2000000000000001E-2</v>
      </c>
      <c r="X4" s="5">
        <v>0.56999999999999995</v>
      </c>
      <c r="Y4" s="5"/>
    </row>
    <row r="5" spans="2:25" x14ac:dyDescent="0.25">
      <c r="B5" s="5">
        <v>3.2000000000000001E-2</v>
      </c>
      <c r="C5" s="8">
        <v>3.1359999999999999E-2</v>
      </c>
      <c r="D5" s="5">
        <v>-4.7549999999999999</v>
      </c>
      <c r="F5" s="5">
        <v>4.8000000000000001E-2</v>
      </c>
      <c r="G5" s="5">
        <v>0.90200000000000002</v>
      </c>
      <c r="H5" s="5">
        <v>1.6040000000000001</v>
      </c>
      <c r="J5" s="5">
        <v>4.8000000000000001E-2</v>
      </c>
      <c r="K5" s="5">
        <v>1.1180000000000001</v>
      </c>
      <c r="L5" s="5">
        <v>8.8350000000000009</v>
      </c>
      <c r="N5" s="5">
        <v>4.8000000000000001E-2</v>
      </c>
      <c r="O5" s="5">
        <v>0.90400000000000003</v>
      </c>
      <c r="P5" s="5">
        <v>17.38</v>
      </c>
      <c r="Q5" s="5">
        <v>2.0209999999999999</v>
      </c>
      <c r="S5" s="5">
        <v>4.8000000000000001E-2</v>
      </c>
      <c r="T5" s="5">
        <v>0.61899999999999999</v>
      </c>
      <c r="U5" s="5">
        <v>8.4670000000000005</v>
      </c>
      <c r="W5" s="5">
        <v>0.08</v>
      </c>
      <c r="X5" s="5">
        <v>0.64200000000000002</v>
      </c>
      <c r="Y5" s="5">
        <v>1.6080000000000001</v>
      </c>
    </row>
    <row r="6" spans="2:25" x14ac:dyDescent="0.25">
      <c r="B6" s="5">
        <v>0.08</v>
      </c>
      <c r="C6" s="5">
        <v>-0.13300000000000001</v>
      </c>
      <c r="D6" s="5">
        <v>-3.5779999999999998</v>
      </c>
      <c r="F6" s="5">
        <v>0.08</v>
      </c>
      <c r="G6" s="5">
        <v>0.98</v>
      </c>
      <c r="H6" s="5">
        <v>1.7729999999999999</v>
      </c>
      <c r="J6" s="5">
        <v>0.08</v>
      </c>
      <c r="K6" s="5">
        <v>1.4830000000000001</v>
      </c>
      <c r="L6" s="5">
        <v>9.7490000000000006</v>
      </c>
      <c r="N6" s="5">
        <v>0.08</v>
      </c>
      <c r="O6" s="5">
        <v>0.99399999999999999</v>
      </c>
      <c r="P6" s="5">
        <v>17.37</v>
      </c>
      <c r="Q6" s="5">
        <v>2.093</v>
      </c>
      <c r="S6" s="5">
        <v>0.08</v>
      </c>
      <c r="T6" s="5">
        <v>0.99099999999999999</v>
      </c>
      <c r="U6" s="5">
        <v>9.4629999999999992</v>
      </c>
      <c r="W6" s="5">
        <v>0.112</v>
      </c>
      <c r="X6" s="5">
        <v>0.69899999999999995</v>
      </c>
      <c r="Y6" s="5">
        <v>1.7749999999999999</v>
      </c>
    </row>
    <row r="7" spans="2:25" x14ac:dyDescent="0.25">
      <c r="B7" s="5">
        <v>0.112</v>
      </c>
      <c r="C7" s="5">
        <v>-0.255</v>
      </c>
      <c r="D7" s="5">
        <v>-1.7869999999999999</v>
      </c>
      <c r="F7" s="5">
        <v>0.128</v>
      </c>
      <c r="G7" s="5">
        <v>1.044</v>
      </c>
      <c r="H7" s="5">
        <v>1.8089999999999999</v>
      </c>
      <c r="J7" s="5">
        <v>0.128</v>
      </c>
      <c r="K7" s="5">
        <v>1.897</v>
      </c>
      <c r="L7" s="5">
        <v>10.02</v>
      </c>
      <c r="N7" s="5">
        <v>0.128</v>
      </c>
      <c r="O7" s="5">
        <v>1.0720000000000001</v>
      </c>
      <c r="P7" s="5">
        <v>17.38</v>
      </c>
      <c r="Q7" s="5">
        <v>1.923</v>
      </c>
      <c r="S7" s="5">
        <v>0.128</v>
      </c>
      <c r="T7" s="5">
        <v>1.375</v>
      </c>
      <c r="U7" s="5">
        <v>9.452</v>
      </c>
      <c r="W7" s="5">
        <v>0.16</v>
      </c>
      <c r="X7" s="5">
        <v>0.78400000000000003</v>
      </c>
      <c r="Y7" s="5">
        <v>1.8779999999999999</v>
      </c>
    </row>
    <row r="8" spans="2:25" x14ac:dyDescent="0.25">
      <c r="B8" s="5">
        <v>0.16</v>
      </c>
      <c r="C8" s="5">
        <v>-0.27600000000000002</v>
      </c>
      <c r="D8" s="5">
        <v>0.58399999999999996</v>
      </c>
      <c r="F8" s="5">
        <v>0.16</v>
      </c>
      <c r="G8" s="5">
        <v>1.125</v>
      </c>
      <c r="H8" s="5">
        <v>2.1949999999999998</v>
      </c>
      <c r="J8" s="5">
        <v>0.16</v>
      </c>
      <c r="K8" s="5">
        <v>2.2839999999999998</v>
      </c>
      <c r="L8" s="5">
        <v>10.29</v>
      </c>
      <c r="N8" s="5">
        <v>0.16</v>
      </c>
      <c r="O8" s="5">
        <v>1.1479999999999999</v>
      </c>
      <c r="P8" s="5">
        <v>17.37</v>
      </c>
      <c r="Q8" s="5">
        <v>2.4950000000000001</v>
      </c>
      <c r="S8" s="5">
        <v>0.16</v>
      </c>
      <c r="T8" s="5">
        <v>1.746</v>
      </c>
      <c r="U8" s="5">
        <v>10.06</v>
      </c>
      <c r="W8" s="5">
        <v>0.192</v>
      </c>
      <c r="X8" s="5">
        <v>0.85</v>
      </c>
      <c r="Y8" s="5">
        <v>1.5489999999999999</v>
      </c>
    </row>
    <row r="9" spans="2:25" x14ac:dyDescent="0.25">
      <c r="B9" s="5">
        <v>0.192</v>
      </c>
      <c r="C9" s="5">
        <v>-0.20799999999999999</v>
      </c>
      <c r="D9" s="5">
        <v>1.907</v>
      </c>
      <c r="F9" s="5">
        <v>0.20799999999999999</v>
      </c>
      <c r="G9" s="5">
        <v>1.22</v>
      </c>
      <c r="H9" s="5">
        <v>2.0409999999999999</v>
      </c>
      <c r="J9" s="5">
        <v>0.20799999999999999</v>
      </c>
      <c r="K9" s="5">
        <v>2.72</v>
      </c>
      <c r="L9" s="5">
        <v>11.42</v>
      </c>
      <c r="N9" s="5">
        <v>0.20799999999999999</v>
      </c>
      <c r="O9" s="5">
        <v>1.2709999999999999</v>
      </c>
      <c r="P9" s="5">
        <v>17.329999999999998</v>
      </c>
      <c r="Q9" s="5">
        <v>2.9860000000000002</v>
      </c>
      <c r="S9" s="5">
        <v>0.20799999999999999</v>
      </c>
      <c r="T9" s="5">
        <v>2.1789999999999998</v>
      </c>
      <c r="U9" s="5">
        <v>9.8209999999999997</v>
      </c>
      <c r="W9" s="5">
        <v>0.24</v>
      </c>
      <c r="X9" s="5">
        <v>0.90800000000000003</v>
      </c>
      <c r="Y9" s="5">
        <v>1.6160000000000001</v>
      </c>
    </row>
    <row r="10" spans="2:25" x14ac:dyDescent="0.25">
      <c r="B10" s="5">
        <v>0.24</v>
      </c>
      <c r="C10" s="5">
        <v>-0.123</v>
      </c>
      <c r="D10" s="5">
        <v>1.657</v>
      </c>
      <c r="F10" s="5">
        <v>0.24</v>
      </c>
      <c r="G10" s="5">
        <v>1.288</v>
      </c>
      <c r="H10" s="5">
        <v>2.3820000000000001</v>
      </c>
      <c r="J10" s="5">
        <v>0.24</v>
      </c>
      <c r="K10" s="5">
        <v>3.1970000000000001</v>
      </c>
      <c r="L10" s="5">
        <v>11.23</v>
      </c>
      <c r="N10" s="5">
        <v>0.24</v>
      </c>
      <c r="O10" s="5">
        <v>1.387</v>
      </c>
      <c r="P10" s="5">
        <v>17.329999999999998</v>
      </c>
      <c r="Q10" s="5">
        <v>3.1110000000000002</v>
      </c>
      <c r="S10" s="5">
        <v>0.24</v>
      </c>
      <c r="T10" s="5">
        <v>2.532</v>
      </c>
      <c r="U10" s="5">
        <v>10.98</v>
      </c>
      <c r="W10" s="5">
        <v>0.27200000000000002</v>
      </c>
      <c r="X10" s="5">
        <v>0.97899999999999998</v>
      </c>
      <c r="Y10" s="5">
        <v>2.0619999999999998</v>
      </c>
    </row>
    <row r="11" spans="2:25" x14ac:dyDescent="0.25">
      <c r="B11" s="5">
        <v>0.27200000000000002</v>
      </c>
      <c r="C11" s="8">
        <v>-7.5810000000000002E-2</v>
      </c>
      <c r="D11" s="5">
        <v>1.861</v>
      </c>
      <c r="F11" s="5">
        <v>0.28799999999999998</v>
      </c>
      <c r="G11" s="5">
        <v>1.41</v>
      </c>
      <c r="H11" s="5">
        <v>3.2240000000000002</v>
      </c>
      <c r="J11" s="5">
        <v>0.28799999999999998</v>
      </c>
      <c r="K11" s="5">
        <v>3.6179999999999999</v>
      </c>
      <c r="L11" s="5">
        <v>12.3</v>
      </c>
      <c r="N11" s="5">
        <v>0.28799999999999998</v>
      </c>
      <c r="O11" s="5">
        <v>1.52</v>
      </c>
      <c r="P11" s="5">
        <v>17.32</v>
      </c>
      <c r="Q11" s="5">
        <v>3.29</v>
      </c>
      <c r="S11" s="5">
        <v>0.28799999999999998</v>
      </c>
      <c r="T11" s="5">
        <v>3.0569999999999999</v>
      </c>
      <c r="U11" s="5">
        <v>12.88</v>
      </c>
      <c r="W11" s="5">
        <v>0.32</v>
      </c>
      <c r="X11" s="5">
        <v>1.073</v>
      </c>
      <c r="Y11" s="5">
        <v>2.1219999999999999</v>
      </c>
    </row>
    <row r="12" spans="2:25" x14ac:dyDescent="0.25">
      <c r="B12" s="5">
        <v>0.32</v>
      </c>
      <c r="C12" s="8">
        <v>2.562E-2</v>
      </c>
      <c r="D12" s="5">
        <v>3.5139999999999998</v>
      </c>
      <c r="F12" s="5">
        <v>0.32</v>
      </c>
      <c r="G12" s="5">
        <v>1.546</v>
      </c>
      <c r="H12" s="5">
        <v>3.3479999999999999</v>
      </c>
      <c r="J12" s="5">
        <v>0.32</v>
      </c>
      <c r="K12" s="5">
        <v>4.1829999999999998</v>
      </c>
      <c r="L12" s="5">
        <v>14.27</v>
      </c>
      <c r="N12" s="5">
        <v>0.32</v>
      </c>
      <c r="O12" s="5">
        <v>1.65</v>
      </c>
      <c r="P12" s="5">
        <v>17.32</v>
      </c>
      <c r="Q12" s="5">
        <v>3.7309999999999999</v>
      </c>
      <c r="S12" s="5">
        <v>0.32</v>
      </c>
      <c r="T12" s="5">
        <v>3.5640000000000001</v>
      </c>
      <c r="U12" s="5">
        <v>13.42</v>
      </c>
      <c r="W12" s="5">
        <v>0.35199999999999998</v>
      </c>
      <c r="X12" s="5">
        <v>1.149</v>
      </c>
      <c r="Y12" s="5">
        <v>2.1949999999999998</v>
      </c>
    </row>
    <row r="13" spans="2:25" x14ac:dyDescent="0.25">
      <c r="B13" s="5">
        <v>0.35199999999999998</v>
      </c>
      <c r="C13" s="5">
        <v>0.20599999999999999</v>
      </c>
      <c r="D13" s="5">
        <v>5.5490000000000004</v>
      </c>
      <c r="F13" s="5">
        <v>0.36799999999999999</v>
      </c>
      <c r="G13" s="5">
        <v>1.6779999999999999</v>
      </c>
      <c r="H13" s="5">
        <v>4.4630000000000001</v>
      </c>
      <c r="J13" s="5">
        <v>0.36799999999999999</v>
      </c>
      <c r="K13" s="5">
        <v>4.76</v>
      </c>
      <c r="L13" s="5">
        <v>16.489999999999998</v>
      </c>
      <c r="N13" s="5">
        <v>0.36799999999999999</v>
      </c>
      <c r="O13" s="5">
        <v>1.819</v>
      </c>
      <c r="P13" s="5">
        <v>17.3</v>
      </c>
      <c r="Q13" s="5">
        <v>3.661</v>
      </c>
      <c r="S13" s="5">
        <v>0.36799999999999999</v>
      </c>
      <c r="T13" s="5">
        <v>4.1310000000000002</v>
      </c>
      <c r="U13" s="5">
        <v>17.329999999999998</v>
      </c>
      <c r="W13" s="5">
        <v>0.4</v>
      </c>
      <c r="X13" s="5">
        <v>1.248</v>
      </c>
      <c r="Y13" s="5">
        <v>2.7669999999999999</v>
      </c>
    </row>
    <row r="14" spans="2:25" x14ac:dyDescent="0.25">
      <c r="B14" s="5">
        <v>0.4</v>
      </c>
      <c r="C14" s="5">
        <v>0.47</v>
      </c>
      <c r="D14" s="5">
        <v>7.0270000000000001</v>
      </c>
      <c r="F14" s="5">
        <v>0.4</v>
      </c>
      <c r="G14" s="5">
        <v>1.903</v>
      </c>
      <c r="H14" s="5">
        <v>5.9420000000000002</v>
      </c>
      <c r="J14" s="5">
        <v>0.4</v>
      </c>
      <c r="K14" s="5">
        <v>5.5</v>
      </c>
      <c r="L14" s="5">
        <v>11.59</v>
      </c>
      <c r="N14" s="5">
        <v>0.4</v>
      </c>
      <c r="O14" s="5">
        <v>1.9430000000000001</v>
      </c>
      <c r="P14" s="5">
        <v>17.309999999999999</v>
      </c>
      <c r="Q14" s="5">
        <v>3.573</v>
      </c>
      <c r="S14" s="5">
        <v>0.4</v>
      </c>
      <c r="T14" s="5">
        <v>4.9489999999999998</v>
      </c>
      <c r="U14" s="5">
        <v>18.48</v>
      </c>
      <c r="W14" s="5">
        <v>0.432</v>
      </c>
      <c r="X14" s="5">
        <v>1.37</v>
      </c>
      <c r="Y14" s="5">
        <v>2.903</v>
      </c>
    </row>
    <row r="15" spans="2:25" x14ac:dyDescent="0.25">
      <c r="B15" s="5">
        <v>0.432</v>
      </c>
      <c r="C15" s="5">
        <v>0.76700000000000002</v>
      </c>
      <c r="D15" s="5">
        <v>7.8860000000000001</v>
      </c>
      <c r="F15" s="5">
        <v>0.44800000000000001</v>
      </c>
      <c r="G15" s="5">
        <v>2.1539999999999999</v>
      </c>
      <c r="H15" s="5">
        <v>6.1589999999999998</v>
      </c>
      <c r="J15" s="5">
        <v>0.44800000000000001</v>
      </c>
      <c r="K15" s="5">
        <v>5.6890000000000001</v>
      </c>
      <c r="L15" s="5">
        <v>11.09</v>
      </c>
      <c r="N15" s="5">
        <v>0.44800000000000001</v>
      </c>
      <c r="O15" s="5">
        <v>2.105</v>
      </c>
      <c r="P15" s="5">
        <v>17.3</v>
      </c>
      <c r="Q15" s="5">
        <v>4.62</v>
      </c>
      <c r="S15" s="5">
        <v>0.44800000000000001</v>
      </c>
      <c r="T15" s="5">
        <v>5.6130000000000004</v>
      </c>
      <c r="U15" s="5">
        <v>17.96</v>
      </c>
      <c r="W15" s="5">
        <v>0.48</v>
      </c>
      <c r="X15" s="5">
        <v>1.48</v>
      </c>
      <c r="Y15" s="5">
        <v>2.8740000000000001</v>
      </c>
    </row>
    <row r="16" spans="2:25" x14ac:dyDescent="0.25">
      <c r="B16" s="5">
        <v>0.48</v>
      </c>
      <c r="C16" s="5">
        <v>1.1000000000000001</v>
      </c>
      <c r="D16" s="5">
        <v>9.8930000000000007</v>
      </c>
      <c r="F16" s="5">
        <v>0.48</v>
      </c>
      <c r="G16" s="5">
        <v>2.3969999999999998</v>
      </c>
      <c r="H16" s="5">
        <v>6.8440000000000003</v>
      </c>
      <c r="J16" s="5">
        <v>0.48</v>
      </c>
      <c r="K16" s="5">
        <v>6.3879999999999999</v>
      </c>
      <c r="L16" s="5">
        <v>18.59</v>
      </c>
      <c r="N16" s="5">
        <v>0.48</v>
      </c>
      <c r="O16" s="5">
        <v>2.3130000000000002</v>
      </c>
      <c r="P16" s="5">
        <v>17.28</v>
      </c>
      <c r="Q16" s="5">
        <v>4.4729999999999999</v>
      </c>
      <c r="S16" s="5">
        <v>0.48</v>
      </c>
      <c r="T16" s="5">
        <v>6.3879999999999999</v>
      </c>
      <c r="U16" s="5">
        <v>20.100000000000001</v>
      </c>
      <c r="W16" s="5">
        <v>0.51200000000000001</v>
      </c>
      <c r="X16" s="5">
        <v>1.6</v>
      </c>
      <c r="Y16" s="5">
        <v>2.9580000000000002</v>
      </c>
    </row>
    <row r="17" spans="2:25" x14ac:dyDescent="0.25">
      <c r="B17" s="5">
        <v>0.51200000000000001</v>
      </c>
      <c r="C17" s="5">
        <v>1.5589999999999999</v>
      </c>
      <c r="D17" s="5">
        <v>11.03</v>
      </c>
      <c r="F17" s="5">
        <v>0.52800000000000002</v>
      </c>
      <c r="G17" s="5">
        <v>2.7010000000000001</v>
      </c>
      <c r="H17" s="5">
        <v>7.5179999999999998</v>
      </c>
      <c r="J17" s="5">
        <v>0.52800000000000002</v>
      </c>
      <c r="K17" s="5">
        <v>7.173</v>
      </c>
      <c r="L17" s="5">
        <v>19.57</v>
      </c>
      <c r="N17" s="5">
        <v>0.52800000000000002</v>
      </c>
      <c r="O17" s="5">
        <v>2.4620000000000002</v>
      </c>
      <c r="P17" s="5">
        <v>17.260000000000002</v>
      </c>
      <c r="Q17" s="5">
        <v>4.1100000000000003</v>
      </c>
      <c r="S17" s="5">
        <v>0.52800000000000002</v>
      </c>
      <c r="T17" s="5">
        <v>7.218</v>
      </c>
      <c r="U17" s="5">
        <v>18.36</v>
      </c>
      <c r="W17" s="5">
        <v>0.56000000000000005</v>
      </c>
      <c r="X17" s="5">
        <v>1.7170000000000001</v>
      </c>
      <c r="Y17" s="5">
        <v>3.3290000000000002</v>
      </c>
    </row>
    <row r="18" spans="2:25" x14ac:dyDescent="0.25">
      <c r="B18" s="5">
        <v>0.56000000000000005</v>
      </c>
      <c r="C18" s="5">
        <v>1.982</v>
      </c>
      <c r="D18" s="5">
        <v>11.17</v>
      </c>
      <c r="F18" s="5">
        <v>0.56000000000000005</v>
      </c>
      <c r="G18" s="5">
        <v>2.9969999999999999</v>
      </c>
      <c r="H18" s="5">
        <v>8.109</v>
      </c>
      <c r="J18" s="5">
        <v>0.56000000000000005</v>
      </c>
      <c r="K18" s="5">
        <v>7.9509999999999996</v>
      </c>
      <c r="L18" s="5">
        <v>20.43</v>
      </c>
      <c r="N18" s="5">
        <v>0.56000000000000005</v>
      </c>
      <c r="O18" s="5">
        <v>2.641</v>
      </c>
      <c r="P18" s="5">
        <v>17.25</v>
      </c>
      <c r="Q18" s="5">
        <v>4.9640000000000004</v>
      </c>
      <c r="S18" s="5">
        <v>0.56000000000000005</v>
      </c>
      <c r="T18" s="5">
        <v>7.8540000000000001</v>
      </c>
      <c r="U18" s="5">
        <v>19.72</v>
      </c>
      <c r="W18" s="5">
        <v>0.59199999999999997</v>
      </c>
      <c r="X18" s="5">
        <v>1.8660000000000001</v>
      </c>
      <c r="Y18" s="5">
        <v>4.13</v>
      </c>
    </row>
    <row r="19" spans="2:25" x14ac:dyDescent="0.25">
      <c r="B19" s="5">
        <v>0.59199999999999997</v>
      </c>
      <c r="C19" s="5">
        <v>2.452</v>
      </c>
      <c r="D19" s="5">
        <v>12.49</v>
      </c>
      <c r="F19" s="5">
        <v>0.60799999999999998</v>
      </c>
      <c r="G19" s="5">
        <v>3.3490000000000002</v>
      </c>
      <c r="H19" s="5">
        <v>8.7889999999999997</v>
      </c>
      <c r="J19" s="5">
        <v>0.60799999999999998</v>
      </c>
      <c r="K19" s="5">
        <v>8.8070000000000004</v>
      </c>
      <c r="L19" s="5">
        <v>21.53</v>
      </c>
      <c r="N19" s="5">
        <v>0.60799999999999998</v>
      </c>
      <c r="O19" s="5">
        <v>2.86</v>
      </c>
      <c r="P19" s="5">
        <v>17.25</v>
      </c>
      <c r="Q19" s="5">
        <v>6.5810000000000004</v>
      </c>
      <c r="S19" s="5">
        <v>0.60799999999999998</v>
      </c>
      <c r="T19" s="5">
        <v>8.7949999999999999</v>
      </c>
      <c r="U19" s="5">
        <v>16.8</v>
      </c>
      <c r="W19" s="5">
        <v>0.64</v>
      </c>
      <c r="X19" s="5">
        <v>2.048</v>
      </c>
      <c r="Y19" s="5">
        <v>4.4580000000000002</v>
      </c>
    </row>
    <row r="20" spans="2:25" x14ac:dyDescent="0.25">
      <c r="B20" s="5">
        <v>0.64</v>
      </c>
      <c r="C20" s="5">
        <v>2.9809999999999999</v>
      </c>
      <c r="D20" s="5">
        <v>14.39</v>
      </c>
      <c r="F20" s="5">
        <v>0.64</v>
      </c>
      <c r="G20" s="5">
        <v>3.7</v>
      </c>
      <c r="H20" s="5">
        <v>9.1140000000000008</v>
      </c>
      <c r="J20" s="5">
        <v>0.64</v>
      </c>
      <c r="K20" s="5">
        <v>9.6739999999999995</v>
      </c>
      <c r="L20" s="5">
        <v>20.86</v>
      </c>
      <c r="N20" s="5">
        <v>0.64</v>
      </c>
      <c r="O20" s="5">
        <v>3.1680000000000001</v>
      </c>
      <c r="P20" s="5">
        <v>17.21</v>
      </c>
      <c r="Q20" s="5">
        <v>6.8369999999999997</v>
      </c>
      <c r="S20" s="5">
        <v>0.64</v>
      </c>
      <c r="T20" s="5">
        <v>9.1980000000000004</v>
      </c>
      <c r="U20" s="5">
        <v>18.309999999999999</v>
      </c>
      <c r="W20" s="5">
        <v>0.67200000000000004</v>
      </c>
      <c r="X20" s="5">
        <v>2.2240000000000002</v>
      </c>
      <c r="Y20" s="5">
        <v>4.923</v>
      </c>
    </row>
    <row r="21" spans="2:25" x14ac:dyDescent="0.25">
      <c r="B21" s="5">
        <v>0.67200000000000004</v>
      </c>
      <c r="C21" s="5">
        <v>3.6030000000000002</v>
      </c>
      <c r="D21" s="5">
        <v>15.35</v>
      </c>
      <c r="F21" s="5">
        <v>0.68799999999999994</v>
      </c>
      <c r="G21" s="5">
        <v>4.0789999999999997</v>
      </c>
      <c r="H21" s="5">
        <v>11.01</v>
      </c>
      <c r="J21" s="5">
        <v>0.68799999999999994</v>
      </c>
      <c r="K21" s="5">
        <v>10.48</v>
      </c>
      <c r="L21" s="5">
        <v>25.92</v>
      </c>
      <c r="N21" s="5">
        <v>0.68799999999999994</v>
      </c>
      <c r="O21" s="5">
        <v>3.4060000000000001</v>
      </c>
      <c r="P21" s="5">
        <v>17.2</v>
      </c>
      <c r="Q21" s="5">
        <v>6.5549999999999997</v>
      </c>
      <c r="S21" s="5">
        <v>0.68799999999999994</v>
      </c>
      <c r="T21" s="5">
        <v>10.26</v>
      </c>
      <c r="U21" s="5">
        <v>26.95</v>
      </c>
      <c r="W21" s="5">
        <v>0.72</v>
      </c>
      <c r="X21" s="5">
        <v>2.4409999999999998</v>
      </c>
      <c r="Y21" s="5">
        <v>5.3460000000000001</v>
      </c>
    </row>
    <row r="22" spans="2:25" x14ac:dyDescent="0.25">
      <c r="B22" s="5">
        <v>0.72</v>
      </c>
      <c r="C22" s="5">
        <v>4.21</v>
      </c>
      <c r="D22" s="5">
        <v>15.93</v>
      </c>
      <c r="F22" s="5">
        <v>0.72</v>
      </c>
      <c r="G22" s="5">
        <v>4.5810000000000004</v>
      </c>
      <c r="H22" s="5">
        <v>11.07</v>
      </c>
      <c r="J22" s="5">
        <v>0.72</v>
      </c>
      <c r="K22" s="5">
        <v>11.75</v>
      </c>
      <c r="L22" s="5">
        <v>29.96</v>
      </c>
      <c r="N22" s="5">
        <v>0.72</v>
      </c>
      <c r="O22" s="5">
        <v>3.6920000000000002</v>
      </c>
      <c r="P22" s="5">
        <v>17.190000000000001</v>
      </c>
      <c r="Q22" s="5">
        <v>7.548</v>
      </c>
      <c r="S22" s="5">
        <v>0.72</v>
      </c>
      <c r="T22" s="5">
        <v>11.36</v>
      </c>
      <c r="U22" s="5">
        <v>27.05</v>
      </c>
      <c r="W22" s="5">
        <v>0.752</v>
      </c>
      <c r="X22" s="5">
        <v>2.65</v>
      </c>
      <c r="Y22" s="5">
        <v>5.1340000000000003</v>
      </c>
    </row>
    <row r="23" spans="2:25" x14ac:dyDescent="0.25">
      <c r="B23" s="5">
        <v>0.752</v>
      </c>
      <c r="C23" s="5">
        <v>4.8780000000000001</v>
      </c>
      <c r="D23" s="5">
        <v>16.739999999999998</v>
      </c>
      <c r="F23" s="5">
        <v>0.76800000000000002</v>
      </c>
      <c r="G23" s="5">
        <v>4.9640000000000004</v>
      </c>
      <c r="H23" s="5">
        <v>9.8360000000000003</v>
      </c>
      <c r="J23" s="5">
        <v>0.76800000000000002</v>
      </c>
      <c r="K23" s="5">
        <v>12.87</v>
      </c>
      <c r="L23" s="5">
        <v>25.33</v>
      </c>
      <c r="N23" s="5">
        <v>0.76800000000000002</v>
      </c>
      <c r="O23" s="5">
        <v>4.01</v>
      </c>
      <c r="P23" s="5">
        <v>17.16</v>
      </c>
      <c r="Q23" s="5">
        <v>8.2780000000000005</v>
      </c>
      <c r="S23" s="5">
        <v>0.76800000000000002</v>
      </c>
      <c r="T23" s="5">
        <v>12.42</v>
      </c>
      <c r="U23" s="5">
        <v>24.5</v>
      </c>
      <c r="W23" s="5">
        <v>0.8</v>
      </c>
      <c r="X23" s="5">
        <v>2.8519999999999999</v>
      </c>
      <c r="Y23" s="5">
        <v>5.1680000000000001</v>
      </c>
    </row>
    <row r="24" spans="2:25" x14ac:dyDescent="0.25">
      <c r="B24" s="5">
        <v>0.8</v>
      </c>
      <c r="C24" s="5">
        <v>5.55</v>
      </c>
      <c r="D24" s="5">
        <v>16.79</v>
      </c>
      <c r="F24" s="5">
        <v>0.8</v>
      </c>
      <c r="G24" s="5">
        <v>5.367</v>
      </c>
      <c r="H24" s="5">
        <v>12.03</v>
      </c>
      <c r="J24" s="5">
        <v>0.8</v>
      </c>
      <c r="K24" s="5">
        <v>13.77</v>
      </c>
      <c r="L24" s="5">
        <v>25.63</v>
      </c>
      <c r="N24" s="5">
        <v>0.8</v>
      </c>
      <c r="O24" s="5">
        <v>4.3550000000000004</v>
      </c>
      <c r="P24" s="5">
        <v>17.13</v>
      </c>
      <c r="Q24" s="5">
        <v>8.9339999999999993</v>
      </c>
      <c r="S24" s="5">
        <v>0.8</v>
      </c>
      <c r="T24" s="5">
        <v>13.31</v>
      </c>
      <c r="U24" s="5">
        <v>24.8</v>
      </c>
      <c r="W24" s="5">
        <v>0.83199999999999996</v>
      </c>
      <c r="X24" s="5">
        <v>3.0640000000000001</v>
      </c>
      <c r="Y24" s="5">
        <v>5.1779999999999999</v>
      </c>
    </row>
    <row r="25" spans="2:25" x14ac:dyDescent="0.25">
      <c r="B25" s="5">
        <v>0.83199999999999996</v>
      </c>
      <c r="C25" s="5">
        <v>6.2220000000000004</v>
      </c>
      <c r="D25" s="5">
        <v>16.149999999999999</v>
      </c>
      <c r="F25" s="5">
        <v>0.84799999999999998</v>
      </c>
      <c r="G25" s="5">
        <v>5.9279999999999999</v>
      </c>
      <c r="H25" s="5">
        <v>14.11</v>
      </c>
      <c r="J25" s="5">
        <v>0.84799999999999998</v>
      </c>
      <c r="K25" s="5">
        <v>14.93</v>
      </c>
      <c r="L25" s="5">
        <v>31.47</v>
      </c>
      <c r="N25" s="5">
        <v>0.84799999999999998</v>
      </c>
      <c r="O25" s="5">
        <v>4.7240000000000002</v>
      </c>
      <c r="P25" s="5">
        <v>17.09</v>
      </c>
      <c r="Q25" s="5">
        <v>9.8539999999999992</v>
      </c>
      <c r="S25" s="5">
        <v>0.84799999999999998</v>
      </c>
      <c r="T25" s="5">
        <v>14.41</v>
      </c>
      <c r="U25" s="5">
        <v>29.78</v>
      </c>
      <c r="W25" s="5">
        <v>0.88</v>
      </c>
      <c r="X25" s="5">
        <v>3.266</v>
      </c>
      <c r="Y25" s="5">
        <v>5.1420000000000003</v>
      </c>
    </row>
    <row r="26" spans="2:25" x14ac:dyDescent="0.25">
      <c r="B26" s="5">
        <v>0.88</v>
      </c>
      <c r="C26" s="5">
        <v>6.843</v>
      </c>
      <c r="D26" s="5">
        <v>16.78</v>
      </c>
      <c r="F26" s="5">
        <v>0.88</v>
      </c>
      <c r="G26" s="5">
        <v>6.4980000000000002</v>
      </c>
      <c r="H26" s="5">
        <v>14.54</v>
      </c>
      <c r="J26" s="5">
        <v>0.88</v>
      </c>
      <c r="K26" s="5">
        <v>16.3</v>
      </c>
      <c r="L26" s="5">
        <v>36.369999999999997</v>
      </c>
      <c r="N26" s="5">
        <v>0.88</v>
      </c>
      <c r="O26" s="5">
        <v>5.1420000000000003</v>
      </c>
      <c r="P26" s="5">
        <v>17.07</v>
      </c>
      <c r="Q26" s="5">
        <v>11.58</v>
      </c>
      <c r="S26" s="5">
        <v>0.88</v>
      </c>
      <c r="T26" s="5">
        <v>15.71</v>
      </c>
      <c r="U26" s="5">
        <v>34.9</v>
      </c>
      <c r="W26" s="5">
        <v>0.91200000000000003</v>
      </c>
      <c r="X26" s="5">
        <v>3.4750000000000001</v>
      </c>
      <c r="Y26" s="5">
        <v>5.6120000000000001</v>
      </c>
    </row>
    <row r="27" spans="2:25" x14ac:dyDescent="0.25">
      <c r="B27" s="5">
        <v>0.91200000000000003</v>
      </c>
      <c r="C27" s="5">
        <v>7.5640000000000001</v>
      </c>
      <c r="D27" s="5">
        <v>18.96</v>
      </c>
      <c r="F27" s="5">
        <v>0.92800000000000005</v>
      </c>
      <c r="G27" s="5">
        <v>7.0890000000000004</v>
      </c>
      <c r="H27" s="5">
        <v>16.41</v>
      </c>
      <c r="J27" s="5">
        <v>0.92800000000000005</v>
      </c>
      <c r="K27" s="5">
        <v>17.829999999999998</v>
      </c>
      <c r="L27" s="5">
        <v>39.19</v>
      </c>
      <c r="N27" s="5">
        <v>0.92800000000000005</v>
      </c>
      <c r="O27" s="5">
        <v>5.6509999999999998</v>
      </c>
      <c r="P27" s="5">
        <v>17.02</v>
      </c>
      <c r="Q27" s="5">
        <v>13.45</v>
      </c>
      <c r="S27" s="5">
        <v>0.92800000000000005</v>
      </c>
      <c r="T27" s="5">
        <v>17.2</v>
      </c>
      <c r="U27" s="5">
        <v>36.729999999999997</v>
      </c>
      <c r="W27" s="5">
        <v>0.96</v>
      </c>
      <c r="X27" s="5">
        <v>3.7149999999999999</v>
      </c>
      <c r="Y27" s="5">
        <v>6.6349999999999998</v>
      </c>
    </row>
    <row r="28" spans="2:25" x14ac:dyDescent="0.25">
      <c r="B28" s="5">
        <v>0.96</v>
      </c>
      <c r="C28" s="5">
        <v>8.359</v>
      </c>
      <c r="D28" s="5">
        <v>20.81</v>
      </c>
      <c r="F28" s="5">
        <v>0.96</v>
      </c>
      <c r="G28" s="5">
        <v>7.8090000000000002</v>
      </c>
      <c r="H28" s="5">
        <v>17.71</v>
      </c>
      <c r="J28" s="5">
        <v>0.96</v>
      </c>
      <c r="K28" s="5">
        <v>19.43</v>
      </c>
      <c r="L28" s="5">
        <v>38.08</v>
      </c>
      <c r="N28" s="5">
        <v>0.96</v>
      </c>
      <c r="O28" s="5">
        <v>6.2190000000000003</v>
      </c>
      <c r="P28" s="5">
        <v>16.97</v>
      </c>
      <c r="Q28" s="5">
        <v>13.36</v>
      </c>
      <c r="S28" s="5">
        <v>0.96</v>
      </c>
      <c r="T28" s="5">
        <v>18.63</v>
      </c>
      <c r="U28" s="5">
        <v>37.64</v>
      </c>
      <c r="W28" s="5">
        <v>0.99199999999999999</v>
      </c>
      <c r="X28" s="5">
        <v>4.0060000000000002</v>
      </c>
      <c r="Y28" s="5">
        <v>7.2619999999999996</v>
      </c>
    </row>
    <row r="29" spans="2:25" x14ac:dyDescent="0.25">
      <c r="B29" s="5">
        <v>0.99199999999999999</v>
      </c>
      <c r="C29" s="5">
        <v>9.2279999999999998</v>
      </c>
      <c r="D29" s="5">
        <v>21.53</v>
      </c>
      <c r="F29" s="5">
        <v>1.008</v>
      </c>
      <c r="G29" s="5">
        <v>8.5050000000000008</v>
      </c>
      <c r="H29" s="5">
        <v>18.78</v>
      </c>
      <c r="J29" s="5">
        <v>1.008</v>
      </c>
      <c r="K29" s="5">
        <v>20.88</v>
      </c>
      <c r="L29" s="5">
        <v>39.54</v>
      </c>
      <c r="N29" s="5">
        <v>1.008</v>
      </c>
      <c r="O29" s="5">
        <v>6.7190000000000003</v>
      </c>
      <c r="P29" s="5">
        <v>16.91</v>
      </c>
      <c r="Q29" s="5">
        <v>10.73</v>
      </c>
      <c r="S29" s="5">
        <v>1.008</v>
      </c>
      <c r="T29" s="5">
        <v>20.21</v>
      </c>
      <c r="U29" s="5">
        <v>41.18</v>
      </c>
      <c r="W29" s="5">
        <v>1.04</v>
      </c>
      <c r="X29" s="5">
        <v>4.2960000000000003</v>
      </c>
      <c r="Y29" s="5">
        <v>7.6539999999999999</v>
      </c>
    </row>
    <row r="30" spans="2:25" x14ac:dyDescent="0.25">
      <c r="B30" s="5">
        <v>1.04</v>
      </c>
      <c r="C30" s="5">
        <v>10.08</v>
      </c>
      <c r="D30" s="5">
        <v>22.52</v>
      </c>
      <c r="F30" s="5">
        <v>1.04</v>
      </c>
      <c r="G30" s="5">
        <v>9.3109999999999999</v>
      </c>
      <c r="H30" s="5">
        <v>21.09</v>
      </c>
      <c r="J30" s="5">
        <v>1.04</v>
      </c>
      <c r="K30" s="5">
        <v>22.59</v>
      </c>
      <c r="L30" s="5">
        <v>46.56</v>
      </c>
      <c r="N30" s="5">
        <v>1.04</v>
      </c>
      <c r="O30" s="5">
        <v>7.08</v>
      </c>
      <c r="P30" s="5">
        <v>16.920000000000002</v>
      </c>
      <c r="Q30" s="5">
        <v>15.42</v>
      </c>
      <c r="S30" s="5">
        <v>1.04</v>
      </c>
      <c r="T30" s="5">
        <v>21.93</v>
      </c>
      <c r="U30" s="5">
        <v>41.67</v>
      </c>
      <c r="W30" s="5">
        <v>1.0720000000000001</v>
      </c>
      <c r="X30" s="5">
        <v>4.6189999999999998</v>
      </c>
      <c r="Y30" s="5">
        <v>8.1720000000000006</v>
      </c>
    </row>
    <row r="31" spans="2:25" x14ac:dyDescent="0.25">
      <c r="B31" s="5">
        <v>1.0720000000000001</v>
      </c>
      <c r="C31" s="5">
        <v>11.03</v>
      </c>
      <c r="D31" s="5">
        <v>21.38</v>
      </c>
      <c r="F31" s="5">
        <v>1.0880000000000001</v>
      </c>
      <c r="G31" s="5">
        <v>10.19</v>
      </c>
      <c r="H31" s="5">
        <v>22.65</v>
      </c>
      <c r="J31" s="5">
        <v>1.0880000000000001</v>
      </c>
      <c r="K31" s="5">
        <v>24.6</v>
      </c>
      <c r="L31" s="5">
        <v>53.07</v>
      </c>
      <c r="N31" s="5">
        <v>1.0880000000000001</v>
      </c>
      <c r="O31" s="5">
        <v>7.9530000000000003</v>
      </c>
      <c r="P31" s="5">
        <v>16.79</v>
      </c>
      <c r="Q31" s="5">
        <v>20.399999999999999</v>
      </c>
      <c r="S31" s="5">
        <v>1.0880000000000001</v>
      </c>
      <c r="T31" s="5">
        <v>23.54</v>
      </c>
      <c r="U31" s="5">
        <v>46.36</v>
      </c>
      <c r="W31" s="5">
        <v>1.1200000000000001</v>
      </c>
      <c r="X31" s="5">
        <v>4.95</v>
      </c>
      <c r="Y31" s="5">
        <v>7.4009999999999998</v>
      </c>
    </row>
    <row r="32" spans="2:25" x14ac:dyDescent="0.25">
      <c r="B32" s="5">
        <v>1.1200000000000001</v>
      </c>
      <c r="C32" s="5">
        <v>11.79</v>
      </c>
      <c r="D32" s="5">
        <v>21.61</v>
      </c>
      <c r="F32" s="5">
        <v>1.1200000000000001</v>
      </c>
      <c r="G32" s="5">
        <v>11.12</v>
      </c>
      <c r="H32" s="5">
        <v>23.85</v>
      </c>
      <c r="J32" s="5">
        <v>1.1200000000000001</v>
      </c>
      <c r="K32" s="5">
        <v>26.84</v>
      </c>
      <c r="L32" s="5">
        <v>59.89</v>
      </c>
      <c r="N32" s="5">
        <v>1.1200000000000001</v>
      </c>
      <c r="O32" s="5">
        <v>8.7080000000000002</v>
      </c>
      <c r="P32" s="5">
        <v>16.68</v>
      </c>
      <c r="Q32" s="5">
        <v>16.55</v>
      </c>
      <c r="S32" s="5">
        <v>1.1200000000000001</v>
      </c>
      <c r="T32" s="5">
        <v>25.64</v>
      </c>
      <c r="U32" s="5">
        <v>55.71</v>
      </c>
      <c r="W32" s="5">
        <v>1.1519999999999999</v>
      </c>
      <c r="X32" s="5">
        <v>5.21</v>
      </c>
      <c r="Y32" s="5">
        <v>8.44</v>
      </c>
    </row>
    <row r="33" spans="2:25" x14ac:dyDescent="0.25">
      <c r="B33" s="5">
        <v>1.1519999999999999</v>
      </c>
      <c r="C33" s="5">
        <v>12.76</v>
      </c>
      <c r="D33" s="5">
        <v>24.71</v>
      </c>
      <c r="F33" s="5">
        <v>1.1679999999999999</v>
      </c>
      <c r="G33" s="5">
        <v>12.1</v>
      </c>
      <c r="H33" s="5">
        <v>23.85</v>
      </c>
      <c r="J33" s="5">
        <v>1.1679999999999999</v>
      </c>
      <c r="K33" s="5">
        <v>29.39</v>
      </c>
      <c r="L33" s="5">
        <v>63.71</v>
      </c>
      <c r="N33" s="5">
        <v>1.1679999999999999</v>
      </c>
      <c r="O33" s="5">
        <v>9.2769999999999992</v>
      </c>
      <c r="P33" s="5">
        <v>16.61</v>
      </c>
      <c r="Q33" s="5">
        <v>15.32</v>
      </c>
      <c r="S33" s="5">
        <v>1.1679999999999999</v>
      </c>
      <c r="T33" s="5">
        <v>28</v>
      </c>
      <c r="U33" s="5">
        <v>58.15</v>
      </c>
      <c r="W33" s="5">
        <v>1.2</v>
      </c>
      <c r="X33" s="5">
        <v>5.625</v>
      </c>
      <c r="Y33" s="5">
        <v>9.6479999999999997</v>
      </c>
    </row>
    <row r="34" spans="2:25" x14ac:dyDescent="0.25">
      <c r="B34" s="5">
        <v>1.2</v>
      </c>
      <c r="C34" s="5">
        <v>13.77</v>
      </c>
      <c r="D34" s="5">
        <v>26.4</v>
      </c>
      <c r="F34" s="5">
        <v>1.2</v>
      </c>
      <c r="G34" s="5">
        <v>13.03</v>
      </c>
      <c r="H34" s="5">
        <v>25.37</v>
      </c>
      <c r="J34" s="5">
        <v>1.2</v>
      </c>
      <c r="K34" s="5">
        <v>31.93</v>
      </c>
      <c r="L34" s="5">
        <v>60.42</v>
      </c>
      <c r="N34" s="5">
        <v>1.2</v>
      </c>
      <c r="O34" s="5">
        <v>9.9329999999999998</v>
      </c>
      <c r="P34" s="5">
        <v>16.55</v>
      </c>
      <c r="Q34" s="5">
        <v>18.47</v>
      </c>
      <c r="S34" s="5">
        <v>1.2</v>
      </c>
      <c r="T34" s="5">
        <v>30.29</v>
      </c>
      <c r="U34" s="5">
        <v>56.47</v>
      </c>
      <c r="W34" s="5">
        <v>1.232</v>
      </c>
      <c r="X34" s="5">
        <v>5.9820000000000002</v>
      </c>
      <c r="Y34" s="5">
        <v>10.15</v>
      </c>
    </row>
    <row r="35" spans="2:25" x14ac:dyDescent="0.25">
      <c r="B35" s="5">
        <v>1.232</v>
      </c>
      <c r="C35" s="5">
        <v>14.87</v>
      </c>
      <c r="D35" s="5">
        <v>28.49</v>
      </c>
      <c r="F35" s="5">
        <v>1.248</v>
      </c>
      <c r="G35" s="5">
        <v>14.13</v>
      </c>
      <c r="H35" s="5">
        <v>26.96</v>
      </c>
      <c r="J35" s="5">
        <v>1.248</v>
      </c>
      <c r="K35" s="5">
        <v>34.24</v>
      </c>
      <c r="L35" s="5">
        <v>79.180000000000007</v>
      </c>
      <c r="N35" s="5">
        <v>1.248</v>
      </c>
      <c r="O35" s="5">
        <v>10.75</v>
      </c>
      <c r="P35" s="5">
        <v>16.45</v>
      </c>
      <c r="Q35" s="5">
        <v>19.03</v>
      </c>
      <c r="S35" s="5">
        <v>1.248</v>
      </c>
      <c r="T35" s="5">
        <v>32.53</v>
      </c>
      <c r="U35" s="5">
        <v>76.209999999999994</v>
      </c>
      <c r="W35" s="5">
        <v>1.28</v>
      </c>
      <c r="X35" s="5">
        <v>6.4379999999999997</v>
      </c>
      <c r="Y35" s="5">
        <v>11.43</v>
      </c>
    </row>
    <row r="36" spans="2:25" x14ac:dyDescent="0.25">
      <c r="B36" s="5">
        <v>1.28</v>
      </c>
      <c r="C36" s="5">
        <v>16.05</v>
      </c>
      <c r="D36" s="5">
        <v>29.83</v>
      </c>
      <c r="F36" s="5">
        <v>1.28</v>
      </c>
      <c r="G36" s="5">
        <v>15.19</v>
      </c>
      <c r="H36" s="5">
        <v>26.58</v>
      </c>
      <c r="J36" s="5">
        <v>1.28</v>
      </c>
      <c r="K36" s="5">
        <v>38.270000000000003</v>
      </c>
      <c r="L36" s="5">
        <v>81.52</v>
      </c>
      <c r="N36" s="5">
        <v>1.28</v>
      </c>
      <c r="O36" s="5">
        <v>11.46</v>
      </c>
      <c r="P36" s="5">
        <v>16.39</v>
      </c>
      <c r="Q36" s="5">
        <v>17.13</v>
      </c>
      <c r="S36" s="5">
        <v>1.28</v>
      </c>
      <c r="T36" s="5">
        <v>36.39</v>
      </c>
      <c r="U36" s="5">
        <v>80.650000000000006</v>
      </c>
      <c r="W36" s="5">
        <v>1.3120000000000001</v>
      </c>
      <c r="X36" s="5">
        <v>6.8970000000000002</v>
      </c>
      <c r="Y36" s="5">
        <v>11.95</v>
      </c>
    </row>
    <row r="37" spans="2:25" x14ac:dyDescent="0.25">
      <c r="B37" s="5">
        <v>1.3120000000000001</v>
      </c>
      <c r="C37" s="5">
        <v>17.260000000000002</v>
      </c>
      <c r="D37" s="5">
        <v>31.24</v>
      </c>
      <c r="F37" s="5">
        <v>1.3280000000000001</v>
      </c>
      <c r="G37" s="5">
        <v>16.260000000000002</v>
      </c>
      <c r="H37" s="5">
        <v>26.82</v>
      </c>
      <c r="J37" s="5">
        <v>1.3280000000000001</v>
      </c>
      <c r="K37" s="5">
        <v>40.75</v>
      </c>
      <c r="L37" s="5">
        <v>63.69</v>
      </c>
      <c r="N37" s="5">
        <v>1.3280000000000001</v>
      </c>
      <c r="O37" s="5">
        <v>12.13</v>
      </c>
      <c r="P37" s="5">
        <v>16.329999999999998</v>
      </c>
      <c r="Q37" s="5">
        <v>17.7</v>
      </c>
      <c r="S37" s="5">
        <v>1.3280000000000001</v>
      </c>
      <c r="T37" s="5">
        <v>38.97</v>
      </c>
      <c r="U37" s="5">
        <v>59.62</v>
      </c>
      <c r="W37" s="5">
        <v>1.36</v>
      </c>
      <c r="X37" s="5">
        <v>7.3929999999999998</v>
      </c>
      <c r="Y37" s="5">
        <v>12.45</v>
      </c>
    </row>
    <row r="38" spans="2:25" x14ac:dyDescent="0.25">
      <c r="B38" s="5">
        <v>1.36</v>
      </c>
      <c r="C38" s="5">
        <v>18.54</v>
      </c>
      <c r="D38" s="5">
        <v>34.4</v>
      </c>
      <c r="F38" s="5">
        <v>1.36</v>
      </c>
      <c r="G38" s="5">
        <v>17.329999999999998</v>
      </c>
      <c r="H38" s="5">
        <v>28.7</v>
      </c>
      <c r="J38" s="5">
        <v>1.36</v>
      </c>
      <c r="K38" s="5">
        <v>43.36</v>
      </c>
      <c r="L38" s="5">
        <v>61.21</v>
      </c>
      <c r="N38" s="5">
        <v>1.36</v>
      </c>
      <c r="O38" s="5">
        <v>12.87</v>
      </c>
      <c r="P38" s="5">
        <v>16.21</v>
      </c>
      <c r="Q38" s="5"/>
      <c r="S38" s="5">
        <v>1.36</v>
      </c>
      <c r="T38" s="5">
        <v>41.16</v>
      </c>
      <c r="U38" s="5">
        <v>62.57</v>
      </c>
      <c r="W38" s="5">
        <v>1.3919999999999999</v>
      </c>
      <c r="X38" s="5">
        <v>7.8929999999999998</v>
      </c>
      <c r="Y38" s="5">
        <v>13.23</v>
      </c>
    </row>
    <row r="39" spans="2:25" x14ac:dyDescent="0.25">
      <c r="B39" s="5">
        <v>1.3919999999999999</v>
      </c>
      <c r="C39" s="5">
        <v>20.010000000000002</v>
      </c>
      <c r="D39" s="5">
        <v>35.020000000000003</v>
      </c>
      <c r="F39" s="5">
        <v>1.4079999999999999</v>
      </c>
      <c r="G39" s="5">
        <v>18.55</v>
      </c>
      <c r="H39" s="5">
        <v>29.21</v>
      </c>
      <c r="J39" s="5">
        <v>1.4079999999999999</v>
      </c>
      <c r="K39" s="5">
        <v>45.64</v>
      </c>
      <c r="L39" s="5">
        <v>70.56</v>
      </c>
      <c r="N39" s="5">
        <v>1.4079999999999999</v>
      </c>
      <c r="O39" s="5"/>
      <c r="P39" s="5">
        <v>16.09</v>
      </c>
      <c r="Q39" s="5"/>
      <c r="S39" s="5">
        <v>1.4079999999999999</v>
      </c>
      <c r="T39" s="5">
        <v>43.97</v>
      </c>
      <c r="U39" s="5">
        <v>70.42</v>
      </c>
      <c r="W39" s="5">
        <v>1.44</v>
      </c>
      <c r="X39" s="5">
        <v>8.4540000000000006</v>
      </c>
      <c r="Y39" s="5">
        <v>14.52</v>
      </c>
    </row>
    <row r="40" spans="2:25" x14ac:dyDescent="0.25">
      <c r="B40" s="5">
        <v>1.44</v>
      </c>
      <c r="C40" s="5">
        <v>21.35</v>
      </c>
      <c r="D40" s="5">
        <v>35.72</v>
      </c>
      <c r="F40" s="5">
        <v>1.44</v>
      </c>
      <c r="G40" s="5">
        <v>19.670000000000002</v>
      </c>
      <c r="H40" s="5">
        <v>29.63</v>
      </c>
      <c r="J40" s="5">
        <v>1.44</v>
      </c>
      <c r="K40" s="5">
        <v>49.01</v>
      </c>
      <c r="L40" s="5">
        <v>82.43</v>
      </c>
      <c r="N40" s="5">
        <v>1.44</v>
      </c>
      <c r="O40" s="5">
        <v>13.74</v>
      </c>
      <c r="P40" s="5">
        <v>16.34</v>
      </c>
      <c r="Q40" s="5"/>
      <c r="S40" s="5">
        <v>1.44</v>
      </c>
      <c r="T40" s="5">
        <v>46.79</v>
      </c>
      <c r="U40" s="5">
        <v>78.72</v>
      </c>
      <c r="W40" s="5">
        <v>1.472</v>
      </c>
      <c r="X40" s="5">
        <v>9.0549999999999997</v>
      </c>
      <c r="Y40" s="5">
        <v>16.059999999999999</v>
      </c>
    </row>
    <row r="41" spans="2:25" x14ac:dyDescent="0.25">
      <c r="B41" s="5">
        <v>1.472</v>
      </c>
      <c r="C41" s="5">
        <v>22.87</v>
      </c>
      <c r="D41" s="5">
        <v>37.26</v>
      </c>
      <c r="F41" s="5">
        <v>1.488</v>
      </c>
      <c r="G41" s="5">
        <v>20.92</v>
      </c>
      <c r="H41" s="5">
        <v>32.39</v>
      </c>
      <c r="J41" s="5">
        <v>1.488</v>
      </c>
      <c r="K41" s="5">
        <v>52.24</v>
      </c>
      <c r="L41" s="5"/>
      <c r="N41" s="5">
        <v>1.488</v>
      </c>
      <c r="O41" s="5">
        <v>14.53</v>
      </c>
      <c r="P41" s="5">
        <v>16.27</v>
      </c>
      <c r="Q41" s="5">
        <v>19.5</v>
      </c>
      <c r="S41" s="5">
        <v>1.488</v>
      </c>
      <c r="T41" s="5">
        <v>50.27</v>
      </c>
      <c r="U41" s="5">
        <v>86.62</v>
      </c>
      <c r="W41" s="5">
        <v>1.52</v>
      </c>
      <c r="X41" s="5">
        <v>9.7360000000000007</v>
      </c>
      <c r="Y41" s="5">
        <v>17.239999999999998</v>
      </c>
    </row>
    <row r="42" spans="2:25" x14ac:dyDescent="0.25">
      <c r="B42" s="5">
        <v>1.52</v>
      </c>
      <c r="C42" s="5">
        <v>24.33</v>
      </c>
      <c r="D42" s="5">
        <v>37.81</v>
      </c>
      <c r="F42" s="5">
        <v>1.52</v>
      </c>
      <c r="G42" s="5">
        <v>22.26</v>
      </c>
      <c r="H42" s="5">
        <v>34.36</v>
      </c>
      <c r="N42" s="5">
        <v>1.52</v>
      </c>
      <c r="O42" s="5">
        <v>15.29</v>
      </c>
      <c r="P42" s="5">
        <v>16.22</v>
      </c>
      <c r="Q42" s="5">
        <v>20.84</v>
      </c>
      <c r="S42" s="5">
        <v>1.52</v>
      </c>
      <c r="T42" s="5">
        <v>53.73</v>
      </c>
      <c r="U42" s="5"/>
      <c r="W42" s="5">
        <v>1.552</v>
      </c>
      <c r="X42" s="5">
        <v>10.43</v>
      </c>
      <c r="Y42" s="5">
        <v>17.829999999999998</v>
      </c>
    </row>
    <row r="43" spans="2:25" x14ac:dyDescent="0.25">
      <c r="B43" s="5">
        <v>1.552</v>
      </c>
      <c r="C43" s="5">
        <v>25.9</v>
      </c>
      <c r="D43" s="5">
        <v>41.05</v>
      </c>
      <c r="F43" s="5">
        <v>1.5680000000000001</v>
      </c>
      <c r="G43" s="5">
        <v>23.68</v>
      </c>
      <c r="H43" s="5">
        <v>38.299999999999997</v>
      </c>
      <c r="N43" s="5">
        <v>1.5680000000000001</v>
      </c>
      <c r="O43" s="5">
        <v>16.2</v>
      </c>
      <c r="P43" s="5">
        <v>16.11</v>
      </c>
      <c r="Q43" s="5">
        <v>22.43</v>
      </c>
      <c r="W43" s="5">
        <v>1.6</v>
      </c>
      <c r="X43" s="5">
        <v>11.16</v>
      </c>
      <c r="Y43" s="5">
        <v>17.670000000000002</v>
      </c>
    </row>
    <row r="44" spans="2:25" x14ac:dyDescent="0.25">
      <c r="B44" s="5">
        <v>1.6</v>
      </c>
      <c r="C44" s="5">
        <v>27.61</v>
      </c>
      <c r="D44" s="5">
        <v>48.25</v>
      </c>
      <c r="F44" s="5">
        <v>1.6</v>
      </c>
      <c r="G44" s="5">
        <v>25.32</v>
      </c>
      <c r="H44" s="5">
        <v>36.270000000000003</v>
      </c>
      <c r="N44" s="5">
        <v>1.6</v>
      </c>
      <c r="O44" s="5">
        <v>17.09</v>
      </c>
      <c r="P44" s="5">
        <v>15.99</v>
      </c>
      <c r="Q44" s="5">
        <v>22.28</v>
      </c>
      <c r="W44" s="5">
        <v>1.6319999999999999</v>
      </c>
      <c r="X44" s="5">
        <v>11.85</v>
      </c>
      <c r="Y44" s="5">
        <v>18.809999999999999</v>
      </c>
    </row>
    <row r="45" spans="2:25" x14ac:dyDescent="0.25">
      <c r="B45" s="5">
        <v>1.6319999999999999</v>
      </c>
      <c r="C45" s="5">
        <v>29.75</v>
      </c>
      <c r="D45" s="5">
        <v>51.1</v>
      </c>
      <c r="F45" s="5">
        <v>1.6479999999999999</v>
      </c>
      <c r="G45" s="5">
        <v>26.58</v>
      </c>
      <c r="H45" s="5">
        <v>40.5</v>
      </c>
      <c r="N45" s="5">
        <v>1.6479999999999999</v>
      </c>
      <c r="O45" s="5">
        <v>17.98</v>
      </c>
      <c r="P45" s="5">
        <v>15.87</v>
      </c>
      <c r="Q45" s="5">
        <v>19.64</v>
      </c>
      <c r="W45" s="5">
        <v>1.68</v>
      </c>
      <c r="X45" s="5">
        <v>12.67</v>
      </c>
      <c r="Y45" s="5">
        <v>21.39</v>
      </c>
    </row>
    <row r="46" spans="2:25" x14ac:dyDescent="0.25">
      <c r="B46" s="5">
        <v>1.68</v>
      </c>
      <c r="C46" s="5">
        <v>31.7</v>
      </c>
      <c r="D46" s="5">
        <v>50.82</v>
      </c>
      <c r="F46" s="5">
        <v>1.68</v>
      </c>
      <c r="G46" s="5">
        <v>28.57</v>
      </c>
      <c r="H46" s="5">
        <v>46.33</v>
      </c>
      <c r="N46" s="5">
        <v>1.68</v>
      </c>
      <c r="O46" s="5">
        <v>18.66</v>
      </c>
      <c r="P46" s="5">
        <v>15.94</v>
      </c>
      <c r="Q46" s="5">
        <v>24.25</v>
      </c>
      <c r="W46" s="5">
        <v>1.712</v>
      </c>
      <c r="X46" s="5">
        <v>13.56</v>
      </c>
      <c r="Y46" s="5">
        <v>21.06</v>
      </c>
    </row>
    <row r="47" spans="2:25" x14ac:dyDescent="0.25">
      <c r="B47" s="5">
        <v>1.712</v>
      </c>
      <c r="C47" s="5">
        <v>33.82</v>
      </c>
      <c r="D47" s="5">
        <v>51.32</v>
      </c>
      <c r="F47" s="5">
        <v>1.728</v>
      </c>
      <c r="G47" s="5">
        <v>30.28</v>
      </c>
      <c r="H47" s="5">
        <v>46.26</v>
      </c>
      <c r="N47" s="5">
        <v>1.728</v>
      </c>
      <c r="O47" s="5">
        <v>19.920000000000002</v>
      </c>
      <c r="P47" s="5">
        <v>15.7</v>
      </c>
      <c r="Q47" s="5">
        <v>27.01</v>
      </c>
      <c r="W47" s="5">
        <v>1.76</v>
      </c>
      <c r="X47" s="5">
        <v>14.35</v>
      </c>
      <c r="Y47" s="5">
        <v>21.75</v>
      </c>
    </row>
    <row r="48" spans="2:25" x14ac:dyDescent="0.25">
      <c r="B48" s="5">
        <v>1.76</v>
      </c>
      <c r="C48" s="5">
        <v>35.799999999999997</v>
      </c>
      <c r="D48" s="5">
        <v>53.56</v>
      </c>
      <c r="F48" s="5">
        <v>1.76</v>
      </c>
      <c r="G48" s="5">
        <v>32.270000000000003</v>
      </c>
      <c r="H48" s="5">
        <v>57.08</v>
      </c>
      <c r="N48" s="5">
        <v>1.76</v>
      </c>
      <c r="O48" s="5">
        <v>20.82</v>
      </c>
      <c r="P48" s="5">
        <v>15.64</v>
      </c>
      <c r="Q48" s="5">
        <v>18.91</v>
      </c>
      <c r="W48" s="5">
        <v>1.792</v>
      </c>
      <c r="X48" s="5">
        <v>15.3</v>
      </c>
      <c r="Y48" s="5">
        <v>23.6</v>
      </c>
    </row>
    <row r="49" spans="2:25" x14ac:dyDescent="0.25">
      <c r="B49" s="5">
        <v>1.792</v>
      </c>
      <c r="C49" s="5">
        <v>38.1</v>
      </c>
      <c r="D49" s="5">
        <v>39.840000000000003</v>
      </c>
      <c r="F49" s="5">
        <v>1.8080000000000001</v>
      </c>
      <c r="G49" s="5">
        <v>34.85</v>
      </c>
      <c r="H49" s="5">
        <v>60.48</v>
      </c>
      <c r="N49" s="5">
        <v>1.8080000000000001</v>
      </c>
      <c r="O49" s="5">
        <v>21.44</v>
      </c>
      <c r="P49" s="5">
        <v>15.69</v>
      </c>
      <c r="Q49" s="5">
        <v>22.58</v>
      </c>
      <c r="W49" s="5">
        <v>1.84</v>
      </c>
      <c r="X49" s="5">
        <v>16.25</v>
      </c>
      <c r="Y49" s="5">
        <v>25.9</v>
      </c>
    </row>
    <row r="50" spans="2:25" x14ac:dyDescent="0.25">
      <c r="B50" s="5">
        <v>1.885</v>
      </c>
      <c r="C50" s="5">
        <v>40.770000000000003</v>
      </c>
      <c r="D50" s="5">
        <v>59.56</v>
      </c>
      <c r="F50" s="5">
        <v>1.84</v>
      </c>
      <c r="G50" s="5">
        <v>37.1</v>
      </c>
      <c r="H50" s="5">
        <v>58.1</v>
      </c>
      <c r="N50" s="5">
        <v>1.84</v>
      </c>
      <c r="O50" s="5">
        <v>22.63</v>
      </c>
      <c r="P50" s="5">
        <v>15.59</v>
      </c>
      <c r="Q50" s="5">
        <v>31.65</v>
      </c>
      <c r="W50" s="5">
        <v>1.8720000000000001</v>
      </c>
      <c r="X50" s="5">
        <v>17.37</v>
      </c>
      <c r="Y50" s="5">
        <v>28.86</v>
      </c>
    </row>
    <row r="51" spans="2:25" x14ac:dyDescent="0.25">
      <c r="B51" s="5">
        <v>1.885</v>
      </c>
      <c r="C51" s="5">
        <v>43.65</v>
      </c>
      <c r="D51" s="5">
        <v>180.9</v>
      </c>
      <c r="F51" s="5">
        <v>1.8879999999999999</v>
      </c>
      <c r="G51" s="5">
        <v>39.49</v>
      </c>
      <c r="H51" s="5">
        <v>63.11</v>
      </c>
      <c r="N51" s="5">
        <v>1.8879999999999999</v>
      </c>
      <c r="O51" s="5">
        <v>23.96</v>
      </c>
      <c r="P51" s="5">
        <v>15.46</v>
      </c>
      <c r="Q51" s="5">
        <v>27.44</v>
      </c>
      <c r="W51" s="5">
        <v>1.92</v>
      </c>
      <c r="X51" s="5">
        <v>18.55</v>
      </c>
      <c r="Y51" s="5">
        <v>30.21</v>
      </c>
    </row>
    <row r="52" spans="2:25" x14ac:dyDescent="0.25">
      <c r="B52" s="5">
        <v>1.92</v>
      </c>
      <c r="C52" s="5">
        <v>47.16</v>
      </c>
      <c r="D52" s="5">
        <v>96.96</v>
      </c>
      <c r="F52" s="5">
        <v>1.92</v>
      </c>
      <c r="G52" s="5">
        <v>42.15</v>
      </c>
      <c r="H52" s="5">
        <v>64.7</v>
      </c>
      <c r="N52" s="5">
        <v>1.92</v>
      </c>
      <c r="O52" s="5">
        <v>24.82</v>
      </c>
      <c r="P52" s="5">
        <v>15.52</v>
      </c>
      <c r="Q52" s="5">
        <v>28.76</v>
      </c>
      <c r="W52" s="5">
        <v>1.952</v>
      </c>
      <c r="X52" s="5">
        <v>19.79</v>
      </c>
      <c r="Y52" s="5">
        <v>33.47</v>
      </c>
    </row>
    <row r="53" spans="2:25" x14ac:dyDescent="0.25">
      <c r="B53" s="5">
        <v>1.952</v>
      </c>
      <c r="C53" s="5">
        <v>50.13</v>
      </c>
      <c r="D53" s="5">
        <v>75.11</v>
      </c>
      <c r="F53" s="5">
        <v>1.968</v>
      </c>
      <c r="G53" s="5">
        <v>44.67</v>
      </c>
      <c r="H53" s="5">
        <v>65.66</v>
      </c>
      <c r="N53" s="5">
        <v>1.968</v>
      </c>
      <c r="O53" s="5">
        <v>26.26</v>
      </c>
      <c r="P53" s="5">
        <v>15.34</v>
      </c>
      <c r="Q53" s="5">
        <v>32.07</v>
      </c>
      <c r="W53" s="5">
        <v>2</v>
      </c>
      <c r="X53" s="5">
        <v>21.22</v>
      </c>
      <c r="Y53" s="5">
        <v>33.75</v>
      </c>
    </row>
    <row r="54" spans="2:25" x14ac:dyDescent="0.25">
      <c r="B54" s="5">
        <v>2</v>
      </c>
      <c r="C54" s="5">
        <v>53.18</v>
      </c>
      <c r="D54" s="5">
        <v>76.290000000000006</v>
      </c>
      <c r="F54" s="5">
        <v>2</v>
      </c>
      <c r="G54" s="5">
        <v>47.41</v>
      </c>
      <c r="H54" s="5">
        <v>72.2</v>
      </c>
      <c r="N54" s="5">
        <v>2</v>
      </c>
      <c r="O54" s="5">
        <v>27.39</v>
      </c>
      <c r="P54" s="5">
        <v>15.4</v>
      </c>
      <c r="Q54" s="5">
        <v>29.13</v>
      </c>
      <c r="W54" s="5">
        <v>2.032</v>
      </c>
      <c r="X54" s="5">
        <v>22.49</v>
      </c>
      <c r="Y54" s="5">
        <v>35.19</v>
      </c>
    </row>
    <row r="55" spans="2:25" x14ac:dyDescent="0.25">
      <c r="B55" s="5">
        <v>2.032</v>
      </c>
      <c r="C55" s="5">
        <v>56.23</v>
      </c>
      <c r="D55" s="5"/>
      <c r="F55" s="5">
        <v>2.048</v>
      </c>
      <c r="G55" s="5">
        <v>50.45</v>
      </c>
      <c r="H55" s="5">
        <v>74.5</v>
      </c>
      <c r="N55" s="5">
        <v>2.048</v>
      </c>
      <c r="O55" s="5">
        <v>28.59</v>
      </c>
      <c r="P55" s="5">
        <v>15.39</v>
      </c>
      <c r="Q55" s="5">
        <v>34.58</v>
      </c>
      <c r="W55" s="5">
        <v>2.08</v>
      </c>
      <c r="X55" s="5">
        <v>24.04</v>
      </c>
      <c r="Y55" s="5">
        <v>41.36</v>
      </c>
    </row>
    <row r="56" spans="2:25" x14ac:dyDescent="0.25">
      <c r="F56" s="5">
        <v>2.08</v>
      </c>
      <c r="G56" s="5">
        <v>53.37</v>
      </c>
      <c r="H56" s="5">
        <v>73.75</v>
      </c>
      <c r="N56" s="5">
        <v>2.08</v>
      </c>
      <c r="O56" s="5">
        <v>30.15</v>
      </c>
      <c r="P56" s="5">
        <v>15.35</v>
      </c>
      <c r="Q56" s="5">
        <v>33.950000000000003</v>
      </c>
      <c r="W56" s="5">
        <v>2.1120000000000001</v>
      </c>
      <c r="X56" s="5">
        <v>25.8</v>
      </c>
      <c r="Y56" s="5">
        <v>44.5</v>
      </c>
    </row>
    <row r="57" spans="2:25" x14ac:dyDescent="0.25">
      <c r="F57" s="5">
        <v>2.1280000000000001</v>
      </c>
      <c r="G57" s="5">
        <v>56.35</v>
      </c>
      <c r="H57" s="5">
        <v>78.02</v>
      </c>
      <c r="N57" s="5">
        <v>2.1280000000000001</v>
      </c>
      <c r="O57" s="5">
        <v>31.31</v>
      </c>
      <c r="P57" s="5">
        <v>15.4</v>
      </c>
      <c r="Q57" s="5">
        <v>33.67</v>
      </c>
      <c r="W57" s="5">
        <v>2.16</v>
      </c>
      <c r="X57" s="5">
        <v>27.6</v>
      </c>
      <c r="Y57" s="5">
        <v>47.86</v>
      </c>
    </row>
    <row r="58" spans="2:25" x14ac:dyDescent="0.25">
      <c r="N58" s="5">
        <v>2.16</v>
      </c>
      <c r="O58" s="5">
        <v>32.85</v>
      </c>
      <c r="P58" s="5">
        <v>15.36</v>
      </c>
      <c r="Q58" s="5">
        <v>42.16</v>
      </c>
      <c r="W58" s="5">
        <v>2.1920000000000002</v>
      </c>
      <c r="X58" s="5">
        <v>29.62</v>
      </c>
      <c r="Y58" s="5">
        <v>57.08</v>
      </c>
    </row>
    <row r="59" spans="2:25" x14ac:dyDescent="0.25">
      <c r="N59" s="5">
        <v>2.2080000000000002</v>
      </c>
      <c r="O59" s="5">
        <v>34.69</v>
      </c>
      <c r="P59" s="5">
        <v>15.35</v>
      </c>
      <c r="Q59" s="5">
        <v>41.98</v>
      </c>
      <c r="W59" s="5">
        <v>2.2400000000000002</v>
      </c>
      <c r="X59" s="5">
        <v>32.18</v>
      </c>
      <c r="Y59" s="5">
        <v>60.39</v>
      </c>
    </row>
    <row r="60" spans="2:25" x14ac:dyDescent="0.25">
      <c r="N60" s="5">
        <v>2.2400000000000002</v>
      </c>
      <c r="O60" s="5">
        <v>36.22</v>
      </c>
      <c r="P60" s="5">
        <v>15.57</v>
      </c>
      <c r="Q60" s="5">
        <v>46.49</v>
      </c>
      <c r="W60" s="5">
        <v>2.2719999999999998</v>
      </c>
      <c r="X60" s="5">
        <v>34.46</v>
      </c>
      <c r="Y60" s="5">
        <v>65.77</v>
      </c>
    </row>
    <row r="61" spans="2:25" x14ac:dyDescent="0.25">
      <c r="N61" s="5">
        <v>2.2879999999999998</v>
      </c>
      <c r="O61" s="5">
        <v>38.4</v>
      </c>
      <c r="P61" s="5">
        <v>15.5</v>
      </c>
      <c r="Q61" s="5">
        <v>50.3</v>
      </c>
      <c r="W61" s="5">
        <v>2.3199999999999998</v>
      </c>
      <c r="X61" s="5">
        <v>37.42</v>
      </c>
      <c r="Y61" s="5">
        <v>76.13</v>
      </c>
    </row>
    <row r="62" spans="2:25" x14ac:dyDescent="0.25">
      <c r="N62" s="5">
        <v>2.3199999999999998</v>
      </c>
      <c r="O62" s="5">
        <v>40.22</v>
      </c>
      <c r="P62" s="5">
        <v>15.92</v>
      </c>
      <c r="Q62" s="5">
        <v>55.39</v>
      </c>
      <c r="W62" s="5">
        <v>2.3519999999999999</v>
      </c>
      <c r="X62" s="5">
        <v>40.549999999999997</v>
      </c>
      <c r="Y62" s="5">
        <v>64.459999999999994</v>
      </c>
    </row>
    <row r="63" spans="2:25" x14ac:dyDescent="0.25">
      <c r="N63" s="5">
        <v>2.3679999999999999</v>
      </c>
      <c r="O63" s="5">
        <v>42.83</v>
      </c>
      <c r="P63" s="5">
        <v>16.38</v>
      </c>
      <c r="Q63" s="5">
        <v>56.51</v>
      </c>
      <c r="W63" s="5">
        <v>2.4</v>
      </c>
      <c r="X63" s="5">
        <v>42.58</v>
      </c>
      <c r="Y63" s="5">
        <v>60.75</v>
      </c>
    </row>
    <row r="64" spans="2:25" x14ac:dyDescent="0.25">
      <c r="N64" s="5">
        <v>2.4</v>
      </c>
      <c r="O64" s="5">
        <v>44.75</v>
      </c>
      <c r="P64" s="5">
        <v>16.649999999999999</v>
      </c>
      <c r="Q64" s="5">
        <v>52.49</v>
      </c>
      <c r="W64" s="5">
        <v>2.4319999999999999</v>
      </c>
      <c r="X64" s="5">
        <v>45.41</v>
      </c>
      <c r="Y64" s="5">
        <v>63.51</v>
      </c>
    </row>
    <row r="65" spans="14:25" x14ac:dyDescent="0.25">
      <c r="N65" s="5">
        <v>2.448</v>
      </c>
      <c r="O65" s="5">
        <v>47.03</v>
      </c>
      <c r="P65" s="5">
        <v>17.07</v>
      </c>
      <c r="Q65" s="5">
        <v>64.900000000000006</v>
      </c>
      <c r="W65" s="5">
        <v>2.48</v>
      </c>
      <c r="X65" s="5">
        <v>47.66</v>
      </c>
      <c r="Y65" s="5">
        <v>54.78</v>
      </c>
    </row>
    <row r="66" spans="14:25" x14ac:dyDescent="0.25">
      <c r="N66" s="5">
        <v>2.48</v>
      </c>
      <c r="O66" s="5">
        <v>49.94</v>
      </c>
      <c r="P66" s="5">
        <v>17.809999999999999</v>
      </c>
      <c r="Q66" s="5"/>
      <c r="W66" s="5">
        <v>2.512</v>
      </c>
      <c r="X66" s="5">
        <v>49.79</v>
      </c>
      <c r="Y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PromediosPSI30</vt:lpstr>
      <vt:lpstr>IntentosPSI30</vt:lpstr>
      <vt:lpstr>PromediosPSI20</vt:lpstr>
      <vt:lpstr>IntentosPSI20</vt:lpstr>
      <vt:lpstr>PromediosPSI13</vt:lpstr>
      <vt:lpstr>IntentosPSI13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Penthesilea</dc:creator>
  <cp:lastModifiedBy>Penthesilea</cp:lastModifiedBy>
  <dcterms:created xsi:type="dcterms:W3CDTF">2022-03-10T13:56:37Z</dcterms:created>
  <dcterms:modified xsi:type="dcterms:W3CDTF">2022-03-11T20:14:52Z</dcterms:modified>
</cp:coreProperties>
</file>