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Projets_personnels\Etude commerciale\docs\Résultats modélisation\"/>
    </mc:Choice>
  </mc:AlternateContent>
  <xr:revisionPtr revIDLastSave="0" documentId="13_ncr:1_{FFB62D46-E70A-4AD3-AA19-087137A232F8}" xr6:coauthVersionLast="47" xr6:coauthVersionMax="47" xr10:uidLastSave="{00000000-0000-0000-0000-000000000000}"/>
  <bookViews>
    <workbookView xWindow="28680" yWindow="-120" windowWidth="25440" windowHeight="15390" xr2:uid="{447521E5-3BAD-49C1-9907-794373BF986C}"/>
  </bookViews>
  <sheets>
    <sheet name="Résultats" sheetId="1" r:id="rId1"/>
    <sheet name="Analyse" sheetId="2" r:id="rId2"/>
  </sheets>
  <calcPr calcId="191029"/>
  <pivotCaches>
    <pivotCache cacheId="6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7" i="1"/>
  <c r="B13" i="1"/>
  <c r="B12" i="1"/>
  <c r="B11" i="1"/>
</calcChain>
</file>

<file path=xl/sharedStrings.xml><?xml version="1.0" encoding="utf-8"?>
<sst xmlns="http://schemas.openxmlformats.org/spreadsheetml/2006/main" count="57" uniqueCount="29">
  <si>
    <t>Interpolation</t>
  </si>
  <si>
    <t>Expérience</t>
  </si>
  <si>
    <t>Erreur STL</t>
  </si>
  <si>
    <t>Erreur naive seasonnal</t>
  </si>
  <si>
    <t>Oui</t>
  </si>
  <si>
    <t>Non</t>
  </si>
  <si>
    <t>Saisonnalité naive seasonnal</t>
  </si>
  <si>
    <t>Saisonnalité STL</t>
  </si>
  <si>
    <t>Saisonnalité préalable</t>
  </si>
  <si>
    <t>Opération</t>
  </si>
  <si>
    <t>Moyenne</t>
  </si>
  <si>
    <t>Somme</t>
  </si>
  <si>
    <t>Aucun</t>
  </si>
  <si>
    <t>Groupement - week</t>
  </si>
  <si>
    <t>Mode saisonnalité naive</t>
  </si>
  <si>
    <t>Mode saisonnalité STL</t>
  </si>
  <si>
    <t>Mode saisonnalité préalable</t>
  </si>
  <si>
    <t>Min erreur model STL</t>
  </si>
  <si>
    <t>Min erreur model naif</t>
  </si>
  <si>
    <t>Moyenne de Erreur naive seasonnal</t>
  </si>
  <si>
    <t>Moyenne de Erreur STL</t>
  </si>
  <si>
    <t>Total général</t>
  </si>
  <si>
    <t>Conclusion :</t>
  </si>
  <si>
    <t>Regrouper les données de manière hebdomadaire aide à réduire l'erreur</t>
  </si>
  <si>
    <t>Groupement hebdomadaire</t>
  </si>
  <si>
    <t>Opération pour le groupement</t>
  </si>
  <si>
    <t>Interpoler les jours manquants</t>
  </si>
  <si>
    <t>Choisir la moyenne comme opération de regroupement aide à légèrement réduire l'erreur</t>
  </si>
  <si>
    <t>L'interpolation aide à réduire l'erreur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</si>
</sst>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pivotButton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Normal" xfId="0" builtinId="0"/>
    <cellStyle name="Pourcentage" xfId="1" builtinId="5"/>
  </cellStyles>
  <dxfs count="273"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[Résultats expériementations.xlsx]Analyse!Tableau croisé dynamique19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Analyse!$B$2</c:f>
              <c:strCache>
                <c:ptCount val="1"/>
                <c:pt idx="0">
                  <c:v>Moyenne de Erreur naive seasonnal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Analyse!$A$3:$A$5</c:f>
              <c:strCache>
                <c:ptCount val="2"/>
                <c:pt idx="0">
                  <c:v>Non</c:v>
                </c:pt>
                <c:pt idx="1">
                  <c:v>Oui</c:v>
                </c:pt>
              </c:strCache>
            </c:strRef>
          </c:cat>
          <c:val>
            <c:numRef>
              <c:f>Analyse!$B$3:$B$5</c:f>
              <c:numCache>
                <c:formatCode>0.00%</c:formatCode>
                <c:ptCount val="2"/>
                <c:pt idx="0">
                  <c:v>0.57929999999999993</c:v>
                </c:pt>
                <c:pt idx="1">
                  <c:v>0.31030000000000002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A-4A3E-A612-806DF1ABEC05}"/>
            </c:ext>
          </c:extLst>
        </c:ser>
        <c:ser>
          <c:idx val="1"/>
          <c:order val="1"/>
          <c:tx>
            <c:strRef>
              <c:f>Analyse!$C$2</c:f>
              <c:strCache>
                <c:ptCount val="1"/>
                <c:pt idx="0">
                  <c:v>Moyenne de Erreur STL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Analyse!$A$3:$A$5</c:f>
              <c:strCache>
                <c:ptCount val="2"/>
                <c:pt idx="0">
                  <c:v>Non</c:v>
                </c:pt>
                <c:pt idx="1">
                  <c:v>Oui</c:v>
                </c:pt>
              </c:strCache>
            </c:strRef>
          </c:cat>
          <c:val>
            <c:numRef>
              <c:f>Analyse!$C$3:$C$5</c:f>
              <c:numCache>
                <c:formatCode>0.00%</c:formatCode>
                <c:ptCount val="2"/>
                <c:pt idx="0">
                  <c:v>0.73604999999999998</c:v>
                </c:pt>
                <c:pt idx="1">
                  <c:v>0.32122499999999998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6A-4A3E-A612-806DF1ABEC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0567488"/>
        <c:axId val="620567840"/>
      </c:barChart>
      <c:catAx>
        <c:axId val="62056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567840"/>
        <c:crosses val="autoZero"/>
        <c:auto val="1"/>
        <c:lblAlgn val="ctr"/>
        <c:lblOffset val="100"/>
        <c:noMultiLvlLbl val="0"/>
      </c:catAx>
      <c:valAx>
        <c:axId val="6205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56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[Résultats expériementations.xlsx]Analyse!Tableau croisé dynamique20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Analyse!$F$2</c:f>
              <c:strCache>
                <c:ptCount val="1"/>
                <c:pt idx="0">
                  <c:v>Moyenne de Erreur naive seasonnal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Analyse!$E$3:$E$6</c:f>
              <c:strCache>
                <c:ptCount val="3"/>
                <c:pt idx="0">
                  <c:v>Aucun</c:v>
                </c:pt>
                <c:pt idx="1">
                  <c:v>Moyenne</c:v>
                </c:pt>
                <c:pt idx="2">
                  <c:v>Somme</c:v>
                </c:pt>
              </c:strCache>
            </c:strRef>
          </c:cat>
          <c:val>
            <c:numRef>
              <c:f>Analyse!$F$3:$F$6</c:f>
              <c:numCache>
                <c:formatCode>0.00%</c:formatCode>
                <c:ptCount val="3"/>
                <c:pt idx="0">
                  <c:v>0.57929999999999993</c:v>
                </c:pt>
                <c:pt idx="1">
                  <c:v>0.30599999999999999</c:v>
                </c:pt>
                <c:pt idx="2">
                  <c:v>0.31459999999999999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0-4D67-994D-CD6E80D1895A}"/>
            </c:ext>
          </c:extLst>
        </c:ser>
        <c:ser>
          <c:idx val="1"/>
          <c:order val="1"/>
          <c:tx>
            <c:strRef>
              <c:f>Analyse!$G$2</c:f>
              <c:strCache>
                <c:ptCount val="1"/>
                <c:pt idx="0">
                  <c:v>Moyenne de Erreur STL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Analyse!$E$3:$E$6</c:f>
              <c:strCache>
                <c:ptCount val="3"/>
                <c:pt idx="0">
                  <c:v>Aucun</c:v>
                </c:pt>
                <c:pt idx="1">
                  <c:v>Moyenne</c:v>
                </c:pt>
                <c:pt idx="2">
                  <c:v>Somme</c:v>
                </c:pt>
              </c:strCache>
            </c:strRef>
          </c:cat>
          <c:val>
            <c:numRef>
              <c:f>Analyse!$G$3:$G$6</c:f>
              <c:numCache>
                <c:formatCode>0.00%</c:formatCode>
                <c:ptCount val="3"/>
                <c:pt idx="0">
                  <c:v>0.73604999999999998</c:v>
                </c:pt>
                <c:pt idx="1">
                  <c:v>0.30380000000000001</c:v>
                </c:pt>
                <c:pt idx="2">
                  <c:v>0.33865000000000001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30-4D67-994D-CD6E80D189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0570304"/>
        <c:axId val="620571360"/>
      </c:barChart>
      <c:catAx>
        <c:axId val="62057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571360"/>
        <c:crosses val="autoZero"/>
        <c:auto val="1"/>
        <c:lblAlgn val="ctr"/>
        <c:lblOffset val="100"/>
        <c:noMultiLvlLbl val="0"/>
      </c:catAx>
      <c:valAx>
        <c:axId val="6205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57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[Résultats expériementations.xlsx]Analyse!Tableau croisé dynamique21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Analyse!$J$2</c:f>
              <c:strCache>
                <c:ptCount val="1"/>
                <c:pt idx="0">
                  <c:v>Moyenne de Erreur naive seasonnal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Analyse!$I$3:$I$5</c:f>
              <c:strCache>
                <c:ptCount val="2"/>
                <c:pt idx="0">
                  <c:v>Non</c:v>
                </c:pt>
                <c:pt idx="1">
                  <c:v>Oui</c:v>
                </c:pt>
              </c:strCache>
            </c:strRef>
          </c:cat>
          <c:val>
            <c:numRef>
              <c:f>Analyse!$J$3:$J$5</c:f>
              <c:numCache>
                <c:formatCode>0.00%</c:formatCode>
                <c:ptCount val="2"/>
                <c:pt idx="0">
                  <c:v>0.41823333333333329</c:v>
                </c:pt>
                <c:pt idx="1">
                  <c:v>0.38169999999999998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7-490E-A2ED-52AC3ADF4A04}"/>
            </c:ext>
          </c:extLst>
        </c:ser>
        <c:ser>
          <c:idx val="1"/>
          <c:order val="1"/>
          <c:tx>
            <c:strRef>
              <c:f>Analyse!$K$2</c:f>
              <c:strCache>
                <c:ptCount val="1"/>
                <c:pt idx="0">
                  <c:v>Moyenne de Erreur STL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Analyse!$I$3:$I$5</c:f>
              <c:strCache>
                <c:ptCount val="2"/>
                <c:pt idx="0">
                  <c:v>Non</c:v>
                </c:pt>
                <c:pt idx="1">
                  <c:v>Oui</c:v>
                </c:pt>
              </c:strCache>
            </c:strRef>
          </c:cat>
          <c:val>
            <c:numRef>
              <c:f>Analyse!$K$3:$K$5</c:f>
              <c:numCache>
                <c:formatCode>0.00%</c:formatCode>
                <c:ptCount val="2"/>
                <c:pt idx="0">
                  <c:v>0.47239999999999999</c:v>
                </c:pt>
                <c:pt idx="1">
                  <c:v>0.44659999999999994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7-490E-A2ED-52AC3ADF4A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1313984"/>
        <c:axId val="821311872"/>
      </c:barChart>
      <c:catAx>
        <c:axId val="82131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1311872"/>
        <c:crosses val="autoZero"/>
        <c:auto val="1"/>
        <c:lblAlgn val="ctr"/>
        <c:lblOffset val="100"/>
        <c:noMultiLvlLbl val="0"/>
      </c:catAx>
      <c:valAx>
        <c:axId val="8213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131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6</xdr:row>
      <xdr:rowOff>38100</xdr:rowOff>
    </xdr:from>
    <xdr:to>
      <xdr:col>3</xdr:col>
      <xdr:colOff>9525</xdr:colOff>
      <xdr:row>22</xdr:row>
      <xdr:rowOff>147637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214AA04-4185-6F64-8B35-BF8A9E625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2219324</xdr:colOff>
      <xdr:row>6</xdr:row>
      <xdr:rowOff>33336</xdr:rowOff>
    </xdr:from>
    <xdr:to>
      <xdr:col>6</xdr:col>
      <xdr:colOff>1876425</xdr:colOff>
      <xdr:row>23</xdr:row>
      <xdr:rowOff>19049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6977E0D-37FE-FB14-4220-30D5BD0AC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9524</xdr:colOff>
      <xdr:row>6</xdr:row>
      <xdr:rowOff>23811</xdr:rowOff>
    </xdr:from>
    <xdr:to>
      <xdr:col>10</xdr:col>
      <xdr:colOff>1390649</xdr:colOff>
      <xdr:row>23</xdr:row>
      <xdr:rowOff>47624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DFFB69A-41EF-7339-B707-B78BC81CE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fex 2.0" refreshedDate="45784.943032175928" createdVersion="8" refreshedVersion="8" minRefreshableVersion="3" recordCount="6" xr:uid="{69C352F7-D641-45B7-AF17-4B59B6C1FBC9}">
  <cacheSource type="worksheet">
    <worksheetSource ref="A1:I7" sheet="Résultats"/>
  </cacheSource>
  <cacheFields count="9">
    <cacheField name="Expérience" numFmtId="0">
      <sharedItems containsSemiMixedTypes="0" containsString="0" containsNumber="1" containsInteger="1" minValue="1" maxValue="6"/>
    </cacheField>
    <cacheField name="Groupement - week" numFmtId="0">
      <sharedItems count="2">
        <s v="Non"/>
        <s v="Oui"/>
      </sharedItems>
    </cacheField>
    <cacheField name="Opération" numFmtId="0">
      <sharedItems count="3">
        <s v="Aucun"/>
        <s v="Somme"/>
        <s v="Moyenne"/>
      </sharedItems>
    </cacheField>
    <cacheField name="Interpolation" numFmtId="0">
      <sharedItems count="2">
        <s v="Oui"/>
        <s v="Non"/>
      </sharedItems>
    </cacheField>
    <cacheField name="Saisonnalité préalable" numFmtId="0">
      <sharedItems containsSemiMixedTypes="0" containsString="0" containsNumber="1" containsInteger="1" minValue="5" maxValue="20"/>
    </cacheField>
    <cacheField name="Saisonnalité naive seasonnal" numFmtId="0">
      <sharedItems containsSemiMixedTypes="0" containsString="0" containsNumber="1" containsInteger="1" minValue="14" maxValue="24"/>
    </cacheField>
    <cacheField name="Saisonnalité STL" numFmtId="0">
      <sharedItems containsSemiMixedTypes="0" containsString="0" containsNumber="1" containsInteger="1" minValue="2" maxValue="15"/>
    </cacheField>
    <cacheField name="Erreur naive seasonnal" numFmtId="10">
      <sharedItems containsSemiMixedTypes="0" containsString="0" containsNumber="1" minValue="0.29120000000000001" maxValue="0.59589999999999999"/>
    </cacheField>
    <cacheField name="Erreur STL" numFmtId="10">
      <sharedItems containsSemiMixedTypes="0" containsString="0" containsNumber="1" minValue="0.29409999999999997" maxValue="0.7408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1"/>
    <x v="0"/>
    <x v="0"/>
    <x v="0"/>
    <n v="5"/>
    <n v="24"/>
    <n v="2"/>
    <n v="0.56269999999999998"/>
    <n v="0.74080000000000001"/>
  </r>
  <r>
    <n v="2"/>
    <x v="0"/>
    <x v="0"/>
    <x v="1"/>
    <n v="20"/>
    <n v="24"/>
    <n v="15"/>
    <n v="0.59589999999999999"/>
    <n v="0.73129999999999995"/>
  </r>
  <r>
    <n v="3"/>
    <x v="1"/>
    <x v="1"/>
    <x v="0"/>
    <n v="5"/>
    <n v="14"/>
    <n v="14"/>
    <n v="0.29120000000000001"/>
    <n v="0.29409999999999997"/>
  </r>
  <r>
    <n v="4"/>
    <x v="1"/>
    <x v="1"/>
    <x v="1"/>
    <n v="15"/>
    <n v="15"/>
    <n v="12"/>
    <n v="0.33800000000000002"/>
    <n v="0.38319999999999999"/>
  </r>
  <r>
    <n v="5"/>
    <x v="1"/>
    <x v="2"/>
    <x v="0"/>
    <n v="5"/>
    <n v="14"/>
    <n v="14"/>
    <n v="0.29120000000000001"/>
    <n v="0.3049"/>
  </r>
  <r>
    <n v="6"/>
    <x v="1"/>
    <x v="2"/>
    <x v="1"/>
    <n v="7"/>
    <n v="14"/>
    <n v="12"/>
    <n v="0.32079999999999997"/>
    <n v="0.3027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9D0387-4845-4DA9-8BEF-80FA2CA51FAE}" name="Tableau croisé dynamique21" cacheId="6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multipleFieldFilters="0" chartFormat="3" rowHeaderCaption="Interpoler les jours manquants">
  <location ref="I2:K5" firstHeaderRow="0" firstDataRow="1" firstDataCol="1"/>
  <pivotFields count="9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dataField="1" numFmtId="10" showAll="0"/>
    <pivotField dataField="1" numFmtId="10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oyenne de Erreur naive seasonnal" fld="7" subtotal="average" baseField="2" baseItem="0" numFmtId="10"/>
    <dataField name="Moyenne de Erreur STL" fld="8" subtotal="average" baseField="2" baseItem="0" numFmtId="10"/>
  </dataFields>
  <formats count="13">
    <format dxfId="271">
      <pivotArea type="all" dataOnly="0" outline="0" fieldPosition="0"/>
    </format>
    <format dxfId="270">
      <pivotArea outline="0" collapsedLevelsAreSubtotals="1" fieldPosition="0"/>
    </format>
    <format dxfId="269">
      <pivotArea field="3" type="button" dataOnly="0" labelOnly="1" outline="0" axis="axisRow" fieldPosition="0"/>
    </format>
    <format dxfId="268">
      <pivotArea dataOnly="0" labelOnly="1" fieldPosition="0">
        <references count="1">
          <reference field="3" count="0"/>
        </references>
      </pivotArea>
    </format>
    <format dxfId="267">
      <pivotArea dataOnly="0" labelOnly="1" grandRow="1" outline="0" fieldPosition="0"/>
    </format>
    <format dxfId="26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3">
      <pivotArea type="all" dataOnly="0" outline="0" fieldPosition="0"/>
    </format>
    <format dxfId="252">
      <pivotArea outline="0" collapsedLevelsAreSubtotals="1" fieldPosition="0"/>
    </format>
    <format dxfId="251">
      <pivotArea field="3" type="button" dataOnly="0" labelOnly="1" outline="0" axis="axisRow" fieldPosition="0"/>
    </format>
    <format dxfId="250">
      <pivotArea dataOnly="0" labelOnly="1" fieldPosition="0">
        <references count="1">
          <reference field="3" count="0"/>
        </references>
      </pivotArea>
    </format>
    <format dxfId="249">
      <pivotArea dataOnly="0" labelOnly="1" grandRow="1" outline="0" fieldPosition="0"/>
    </format>
    <format dxfId="24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5">
      <pivotArea field="3" type="button" dataOnly="0" labelOnly="1" outline="0" axis="axisRow" fieldPosition="0"/>
    </format>
  </formats>
  <chartFormats count="6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8D5CBB-4000-4DE4-A140-C8FD85E84F73}" name="Tableau croisé dynamique20" cacheId="6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multipleFieldFilters="0" chartFormat="2" rowHeaderCaption="Opération pour le groupement">
  <location ref="E2:G6" firstHeaderRow="0" firstDataRow="1" firstDataCol="1"/>
  <pivotFields count="9"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numFmtId="10" showAll="0"/>
    <pivotField dataField="1" numFmtId="10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oyenne de Erreur naive seasonnal" fld="7" subtotal="average" baseField="2" baseItem="0" numFmtId="10"/>
    <dataField name="Moyenne de Erreur STL" fld="8" subtotal="average" baseField="2" baseItem="0" numFmtId="10"/>
  </dataFields>
  <formats count="13">
    <format dxfId="265">
      <pivotArea type="all" dataOnly="0" outline="0" fieldPosition="0"/>
    </format>
    <format dxfId="264">
      <pivotArea outline="0" collapsedLevelsAreSubtotals="1" fieldPosition="0"/>
    </format>
    <format dxfId="263">
      <pivotArea field="2" type="button" dataOnly="0" labelOnly="1" outline="0" axis="axisRow" fieldPosition="0"/>
    </format>
    <format dxfId="262">
      <pivotArea dataOnly="0" labelOnly="1" fieldPosition="0">
        <references count="1">
          <reference field="2" count="0"/>
        </references>
      </pivotArea>
    </format>
    <format dxfId="261">
      <pivotArea dataOnly="0" labelOnly="1" grandRow="1" outline="0" fieldPosition="0"/>
    </format>
    <format dxfId="26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7">
      <pivotArea type="all" dataOnly="0" outline="0" fieldPosition="0"/>
    </format>
    <format dxfId="246">
      <pivotArea outline="0" collapsedLevelsAreSubtotals="1" fieldPosition="0"/>
    </format>
    <format dxfId="245">
      <pivotArea field="2" type="button" dataOnly="0" labelOnly="1" outline="0" axis="axisRow" fieldPosition="0"/>
    </format>
    <format dxfId="244">
      <pivotArea dataOnly="0" labelOnly="1" fieldPosition="0">
        <references count="1">
          <reference field="2" count="0"/>
        </references>
      </pivotArea>
    </format>
    <format dxfId="243">
      <pivotArea dataOnly="0" labelOnly="1" grandRow="1" outline="0" fieldPosition="0"/>
    </format>
    <format dxfId="2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4">
      <pivotArea field="2" type="button" dataOnly="0" labelOnly="1" outline="0" axis="axisRow" fieldPosition="0"/>
    </format>
  </formats>
  <chartFormats count="4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7F87C1-5459-4044-AEF3-95AC3F0B7972}" name="Tableau croisé dynamique19" cacheId="6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multipleFieldFilters="0" chartFormat="1" rowHeaderCaption="Groupement hebdomadaire">
  <location ref="A2:C5" firstHeaderRow="0" firstDataRow="1" firstDataCol="1"/>
  <pivotFields count="9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numFmtId="10" showAll="0"/>
    <pivotField dataField="1" numFmtId="10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oyenne de Erreur naive seasonnal" fld="7" subtotal="average" baseField="2" baseItem="0" numFmtId="10"/>
    <dataField name="Moyenne de Erreur STL" fld="8" subtotal="average" baseField="2" baseItem="0" numFmtId="10"/>
  </dataFields>
  <formats count="13">
    <format dxfId="272">
      <pivotArea field="1" type="button" dataOnly="0" labelOnly="1" outline="0" axis="axisRow" fieldPosition="0"/>
    </format>
    <format dxfId="259">
      <pivotArea type="all" dataOnly="0" outline="0" fieldPosition="0"/>
    </format>
    <format dxfId="258">
      <pivotArea outline="0" collapsedLevelsAreSubtotals="1" fieldPosition="0"/>
    </format>
    <format dxfId="257">
      <pivotArea field="1" type="button" dataOnly="0" labelOnly="1" outline="0" axis="axisRow" fieldPosition="0"/>
    </format>
    <format dxfId="256">
      <pivotArea dataOnly="0" labelOnly="1" fieldPosition="0">
        <references count="1">
          <reference field="1" count="0"/>
        </references>
      </pivotArea>
    </format>
    <format dxfId="255">
      <pivotArea dataOnly="0" labelOnly="1" grandRow="1" outline="0" fieldPosition="0"/>
    </format>
    <format dxfId="2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1">
      <pivotArea type="all" dataOnly="0" outline="0" fieldPosition="0"/>
    </format>
    <format dxfId="240">
      <pivotArea outline="0" collapsedLevelsAreSubtotals="1" fieldPosition="0"/>
    </format>
    <format dxfId="239">
      <pivotArea field="1" type="button" dataOnly="0" labelOnly="1" outline="0" axis="axisRow" fieldPosition="0"/>
    </format>
    <format dxfId="238">
      <pivotArea dataOnly="0" labelOnly="1" fieldPosition="0">
        <references count="1">
          <reference field="1" count="0"/>
        </references>
      </pivotArea>
    </format>
    <format dxfId="237">
      <pivotArea dataOnly="0" labelOnly="1" grandRow="1" outline="0" fieldPosition="0"/>
    </format>
    <format dxfId="2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3653C-C732-42B4-8286-F0CFB6552BF7}">
  <dimension ref="A1:I17"/>
  <sheetViews>
    <sheetView tabSelected="1" workbookViewId="0">
      <selection activeCell="E11" sqref="E11"/>
    </sheetView>
  </sheetViews>
  <sheetFormatPr baseColWidth="10" defaultRowHeight="15" x14ac:dyDescent="0.25"/>
  <cols>
    <col min="1" max="1" width="26.5703125" bestFit="1" customWidth="1"/>
    <col min="2" max="2" width="18" bestFit="1" customWidth="1"/>
    <col min="3" max="3" width="11.85546875" customWidth="1"/>
    <col min="4" max="4" width="12.42578125" bestFit="1" customWidth="1"/>
    <col min="5" max="5" width="21" bestFit="1" customWidth="1"/>
    <col min="6" max="6" width="27.28515625" bestFit="1" customWidth="1"/>
    <col min="7" max="7" width="15.28515625" bestFit="1" customWidth="1"/>
    <col min="8" max="8" width="21.42578125" bestFit="1" customWidth="1"/>
    <col min="9" max="9" width="9.5703125" bestFit="1" customWidth="1"/>
  </cols>
  <sheetData>
    <row r="1" spans="1:9" x14ac:dyDescent="0.25">
      <c r="A1" s="2" t="s">
        <v>1</v>
      </c>
      <c r="B1" s="2" t="s">
        <v>13</v>
      </c>
      <c r="C1" s="2" t="s">
        <v>9</v>
      </c>
      <c r="D1" s="2" t="s">
        <v>0</v>
      </c>
      <c r="E1" s="2" t="s">
        <v>8</v>
      </c>
      <c r="F1" s="2" t="s">
        <v>6</v>
      </c>
      <c r="G1" s="2" t="s">
        <v>7</v>
      </c>
      <c r="H1" s="2" t="s">
        <v>3</v>
      </c>
      <c r="I1" s="2" t="s">
        <v>2</v>
      </c>
    </row>
    <row r="2" spans="1:9" x14ac:dyDescent="0.25">
      <c r="A2" s="2">
        <v>1</v>
      </c>
      <c r="B2" s="2" t="s">
        <v>5</v>
      </c>
      <c r="C2" s="2" t="s">
        <v>12</v>
      </c>
      <c r="D2" s="2" t="s">
        <v>4</v>
      </c>
      <c r="E2" s="2">
        <v>5</v>
      </c>
      <c r="F2" s="2">
        <v>24</v>
      </c>
      <c r="G2" s="2">
        <v>2</v>
      </c>
      <c r="H2" s="3">
        <v>0.56269999999999998</v>
      </c>
      <c r="I2" s="3">
        <v>0.74080000000000001</v>
      </c>
    </row>
    <row r="3" spans="1:9" x14ac:dyDescent="0.25">
      <c r="A3" s="2">
        <v>2</v>
      </c>
      <c r="B3" s="2" t="s">
        <v>5</v>
      </c>
      <c r="C3" s="2" t="s">
        <v>12</v>
      </c>
      <c r="D3" s="2" t="s">
        <v>5</v>
      </c>
      <c r="E3" s="2">
        <v>20</v>
      </c>
      <c r="F3" s="2">
        <v>24</v>
      </c>
      <c r="G3" s="2">
        <v>15</v>
      </c>
      <c r="H3" s="3">
        <v>0.59589999999999999</v>
      </c>
      <c r="I3" s="3">
        <v>0.73129999999999995</v>
      </c>
    </row>
    <row r="4" spans="1:9" x14ac:dyDescent="0.25">
      <c r="A4" s="7">
        <v>3</v>
      </c>
      <c r="B4" s="7" t="s">
        <v>4</v>
      </c>
      <c r="C4" s="7" t="s">
        <v>11</v>
      </c>
      <c r="D4" s="7" t="s">
        <v>4</v>
      </c>
      <c r="E4" s="2">
        <v>5</v>
      </c>
      <c r="F4" s="2">
        <v>14</v>
      </c>
      <c r="G4" s="2">
        <v>14</v>
      </c>
      <c r="H4" s="3">
        <v>0.29120000000000001</v>
      </c>
      <c r="I4" s="3">
        <v>0.29409999999999997</v>
      </c>
    </row>
    <row r="5" spans="1:9" x14ac:dyDescent="0.25">
      <c r="A5" s="2">
        <v>4</v>
      </c>
      <c r="B5" s="2" t="s">
        <v>4</v>
      </c>
      <c r="C5" s="2" t="s">
        <v>11</v>
      </c>
      <c r="D5" s="2" t="s">
        <v>5</v>
      </c>
      <c r="E5" s="2">
        <v>15</v>
      </c>
      <c r="F5" s="2">
        <v>15</v>
      </c>
      <c r="G5" s="2">
        <v>12</v>
      </c>
      <c r="H5" s="3">
        <v>0.33800000000000002</v>
      </c>
      <c r="I5" s="3">
        <v>0.38319999999999999</v>
      </c>
    </row>
    <row r="6" spans="1:9" x14ac:dyDescent="0.25">
      <c r="A6" s="2">
        <v>5</v>
      </c>
      <c r="B6" s="2" t="s">
        <v>4</v>
      </c>
      <c r="C6" s="2" t="s">
        <v>10</v>
      </c>
      <c r="D6" s="2" t="s">
        <v>4</v>
      </c>
      <c r="E6" s="2">
        <v>5</v>
      </c>
      <c r="F6" s="2">
        <v>14</v>
      </c>
      <c r="G6" s="2">
        <v>14</v>
      </c>
      <c r="H6" s="3">
        <v>0.29120000000000001</v>
      </c>
      <c r="I6" s="3">
        <v>0.3049</v>
      </c>
    </row>
    <row r="7" spans="1:9" x14ac:dyDescent="0.25">
      <c r="A7" s="2">
        <v>6</v>
      </c>
      <c r="B7" s="2" t="s">
        <v>4</v>
      </c>
      <c r="C7" s="2" t="s">
        <v>10</v>
      </c>
      <c r="D7" s="2" t="s">
        <v>5</v>
      </c>
      <c r="E7" s="2">
        <v>7</v>
      </c>
      <c r="F7" s="2">
        <v>14</v>
      </c>
      <c r="G7" s="2">
        <v>12</v>
      </c>
      <c r="H7" s="3">
        <v>0.32079999999999997</v>
      </c>
      <c r="I7" s="3">
        <v>0.30270000000000002</v>
      </c>
    </row>
    <row r="11" spans="1:9" x14ac:dyDescent="0.25">
      <c r="A11" s="2" t="s">
        <v>16</v>
      </c>
      <c r="B11" s="2">
        <f>_xlfn.MODE.SNGL(E2:E21)</f>
        <v>5</v>
      </c>
    </row>
    <row r="12" spans="1:9" x14ac:dyDescent="0.25">
      <c r="A12" s="2" t="s">
        <v>14</v>
      </c>
      <c r="B12" s="2">
        <f>_xlfn.MODE.SNGL(F2:F21)</f>
        <v>14</v>
      </c>
      <c r="H12" s="1"/>
    </row>
    <row r="13" spans="1:9" x14ac:dyDescent="0.25">
      <c r="A13" s="2" t="s">
        <v>15</v>
      </c>
      <c r="B13" s="2">
        <f>_xlfn.MODE.SNGL(G2:G21)</f>
        <v>14</v>
      </c>
    </row>
    <row r="14" spans="1:9" x14ac:dyDescent="0.25">
      <c r="A14" s="2"/>
      <c r="B14" s="2"/>
    </row>
    <row r="15" spans="1:9" x14ac:dyDescent="0.25">
      <c r="A15" s="2"/>
      <c r="B15" s="2"/>
    </row>
    <row r="16" spans="1:9" x14ac:dyDescent="0.25">
      <c r="A16" s="2" t="s">
        <v>18</v>
      </c>
      <c r="B16" s="3">
        <f>MIN(H2:H21)</f>
        <v>0.29120000000000001</v>
      </c>
    </row>
    <row r="17" spans="1:2" x14ac:dyDescent="0.25">
      <c r="A17" s="2" t="s">
        <v>17</v>
      </c>
      <c r="B17" s="3">
        <f>MIN(I2:I21)</f>
        <v>0.29409999999999997</v>
      </c>
    </row>
  </sheetData>
  <conditionalFormatting sqref="H2:I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{EEBA8BEF-9BB0-4178-A962-8A5575105D63}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BA8BEF-9BB0-4178-A962-8A5575105D6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H2:I7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201FC-3D9A-4C0F-BFC0-1FDE4D81F3EA}">
  <dimension ref="A2:K24"/>
  <sheetViews>
    <sheetView workbookViewId="0">
      <selection activeCell="I2" sqref="I2"/>
    </sheetView>
  </sheetViews>
  <sheetFormatPr baseColWidth="10" defaultRowHeight="15" x14ac:dyDescent="0.25"/>
  <cols>
    <col min="1" max="1" width="18.5703125" style="2" bestFit="1" customWidth="1"/>
    <col min="2" max="2" width="33.42578125" style="2" bestFit="1" customWidth="1"/>
    <col min="3" max="3" width="21.85546875" style="2" bestFit="1" customWidth="1"/>
    <col min="4" max="4" width="33.42578125" style="2" bestFit="1" customWidth="1"/>
    <col min="5" max="5" width="33.140625" style="2" bestFit="1" customWidth="1"/>
    <col min="6" max="6" width="33.42578125" style="2" bestFit="1" customWidth="1"/>
    <col min="7" max="7" width="21.85546875" style="2" bestFit="1" customWidth="1"/>
    <col min="8" max="8" width="26.85546875" style="2" bestFit="1" customWidth="1"/>
    <col min="9" max="9" width="22.85546875" style="2" bestFit="1" customWidth="1"/>
    <col min="10" max="10" width="33.42578125" style="2" bestFit="1" customWidth="1"/>
    <col min="11" max="11" width="21.85546875" style="2" bestFit="1" customWidth="1"/>
    <col min="12" max="16384" width="11.42578125" style="2"/>
  </cols>
  <sheetData>
    <row r="2" spans="1:11" ht="30" x14ac:dyDescent="0.25">
      <c r="A2" s="5" t="s">
        <v>24</v>
      </c>
      <c r="B2" s="2" t="s">
        <v>19</v>
      </c>
      <c r="C2" s="2" t="s">
        <v>20</v>
      </c>
      <c r="E2" s="5" t="s">
        <v>25</v>
      </c>
      <c r="F2" s="2" t="s">
        <v>19</v>
      </c>
      <c r="G2" s="2" t="s">
        <v>20</v>
      </c>
      <c r="I2" s="5" t="s">
        <v>26</v>
      </c>
      <c r="J2" s="2" t="s">
        <v>19</v>
      </c>
      <c r="K2" s="2" t="s">
        <v>20</v>
      </c>
    </row>
    <row r="3" spans="1:11" x14ac:dyDescent="0.25">
      <c r="A3" s="2" t="s">
        <v>5</v>
      </c>
      <c r="B3" s="6">
        <v>0.57929999999999993</v>
      </c>
      <c r="C3" s="6">
        <v>0.73604999999999998</v>
      </c>
      <c r="E3" s="2" t="s">
        <v>12</v>
      </c>
      <c r="F3" s="6">
        <v>0.57929999999999993</v>
      </c>
      <c r="G3" s="6">
        <v>0.73604999999999998</v>
      </c>
      <c r="I3" s="2" t="s">
        <v>5</v>
      </c>
      <c r="J3" s="6">
        <v>0.41823333333333329</v>
      </c>
      <c r="K3" s="6">
        <v>0.47239999999999999</v>
      </c>
    </row>
    <row r="4" spans="1:11" x14ac:dyDescent="0.25">
      <c r="A4" s="2" t="s">
        <v>4</v>
      </c>
      <c r="B4" s="6">
        <v>0.31030000000000002</v>
      </c>
      <c r="C4" s="6">
        <v>0.32122499999999998</v>
      </c>
      <c r="E4" s="2" t="s">
        <v>10</v>
      </c>
      <c r="F4" s="6">
        <v>0.30599999999999999</v>
      </c>
      <c r="G4" s="6">
        <v>0.30380000000000001</v>
      </c>
      <c r="I4" s="2" t="s">
        <v>4</v>
      </c>
      <c r="J4" s="6">
        <v>0.38169999999999998</v>
      </c>
      <c r="K4" s="6">
        <v>0.44659999999999994</v>
      </c>
    </row>
    <row r="5" spans="1:11" x14ac:dyDescent="0.25">
      <c r="A5" s="2" t="s">
        <v>21</v>
      </c>
      <c r="B5" s="6">
        <v>0.39996666666666664</v>
      </c>
      <c r="C5" s="6">
        <v>0.45950000000000002</v>
      </c>
      <c r="E5" s="2" t="s">
        <v>11</v>
      </c>
      <c r="F5" s="6">
        <v>0.31459999999999999</v>
      </c>
      <c r="G5" s="6">
        <v>0.33865000000000001</v>
      </c>
      <c r="I5" s="2" t="s">
        <v>21</v>
      </c>
      <c r="J5" s="6">
        <v>0.39996666666666664</v>
      </c>
      <c r="K5" s="6">
        <v>0.45949999999999996</v>
      </c>
    </row>
    <row r="6" spans="1:11" x14ac:dyDescent="0.25">
      <c r="E6" s="2" t="s">
        <v>21</v>
      </c>
      <c r="F6" s="6">
        <v>0.39996666666666664</v>
      </c>
      <c r="G6" s="6">
        <v>0.45949999999999996</v>
      </c>
    </row>
    <row r="24" spans="1:10" ht="45" x14ac:dyDescent="0.25">
      <c r="A24" s="2" t="s">
        <v>22</v>
      </c>
      <c r="B24" s="4" t="s">
        <v>23</v>
      </c>
      <c r="E24" s="2" t="s">
        <v>22</v>
      </c>
      <c r="F24" s="4" t="s">
        <v>27</v>
      </c>
      <c r="I24" s="2" t="s">
        <v>22</v>
      </c>
      <c r="J24" s="4" t="s">
        <v>28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Résultats</vt:lpstr>
      <vt:lpstr>Analyse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Alfex 2.0</dc:creator>
  <cp:lastModifiedBy>Alfex 2.0</cp:lastModifiedBy>
  <dcterms:created xsi:type="dcterms:W3CDTF">2025-05-07T18:14:26Z</dcterms:created>
  <dcterms:modified xsi:type="dcterms:W3CDTF">2025-05-07T20:59:45Z</dcterms:modified>
</cp:coreProperties>
</file>